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4946D629-0FA7-304D-9D1A-B47D2BCFD57B}" xr6:coauthVersionLast="45" xr6:coauthVersionMax="45" xr10:uidLastSave="{00000000-0000-0000-0000-000000000000}"/>
  <bookViews>
    <workbookView xWindow="31140" yWindow="460" windowWidth="33280" windowHeight="20300" activeTab="2" xr2:uid="{00000000-000D-0000-FFFF-FFFF00000000}"/>
  </bookViews>
  <sheets>
    <sheet name="alldatanormalised" sheetId="1" r:id="rId1"/>
    <sheet name="All" sheetId="2" r:id="rId2"/>
    <sheet name="Totale dei Casi" sheetId="4" r:id="rId3"/>
    <sheet name="Tamponi" sheetId="13" r:id="rId4"/>
    <sheet name="Dimessi Guariti" sheetId="8" r:id="rId5"/>
    <sheet name="Deceduti" sheetId="11" r:id="rId6"/>
    <sheet name="Contagiati" sheetId="14" r:id="rId7"/>
    <sheet name="Zone" sheetId="16" r:id="rId8"/>
    <sheet name="Tabelle" sheetId="18" r:id="rId9"/>
  </sheets>
  <definedNames>
    <definedName name="_xlnm._FilterDatabase" localSheetId="1" hidden="1">All!$A$97:$U$119</definedName>
    <definedName name="_xlnm._FilterDatabase" localSheetId="0" hidden="1">alldatanormalised!$A$1:$T$1240</definedName>
    <definedName name="Zone">Tabelle!$C$1:$D$22</definedName>
  </definedNames>
  <calcPr calcId="191029"/>
  <pivotCaches>
    <pivotCache cacheId="0" r:id="rId10"/>
    <pivotCache cacheId="1" r:id="rId11"/>
    <pivotCache cacheId="9" r:id="rId12"/>
    <pivotCache cacheId="17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4" l="1"/>
  <c r="C72" i="14"/>
  <c r="D72" i="14"/>
  <c r="E72" i="14"/>
  <c r="F72" i="14"/>
  <c r="A74" i="4"/>
  <c r="G76" i="2"/>
  <c r="G74" i="2"/>
  <c r="B73" i="4" s="1"/>
  <c r="G75" i="2"/>
  <c r="B74" i="4" s="1"/>
  <c r="B71" i="14" l="1"/>
  <c r="C71" i="14"/>
  <c r="D71" i="14"/>
  <c r="E71" i="14"/>
  <c r="A73" i="4"/>
  <c r="F71" i="14" l="1"/>
  <c r="B70" i="14"/>
  <c r="C70" i="14"/>
  <c r="D70" i="14"/>
  <c r="E70" i="14"/>
  <c r="A72" i="4"/>
  <c r="G73" i="2"/>
  <c r="B72" i="4" s="1"/>
  <c r="U1451" i="1"/>
  <c r="V1451" i="1"/>
  <c r="U1452" i="1"/>
  <c r="V1452" i="1"/>
  <c r="U1453" i="1"/>
  <c r="V1453" i="1"/>
  <c r="U1454" i="1"/>
  <c r="V1454" i="1"/>
  <c r="U1455" i="1"/>
  <c r="V1455" i="1"/>
  <c r="U1456" i="1"/>
  <c r="V1456" i="1"/>
  <c r="U1457" i="1"/>
  <c r="V1457" i="1"/>
  <c r="U1458" i="1"/>
  <c r="V1458" i="1"/>
  <c r="U1459" i="1"/>
  <c r="V1459" i="1"/>
  <c r="U1460" i="1"/>
  <c r="V1460" i="1"/>
  <c r="U1461" i="1"/>
  <c r="V1461" i="1"/>
  <c r="U1462" i="1"/>
  <c r="V1462" i="1"/>
  <c r="U1463" i="1"/>
  <c r="V1463" i="1"/>
  <c r="U1464" i="1"/>
  <c r="V1464" i="1"/>
  <c r="U1465" i="1"/>
  <c r="V1465" i="1"/>
  <c r="U1466" i="1"/>
  <c r="V1466" i="1"/>
  <c r="U1467" i="1"/>
  <c r="V1467" i="1"/>
  <c r="U1468" i="1"/>
  <c r="V1468" i="1"/>
  <c r="U1469" i="1"/>
  <c r="V1469" i="1"/>
  <c r="U1470" i="1"/>
  <c r="V1470" i="1"/>
  <c r="U1471" i="1"/>
  <c r="V1471" i="1"/>
  <c r="F70" i="14" l="1"/>
  <c r="B69" i="14"/>
  <c r="C69" i="14"/>
  <c r="D69" i="14"/>
  <c r="E69" i="14"/>
  <c r="F69" i="14" s="1"/>
  <c r="A71" i="4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B68" i="14" l="1"/>
  <c r="C68" i="14"/>
  <c r="D68" i="14"/>
  <c r="E68" i="14"/>
  <c r="A70" i="4"/>
  <c r="G72" i="2"/>
  <c r="B71" i="4" s="1"/>
  <c r="G70" i="2"/>
  <c r="B69" i="4" s="1"/>
  <c r="G71" i="2"/>
  <c r="B70" i="4" s="1"/>
  <c r="F68" i="14" l="1"/>
  <c r="B67" i="14"/>
  <c r="C67" i="14"/>
  <c r="D67" i="14"/>
  <c r="E67" i="14"/>
  <c r="F67" i="14"/>
  <c r="A69" i="4"/>
  <c r="B66" i="14" l="1"/>
  <c r="C66" i="14"/>
  <c r="D66" i="14"/>
  <c r="E66" i="14"/>
  <c r="A68" i="4"/>
  <c r="G69" i="2"/>
  <c r="B68" i="4" s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F66" i="14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2" i="1"/>
  <c r="B65" i="14"/>
  <c r="C65" i="14"/>
  <c r="D65" i="14"/>
  <c r="E65" i="14"/>
  <c r="A67" i="4"/>
  <c r="G68" i="2"/>
  <c r="B67" i="4" s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F65" i="14" l="1"/>
  <c r="H32" i="16"/>
  <c r="H33" i="16"/>
  <c r="H31" i="16"/>
  <c r="B64" i="14"/>
  <c r="C64" i="14"/>
  <c r="D64" i="14"/>
  <c r="E64" i="14"/>
  <c r="G67" i="2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A66" i="4"/>
  <c r="F64" i="14" l="1"/>
  <c r="H34" i="16"/>
  <c r="I32" i="16" s="1"/>
  <c r="I31" i="16"/>
  <c r="B63" i="14"/>
  <c r="C63" i="14"/>
  <c r="D63" i="14"/>
  <c r="E63" i="14"/>
  <c r="A65" i="4"/>
  <c r="B66" i="4"/>
  <c r="G65" i="2"/>
  <c r="B64" i="4" s="1"/>
  <c r="G66" i="2"/>
  <c r="B65" i="4" s="1"/>
  <c r="F63" i="14" l="1"/>
  <c r="I33" i="16"/>
  <c r="J119" i="2"/>
  <c r="H119" i="2"/>
  <c r="G119" i="2"/>
  <c r="B62" i="14"/>
  <c r="C62" i="14"/>
  <c r="D62" i="14"/>
  <c r="E62" i="14"/>
  <c r="A64" i="4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F62" i="14" l="1"/>
  <c r="B61" i="14"/>
  <c r="C61" i="14"/>
  <c r="D61" i="14"/>
  <c r="E61" i="14"/>
  <c r="A63" i="4"/>
  <c r="F61" i="14" l="1"/>
  <c r="B60" i="14"/>
  <c r="C60" i="14"/>
  <c r="D60" i="14"/>
  <c r="E60" i="14"/>
  <c r="A62" i="4"/>
  <c r="G64" i="2"/>
  <c r="B63" i="4" s="1"/>
  <c r="G63" i="2"/>
  <c r="B62" i="4" s="1"/>
  <c r="F60" i="14" l="1"/>
  <c r="U1232" i="1"/>
  <c r="U1233" i="1"/>
  <c r="U1234" i="1"/>
  <c r="U1235" i="1"/>
  <c r="U1236" i="1"/>
  <c r="U1237" i="1"/>
  <c r="U1238" i="1"/>
  <c r="U1239" i="1"/>
  <c r="U1240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B59" i="14" l="1"/>
  <c r="C59" i="14"/>
  <c r="D59" i="14"/>
  <c r="E59" i="14"/>
  <c r="A61" i="4"/>
  <c r="G62" i="2"/>
  <c r="B61" i="4" s="1"/>
  <c r="F59" i="14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2" i="1"/>
  <c r="B58" i="14"/>
  <c r="C58" i="14"/>
  <c r="D58" i="14"/>
  <c r="E58" i="14"/>
  <c r="A60" i="4"/>
  <c r="G61" i="2"/>
  <c r="B60" i="4" s="1"/>
  <c r="F58" i="14" l="1"/>
  <c r="B57" i="14"/>
  <c r="C57" i="14"/>
  <c r="D57" i="14"/>
  <c r="E57" i="14"/>
  <c r="A59" i="4"/>
  <c r="G60" i="2"/>
  <c r="B59" i="4" s="1"/>
  <c r="F57" i="14" l="1"/>
  <c r="B56" i="14"/>
  <c r="C56" i="14"/>
  <c r="D56" i="14"/>
  <c r="E56" i="14"/>
  <c r="A58" i="4"/>
  <c r="G57" i="2"/>
  <c r="G58" i="2"/>
  <c r="G59" i="2"/>
  <c r="B58" i="4" s="1"/>
  <c r="F56" i="14" l="1"/>
  <c r="B55" i="14"/>
  <c r="C55" i="14"/>
  <c r="D55" i="14"/>
  <c r="E55" i="14"/>
  <c r="A57" i="4"/>
  <c r="B57" i="4"/>
  <c r="F55" i="14" l="1"/>
  <c r="B54" i="14"/>
  <c r="C54" i="14"/>
  <c r="D54" i="14"/>
  <c r="E54" i="14"/>
  <c r="A56" i="4"/>
  <c r="F54" i="14" l="1"/>
  <c r="B53" i="14"/>
  <c r="C53" i="14"/>
  <c r="D53" i="14"/>
  <c r="E53" i="14"/>
  <c r="A55" i="4"/>
  <c r="B56" i="4"/>
  <c r="G56" i="2"/>
  <c r="B55" i="4" s="1"/>
  <c r="F53" i="14" l="1"/>
  <c r="B52" i="14"/>
  <c r="C52" i="14"/>
  <c r="D52" i="14"/>
  <c r="E52" i="14"/>
  <c r="A54" i="4"/>
  <c r="G55" i="2"/>
  <c r="B54" i="4" s="1"/>
  <c r="F52" i="14" l="1"/>
  <c r="B51" i="14"/>
  <c r="C51" i="14"/>
  <c r="D51" i="14"/>
  <c r="E51" i="14"/>
  <c r="A53" i="4"/>
  <c r="G54" i="2"/>
  <c r="B53" i="4" s="1"/>
  <c r="F51" i="14" l="1"/>
  <c r="B50" i="14"/>
  <c r="C50" i="14"/>
  <c r="D50" i="14"/>
  <c r="E50" i="14"/>
  <c r="A52" i="4"/>
  <c r="F50" i="14" l="1"/>
  <c r="B49" i="14"/>
  <c r="C49" i="14"/>
  <c r="D49" i="14"/>
  <c r="E49" i="14"/>
  <c r="A51" i="4"/>
  <c r="G53" i="2"/>
  <c r="B52" i="4" s="1"/>
  <c r="G52" i="2"/>
  <c r="B51" i="4" s="1"/>
  <c r="F49" i="14" l="1"/>
  <c r="B48" i="14"/>
  <c r="C48" i="14"/>
  <c r="D48" i="14"/>
  <c r="E48" i="14"/>
  <c r="A50" i="4"/>
  <c r="G49" i="2"/>
  <c r="B48" i="4" s="1"/>
  <c r="G50" i="2"/>
  <c r="B49" i="4" s="1"/>
  <c r="G51" i="2"/>
  <c r="B50" i="4" s="1"/>
  <c r="F48" i="14" l="1"/>
  <c r="B47" i="14"/>
  <c r="C47" i="14"/>
  <c r="D47" i="14"/>
  <c r="E47" i="14"/>
  <c r="A49" i="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2" i="14" l="1"/>
  <c r="F26" i="14"/>
  <c r="F18" i="14"/>
  <c r="F10" i="14"/>
  <c r="F4" i="14"/>
  <c r="F9" i="14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<sst xmlns="http://schemas.openxmlformats.org/spreadsheetml/2006/main" count="3292" uniqueCount="72">
  <si>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</si>
  <si>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</si>
  <si>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</si>
  <si>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</si>
  <si>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</si>
  <si>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</si>
  <si>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</si>
  <si>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</si>
  <si>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</si>
  <si>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</si>
  <si>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</si>
  <si>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</si>
  <si>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</si>
  <si>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</si>
  <si>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</si>
  <si>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</si>
  <si>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</si>
  <si>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</si>
  <si>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</si>
  <si>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</si>
  <si>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</si>
  <si>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</si>
  <si>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</si>
  <si>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</si>
  <si>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</si>
  <si>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</si>
  <si>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</si>
  <si>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</si>
  <si>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</si>
  <si>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</si>
  <si>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</si>
  <si>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</si>
  <si>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</si>
  <si>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</si>
  <si>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</si>
  <si>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</si>
  <si>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</si>
  <si>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</si>
  <si>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</si>
  <si>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</si>
  <si>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</si>
  <si>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</si>
  <si>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</si>
  <si>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</si>
  <si>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</si>
  <si>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</si>
  <si>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</si>
  <si>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</si>
  <si>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</si>
  <si>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</si>
  <si>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</si>
  <si>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</si>
  <si>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</si>
  <si>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</si>
  <si>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</si>
  <si>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</si>
  <si>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</si>
  <si>
    <t>Centro</t>
  </si>
  <si>
    <t>Sud</t>
  </si>
  <si>
    <t>Nord</t>
  </si>
  <si>
    <t>Zona</t>
  </si>
  <si>
    <t>Regione</t>
  </si>
  <si>
    <t>zona</t>
  </si>
  <si>
    <t>casi_testati</t>
  </si>
  <si>
    <t>(blank)</t>
  </si>
  <si>
    <t>totale</t>
  </si>
  <si>
    <t>%</t>
  </si>
  <si>
    <t>ricoverati</t>
  </si>
  <si>
    <t>terapia intensiva</t>
  </si>
  <si>
    <t>isolamanto domiciliare</t>
  </si>
  <si>
    <t>dimessi</t>
  </si>
  <si>
    <t>settimana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</si>
</sst>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Courier New"/>
      <family val="1"/>
    </font>
    <font>
      <sz val="12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8" fillId="0" borderId="0" xfId="0" applyFont="1"/>
    <xf numFmtId="0" fontId="19" fillId="33" borderId="0" xfId="0" applyFont="1" applyFill="1"/>
    <xf numFmtId="0" fontId="0" fillId="33" borderId="0" xfId="0" applyFill="1"/>
    <xf numFmtId="0" fontId="0" fillId="0" borderId="10" xfId="0" applyBorder="1"/>
    <xf numFmtId="0" fontId="16" fillId="34" borderId="12" xfId="0" applyFont="1" applyFill="1" applyBorder="1"/>
    <xf numFmtId="9" fontId="0" fillId="0" borderId="0" xfId="43" applyFont="1"/>
    <xf numFmtId="164" fontId="0" fillId="0" borderId="0" xfId="42" applyNumberFormat="1" applyFont="1"/>
    <xf numFmtId="164" fontId="16" fillId="34" borderId="11" xfId="42" applyNumberFormat="1" applyFont="1" applyFill="1" applyBorder="1"/>
    <xf numFmtId="0" fontId="20" fillId="34" borderId="11" xfId="0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All!$A$4:$A$76</c:f>
              <c:strCache>
                <c:ptCount val="7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</c:strCache>
            </c:strRef>
          </c:cat>
          <c:val>
            <c:numRef>
              <c:f>All!$B$4:$B$76</c:f>
              <c:numCache>
                <c:formatCode>General</c:formatCode>
                <c:ptCount val="7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All!$A$4:$A$76</c:f>
              <c:strCache>
                <c:ptCount val="7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</c:strCache>
            </c:strRef>
          </c:cat>
          <c:val>
            <c:numRef>
              <c:f>All!$C$4:$C$76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All!$A$4:$A$76</c:f>
              <c:strCache>
                <c:ptCount val="7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</c:strCache>
            </c:strRef>
          </c:cat>
          <c:val>
            <c:numRef>
              <c:f>All!$D$4:$D$76</c:f>
              <c:numCache>
                <c:formatCode>General</c:formatCode>
                <c:ptCount val="72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  <c:pt idx="48">
                  <c:v>-297</c:v>
                </c:pt>
                <c:pt idx="49">
                  <c:v>176</c:v>
                </c:pt>
                <c:pt idx="50">
                  <c:v>-12</c:v>
                </c:pt>
                <c:pt idx="51">
                  <c:v>-368</c:v>
                </c:pt>
                <c:pt idx="52">
                  <c:v>-750</c:v>
                </c:pt>
                <c:pt idx="53">
                  <c:v>-1107</c:v>
                </c:pt>
                <c:pt idx="54">
                  <c:v>-779</c:v>
                </c:pt>
                <c:pt idx="55">
                  <c:v>26</c:v>
                </c:pt>
                <c:pt idx="56">
                  <c:v>-127</c:v>
                </c:pt>
                <c:pt idx="57">
                  <c:v>-772</c:v>
                </c:pt>
                <c:pt idx="58">
                  <c:v>-329</c:v>
                </c:pt>
                <c:pt idx="59">
                  <c:v>-934</c:v>
                </c:pt>
                <c:pt idx="60">
                  <c:v>-803</c:v>
                </c:pt>
                <c:pt idx="61">
                  <c:v>-535</c:v>
                </c:pt>
                <c:pt idx="62">
                  <c:v>-161</c:v>
                </c:pt>
                <c:pt idx="63">
                  <c:v>-1019</c:v>
                </c:pt>
                <c:pt idx="64">
                  <c:v>-630</c:v>
                </c:pt>
                <c:pt idx="65">
                  <c:v>-513</c:v>
                </c:pt>
                <c:pt idx="66">
                  <c:v>-1061</c:v>
                </c:pt>
                <c:pt idx="67">
                  <c:v>-580</c:v>
                </c:pt>
                <c:pt idx="68">
                  <c:v>-212</c:v>
                </c:pt>
                <c:pt idx="69">
                  <c:v>-115</c:v>
                </c:pt>
                <c:pt idx="70">
                  <c:v>-419</c:v>
                </c:pt>
                <c:pt idx="71">
                  <c:v>-553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All!$A$4:$A$76</c:f>
              <c:strCache>
                <c:ptCount val="7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</c:strCache>
            </c:strRef>
          </c:cat>
          <c:val>
            <c:numRef>
              <c:f>All!$E$4:$E$76</c:f>
              <c:numCache>
                <c:formatCode>General</c:formatCode>
                <c:ptCount val="72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All!$A$4:$A$76</c:f>
              <c:strCache>
                <c:ptCount val="7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</c:strCache>
            </c:strRef>
          </c:cat>
          <c:val>
            <c:numRef>
              <c:f>All!$F$4:$F$76</c:f>
              <c:numCache>
                <c:formatCode>General</c:formatCode>
                <c:ptCount val="72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74373608892914"/>
          <c:y val="4.3035210707700881E-2"/>
          <c:w val="0.1284766864810665"/>
          <c:h val="0.2606958415449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050804187007243E-2"/>
          <c:y val="0.13712274593977533"/>
          <c:w val="0.93185144492111294"/>
          <c:h val="0.85821855112626888"/>
        </c:manualLayout>
      </c:layout>
      <c:pie3DChart>
        <c:varyColors val="1"/>
        <c:ser>
          <c:idx val="0"/>
          <c:order val="0"/>
          <c:tx>
            <c:strRef>
              <c:f>All!$J$97</c:f>
              <c:strCache>
                <c:ptCount val="1"/>
                <c:pt idx="0">
                  <c:v>isolamento_domiciliare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69B-9941-BB93-2AA30367725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69B-9941-BB93-2AA30367725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69B-9941-BB93-2AA303677259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69B-9941-BB93-2AA303677259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69B-9941-BB93-2AA303677259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69B-9941-BB93-2AA3036772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769B-9941-BB93-2AA3036772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69B-9941-BB93-2AA3036772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769B-9941-BB93-2AA3036772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69B-9941-BB93-2AA3036772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769B-9941-BB93-2AA3036772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69B-9941-BB93-2AA3036772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769B-9941-BB93-2AA3036772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69B-9941-BB93-2AA3036772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9B-9941-BB93-2AA30367725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769B-9941-BB93-2AA30367725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9B-9941-BB93-2AA30367725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69B-9941-BB93-2AA30367725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69B-9941-BB93-2AA30367725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769B-9941-BB93-2AA30367725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69B-9941-BB93-2AA30367725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69B-9941-BB93-2AA303677259}"/>
                </c:ext>
              </c:extLst>
            </c:dLbl>
            <c:dLbl>
              <c:idx val="1"/>
              <c:layout>
                <c:manualLayout>
                  <c:x val="3.5439836235699178E-2"/>
                  <c:y val="-4.8983387872356933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9B-9941-BB93-2AA303677259}"/>
                </c:ext>
              </c:extLst>
            </c:dLbl>
            <c:dLbl>
              <c:idx val="2"/>
              <c:layout>
                <c:manualLayout>
                  <c:x val="8.8519203916349917E-2"/>
                  <c:y val="-6.5172930808357248E-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9B-9941-BB93-2AA30367725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69B-9941-BB93-2AA30367725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69B-9941-BB93-2AA303677259}"/>
                </c:ext>
              </c:extLst>
            </c:dLbl>
            <c:dLbl>
              <c:idx val="5"/>
              <c:layout>
                <c:manualLayout>
                  <c:x val="-7.2319402539610084E-2"/>
                  <c:y val="8.072113786801613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9B-9941-BB93-2AA303677259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769B-9941-BB93-2AA303677259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69B-9941-BB93-2AA303677259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69B-9941-BB93-2AA303677259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69B-9941-BB93-2AA303677259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69B-9941-BB93-2AA303677259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69B-9941-BB93-2AA303677259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769B-9941-BB93-2AA303677259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69B-9941-BB93-2AA303677259}"/>
                </c:ext>
              </c:extLst>
            </c:dLbl>
            <c:dLbl>
              <c:idx val="14"/>
              <c:layout>
                <c:manualLayout>
                  <c:x val="-6.4967395189684501E-2"/>
                  <c:y val="5.9253513580206432E-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9B-9941-BB93-2AA303677259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769B-9941-BB93-2AA303677259}"/>
                </c:ext>
              </c:extLst>
            </c:dLbl>
            <c:dLbl>
              <c:idx val="16"/>
              <c:layout>
                <c:manualLayout>
                  <c:x val="-1.5129564607387427E-2"/>
                  <c:y val="-1.2394106215003189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9B-9941-BB93-2AA303677259}"/>
                </c:ext>
              </c:extLst>
            </c:dLbl>
            <c:dLbl>
              <c:idx val="17"/>
              <c:layout>
                <c:manualLayout>
                  <c:x val="-1.9819579961083338E-2"/>
                  <c:y val="-6.3667595065051874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9B-9941-BB93-2AA303677259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69B-9941-BB93-2AA303677259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769B-9941-BB93-2AA303677259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769B-9941-BB93-2AA30367725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All!$D$98:$D$118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P.A. Bolzano</c:v>
                </c:pt>
                <c:pt idx="12">
                  <c:v>P.A. Trento</c:v>
                </c:pt>
                <c:pt idx="13">
                  <c:v>Piemonte</c:v>
                </c:pt>
                <c:pt idx="14">
                  <c:v>Puglia</c:v>
                </c:pt>
                <c:pt idx="15">
                  <c:v>Sardegna</c:v>
                </c:pt>
                <c:pt idx="16">
                  <c:v>Sicilia</c:v>
                </c:pt>
                <c:pt idx="17">
                  <c:v>Toscana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All!$J$98:$J$118</c:f>
              <c:numCache>
                <c:formatCode>General</c:formatCode>
                <c:ptCount val="21"/>
                <c:pt idx="0">
                  <c:v>-12</c:v>
                </c:pt>
                <c:pt idx="1">
                  <c:v>4</c:v>
                </c:pt>
                <c:pt idx="2">
                  <c:v>-23</c:v>
                </c:pt>
                <c:pt idx="3">
                  <c:v>-152</c:v>
                </c:pt>
                <c:pt idx="4">
                  <c:v>-244</c:v>
                </c:pt>
                <c:pt idx="5">
                  <c:v>-56</c:v>
                </c:pt>
                <c:pt idx="6">
                  <c:v>9</c:v>
                </c:pt>
                <c:pt idx="7">
                  <c:v>-54</c:v>
                </c:pt>
                <c:pt idx="8">
                  <c:v>21</c:v>
                </c:pt>
                <c:pt idx="9">
                  <c:v>17</c:v>
                </c:pt>
                <c:pt idx="10">
                  <c:v>-1</c:v>
                </c:pt>
                <c:pt idx="11">
                  <c:v>-21</c:v>
                </c:pt>
                <c:pt idx="12">
                  <c:v>-113</c:v>
                </c:pt>
                <c:pt idx="13">
                  <c:v>-149</c:v>
                </c:pt>
                <c:pt idx="14">
                  <c:v>7</c:v>
                </c:pt>
                <c:pt idx="15">
                  <c:v>-14</c:v>
                </c:pt>
                <c:pt idx="16">
                  <c:v>10</c:v>
                </c:pt>
                <c:pt idx="17">
                  <c:v>-65</c:v>
                </c:pt>
                <c:pt idx="18">
                  <c:v>-3</c:v>
                </c:pt>
                <c:pt idx="19">
                  <c:v>17</c:v>
                </c:pt>
                <c:pt idx="20">
                  <c:v>-86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9941-BB93-2AA30367725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309851700636183E-2"/>
          <c:y val="7.0275906522920595E-2"/>
          <c:w val="0.97092986833435946"/>
          <c:h val="0.825486138288379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'Totale dei Casi'!$A$3:$A$74</c:f>
              <c:numCache>
                <c:formatCode>m/d/yy</c:formatCode>
                <c:ptCount val="7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cat>
          <c:val>
            <c:numRef>
              <c:f>'Totale dei Casi'!$B$3:$B$74</c:f>
              <c:numCache>
                <c:formatCode>General</c:formatCode>
                <c:ptCount val="72"/>
                <c:pt idx="0">
                  <c:v>229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3C42-AE80-01B8618D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89430607"/>
        <c:axId val="1289432287"/>
        <c:axId val="0"/>
      </c:bar3DChart>
      <c:dateAx>
        <c:axId val="128943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9432287"/>
        <c:crosses val="autoZero"/>
        <c:auto val="1"/>
        <c:lblOffset val="100"/>
        <c:baseTimeUnit val="days"/>
      </c:dateAx>
      <c:valAx>
        <c:axId val="1289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9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Tamponi!$B$4:$B$76</c:f>
              <c:strCache>
                <c:ptCount val="7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</c:strCache>
            </c:strRef>
          </c:cat>
          <c:val>
            <c:numRef>
              <c:f>Tamponi!$C$4:$C$76</c:f>
              <c:numCache>
                <c:formatCode>General</c:formatCode>
                <c:ptCount val="72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24383571771834"/>
          <c:y val="7.3754528307535663E-2"/>
          <c:w val="7.7765553953643124E-2"/>
          <c:h val="6.5589802700517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Guariti'!$A$7:$A$79</c:f>
              <c:strCache>
                <c:ptCount val="72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  <c:pt idx="53">
                  <c:v>17/04/2020 00:00</c:v>
                </c:pt>
                <c:pt idx="54">
                  <c:v>18/04/2020 00:00</c:v>
                </c:pt>
                <c:pt idx="55">
                  <c:v>19/04/2020 00:00</c:v>
                </c:pt>
                <c:pt idx="56">
                  <c:v>20/04/2020 00:00</c:v>
                </c:pt>
                <c:pt idx="57">
                  <c:v>21/04/2020 00:00</c:v>
                </c:pt>
                <c:pt idx="58">
                  <c:v>22/04/2020 00:00</c:v>
                </c:pt>
                <c:pt idx="59">
                  <c:v>23/04/2020 00:00</c:v>
                </c:pt>
                <c:pt idx="60">
                  <c:v>24/04/2020 00:00</c:v>
                </c:pt>
                <c:pt idx="61">
                  <c:v>25/04/2020 00:00</c:v>
                </c:pt>
                <c:pt idx="62">
                  <c:v>26/04/2020 00:00</c:v>
                </c:pt>
                <c:pt idx="63">
                  <c:v>27/04/2020 00:00</c:v>
                </c:pt>
                <c:pt idx="64">
                  <c:v>28/04/2020 00:00</c:v>
                </c:pt>
                <c:pt idx="65">
                  <c:v>29/04/2020 00:00</c:v>
                </c:pt>
                <c:pt idx="66">
                  <c:v>30/04/2020 00:00</c:v>
                </c:pt>
                <c:pt idx="67">
                  <c:v>01/05/2020 00:00</c:v>
                </c:pt>
                <c:pt idx="68">
                  <c:v>02/05/2020 00:00</c:v>
                </c:pt>
                <c:pt idx="69">
                  <c:v>03/05/2020 00:00</c:v>
                </c:pt>
                <c:pt idx="70">
                  <c:v>04/05/2020 00:00</c:v>
                </c:pt>
                <c:pt idx="71">
                  <c:v>05/05/2020 00:00</c:v>
                </c:pt>
              </c:strCache>
            </c:strRef>
          </c:cat>
          <c:val>
            <c:numRef>
              <c:f>'Dimessi Guariti'!$B$7:$B$79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Deceduti!$A$4:$A$76</c:f>
              <c:strCache>
                <c:ptCount val="72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  <c:pt idx="53">
                  <c:v>17/04/2020 00:00</c:v>
                </c:pt>
                <c:pt idx="54">
                  <c:v>18/04/2020 00:00</c:v>
                </c:pt>
                <c:pt idx="55">
                  <c:v>19/04/2020 00:00</c:v>
                </c:pt>
                <c:pt idx="56">
                  <c:v>20/04/2020 00:00</c:v>
                </c:pt>
                <c:pt idx="57">
                  <c:v>21/04/2020 00:00</c:v>
                </c:pt>
                <c:pt idx="58">
                  <c:v>22/04/2020 00:00</c:v>
                </c:pt>
                <c:pt idx="59">
                  <c:v>23/04/2020 00:00</c:v>
                </c:pt>
                <c:pt idx="60">
                  <c:v>24/04/2020 00:00</c:v>
                </c:pt>
                <c:pt idx="61">
                  <c:v>25/04/2020 00:00</c:v>
                </c:pt>
                <c:pt idx="62">
                  <c:v>26/04/2020 00:00</c:v>
                </c:pt>
                <c:pt idx="63">
                  <c:v>27/04/2020 00:00</c:v>
                </c:pt>
                <c:pt idx="64">
                  <c:v>28/04/2020 00:00</c:v>
                </c:pt>
                <c:pt idx="65">
                  <c:v>29/04/2020 00:00</c:v>
                </c:pt>
                <c:pt idx="66">
                  <c:v>30/04/2020 00:00</c:v>
                </c:pt>
                <c:pt idx="67">
                  <c:v>01/05/2020 00:00</c:v>
                </c:pt>
                <c:pt idx="68">
                  <c:v>02/05/2020 00:00</c:v>
                </c:pt>
                <c:pt idx="69">
                  <c:v>03/05/2020 00:00</c:v>
                </c:pt>
                <c:pt idx="70">
                  <c:v>04/05/2020 00:00</c:v>
                </c:pt>
                <c:pt idx="71">
                  <c:v>05/05/2020 00:00</c:v>
                </c:pt>
              </c:strCache>
            </c:strRef>
          </c:cat>
          <c:val>
            <c:numRef>
              <c:f>Deceduti!$B$4:$B$76</c:f>
              <c:numCache>
                <c:formatCode>General</c:formatCode>
                <c:ptCount val="7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3.2854420924240568E-2"/>
          <c:y val="7.7282502443792769E-2"/>
          <c:w val="0.91398334259546599"/>
          <c:h val="0.78230894158758013"/>
        </c:manualLayout>
      </c:layout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Contagiati!$B$2:$B$72</c:f>
              <c:numCache>
                <c:formatCode>m/d/yy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</c:numCache>
            </c:numRef>
          </c:cat>
          <c:val>
            <c:numRef>
              <c:f>Contagiati!$C$2:$C$72</c:f>
              <c:numCache>
                <c:formatCode>0</c:formatCode>
                <c:ptCount val="71"/>
                <c:pt idx="0">
                  <c:v>13</c:v>
                </c:pt>
                <c:pt idx="1">
                  <c:v>14</c:v>
                </c:pt>
                <c:pt idx="2">
                  <c:v>120</c:v>
                </c:pt>
                <c:pt idx="3">
                  <c:v>97</c:v>
                </c:pt>
                <c:pt idx="4">
                  <c:v>56</c:v>
                </c:pt>
                <c:pt idx="5">
                  <c:v>238</c:v>
                </c:pt>
                <c:pt idx="6">
                  <c:v>103</c:v>
                </c:pt>
                <c:pt idx="7">
                  <c:v>292</c:v>
                </c:pt>
                <c:pt idx="8">
                  <c:v>312</c:v>
                </c:pt>
                <c:pt idx="9">
                  <c:v>444</c:v>
                </c:pt>
                <c:pt idx="10">
                  <c:v>604</c:v>
                </c:pt>
                <c:pt idx="11">
                  <c:v>257</c:v>
                </c:pt>
                <c:pt idx="12">
                  <c:v>906</c:v>
                </c:pt>
                <c:pt idx="13">
                  <c:v>759</c:v>
                </c:pt>
                <c:pt idx="14">
                  <c:v>722</c:v>
                </c:pt>
                <c:pt idx="15">
                  <c:v>800</c:v>
                </c:pt>
                <c:pt idx="16">
                  <c:v>812</c:v>
                </c:pt>
                <c:pt idx="17">
                  <c:v>776</c:v>
                </c:pt>
                <c:pt idx="18">
                  <c:v>946</c:v>
                </c:pt>
                <c:pt idx="19">
                  <c:v>1291</c:v>
                </c:pt>
                <c:pt idx="20">
                  <c:v>1362</c:v>
                </c:pt>
                <c:pt idx="21">
                  <c:v>1869</c:v>
                </c:pt>
                <c:pt idx="22">
                  <c:v>1469</c:v>
                </c:pt>
                <c:pt idx="23">
                  <c:v>1394</c:v>
                </c:pt>
                <c:pt idx="24">
                  <c:v>263</c:v>
                </c:pt>
                <c:pt idx="25">
                  <c:v>1688</c:v>
                </c:pt>
                <c:pt idx="26">
                  <c:v>2138</c:v>
                </c:pt>
                <c:pt idx="27">
                  <c:v>846</c:v>
                </c:pt>
                <c:pt idx="28">
                  <c:v>1245</c:v>
                </c:pt>
                <c:pt idx="29">
                  <c:v>1175</c:v>
                </c:pt>
                <c:pt idx="30">
                  <c:v>1641</c:v>
                </c:pt>
                <c:pt idx="31">
                  <c:v>1276</c:v>
                </c:pt>
                <c:pt idx="32">
                  <c:v>647</c:v>
                </c:pt>
                <c:pt idx="33">
                  <c:v>710</c:v>
                </c:pt>
                <c:pt idx="34">
                  <c:v>409</c:v>
                </c:pt>
                <c:pt idx="35">
                  <c:v>397</c:v>
                </c:pt>
                <c:pt idx="36">
                  <c:v>211</c:v>
                </c:pt>
                <c:pt idx="37">
                  <c:v>137</c:v>
                </c:pt>
                <c:pt idx="38">
                  <c:v>201</c:v>
                </c:pt>
                <c:pt idx="39">
                  <c:v>269</c:v>
                </c:pt>
                <c:pt idx="40">
                  <c:v>-61</c:v>
                </c:pt>
                <c:pt idx="41">
                  <c:v>27</c:v>
                </c:pt>
                <c:pt idx="42">
                  <c:v>-258</c:v>
                </c:pt>
                <c:pt idx="43">
                  <c:v>-233</c:v>
                </c:pt>
                <c:pt idx="44">
                  <c:v>-86</c:v>
                </c:pt>
                <c:pt idx="45">
                  <c:v>-157</c:v>
                </c:pt>
                <c:pt idx="46">
                  <c:v>-98</c:v>
                </c:pt>
                <c:pt idx="47">
                  <c:v>-297</c:v>
                </c:pt>
                <c:pt idx="48">
                  <c:v>176</c:v>
                </c:pt>
                <c:pt idx="49">
                  <c:v>-12</c:v>
                </c:pt>
                <c:pt idx="50">
                  <c:v>-368</c:v>
                </c:pt>
                <c:pt idx="51">
                  <c:v>-750</c:v>
                </c:pt>
                <c:pt idx="52">
                  <c:v>-1107</c:v>
                </c:pt>
                <c:pt idx="53">
                  <c:v>-779</c:v>
                </c:pt>
                <c:pt idx="54">
                  <c:v>26</c:v>
                </c:pt>
                <c:pt idx="55">
                  <c:v>-127</c:v>
                </c:pt>
                <c:pt idx="56">
                  <c:v>-772</c:v>
                </c:pt>
                <c:pt idx="57">
                  <c:v>-329</c:v>
                </c:pt>
                <c:pt idx="58">
                  <c:v>-934</c:v>
                </c:pt>
                <c:pt idx="59">
                  <c:v>-803</c:v>
                </c:pt>
                <c:pt idx="60">
                  <c:v>-535</c:v>
                </c:pt>
                <c:pt idx="61">
                  <c:v>-161</c:v>
                </c:pt>
                <c:pt idx="62">
                  <c:v>-1019</c:v>
                </c:pt>
                <c:pt idx="63">
                  <c:v>-630</c:v>
                </c:pt>
                <c:pt idx="64">
                  <c:v>-513</c:v>
                </c:pt>
                <c:pt idx="65">
                  <c:v>-1061</c:v>
                </c:pt>
                <c:pt idx="66">
                  <c:v>-580</c:v>
                </c:pt>
                <c:pt idx="67">
                  <c:v>-212</c:v>
                </c:pt>
                <c:pt idx="68">
                  <c:v>-115</c:v>
                </c:pt>
                <c:pt idx="69">
                  <c:v>-419</c:v>
                </c:pt>
                <c:pt idx="70">
                  <c:v>-553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Contagiati!$B$2:$B$72</c:f>
              <c:numCache>
                <c:formatCode>m/d/yy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</c:numCache>
            </c:numRef>
          </c:cat>
          <c:val>
            <c:numRef>
              <c:f>Contagiati!$D$2:$D$72</c:f>
              <c:numCache>
                <c:formatCode>0</c:formatCode>
                <c:ptCount val="71"/>
                <c:pt idx="0">
                  <c:v>9</c:v>
                </c:pt>
                <c:pt idx="1">
                  <c:v>1</c:v>
                </c:pt>
                <c:pt idx="2">
                  <c:v>20</c:v>
                </c:pt>
                <c:pt idx="3">
                  <c:v>8</c:v>
                </c:pt>
                <c:pt idx="4">
                  <c:v>41</c:v>
                </c:pt>
                <c:pt idx="5">
                  <c:v>35</c:v>
                </c:pt>
                <c:pt idx="6">
                  <c:v>26</c:v>
                </c:pt>
                <c:pt idx="7">
                  <c:v>63</c:v>
                </c:pt>
                <c:pt idx="8">
                  <c:v>66</c:v>
                </c:pt>
                <c:pt idx="9">
                  <c:v>56</c:v>
                </c:pt>
                <c:pt idx="10">
                  <c:v>111</c:v>
                </c:pt>
                <c:pt idx="11">
                  <c:v>105</c:v>
                </c:pt>
                <c:pt idx="12">
                  <c:v>83</c:v>
                </c:pt>
                <c:pt idx="13">
                  <c:v>83</c:v>
                </c:pt>
                <c:pt idx="14">
                  <c:v>144</c:v>
                </c:pt>
                <c:pt idx="15">
                  <c:v>151</c:v>
                </c:pt>
                <c:pt idx="16">
                  <c:v>125</c:v>
                </c:pt>
                <c:pt idx="17">
                  <c:v>175</c:v>
                </c:pt>
                <c:pt idx="18">
                  <c:v>190</c:v>
                </c:pt>
                <c:pt idx="19">
                  <c:v>154</c:v>
                </c:pt>
                <c:pt idx="20">
                  <c:v>179</c:v>
                </c:pt>
                <c:pt idx="21">
                  <c:v>209</c:v>
                </c:pt>
                <c:pt idx="22">
                  <c:v>197</c:v>
                </c:pt>
                <c:pt idx="23">
                  <c:v>241</c:v>
                </c:pt>
                <c:pt idx="24">
                  <c:v>157</c:v>
                </c:pt>
                <c:pt idx="25">
                  <c:v>202</c:v>
                </c:pt>
                <c:pt idx="26">
                  <c:v>152</c:v>
                </c:pt>
                <c:pt idx="27">
                  <c:v>195</c:v>
                </c:pt>
                <c:pt idx="28">
                  <c:v>192</c:v>
                </c:pt>
                <c:pt idx="29">
                  <c:v>93</c:v>
                </c:pt>
                <c:pt idx="30">
                  <c:v>123</c:v>
                </c:pt>
                <c:pt idx="31">
                  <c:v>120</c:v>
                </c:pt>
                <c:pt idx="32">
                  <c:v>124</c:v>
                </c:pt>
                <c:pt idx="33">
                  <c:v>50</c:v>
                </c:pt>
                <c:pt idx="34">
                  <c:v>75</c:v>
                </c:pt>
                <c:pt idx="35">
                  <c:v>42</c:v>
                </c:pt>
                <c:pt idx="36">
                  <c:v>12</c:v>
                </c:pt>
                <c:pt idx="37">
                  <c:v>18</c:v>
                </c:pt>
                <c:pt idx="38">
                  <c:v>15</c:v>
                </c:pt>
                <c:pt idx="39">
                  <c:v>-74</c:v>
                </c:pt>
                <c:pt idx="40">
                  <c:v>-17</c:v>
                </c:pt>
                <c:pt idx="41">
                  <c:v>-79</c:v>
                </c:pt>
                <c:pt idx="42">
                  <c:v>-106</c:v>
                </c:pt>
                <c:pt idx="43">
                  <c:v>-99</c:v>
                </c:pt>
                <c:pt idx="44">
                  <c:v>-88</c:v>
                </c:pt>
                <c:pt idx="45">
                  <c:v>-108</c:v>
                </c:pt>
                <c:pt idx="46">
                  <c:v>-116</c:v>
                </c:pt>
                <c:pt idx="47">
                  <c:v>-38</c:v>
                </c:pt>
                <c:pt idx="48">
                  <c:v>-83</c:v>
                </c:pt>
                <c:pt idx="49">
                  <c:v>-74</c:v>
                </c:pt>
                <c:pt idx="50">
                  <c:v>-107</c:v>
                </c:pt>
                <c:pt idx="51">
                  <c:v>-143</c:v>
                </c:pt>
                <c:pt idx="52">
                  <c:v>-124</c:v>
                </c:pt>
                <c:pt idx="53">
                  <c:v>-79</c:v>
                </c:pt>
                <c:pt idx="54">
                  <c:v>-98</c:v>
                </c:pt>
                <c:pt idx="55">
                  <c:v>-62</c:v>
                </c:pt>
                <c:pt idx="56">
                  <c:v>-102</c:v>
                </c:pt>
                <c:pt idx="57">
                  <c:v>-87</c:v>
                </c:pt>
                <c:pt idx="58">
                  <c:v>-117</c:v>
                </c:pt>
                <c:pt idx="59">
                  <c:v>-94</c:v>
                </c:pt>
                <c:pt idx="60">
                  <c:v>-71</c:v>
                </c:pt>
                <c:pt idx="61">
                  <c:v>-93</c:v>
                </c:pt>
                <c:pt idx="62">
                  <c:v>-53</c:v>
                </c:pt>
                <c:pt idx="63">
                  <c:v>-93</c:v>
                </c:pt>
                <c:pt idx="64">
                  <c:v>-68</c:v>
                </c:pt>
                <c:pt idx="65">
                  <c:v>-101</c:v>
                </c:pt>
                <c:pt idx="66">
                  <c:v>-116</c:v>
                </c:pt>
                <c:pt idx="67">
                  <c:v>-39</c:v>
                </c:pt>
                <c:pt idx="68">
                  <c:v>-38</c:v>
                </c:pt>
                <c:pt idx="69">
                  <c:v>-22</c:v>
                </c:pt>
                <c:pt idx="70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9B-054F-AEFA-76FA8E55211A}"/>
                </c:ext>
              </c:extLst>
            </c:dLbl>
            <c:dLbl>
              <c:idx val="6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04-154F-A495-7D6EEAB70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Contagiati!$B$2:$B$72</c:f>
              <c:numCache>
                <c:formatCode>m/d/yy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</c:numCache>
            </c:numRef>
          </c:cat>
          <c:val>
            <c:numRef>
              <c:f>Contagiati!$E$2:$E$72</c:f>
              <c:numCache>
                <c:formatCode>0</c:formatCode>
                <c:ptCount val="71"/>
                <c:pt idx="0">
                  <c:v>68</c:v>
                </c:pt>
                <c:pt idx="1">
                  <c:v>59</c:v>
                </c:pt>
                <c:pt idx="2">
                  <c:v>63</c:v>
                </c:pt>
                <c:pt idx="3">
                  <c:v>128</c:v>
                </c:pt>
                <c:pt idx="4">
                  <c:v>131</c:v>
                </c:pt>
                <c:pt idx="5">
                  <c:v>255</c:v>
                </c:pt>
                <c:pt idx="6">
                  <c:v>129</c:v>
                </c:pt>
                <c:pt idx="7">
                  <c:v>73</c:v>
                </c:pt>
                <c:pt idx="8">
                  <c:v>65</c:v>
                </c:pt>
                <c:pt idx="9">
                  <c:v>90</c:v>
                </c:pt>
                <c:pt idx="10">
                  <c:v>-95</c:v>
                </c:pt>
                <c:pt idx="11">
                  <c:v>783</c:v>
                </c:pt>
                <c:pt idx="12">
                  <c:v>337</c:v>
                </c:pt>
                <c:pt idx="13">
                  <c:v>756</c:v>
                </c:pt>
                <c:pt idx="14">
                  <c:v>-337</c:v>
                </c:pt>
                <c:pt idx="15">
                  <c:v>1125</c:v>
                </c:pt>
                <c:pt idx="16">
                  <c:v>1312</c:v>
                </c:pt>
                <c:pt idx="17">
                  <c:v>1165</c:v>
                </c:pt>
                <c:pt idx="18">
                  <c:v>1659</c:v>
                </c:pt>
                <c:pt idx="19">
                  <c:v>1408</c:v>
                </c:pt>
                <c:pt idx="20">
                  <c:v>929</c:v>
                </c:pt>
                <c:pt idx="21">
                  <c:v>911</c:v>
                </c:pt>
                <c:pt idx="22">
                  <c:v>982</c:v>
                </c:pt>
                <c:pt idx="23">
                  <c:v>2845</c:v>
                </c:pt>
                <c:pt idx="24">
                  <c:v>4250</c:v>
                </c:pt>
                <c:pt idx="25">
                  <c:v>2931</c:v>
                </c:pt>
                <c:pt idx="26">
                  <c:v>1667</c:v>
                </c:pt>
                <c:pt idx="27">
                  <c:v>2739</c:v>
                </c:pt>
                <c:pt idx="28">
                  <c:v>2175</c:v>
                </c:pt>
                <c:pt idx="29">
                  <c:v>2223</c:v>
                </c:pt>
                <c:pt idx="30">
                  <c:v>2728</c:v>
                </c:pt>
                <c:pt idx="31">
                  <c:v>3005</c:v>
                </c:pt>
                <c:pt idx="32">
                  <c:v>2880</c:v>
                </c:pt>
                <c:pt idx="33">
                  <c:v>3055</c:v>
                </c:pt>
                <c:pt idx="34">
                  <c:v>1164</c:v>
                </c:pt>
                <c:pt idx="35">
                  <c:v>1668</c:v>
                </c:pt>
                <c:pt idx="36">
                  <c:v>2714</c:v>
                </c:pt>
                <c:pt idx="37">
                  <c:v>2322</c:v>
                </c:pt>
                <c:pt idx="38">
                  <c:v>2123</c:v>
                </c:pt>
                <c:pt idx="39">
                  <c:v>2691</c:v>
                </c:pt>
                <c:pt idx="40">
                  <c:v>3050</c:v>
                </c:pt>
                <c:pt idx="41">
                  <c:v>1993</c:v>
                </c:pt>
                <c:pt idx="42">
                  <c:v>1244</c:v>
                </c:pt>
                <c:pt idx="43">
                  <c:v>1527</c:v>
                </c:pt>
                <c:pt idx="44">
                  <c:v>1789</c:v>
                </c:pt>
                <c:pt idx="45">
                  <c:v>1661</c:v>
                </c:pt>
                <c:pt idx="46">
                  <c:v>2210</c:v>
                </c:pt>
                <c:pt idx="47">
                  <c:v>2319</c:v>
                </c:pt>
                <c:pt idx="48">
                  <c:v>1270</c:v>
                </c:pt>
                <c:pt idx="49">
                  <c:v>761</c:v>
                </c:pt>
                <c:pt idx="50">
                  <c:v>1602</c:v>
                </c:pt>
                <c:pt idx="51">
                  <c:v>2082</c:v>
                </c:pt>
                <c:pt idx="52">
                  <c:v>1586</c:v>
                </c:pt>
                <c:pt idx="53">
                  <c:v>1667</c:v>
                </c:pt>
                <c:pt idx="54">
                  <c:v>558</c:v>
                </c:pt>
                <c:pt idx="55">
                  <c:v>169</c:v>
                </c:pt>
                <c:pt idx="56">
                  <c:v>346</c:v>
                </c:pt>
                <c:pt idx="57">
                  <c:v>406</c:v>
                </c:pt>
                <c:pt idx="58">
                  <c:v>200</c:v>
                </c:pt>
                <c:pt idx="59">
                  <c:v>576</c:v>
                </c:pt>
                <c:pt idx="60">
                  <c:v>-74</c:v>
                </c:pt>
                <c:pt idx="61">
                  <c:v>510</c:v>
                </c:pt>
                <c:pt idx="62">
                  <c:v>782</c:v>
                </c:pt>
                <c:pt idx="63">
                  <c:v>115</c:v>
                </c:pt>
                <c:pt idx="64">
                  <c:v>33</c:v>
                </c:pt>
                <c:pt idx="65">
                  <c:v>-1944</c:v>
                </c:pt>
                <c:pt idx="66">
                  <c:v>88</c:v>
                </c:pt>
                <c:pt idx="67">
                  <c:v>12</c:v>
                </c:pt>
                <c:pt idx="68">
                  <c:v>-372</c:v>
                </c:pt>
                <c:pt idx="69">
                  <c:v>242</c:v>
                </c:pt>
                <c:pt idx="70">
                  <c:v>-908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Contagiati!$B$2:$B$72</c:f>
              <c:numCache>
                <c:formatCode>m/d/yy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</c:numCache>
            </c:numRef>
          </c:cat>
          <c:val>
            <c:numRef>
              <c:f>Contagiati!$F$2:$F$72</c:f>
              <c:numCache>
                <c:formatCode>0</c:formatCode>
                <c:ptCount val="71"/>
                <c:pt idx="0">
                  <c:v>90</c:v>
                </c:pt>
                <c:pt idx="1">
                  <c:v>74</c:v>
                </c:pt>
                <c:pt idx="2">
                  <c:v>203</c:v>
                </c:pt>
                <c:pt idx="3">
                  <c:v>233</c:v>
                </c:pt>
                <c:pt idx="4">
                  <c:v>228</c:v>
                </c:pt>
                <c:pt idx="5">
                  <c:v>528</c:v>
                </c:pt>
                <c:pt idx="6">
                  <c:v>258</c:v>
                </c:pt>
                <c:pt idx="7">
                  <c:v>428</c:v>
                </c:pt>
                <c:pt idx="8">
                  <c:v>443</c:v>
                </c:pt>
                <c:pt idx="9">
                  <c:v>590</c:v>
                </c:pt>
                <c:pt idx="10">
                  <c:v>620</c:v>
                </c:pt>
                <c:pt idx="11">
                  <c:v>1145</c:v>
                </c:pt>
                <c:pt idx="12">
                  <c:v>1326</c:v>
                </c:pt>
                <c:pt idx="13">
                  <c:v>1598</c:v>
                </c:pt>
                <c:pt idx="14">
                  <c:v>529</c:v>
                </c:pt>
                <c:pt idx="15">
                  <c:v>2076</c:v>
                </c:pt>
                <c:pt idx="16">
                  <c:v>2249</c:v>
                </c:pt>
                <c:pt idx="17">
                  <c:v>2116</c:v>
                </c:pt>
                <c:pt idx="18">
                  <c:v>2795</c:v>
                </c:pt>
                <c:pt idx="19">
                  <c:v>2853</c:v>
                </c:pt>
                <c:pt idx="20">
                  <c:v>2470</c:v>
                </c:pt>
                <c:pt idx="21">
                  <c:v>2989</c:v>
                </c:pt>
                <c:pt idx="22">
                  <c:v>2648</c:v>
                </c:pt>
                <c:pt idx="23">
                  <c:v>4480</c:v>
                </c:pt>
                <c:pt idx="24">
                  <c:v>4670</c:v>
                </c:pt>
                <c:pt idx="25">
                  <c:v>4821</c:v>
                </c:pt>
                <c:pt idx="26">
                  <c:v>3957</c:v>
                </c:pt>
                <c:pt idx="27">
                  <c:v>3780</c:v>
                </c:pt>
                <c:pt idx="28">
                  <c:v>3612</c:v>
                </c:pt>
                <c:pt idx="29">
                  <c:v>3491</c:v>
                </c:pt>
                <c:pt idx="30">
                  <c:v>4492</c:v>
                </c:pt>
                <c:pt idx="31">
                  <c:v>4401</c:v>
                </c:pt>
                <c:pt idx="32">
                  <c:v>3651</c:v>
                </c:pt>
                <c:pt idx="33">
                  <c:v>3815</c:v>
                </c:pt>
                <c:pt idx="34">
                  <c:v>1648</c:v>
                </c:pt>
                <c:pt idx="35">
                  <c:v>2107</c:v>
                </c:pt>
                <c:pt idx="36">
                  <c:v>2937</c:v>
                </c:pt>
                <c:pt idx="37">
                  <c:v>2477</c:v>
                </c:pt>
                <c:pt idx="38">
                  <c:v>2339</c:v>
                </c:pt>
                <c:pt idx="39">
                  <c:v>2886</c:v>
                </c:pt>
                <c:pt idx="40">
                  <c:v>2972</c:v>
                </c:pt>
                <c:pt idx="41">
                  <c:v>1941</c:v>
                </c:pt>
                <c:pt idx="42">
                  <c:v>880</c:v>
                </c:pt>
                <c:pt idx="43">
                  <c:v>1195</c:v>
                </c:pt>
                <c:pt idx="44">
                  <c:v>1615</c:v>
                </c:pt>
                <c:pt idx="45">
                  <c:v>1396</c:v>
                </c:pt>
                <c:pt idx="46">
                  <c:v>1996</c:v>
                </c:pt>
                <c:pt idx="47">
                  <c:v>1984</c:v>
                </c:pt>
                <c:pt idx="48">
                  <c:v>1363</c:v>
                </c:pt>
                <c:pt idx="49">
                  <c:v>675</c:v>
                </c:pt>
                <c:pt idx="50">
                  <c:v>1127</c:v>
                </c:pt>
                <c:pt idx="51">
                  <c:v>1189</c:v>
                </c:pt>
                <c:pt idx="52">
                  <c:v>355</c:v>
                </c:pt>
                <c:pt idx="53">
                  <c:v>809</c:v>
                </c:pt>
                <c:pt idx="54">
                  <c:v>486</c:v>
                </c:pt>
                <c:pt idx="55">
                  <c:v>-20</c:v>
                </c:pt>
                <c:pt idx="56">
                  <c:v>-528</c:v>
                </c:pt>
                <c:pt idx="57">
                  <c:v>-10</c:v>
                </c:pt>
                <c:pt idx="58">
                  <c:v>-851</c:v>
                </c:pt>
                <c:pt idx="59">
                  <c:v>-321</c:v>
                </c:pt>
                <c:pt idx="60">
                  <c:v>-680</c:v>
                </c:pt>
                <c:pt idx="61">
                  <c:v>256</c:v>
                </c:pt>
                <c:pt idx="62">
                  <c:v>-290</c:v>
                </c:pt>
                <c:pt idx="63">
                  <c:v>-608</c:v>
                </c:pt>
                <c:pt idx="64">
                  <c:v>-548</c:v>
                </c:pt>
                <c:pt idx="65">
                  <c:v>-3106</c:v>
                </c:pt>
                <c:pt idx="66">
                  <c:v>-608</c:v>
                </c:pt>
                <c:pt idx="67">
                  <c:v>-239</c:v>
                </c:pt>
                <c:pt idx="68">
                  <c:v>-525</c:v>
                </c:pt>
                <c:pt idx="69">
                  <c:v>-199</c:v>
                </c:pt>
                <c:pt idx="70">
                  <c:v>-1513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1144393</xdr:colOff>
      <xdr:row>5</xdr:row>
      <xdr:rowOff>37961</xdr:rowOff>
    </xdr:from>
    <xdr:to>
      <xdr:col>18</xdr:col>
      <xdr:colOff>1549120</xdr:colOff>
      <xdr:row>48</xdr:row>
      <xdr:rowOff>41868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1551909</xdr:colOff>
      <xdr:row>122</xdr:row>
      <xdr:rowOff>97692</xdr:rowOff>
    </xdr:from>
    <xdr:to>
      <xdr:col>14</xdr:col>
      <xdr:colOff>530327</xdr:colOff>
      <xdr:row>161</xdr:row>
      <xdr:rowOff>111648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A2A80-1CE2-1A43-850F-8AA5A2B9A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8</xdr:row>
      <xdr:rowOff>25400</xdr:rowOff>
    </xdr:from>
    <xdr:to>
      <xdr:col>26</xdr:col>
      <xdr:colOff>546100</xdr:colOff>
      <xdr:row>48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42329-B21C-3F4C-9613-44DB9979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2</xdr:row>
      <xdr:rowOff>12700</xdr:rowOff>
    </xdr:from>
    <xdr:to>
      <xdr:col>20</xdr:col>
      <xdr:colOff>241300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38100</xdr:rowOff>
    </xdr:from>
    <xdr:to>
      <xdr:col>49</xdr:col>
      <xdr:colOff>25400</xdr:colOff>
      <xdr:row>34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196850</xdr:rowOff>
    </xdr:from>
    <xdr:to>
      <xdr:col>23</xdr:col>
      <xdr:colOff>127000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8.800365972224" createdVersion="6" refreshedVersion="6" minRefreshableVersion="3" recordCount="1345" xr:uid="{DDCDFFF2-5DEA-A149-A1D4-624DB6DAC3F5}">
  <cacheSource type="worksheet">
    <worksheetSource ref="A1:Q1048576" sheet="alldatanormalised"/>
  </cacheSource>
  <cacheFields count="18">
    <cacheField name="data" numFmtId="0">
      <sharedItems containsNonDate="0" containsDate="1" containsString="0" containsBlank="1" minDate="2020-02-24T00:00:00" maxDate="2020-04-28T00:00:00" count="65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m/>
      </sharedItems>
      <fieldGroup par="17" base="0">
        <rangePr groupBy="days" startDate="2020-02-24T00:00:00" endDate="2020-04-28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04/2020"/>
        </groupItems>
      </fieldGroup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956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982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609" maxValue="1950"/>
    </cacheField>
    <cacheField name="variazione_totale_positivi" numFmtId="0">
      <sharedItems containsString="0" containsBlank="1" containsNumber="1" containsInteger="1" minValue="-609" maxValue="1950"/>
    </cacheField>
    <cacheField name="nuovi_positivi" numFmtId="0">
      <sharedItems containsString="0" containsBlank="1" containsNumber="1" containsInteger="1" minValue="-609" maxValue="1950"/>
    </cacheField>
    <cacheField name="dimessi_guariti" numFmtId="0">
      <sharedItems containsString="0" containsBlank="1" containsNumber="1" containsInteger="1" minValue="-477" maxValue="1366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8" maxValue="3251"/>
    </cacheField>
    <cacheField name="tamponi" numFmtId="0">
      <sharedItems containsString="0" containsBlank="1" containsNumber="1" containsInteger="1" minValue="-2001" maxValue="13502"/>
    </cacheField>
    <cacheField name="Months (data)" numFmtId="0" databaseField="0">
      <fieldGroup base="0">
        <rangePr groupBy="months" startDate="2020-02-24T00:00:00" endDate="2020-04-28T00:00:00"/>
        <groupItems count="14">
          <s v="&lt;24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8.801688541665" createdVersion="6" refreshedVersion="6" minRefreshableVersion="3" recordCount="21" xr:uid="{0B841F8C-E473-034F-BCCD-CD63F31F135A}">
  <cacheSource type="worksheet">
    <worksheetSource ref="I3:N24" sheet="Zone"/>
  </cacheSource>
  <cacheFields count="6">
    <cacheField name="Zona" numFmtId="0">
      <sharedItems count="3">
        <s v="Centro"/>
        <s v="Sud"/>
        <s v="Nord"/>
      </sharedItems>
    </cacheField>
    <cacheField name="Sum of ricoverati_con_sintomi" numFmtId="0">
      <sharedItems containsSemiMixedTypes="0" containsString="0" containsNumber="1" containsInteger="1" minValue="20" maxValue="7525"/>
    </cacheField>
    <cacheField name="Sum of terapia_intensiva" numFmtId="0">
      <sharedItems containsSemiMixedTypes="0" containsString="0" containsNumber="1" containsInteger="1" minValue="1" maxValue="680"/>
    </cacheField>
    <cacheField name="Sum of isolamento_domiciliare" numFmtId="0">
      <sharedItems containsSemiMixedTypes="0" containsString="0" containsNumber="1" containsInteger="1" minValue="142" maxValue="27236"/>
    </cacheField>
    <cacheField name="Sum of dimessi_guariti" numFmtId="0">
      <sharedItems containsSemiMixedTypes="0" containsString="0" containsNumber="1" containsInteger="1" minValue="75" maxValue="24589"/>
    </cacheField>
    <cacheField name="Sum of deceduti" numFmtId="0">
      <sharedItems containsSemiMixedTypes="0" containsString="0" containsNumber="1" containsInteger="1" minValue="21" maxValue="13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6.759625925923" createdVersion="6" refreshedVersion="6" minRefreshableVersion="3" recordCount="1513" xr:uid="{832C5DB4-25D0-E540-8A2C-0528C357000B}">
  <cacheSource type="worksheet">
    <worksheetSource ref="A1:T1048576" sheet="alldatanormalised"/>
  </cacheSource>
  <cacheFields count="20">
    <cacheField name="data" numFmtId="0">
      <sharedItems containsNonDate="0" containsDate="1" containsString="0" containsBlank="1" minDate="2020-02-24T00:00:00" maxDate="2020-05-06T00:00:00" count="73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956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982" maxValue="1230"/>
    </cacheField>
    <cacheField name="isolamento_domiciliare" numFmtId="0">
      <sharedItems containsString="0" containsBlank="1" containsNumber="1" containsInteger="1" minValue="-1898" maxValue="1488"/>
    </cacheField>
    <cacheField name="totale_positivi" numFmtId="0">
      <sharedItems containsString="0" containsBlank="1" containsNumber="1" containsInteger="1" minValue="-2299" maxValue="1950"/>
    </cacheField>
    <cacheField name="variazione_totale_positivi" numFmtId="0">
      <sharedItems containsString="0" containsBlank="1" containsNumber="1" containsInteger="1" minValue="-2299" maxValue="1950"/>
    </cacheField>
    <cacheField name="nuovi_positivi" numFmtId="0">
      <sharedItems containsString="0" containsBlank="1" containsNumber="1" containsInteger="1" minValue="-2299" maxValue="1950"/>
    </cacheField>
    <cacheField name="dimessi_guariti" numFmtId="0">
      <sharedItems containsString="0" containsBlank="1" containsNumber="1" containsInteger="1" minValue="-477" maxValue="2519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8" maxValue="3251"/>
    </cacheField>
    <cacheField name="tamponi" numFmtId="0">
      <sharedItems containsString="0" containsBlank="1" containsNumber="1" containsInteger="1" minValue="-2001" maxValue="14472"/>
    </cacheField>
    <cacheField name="casi_testati" numFmtId="0">
      <sharedItems containsNonDate="0" containsString="0" containsBlank="1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6.760015277781" createdVersion="6" refreshedVersion="6" minRefreshableVersion="3" recordCount="1513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5-06T00:00:00" count="103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956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982" maxValue="1230"/>
    </cacheField>
    <cacheField name="isolamento_domiciliare" numFmtId="0">
      <sharedItems containsString="0" containsBlank="1" containsNumber="1" containsInteger="1" minValue="-1898" maxValue="1488"/>
    </cacheField>
    <cacheField name="totale_positivi" numFmtId="0">
      <sharedItems containsString="0" containsBlank="1" containsNumber="1" containsInteger="1" minValue="-2299" maxValue="1950"/>
    </cacheField>
    <cacheField name="variazione_totale_positivi" numFmtId="0">
      <sharedItems containsString="0" containsBlank="1" containsNumber="1" containsInteger="1" minValue="-2299" maxValue="1950"/>
    </cacheField>
    <cacheField name="nuovi_positivi" numFmtId="0">
      <sharedItems containsString="0" containsBlank="1" containsNumber="1" containsInteger="1" minValue="-2299" maxValue="1950"/>
    </cacheField>
    <cacheField name="dimessi_guariti" numFmtId="0">
      <sharedItems containsString="0" containsBlank="1" containsNumber="1" containsInteger="1" minValue="-477" maxValue="2519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8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5">
  <r>
    <x v="0"/>
    <s v="ITA"/>
    <n v="13"/>
    <x v="0"/>
    <n v="4235122196"/>
    <n v="1339843823"/>
    <n v="0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  <n v="114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  <n v="155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  <n v="366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  <n v="355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  <n v="286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  <n v="34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  <n v="340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  <n v="299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  <n v="620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  <n v="688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  <n v="506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  <n v="62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  <n v="894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  <n v="727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  <n v="218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  <n v="810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  <n v="852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  <n v="1037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  <n v="22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  <n v="32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  <n v="0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  <n v="91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  <n v="90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  <n v="79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  <n v="121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  <n v="53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  <n v="48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  <n v="113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  <n v="189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  <n v="208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  <n v="167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  <n v="164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  <n v="248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  <n v="210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  <n v="219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  <n v="165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  <n v="146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  <n v="263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  <n v="37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  <n v="674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  <n v="34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  <n v="360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  <n v="616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  <n v="407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  <n v="413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  <n v="57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  <n v="875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  <n v="968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  <n v="859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  <n v="725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  <n v="528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  <n v="314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  <n v="656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  <n v="696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  <n v="304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  <n v="168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  <n v="859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  <n v="301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  <n v="603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  <n v="495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  <n v="87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  <n v="484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  <n v="675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  <n v="1374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  <n v="1267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  <n v="1003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  <n v="1189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  <n v="1164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  <n v="1434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  <n v="1325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  <n v="1676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  <n v="1042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  <n v="1414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  <n v="951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  <n v="2883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  <n v="2409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  <n v="386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  <n v="3402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  <n v="3178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  <n v="2327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  <n v="4518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  <n v="4350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  <n v="5403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  <n v="5193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  <n v="0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  <n v="-2001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  <n v="3542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  <n v="3925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  <n v="2050"/>
  </r>
  <r>
    <x v="0"/>
    <s v="ITA"/>
    <n v="6"/>
    <x v="5"/>
    <n v="456494354"/>
    <n v="1376813649"/>
    <n v="0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  <n v="1444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  <n v="107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  <n v="0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  <n v="-906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  <n v="912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  <n v="991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  <n v="806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  <n v="663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  <n v="110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  <n v="968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  <n v="1227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  <n v="1120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  <n v="882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  <n v="67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  <n v="606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  <n v="896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  <n v="1088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  <n v="113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  <n v="985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  <n v="106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  <n v="1709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  <n v="0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  <n v="2744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  <n v="0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  <n v="3956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  <n v="526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  <n v="0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  <n v="2298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  <n v="2102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  <n v="1335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  <n v="3073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  <n v="565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  <n v="5102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  <n v="183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  <n v="1133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  <n v="5765"/>
  </r>
  <r>
    <x v="0"/>
    <s v="ITA"/>
    <n v="7"/>
    <x v="7"/>
    <n v="4441149315"/>
    <n v="89326992"/>
    <n v="0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  <n v="216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  <n v="320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  <n v="403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  <n v="436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  <n v="446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  <n v="510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  <n v="691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  <n v="543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  <n v="454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  <n v="610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  <n v="70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  <n v="500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  <n v="373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  <n v="923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  <n v="577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  <n v="6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  <n v="958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  <n v="735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  <n v="3196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  <n v="2884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  <n v="2534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  <n v="326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  <n v="493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  <n v="9556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  <n v="3868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  <n v="2644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  <n v="3453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  <n v="4971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  <n v="6047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  <n v="8147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  <n v="6643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  <n v="4895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  <n v="3659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  <n v="3583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  <n v="6809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  <n v="6837"/>
  </r>
  <r>
    <x v="0"/>
    <s v="ITA"/>
    <n v="11"/>
    <x v="9"/>
    <n v="4361675973"/>
    <n v="135188753"/>
    <n v="0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  <n v="27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  <n v="0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  <n v="884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  <n v="403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  <n v="658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  <n v="570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  <n v="651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  <n v="391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  <n v="44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  <n v="667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  <n v="727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  <n v="437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  <n v="824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  <n v="547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  <n v="548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  <n v="745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  <n v="572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  <n v="647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  <n v="5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  <n v="48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  <n v="60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  <n v="65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  <n v="0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  <n v="23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  <n v="83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  <n v="0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  <n v="40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  <n v="8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  <n v="9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  <n v="40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  <n v="97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  <n v="111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  <n v="3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  <n v="94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  <n v="108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  <n v="72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  <n v="243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  <n v="409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  <n v="69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  <n v="724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  <n v="865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  <n v="746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  <n v="539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  <n v="36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  <n v="425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  <n v="140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  <n v="1095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  <n v="776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  <n v="648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  <n v="969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  <n v="503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  <n v="635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  <n v="676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  <n v="726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  <n v="721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  <n v="46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  <n v="16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  <n v="453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  <n v="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  <n v="394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  <n v="100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  <n v="562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  <n v="40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  <n v="486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  <n v="323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  <n v="638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  <n v="3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  <n v="427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  <n v="596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  <n v="702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  <n v="821"/>
  </r>
  <r>
    <x v="0"/>
    <s v="ITA"/>
    <n v="1"/>
    <x v="13"/>
    <n v="450732745"/>
    <n v="7680687483"/>
    <n v="2"/>
    <n v="0"/>
    <n v="2"/>
    <n v="1"/>
    <n v="3"/>
    <n v="0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  <n v="1213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  <n v="955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  <n v="973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  <n v="1337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  <n v="1122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  <n v="726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  <n v="2000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  <n v="859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  <n v="1909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  <n v="1186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  <n v="1399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  <n v="1651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  <n v="1806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  <n v="2547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  <n v="1420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  <n v="2180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  <n v="2402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  <n v="2040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  <n v="106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  <n v="356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  <n v="613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  <n v="74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  <n v="828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  <n v="543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  <n v="601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  <n v="584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  <n v="87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  <n v="968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  <n v="104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  <n v="1267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  <n v="86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  <n v="756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  <n v="956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  <n v="1136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  <n v="1345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  <n v="184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  <n v="206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  <n v="132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  <n v="199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  <n v="578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  <n v="385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  <n v="105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  <n v="166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  <n v="291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  <n v="160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  <n v="44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  <n v="340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  <n v="42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  <n v="373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  <n v="395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  <n v="264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  <n v="244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  <n v="46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  <n v="201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  <n v="263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  <n v="378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  <n v="667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  <n v="507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  <n v="415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  <n v="697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  <n v="795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  <n v="79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  <n v="1142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  <n v="1346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  <n v="1421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  <n v="2017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  <n v="718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  <n v="944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  <n v="876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  <n v="1202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  <n v="997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  <n v="778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  <n v="81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  <n v="879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  <n v="1267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  <n v="1532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  <n v="1504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  <n v="135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  <n v="587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  <n v="1850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  <n v="2167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  <n v="308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  <n v="279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  <n v="18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  <n v="1966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  <n v="252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  <n v="306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  <n v="3410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  <n v="4149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  <n v="128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  <n v="230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  <n v="278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  <n v="353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  <n v="349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  <n v="409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  <n v="423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  <n v="42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  <n v="547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  <n v="599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  <n v="721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  <n v="709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  <n v="891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  <n v="657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  <n v="465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  <n v="535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  <n v="395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  <n v="657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  <n v="57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  <n v="11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  <n v="88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  <n v="122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  <n v="206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  <n v="70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  <n v="66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  <n v="148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  <n v="82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  <n v="20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  <n v="3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  <n v="49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  <n v="128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  <n v="100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  <n v="56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  <n v="46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  <n v="135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  <n v="21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  <n v="2506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  <n v="426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  <n v="5363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  <n v="3817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  <n v="4630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  <n v="4354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  <n v="4029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  <n v="3444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  <n v="506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  <n v="4699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  <n v="8882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  <n v="3868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  <n v="575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  <n v="5404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  <n v="5157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  <n v="6297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  <n v="6508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  <n v="7574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  <n v="1243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  <n v="19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  <n v="929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  <n v="1833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  <n v="3175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  <n v="2864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  <n v="2201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  <n v="865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  <n v="676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  <n v="735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  <n v="149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  <n v="1299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  <n v="497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  <n v="2181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  <n v="1370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  <n v="508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  <n v="853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  <n v="373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  <n v="877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  <n v="172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  <n v="6170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  <n v="947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  <n v="14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  <n v="706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  <n v="2297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  <n v="3393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  <n v="1141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  <n v="848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  <n v="1153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  <n v="6826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  <n v="794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  <n v="126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  <n v="1069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  <n v="870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  <n v="2900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  <n v="1053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  <n v="311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  <n v="1210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  <n v="3426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  <n v="1195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  <n v="168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  <n v="6799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  <n v="761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  <n v="166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  <n v="763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  <n v="1605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  <n v="2911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  <n v="526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  <n v="34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  <n v="960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  <n v="810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  <n v="780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  <n v="0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  <n v="678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  <n v="613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  <n v="1358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  <n v="1103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  <n v="368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  <n v="2008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  <n v="3120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  <n v="63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  <n v="116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  <n v="7621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  <n v="600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  <n v="130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  <n v="556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  <n v="1387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  <n v="217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  <n v="620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  <n v="2812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  <n v="486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  <n v="5005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  <n v="667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  <n v="42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  <n v="1102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  <n v="654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  <n v="2584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  <n v="1979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  <n v="364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  <n v="1560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  <n v="1843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  <n v="125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  <n v="200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  <n v="5378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  <n v="706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  <n v="99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  <n v="439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  <n v="1253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  <n v="3028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  <n v="1264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  <n v="1404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  <n v="1046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  <n v="4342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  <n v="700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  <n v="35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  <n v="936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  <n v="900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  <n v="2998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  <n v="109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  <n v="159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  <n v="1393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  <n v="380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  <n v="701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  <n v="164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  <n v="7254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  <n v="942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  <n v="13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  <n v="905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  <n v="2005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  <n v="3176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  <n v="1262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  <n v="6239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  <n v="942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  <n v="8226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  <n v="913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  <n v="421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  <n v="110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  <n v="1228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  <n v="4374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  <n v="1344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  <n v="813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  <n v="2581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  <n v="4334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  <n v="831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  <n v="199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  <n v="970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  <n v="1001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  <n v="178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  <n v="721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  <n v="1880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  <n v="3348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  <n v="1407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  <n v="2994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  <n v="925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  <n v="9396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  <n v="662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  <n v="67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  <n v="1010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  <n v="1080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  <n v="4312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  <n v="1595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  <n v="425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  <n v="1304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  <n v="4476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  <n v="1065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  <n v="189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  <n v="8209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  <n v="1241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  <n v="222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  <n v="939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  <n v="2081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  <n v="4169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  <n v="1892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  <n v="3662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  <n v="1068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  <n v="9372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  <n v="776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  <n v="0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  <n v="991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  <n v="643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  <n v="465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  <n v="1724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  <n v="526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  <n v="2414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  <n v="6540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  <n v="1155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  <n v="186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  <n v="9244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  <n v="1353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  <n v="35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  <n v="856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  <n v="2036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  <n v="5875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  <n v="1588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  <n v="3472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  <n v="1374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  <n v="9977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  <n v="1090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  <n v="132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  <n v="1320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  <n v="1665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  <n v="5120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  <n v="1651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  <n v="676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  <n v="2631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  <n v="3755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  <n v="1336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  <n v="136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  <n v="10212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  <n v="1153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  <n v="305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  <n v="71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  <n v="166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  <n v="4945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  <n v="303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  <n v="3713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  <n v="1095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  <n v="953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  <n v="997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  <n v="270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  <n v="1060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  <n v="1151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  <n v="3978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  <n v="1510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  <n v="543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  <n v="2311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  <n v="2884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  <n v="1011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  <n v="46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  <n v="7530"/>
  </r>
  <r>
    <x v="49"/>
    <s v="ITA"/>
    <n v="13"/>
    <x v="0"/>
    <n v="4235122196"/>
    <n v="1339843823"/>
    <n v="5"/>
    <n v="0"/>
    <n v="5"/>
    <n v="31"/>
    <n v="36"/>
    <n v="36"/>
    <n v="36"/>
    <n v="5"/>
    <n v="12"/>
    <n v="53"/>
    <n v="73"/>
  </r>
  <r>
    <x v="49"/>
    <s v="ITA"/>
    <n v="17"/>
    <x v="1"/>
    <n v="4063947052"/>
    <n v="1580514834"/>
    <n v="3"/>
    <n v="0"/>
    <n v="3"/>
    <n v="-10"/>
    <n v="-7"/>
    <n v="-7"/>
    <n v="-7"/>
    <n v="11"/>
    <n v="0"/>
    <n v="4"/>
    <n v="190"/>
  </r>
  <r>
    <x v="49"/>
    <s v="ITA"/>
    <n v="18"/>
    <x v="2"/>
    <n v="3890597598"/>
    <n v="1659440194"/>
    <n v="-5"/>
    <n v="-2"/>
    <n v="-7"/>
    <n v="3"/>
    <n v="-4"/>
    <n v="-4"/>
    <n v="-4"/>
    <n v="8"/>
    <n v="1"/>
    <n v="5"/>
    <n v="385"/>
  </r>
  <r>
    <x v="49"/>
    <s v="ITA"/>
    <n v="15"/>
    <x v="3"/>
    <n v="4083956555"/>
    <n v="1425084984"/>
    <n v="80"/>
    <n v="-2"/>
    <n v="78"/>
    <n v="-73"/>
    <n v="5"/>
    <n v="5"/>
    <n v="5"/>
    <n v="55"/>
    <n v="6"/>
    <n v="66"/>
    <n v="1322"/>
  </r>
  <r>
    <x v="49"/>
    <s v="ITA"/>
    <n v="8"/>
    <x v="4"/>
    <n v="4449436681"/>
    <n v="113417208"/>
    <n v="-1"/>
    <n v="-4"/>
    <n v="-5"/>
    <n v="151"/>
    <n v="146"/>
    <n v="146"/>
    <n v="146"/>
    <n v="145"/>
    <n v="51"/>
    <n v="342"/>
    <n v="2343"/>
  </r>
  <r>
    <x v="49"/>
    <s v="ITA"/>
    <n v="6"/>
    <x v="5"/>
    <n v="456494354"/>
    <n v="1376813649"/>
    <n v="-1"/>
    <n v="2"/>
    <n v="1"/>
    <n v="-20"/>
    <n v="-19"/>
    <n v="-19"/>
    <n v="-19"/>
    <n v="63"/>
    <n v="7"/>
    <n v="51"/>
    <n v="953"/>
  </r>
  <r>
    <x v="49"/>
    <s v="ITA"/>
    <n v="12"/>
    <x v="6"/>
    <n v="4189277044"/>
    <n v="1248366722"/>
    <n v="46"/>
    <n v="-1"/>
    <n v="45"/>
    <n v="58"/>
    <n v="103"/>
    <n v="103"/>
    <n v="103"/>
    <n v="15"/>
    <n v="5"/>
    <n v="123"/>
    <n v="3792"/>
  </r>
  <r>
    <x v="49"/>
    <s v="ITA"/>
    <n v="7"/>
    <x v="7"/>
    <n v="4441149315"/>
    <n v="89326992"/>
    <n v="56"/>
    <n v="-6"/>
    <n v="50"/>
    <n v="-18"/>
    <n v="32"/>
    <n v="32"/>
    <n v="32"/>
    <n v="59"/>
    <n v="11"/>
    <n v="102"/>
    <n v="1146"/>
  </r>
  <r>
    <x v="49"/>
    <s v="ITA"/>
    <n v="3"/>
    <x v="8"/>
    <n v="4546679409"/>
    <n v="9190347404"/>
    <n v="59"/>
    <n v="-33"/>
    <n v="26"/>
    <n v="644"/>
    <n v="670"/>
    <n v="670"/>
    <n v="670"/>
    <n v="312"/>
    <n v="280"/>
    <n v="1262"/>
    <n v="5260"/>
  </r>
  <r>
    <x v="49"/>
    <s v="ITA"/>
    <n v="11"/>
    <x v="9"/>
    <n v="4361675973"/>
    <n v="135188753"/>
    <n v="10"/>
    <n v="-6"/>
    <n v="4"/>
    <n v="-38"/>
    <n v="-34"/>
    <n v="-34"/>
    <n v="-34"/>
    <n v="99"/>
    <n v="13"/>
    <n v="78"/>
    <n v="7322"/>
  </r>
  <r>
    <x v="49"/>
    <s v="ITA"/>
    <n v="14"/>
    <x v="10"/>
    <n v="4155774754"/>
    <n v="1465916051"/>
    <n v="1"/>
    <n v="0"/>
    <n v="1"/>
    <n v="-1"/>
    <n v="0"/>
    <n v="0"/>
    <n v="0"/>
    <n v="0"/>
    <n v="0"/>
    <n v="0"/>
    <n v="51"/>
  </r>
  <r>
    <x v="49"/>
    <s v="ITA"/>
    <n v="4"/>
    <x v="11"/>
    <n v="4649933453"/>
    <n v="1135662422"/>
    <n v="7"/>
    <n v="-4"/>
    <n v="3"/>
    <n v="19"/>
    <n v="22"/>
    <n v="22"/>
    <n v="22"/>
    <n v="22"/>
    <n v="7"/>
    <n v="51"/>
    <n v="911"/>
  </r>
  <r>
    <x v="49"/>
    <s v="ITA"/>
    <n v="4"/>
    <x v="12"/>
    <n v="4606893511"/>
    <n v="1112123097"/>
    <n v="4"/>
    <n v="-5"/>
    <n v="-1"/>
    <n v="-1"/>
    <n v="-2"/>
    <n v="-2"/>
    <n v="-2"/>
    <n v="68"/>
    <n v="7"/>
    <n v="73"/>
    <n v="789"/>
  </r>
  <r>
    <x v="49"/>
    <s v="ITA"/>
    <n v="1"/>
    <x v="13"/>
    <n v="450732745"/>
    <n v="7680687483"/>
    <n v="-85"/>
    <n v="-2"/>
    <n v="-87"/>
    <n v="347"/>
    <n v="260"/>
    <n v="260"/>
    <n v="260"/>
    <n v="117"/>
    <n v="97"/>
    <n v="474"/>
    <n v="2615"/>
  </r>
  <r>
    <x v="49"/>
    <s v="ITA"/>
    <n v="16"/>
    <x v="14"/>
    <n v="4112559576"/>
    <n v="1686736689"/>
    <n v="-9"/>
    <n v="0"/>
    <n v="-9"/>
    <n v="69"/>
    <n v="60"/>
    <n v="60"/>
    <n v="60"/>
    <n v="9"/>
    <n v="7"/>
    <n v="76"/>
    <n v="949"/>
  </r>
  <r>
    <x v="49"/>
    <s v="ITA"/>
    <n v="20"/>
    <x v="15"/>
    <n v="3921531192"/>
    <n v="9110616306"/>
    <n v="-2"/>
    <n v="1"/>
    <n v="-1"/>
    <n v="12"/>
    <n v="11"/>
    <n v="11"/>
    <n v="11"/>
    <n v="2"/>
    <n v="2"/>
    <n v="15"/>
    <n v="347"/>
  </r>
  <r>
    <x v="49"/>
    <s v="ITA"/>
    <n v="19"/>
    <x v="16"/>
    <n v="3811569725"/>
    <n v="133623567"/>
    <n v="2"/>
    <n v="-2"/>
    <n v="0"/>
    <n v="20"/>
    <n v="20"/>
    <n v="20"/>
    <n v="20"/>
    <n v="14"/>
    <n v="8"/>
    <n v="42"/>
    <n v="1213"/>
  </r>
  <r>
    <x v="49"/>
    <s v="ITA"/>
    <n v="9"/>
    <x v="17"/>
    <n v="4376923077"/>
    <n v="1125588885"/>
    <n v="9"/>
    <n v="-13"/>
    <n v="-4"/>
    <n v="99"/>
    <n v="95"/>
    <n v="95"/>
    <n v="95"/>
    <n v="37"/>
    <n v="23"/>
    <n v="155"/>
    <n v="2249"/>
  </r>
  <r>
    <x v="49"/>
    <s v="ITA"/>
    <n v="10"/>
    <x v="18"/>
    <n v="4310675841"/>
    <n v="1238824698"/>
    <n v="-2"/>
    <n v="-1"/>
    <n v="-3"/>
    <n v="-59"/>
    <n v="-62"/>
    <n v="-62"/>
    <n v="-62"/>
    <n v="63"/>
    <n v="0"/>
    <n v="1"/>
    <n v="68"/>
  </r>
  <r>
    <x v="49"/>
    <s v="ITA"/>
    <n v="2"/>
    <x v="19"/>
    <n v="4573750286"/>
    <n v="7320149366"/>
    <n v="0"/>
    <n v="-1"/>
    <n v="-1"/>
    <n v="-5"/>
    <n v="-6"/>
    <n v="-6"/>
    <n v="-6"/>
    <n v="9"/>
    <n v="3"/>
    <n v="6"/>
    <n v="104"/>
  </r>
  <r>
    <x v="49"/>
    <s v="ITA"/>
    <n v="5"/>
    <x v="20"/>
    <n v="4543490485"/>
    <n v="1233845213"/>
    <n v="-1"/>
    <n v="-4"/>
    <n v="-5"/>
    <n v="42"/>
    <n v="37"/>
    <n v="37"/>
    <n v="37"/>
    <n v="111"/>
    <n v="26"/>
    <n v="174"/>
    <n v="4635"/>
  </r>
  <r>
    <x v="50"/>
    <s v="ITA"/>
    <n v="13"/>
    <x v="0"/>
    <n v="4235122196"/>
    <n v="1339843823"/>
    <n v="-6"/>
    <n v="-2"/>
    <n v="-8"/>
    <n v="30"/>
    <n v="22"/>
    <n v="22"/>
    <n v="22"/>
    <n v="2"/>
    <n v="8"/>
    <n v="32"/>
    <n v="268"/>
  </r>
  <r>
    <x v="50"/>
    <s v="ITA"/>
    <n v="17"/>
    <x v="1"/>
    <n v="4063947052"/>
    <n v="1580514834"/>
    <n v="-2"/>
    <n v="0"/>
    <n v="-2"/>
    <n v="-3"/>
    <n v="-5"/>
    <n v="-5"/>
    <n v="-5"/>
    <n v="4"/>
    <n v="1"/>
    <n v="0"/>
    <n v="214"/>
  </r>
  <r>
    <x v="50"/>
    <s v="ITA"/>
    <n v="18"/>
    <x v="2"/>
    <n v="3890597598"/>
    <n v="1659440194"/>
    <n v="1"/>
    <n v="0"/>
    <n v="1"/>
    <n v="24"/>
    <n v="25"/>
    <n v="25"/>
    <n v="25"/>
    <n v="2"/>
    <n v="1"/>
    <n v="28"/>
    <n v="418"/>
  </r>
  <r>
    <x v="50"/>
    <s v="ITA"/>
    <n v="15"/>
    <x v="3"/>
    <n v="4083956555"/>
    <n v="1425084984"/>
    <n v="12"/>
    <n v="2"/>
    <n v="14"/>
    <n v="18"/>
    <n v="32"/>
    <n v="32"/>
    <n v="32"/>
    <n v="55"/>
    <n v="12"/>
    <n v="99"/>
    <n v="1324"/>
  </r>
  <r>
    <x v="50"/>
    <s v="ITA"/>
    <n v="8"/>
    <x v="4"/>
    <n v="4449436681"/>
    <n v="113417208"/>
    <n v="-17"/>
    <n v="-3"/>
    <n v="-20"/>
    <n v="-20"/>
    <n v="-40"/>
    <n v="-40"/>
    <n v="-40"/>
    <n v="262"/>
    <n v="90"/>
    <n v="312"/>
    <n v="2849"/>
  </r>
  <r>
    <x v="50"/>
    <s v="ITA"/>
    <n v="6"/>
    <x v="5"/>
    <n v="456494354"/>
    <n v="1376813649"/>
    <n v="7"/>
    <n v="-2"/>
    <n v="5"/>
    <n v="-413"/>
    <n v="-408"/>
    <n v="-408"/>
    <n v="-408"/>
    <n v="442"/>
    <n v="4"/>
    <n v="38"/>
    <n v="823"/>
  </r>
  <r>
    <x v="50"/>
    <s v="ITA"/>
    <n v="12"/>
    <x v="6"/>
    <n v="4189277044"/>
    <n v="1248366722"/>
    <n v="30"/>
    <n v="-1"/>
    <n v="29"/>
    <n v="73"/>
    <n v="102"/>
    <n v="102"/>
    <n v="102"/>
    <n v="25"/>
    <n v="16"/>
    <n v="143"/>
    <n v="1904"/>
  </r>
  <r>
    <x v="50"/>
    <s v="ITA"/>
    <n v="7"/>
    <x v="7"/>
    <n v="4441149315"/>
    <n v="89326992"/>
    <n v="-121"/>
    <n v="-5"/>
    <n v="-126"/>
    <n v="227"/>
    <n v="101"/>
    <n v="101"/>
    <n v="101"/>
    <n v="78"/>
    <n v="33"/>
    <n v="212"/>
    <n v="1317"/>
  </r>
  <r>
    <x v="50"/>
    <s v="ITA"/>
    <n v="3"/>
    <x v="8"/>
    <n v="4546679409"/>
    <n v="9190347404"/>
    <n v="49"/>
    <n v="-21"/>
    <n v="28"/>
    <n v="400"/>
    <n v="428"/>
    <n v="428"/>
    <n v="428"/>
    <n v="343"/>
    <n v="241"/>
    <n v="1012"/>
    <n v="3778"/>
  </r>
  <r>
    <x v="50"/>
    <s v="ITA"/>
    <n v="11"/>
    <x v="9"/>
    <n v="4361675973"/>
    <n v="135188753"/>
    <n v="-22"/>
    <n v="-2"/>
    <n v="-24"/>
    <n v="39"/>
    <n v="15"/>
    <n v="15"/>
    <n v="15"/>
    <n v="15"/>
    <n v="15"/>
    <n v="45"/>
    <n v="781"/>
  </r>
  <r>
    <x v="50"/>
    <s v="ITA"/>
    <n v="14"/>
    <x v="10"/>
    <n v="4155774754"/>
    <n v="1465916051"/>
    <n v="-2"/>
    <n v="0"/>
    <n v="-2"/>
    <n v="0"/>
    <n v="-2"/>
    <n v="-2"/>
    <n v="-2"/>
    <n v="2"/>
    <n v="0"/>
    <n v="0"/>
    <n v="0"/>
  </r>
  <r>
    <x v="50"/>
    <s v="ITA"/>
    <n v="4"/>
    <x v="11"/>
    <n v="4649933453"/>
    <n v="1135662422"/>
    <n v="-13"/>
    <n v="-2"/>
    <n v="-15"/>
    <n v="42"/>
    <n v="27"/>
    <n v="27"/>
    <n v="27"/>
    <n v="6"/>
    <n v="2"/>
    <n v="35"/>
    <n v="300"/>
  </r>
  <r>
    <x v="50"/>
    <s v="ITA"/>
    <n v="4"/>
    <x v="12"/>
    <n v="4606893511"/>
    <n v="1112123097"/>
    <n v="-1"/>
    <n v="-2"/>
    <n v="-3"/>
    <n v="5"/>
    <n v="2"/>
    <n v="2"/>
    <n v="2"/>
    <n v="3"/>
    <n v="10"/>
    <n v="15"/>
    <n v="188"/>
  </r>
  <r>
    <x v="50"/>
    <s v="ITA"/>
    <n v="1"/>
    <x v="13"/>
    <n v="450732745"/>
    <n v="7680687483"/>
    <n v="51"/>
    <n v="-12"/>
    <n v="39"/>
    <n v="251"/>
    <n v="290"/>
    <n v="290"/>
    <n v="290"/>
    <n v="165"/>
    <n v="101"/>
    <n v="556"/>
    <n v="2508"/>
  </r>
  <r>
    <x v="50"/>
    <s v="ITA"/>
    <n v="16"/>
    <x v="14"/>
    <n v="4112559576"/>
    <n v="1686736689"/>
    <n v="11"/>
    <n v="-9"/>
    <n v="2"/>
    <n v="38"/>
    <n v="40"/>
    <n v="40"/>
    <n v="40"/>
    <n v="2"/>
    <n v="11"/>
    <n v="53"/>
    <n v="1149"/>
  </r>
  <r>
    <x v="50"/>
    <s v="ITA"/>
    <n v="20"/>
    <x v="15"/>
    <n v="3921531192"/>
    <n v="9110616306"/>
    <n v="0"/>
    <n v="-3"/>
    <n v="-3"/>
    <n v="-11"/>
    <n v="-14"/>
    <n v="-14"/>
    <n v="-14"/>
    <n v="19"/>
    <n v="5"/>
    <n v="10"/>
    <n v="883"/>
  </r>
  <r>
    <x v="50"/>
    <s v="ITA"/>
    <n v="19"/>
    <x v="16"/>
    <n v="3811569725"/>
    <n v="133623567"/>
    <n v="-2"/>
    <n v="2"/>
    <n v="0"/>
    <n v="21"/>
    <n v="21"/>
    <n v="21"/>
    <n v="21"/>
    <n v="18"/>
    <n v="4"/>
    <n v="43"/>
    <n v="566"/>
  </r>
  <r>
    <x v="50"/>
    <s v="ITA"/>
    <n v="9"/>
    <x v="17"/>
    <n v="4376923077"/>
    <n v="1125588885"/>
    <n v="10"/>
    <n v="0"/>
    <n v="10"/>
    <n v="85"/>
    <n v="95"/>
    <n v="95"/>
    <n v="95"/>
    <n v="22"/>
    <n v="20"/>
    <n v="137"/>
    <n v="1380"/>
  </r>
  <r>
    <x v="50"/>
    <s v="ITA"/>
    <n v="10"/>
    <x v="18"/>
    <n v="4310675841"/>
    <n v="1238824698"/>
    <n v="0"/>
    <n v="-1"/>
    <n v="-1"/>
    <n v="-2"/>
    <n v="-3"/>
    <n v="-3"/>
    <n v="-3"/>
    <n v="3"/>
    <n v="1"/>
    <n v="1"/>
    <n v="216"/>
  </r>
  <r>
    <x v="50"/>
    <s v="ITA"/>
    <n v="2"/>
    <x v="19"/>
    <n v="4573750286"/>
    <n v="7320149366"/>
    <n v="3"/>
    <n v="-1"/>
    <n v="2"/>
    <n v="-25"/>
    <n v="-23"/>
    <n v="-23"/>
    <n v="-23"/>
    <n v="40"/>
    <n v="3"/>
    <n v="20"/>
    <n v="112"/>
  </r>
  <r>
    <x v="50"/>
    <s v="ITA"/>
    <n v="5"/>
    <x v="20"/>
    <n v="4543490485"/>
    <n v="1233845213"/>
    <n v="0"/>
    <n v="-12"/>
    <n v="-12"/>
    <n v="-18"/>
    <n v="-30"/>
    <n v="-30"/>
    <n v="-30"/>
    <n v="187"/>
    <n v="24"/>
    <n v="181"/>
    <n v="5801"/>
  </r>
  <r>
    <x v="51"/>
    <s v="ITA"/>
    <n v="13"/>
    <x v="0"/>
    <n v="4235122196"/>
    <n v="1339843823"/>
    <n v="-4"/>
    <n v="-8"/>
    <n v="-12"/>
    <n v="22"/>
    <n v="10"/>
    <n v="10"/>
    <n v="10"/>
    <n v="11"/>
    <n v="8"/>
    <n v="29"/>
    <n v="1565"/>
  </r>
  <r>
    <x v="51"/>
    <s v="ITA"/>
    <n v="17"/>
    <x v="1"/>
    <n v="4063947052"/>
    <n v="1580514834"/>
    <n v="-2"/>
    <n v="0"/>
    <n v="-2"/>
    <n v="-2"/>
    <n v="-4"/>
    <n v="-4"/>
    <n v="-4"/>
    <n v="3"/>
    <n v="2"/>
    <n v="1"/>
    <n v="278"/>
  </r>
  <r>
    <x v="51"/>
    <s v="ITA"/>
    <n v="18"/>
    <x v="2"/>
    <n v="3890597598"/>
    <n v="1659440194"/>
    <n v="-5"/>
    <n v="-1"/>
    <n v="-6"/>
    <n v="9"/>
    <n v="3"/>
    <n v="3"/>
    <n v="3"/>
    <n v="9"/>
    <n v="3"/>
    <n v="15"/>
    <n v="648"/>
  </r>
  <r>
    <x v="51"/>
    <s v="ITA"/>
    <n v="15"/>
    <x v="3"/>
    <n v="4083956555"/>
    <n v="1425084984"/>
    <n v="-11"/>
    <n v="4"/>
    <n v="-7"/>
    <n v="0"/>
    <n v="-7"/>
    <n v="-7"/>
    <n v="-7"/>
    <n v="27"/>
    <n v="18"/>
    <n v="38"/>
    <n v="1440"/>
  </r>
  <r>
    <x v="51"/>
    <s v="ITA"/>
    <n v="8"/>
    <x v="4"/>
    <n v="4449436681"/>
    <n v="113417208"/>
    <n v="-85"/>
    <n v="-3"/>
    <n v="-88"/>
    <n v="-113"/>
    <n v="-201"/>
    <n v="-201"/>
    <n v="-201"/>
    <n v="395"/>
    <n v="83"/>
    <n v="277"/>
    <n v="4253"/>
  </r>
  <r>
    <x v="51"/>
    <s v="ITA"/>
    <n v="6"/>
    <x v="5"/>
    <n v="456494354"/>
    <n v="1376813649"/>
    <n v="-3"/>
    <n v="-4"/>
    <n v="-7"/>
    <n v="502"/>
    <n v="495"/>
    <n v="495"/>
    <n v="495"/>
    <n v="-477"/>
    <n v="6"/>
    <n v="24"/>
    <n v="2036"/>
  </r>
  <r>
    <x v="51"/>
    <s v="ITA"/>
    <n v="12"/>
    <x v="6"/>
    <n v="4189277044"/>
    <n v="1248366722"/>
    <n v="-2"/>
    <n v="-3"/>
    <n v="-5"/>
    <n v="30"/>
    <n v="25"/>
    <n v="25"/>
    <n v="25"/>
    <n v="85"/>
    <n v="11"/>
    <n v="121"/>
    <n v="934"/>
  </r>
  <r>
    <x v="51"/>
    <s v="ITA"/>
    <n v="7"/>
    <x v="7"/>
    <n v="4441149315"/>
    <n v="89326992"/>
    <n v="-8"/>
    <n v="-13"/>
    <n v="-21"/>
    <n v="19"/>
    <n v="-2"/>
    <n v="-2"/>
    <n v="-2"/>
    <n v="116"/>
    <n v="14"/>
    <n v="128"/>
    <n v="1347"/>
  </r>
  <r>
    <x v="51"/>
    <s v="ITA"/>
    <n v="3"/>
    <x v="8"/>
    <n v="4546679409"/>
    <n v="9190347404"/>
    <n v="-34"/>
    <n v="-48"/>
    <n v="-82"/>
    <n v="640"/>
    <n v="558"/>
    <n v="558"/>
    <n v="558"/>
    <n v="34"/>
    <n v="235"/>
    <n v="827"/>
    <n v="7098"/>
  </r>
  <r>
    <x v="51"/>
    <s v="ITA"/>
    <n v="11"/>
    <x v="9"/>
    <n v="4361675973"/>
    <n v="135188753"/>
    <n v="-49"/>
    <n v="0"/>
    <n v="-49"/>
    <n v="51"/>
    <n v="2"/>
    <n v="2"/>
    <n v="2"/>
    <n v="57"/>
    <n v="18"/>
    <n v="77"/>
    <n v="1169"/>
  </r>
  <r>
    <x v="51"/>
    <s v="ITA"/>
    <n v="14"/>
    <x v="10"/>
    <n v="4155774754"/>
    <n v="1465916051"/>
    <n v="1"/>
    <n v="0"/>
    <n v="1"/>
    <n v="5"/>
    <n v="6"/>
    <n v="6"/>
    <n v="6"/>
    <n v="0"/>
    <n v="0"/>
    <n v="6"/>
    <n v="333"/>
  </r>
  <r>
    <x v="51"/>
    <s v="ITA"/>
    <n v="4"/>
    <x v="11"/>
    <n v="4649933453"/>
    <n v="1135662422"/>
    <n v="-11"/>
    <n v="-7"/>
    <n v="-18"/>
    <n v="30"/>
    <n v="12"/>
    <n v="12"/>
    <n v="12"/>
    <n v="19"/>
    <n v="9"/>
    <n v="40"/>
    <n v="913"/>
  </r>
  <r>
    <x v="51"/>
    <s v="ITA"/>
    <n v="4"/>
    <x v="12"/>
    <n v="4606893511"/>
    <n v="1112123097"/>
    <n v="-13"/>
    <n v="-6"/>
    <n v="-19"/>
    <n v="41"/>
    <n v="22"/>
    <n v="22"/>
    <n v="22"/>
    <n v="49"/>
    <n v="8"/>
    <n v="79"/>
    <n v="761"/>
  </r>
  <r>
    <x v="51"/>
    <s v="ITA"/>
    <n v="1"/>
    <x v="13"/>
    <n v="450732745"/>
    <n v="7680687483"/>
    <n v="-57"/>
    <n v="-1"/>
    <n v="-58"/>
    <n v="198"/>
    <n v="140"/>
    <n v="140"/>
    <n v="140"/>
    <n v="311"/>
    <n v="88"/>
    <n v="539"/>
    <n v="3986"/>
  </r>
  <r>
    <x v="51"/>
    <s v="ITA"/>
    <n v="16"/>
    <x v="14"/>
    <n v="4112559576"/>
    <n v="1686736689"/>
    <n v="-19"/>
    <n v="11"/>
    <n v="-8"/>
    <n v="29"/>
    <n v="21"/>
    <n v="21"/>
    <n v="21"/>
    <n v="35"/>
    <n v="10"/>
    <n v="66"/>
    <n v="1447"/>
  </r>
  <r>
    <x v="51"/>
    <s v="ITA"/>
    <n v="20"/>
    <x v="15"/>
    <n v="3921531192"/>
    <n v="9110616306"/>
    <n v="0"/>
    <n v="2"/>
    <n v="2"/>
    <n v="-32"/>
    <n v="-30"/>
    <n v="-30"/>
    <n v="-30"/>
    <n v="50"/>
    <n v="3"/>
    <n v="23"/>
    <n v="502"/>
  </r>
  <r>
    <x v="51"/>
    <s v="ITA"/>
    <n v="19"/>
    <x v="16"/>
    <n v="3811569725"/>
    <n v="133623567"/>
    <n v="-11"/>
    <n v="-4"/>
    <n v="-15"/>
    <n v="25"/>
    <n v="10"/>
    <n v="10"/>
    <n v="10"/>
    <n v="18"/>
    <n v="6"/>
    <n v="34"/>
    <n v="1990"/>
  </r>
  <r>
    <x v="51"/>
    <s v="ITA"/>
    <n v="9"/>
    <x v="17"/>
    <n v="4376923077"/>
    <n v="1125588885"/>
    <n v="-25"/>
    <n v="-9"/>
    <n v="-34"/>
    <n v="99"/>
    <n v="65"/>
    <n v="65"/>
    <n v="65"/>
    <n v="56"/>
    <n v="18"/>
    <n v="139"/>
    <n v="4079"/>
  </r>
  <r>
    <x v="51"/>
    <s v="ITA"/>
    <n v="10"/>
    <x v="18"/>
    <n v="4310675841"/>
    <n v="1238824698"/>
    <n v="-5"/>
    <n v="0"/>
    <n v="-5"/>
    <n v="-35"/>
    <n v="-40"/>
    <n v="-40"/>
    <n v="-40"/>
    <n v="40"/>
    <n v="1"/>
    <n v="1"/>
    <n v="1302"/>
  </r>
  <r>
    <x v="51"/>
    <s v="ITA"/>
    <n v="2"/>
    <x v="19"/>
    <n v="4573750286"/>
    <n v="7320149366"/>
    <n v="0"/>
    <n v="-3"/>
    <n v="-3"/>
    <n v="-8"/>
    <n v="-11"/>
    <n v="-11"/>
    <n v="-11"/>
    <n v="19"/>
    <n v="3"/>
    <n v="11"/>
    <n v="168"/>
  </r>
  <r>
    <x v="51"/>
    <s v="ITA"/>
    <n v="5"/>
    <x v="20"/>
    <n v="4543490485"/>
    <n v="1233845213"/>
    <n v="-25"/>
    <n v="-14"/>
    <n v="-39"/>
    <n v="92"/>
    <n v="53"/>
    <n v="53"/>
    <n v="53"/>
    <n v="105"/>
    <n v="34"/>
    <n v="192"/>
    <n v="7466"/>
  </r>
  <r>
    <x v="52"/>
    <s v="ITA"/>
    <n v="13"/>
    <x v="0"/>
    <n v="4235122196"/>
    <n v="1339843823"/>
    <n v="-17"/>
    <n v="-2"/>
    <n v="-19"/>
    <n v="59"/>
    <n v="40"/>
    <n v="40"/>
    <n v="40"/>
    <n v="29"/>
    <n v="3"/>
    <n v="72"/>
    <n v="1286"/>
  </r>
  <r>
    <x v="52"/>
    <s v="ITA"/>
    <n v="17"/>
    <x v="1"/>
    <n v="4063947052"/>
    <n v="1580514834"/>
    <n v="0"/>
    <n v="-3"/>
    <n v="-3"/>
    <n v="15"/>
    <n v="12"/>
    <n v="12"/>
    <n v="12"/>
    <n v="3"/>
    <n v="1"/>
    <n v="16"/>
    <n v="312"/>
  </r>
  <r>
    <x v="52"/>
    <s v="ITA"/>
    <n v="18"/>
    <x v="2"/>
    <n v="3890597598"/>
    <n v="1659440194"/>
    <n v="1"/>
    <n v="-2"/>
    <n v="-1"/>
    <n v="29"/>
    <n v="28"/>
    <n v="28"/>
    <n v="28"/>
    <n v="9"/>
    <n v="1"/>
    <n v="38"/>
    <n v="980"/>
  </r>
  <r>
    <x v="52"/>
    <s v="ITA"/>
    <n v="15"/>
    <x v="3"/>
    <n v="4083956555"/>
    <n v="1425084984"/>
    <n v="11"/>
    <n v="-10"/>
    <n v="1"/>
    <n v="30"/>
    <n v="31"/>
    <n v="31"/>
    <n v="31"/>
    <n v="41"/>
    <n v="8"/>
    <n v="80"/>
    <n v="1762"/>
  </r>
  <r>
    <x v="52"/>
    <s v="ITA"/>
    <n v="8"/>
    <x v="4"/>
    <n v="4449436681"/>
    <n v="113417208"/>
    <n v="-28"/>
    <n v="-9"/>
    <n v="-37"/>
    <n v="123"/>
    <n v="86"/>
    <n v="86"/>
    <n v="86"/>
    <n v="316"/>
    <n v="55"/>
    <n v="457"/>
    <n v="5956"/>
  </r>
  <r>
    <x v="52"/>
    <s v="ITA"/>
    <n v="6"/>
    <x v="5"/>
    <n v="456494354"/>
    <n v="1376813649"/>
    <n v="-4"/>
    <n v="2"/>
    <n v="-2"/>
    <n v="-62"/>
    <n v="-64"/>
    <n v="-64"/>
    <n v="-64"/>
    <n v="131"/>
    <n v="5"/>
    <n v="72"/>
    <n v="1966"/>
  </r>
  <r>
    <x v="52"/>
    <s v="ITA"/>
    <n v="12"/>
    <x v="6"/>
    <n v="4189277044"/>
    <n v="1248366722"/>
    <n v="5"/>
    <n v="1"/>
    <n v="6"/>
    <n v="91"/>
    <n v="97"/>
    <n v="97"/>
    <n v="97"/>
    <n v="46"/>
    <n v="5"/>
    <n v="148"/>
    <n v="6409"/>
  </r>
  <r>
    <x v="52"/>
    <s v="ITA"/>
    <n v="7"/>
    <x v="7"/>
    <n v="4441149315"/>
    <n v="89326992"/>
    <n v="-2"/>
    <n v="-17"/>
    <n v="-19"/>
    <n v="-8"/>
    <n v="-27"/>
    <n v="-27"/>
    <n v="-27"/>
    <n v="109"/>
    <n v="21"/>
    <n v="103"/>
    <n v="1152"/>
  </r>
  <r>
    <x v="52"/>
    <s v="ITA"/>
    <n v="3"/>
    <x v="8"/>
    <n v="4546679409"/>
    <n v="9190347404"/>
    <n v="-687"/>
    <n v="-42"/>
    <n v="-729"/>
    <n v="898"/>
    <n v="169"/>
    <n v="169"/>
    <n v="169"/>
    <n v="541"/>
    <n v="231"/>
    <n v="941"/>
    <n v="10706"/>
  </r>
  <r>
    <x v="52"/>
    <s v="ITA"/>
    <n v="11"/>
    <x v="9"/>
    <n v="4361675973"/>
    <n v="135188753"/>
    <n v="-38"/>
    <n v="-4"/>
    <n v="-42"/>
    <n v="69"/>
    <n v="27"/>
    <n v="27"/>
    <n v="27"/>
    <n v="34"/>
    <n v="18"/>
    <n v="79"/>
    <n v="3449"/>
  </r>
  <r>
    <x v="52"/>
    <s v="ITA"/>
    <n v="14"/>
    <x v="10"/>
    <n v="4155774754"/>
    <n v="1465916051"/>
    <n v="-2"/>
    <n v="0"/>
    <n v="-2"/>
    <n v="-1"/>
    <n v="-3"/>
    <n v="-3"/>
    <n v="-3"/>
    <n v="2"/>
    <n v="1"/>
    <n v="0"/>
    <n v="112"/>
  </r>
  <r>
    <x v="52"/>
    <s v="ITA"/>
    <n v="4"/>
    <x v="11"/>
    <n v="4649933453"/>
    <n v="1135662422"/>
    <n v="14"/>
    <n v="2"/>
    <n v="16"/>
    <n v="1"/>
    <n v="17"/>
    <n v="17"/>
    <n v="17"/>
    <n v="24"/>
    <n v="2"/>
    <n v="43"/>
    <n v="1046"/>
  </r>
  <r>
    <x v="52"/>
    <s v="ITA"/>
    <n v="4"/>
    <x v="12"/>
    <n v="4606893511"/>
    <n v="1112123097"/>
    <n v="-16"/>
    <n v="-5"/>
    <n v="-21"/>
    <n v="4"/>
    <n v="-17"/>
    <n v="-17"/>
    <n v="-17"/>
    <n v="87"/>
    <n v="4"/>
    <n v="74"/>
    <n v="1238"/>
  </r>
  <r>
    <x v="52"/>
    <s v="ITA"/>
    <n v="1"/>
    <x v="13"/>
    <n v="450732745"/>
    <n v="7680687483"/>
    <n v="80"/>
    <n v="-20"/>
    <n v="60"/>
    <n v="528"/>
    <n v="588"/>
    <n v="588"/>
    <n v="588"/>
    <n v="212"/>
    <n v="79"/>
    <n v="879"/>
    <n v="5044"/>
  </r>
  <r>
    <x v="52"/>
    <s v="ITA"/>
    <n v="16"/>
    <x v="14"/>
    <n v="4112559576"/>
    <n v="1686736689"/>
    <n v="11"/>
    <n v="-15"/>
    <n v="-4"/>
    <n v="56"/>
    <n v="52"/>
    <n v="52"/>
    <n v="52"/>
    <n v="11"/>
    <n v="11"/>
    <n v="74"/>
    <n v="1640"/>
  </r>
  <r>
    <x v="52"/>
    <s v="ITA"/>
    <n v="20"/>
    <x v="15"/>
    <n v="3921531192"/>
    <n v="9110616306"/>
    <n v="2"/>
    <n v="-2"/>
    <n v="0"/>
    <n v="-5"/>
    <n v="-5"/>
    <n v="-5"/>
    <n v="-5"/>
    <n v="6"/>
    <n v="2"/>
    <n v="3"/>
    <n v="401"/>
  </r>
  <r>
    <x v="52"/>
    <s v="ITA"/>
    <n v="19"/>
    <x v="16"/>
    <n v="3811569725"/>
    <n v="133623567"/>
    <n v="-16"/>
    <n v="-1"/>
    <n v="-17"/>
    <n v="44"/>
    <n v="27"/>
    <n v="27"/>
    <n v="27"/>
    <n v="11"/>
    <n v="6"/>
    <n v="44"/>
    <n v="2538"/>
  </r>
  <r>
    <x v="52"/>
    <s v="ITA"/>
    <n v="9"/>
    <x v="17"/>
    <n v="4376923077"/>
    <n v="1125588885"/>
    <n v="-37"/>
    <n v="-3"/>
    <n v="-40"/>
    <n v="236"/>
    <n v="196"/>
    <n v="196"/>
    <n v="196"/>
    <n v="52"/>
    <n v="29"/>
    <n v="277"/>
    <n v="5303"/>
  </r>
  <r>
    <x v="52"/>
    <s v="ITA"/>
    <n v="10"/>
    <x v="18"/>
    <n v="4310675841"/>
    <n v="1238824698"/>
    <n v="-6"/>
    <n v="-4"/>
    <n v="-10"/>
    <n v="-36"/>
    <n v="-46"/>
    <n v="-46"/>
    <n v="-46"/>
    <n v="52"/>
    <n v="1"/>
    <n v="7"/>
    <n v="1229"/>
  </r>
  <r>
    <x v="52"/>
    <s v="ITA"/>
    <n v="2"/>
    <x v="19"/>
    <n v="4573750286"/>
    <n v="7320149366"/>
    <n v="-7"/>
    <n v="1"/>
    <n v="-6"/>
    <n v="-24"/>
    <n v="-30"/>
    <n v="-30"/>
    <n v="-30"/>
    <n v="42"/>
    <n v="1"/>
    <n v="13"/>
    <n v="265"/>
  </r>
  <r>
    <x v="52"/>
    <s v="ITA"/>
    <n v="5"/>
    <x v="20"/>
    <n v="4543490485"/>
    <n v="1233845213"/>
    <n v="-14"/>
    <n v="-10"/>
    <n v="-24"/>
    <n v="35"/>
    <n v="11"/>
    <n v="11"/>
    <n v="11"/>
    <n v="314"/>
    <n v="41"/>
    <n v="366"/>
    <n v="8205"/>
  </r>
  <r>
    <x v="53"/>
    <s v="ITA"/>
    <n v="13"/>
    <x v="0"/>
    <n v="4235122196"/>
    <n v="1339843823"/>
    <n v="-5"/>
    <n v="1"/>
    <n v="-4"/>
    <n v="96"/>
    <n v="92"/>
    <n v="92"/>
    <n v="92"/>
    <n v="2"/>
    <n v="3"/>
    <n v="97"/>
    <n v="1650"/>
  </r>
  <r>
    <x v="53"/>
    <s v="ITA"/>
    <n v="17"/>
    <x v="1"/>
    <n v="4063947052"/>
    <n v="1580514834"/>
    <n v="-1"/>
    <n v="0"/>
    <n v="-1"/>
    <n v="-6"/>
    <n v="-7"/>
    <n v="-7"/>
    <n v="-7"/>
    <n v="8"/>
    <n v="0"/>
    <n v="1"/>
    <n v="361"/>
  </r>
  <r>
    <x v="53"/>
    <s v="ITA"/>
    <n v="18"/>
    <x v="2"/>
    <n v="3890597598"/>
    <n v="1659440194"/>
    <n v="-3"/>
    <n v="-2"/>
    <n v="-5"/>
    <n v="-23"/>
    <n v="-28"/>
    <n v="-28"/>
    <n v="-28"/>
    <n v="9"/>
    <n v="1"/>
    <n v="-18"/>
    <n v="1015"/>
  </r>
  <r>
    <x v="53"/>
    <s v="ITA"/>
    <n v="15"/>
    <x v="3"/>
    <n v="4083956555"/>
    <n v="1425084984"/>
    <n v="4"/>
    <n v="0"/>
    <n v="4"/>
    <n v="-95"/>
    <n v="-91"/>
    <n v="-91"/>
    <n v="-91"/>
    <n v="148"/>
    <n v="7"/>
    <n v="64"/>
    <n v="2401"/>
  </r>
  <r>
    <x v="53"/>
    <s v="ITA"/>
    <n v="8"/>
    <x v="4"/>
    <n v="4449436681"/>
    <n v="113417208"/>
    <n v="-30"/>
    <n v="-7"/>
    <n v="-37"/>
    <n v="-41"/>
    <n v="-78"/>
    <n v="-78"/>
    <n v="-78"/>
    <n v="366"/>
    <n v="60"/>
    <n v="348"/>
    <n v="4721"/>
  </r>
  <r>
    <x v="53"/>
    <s v="ITA"/>
    <n v="6"/>
    <x v="5"/>
    <n v="456494354"/>
    <n v="1376813649"/>
    <n v="-11"/>
    <n v="-3"/>
    <n v="-14"/>
    <n v="112"/>
    <n v="98"/>
    <n v="98"/>
    <n v="98"/>
    <n v="-42"/>
    <n v="3"/>
    <n v="59"/>
    <n v="4264"/>
  </r>
  <r>
    <x v="53"/>
    <s v="ITA"/>
    <n v="12"/>
    <x v="6"/>
    <n v="4189277044"/>
    <n v="1248366722"/>
    <n v="-15"/>
    <n v="-10"/>
    <n v="-25"/>
    <n v="95"/>
    <n v="70"/>
    <n v="70"/>
    <n v="70"/>
    <n v="58"/>
    <n v="16"/>
    <n v="144"/>
    <n v="2762"/>
  </r>
  <r>
    <x v="53"/>
    <s v="ITA"/>
    <n v="7"/>
    <x v="7"/>
    <n v="4441149315"/>
    <n v="89326992"/>
    <n v="-60"/>
    <n v="2"/>
    <n v="-58"/>
    <n v="80"/>
    <n v="22"/>
    <n v="22"/>
    <n v="22"/>
    <n v="89"/>
    <n v="38"/>
    <n v="149"/>
    <n v="1236"/>
  </r>
  <r>
    <x v="53"/>
    <s v="ITA"/>
    <n v="3"/>
    <x v="8"/>
    <n v="4546679409"/>
    <n v="9190347404"/>
    <n v="-729"/>
    <n v="-61"/>
    <n v="-790"/>
    <n v="1134"/>
    <n v="344"/>
    <n v="344"/>
    <n v="344"/>
    <n v="454"/>
    <n v="243"/>
    <n v="1041"/>
    <n v="10839"/>
  </r>
  <r>
    <x v="53"/>
    <s v="ITA"/>
    <n v="11"/>
    <x v="9"/>
    <n v="4361675973"/>
    <n v="135188753"/>
    <n v="-11"/>
    <n v="-8"/>
    <n v="-19"/>
    <n v="52"/>
    <n v="33"/>
    <n v="33"/>
    <n v="33"/>
    <n v="32"/>
    <n v="21"/>
    <n v="86"/>
    <n v="4219"/>
  </r>
  <r>
    <x v="53"/>
    <s v="ITA"/>
    <n v="14"/>
    <x v="10"/>
    <n v="4155774754"/>
    <n v="1465916051"/>
    <n v="1"/>
    <n v="0"/>
    <n v="1"/>
    <n v="4"/>
    <n v="5"/>
    <n v="5"/>
    <n v="5"/>
    <n v="1"/>
    <n v="0"/>
    <n v="6"/>
    <n v="115"/>
  </r>
  <r>
    <x v="53"/>
    <s v="ITA"/>
    <n v="4"/>
    <x v="11"/>
    <n v="4649933453"/>
    <n v="1135662422"/>
    <n v="1"/>
    <n v="-2"/>
    <n v="-1"/>
    <n v="-10"/>
    <n v="-11"/>
    <n v="-11"/>
    <n v="-11"/>
    <n v="31"/>
    <n v="9"/>
    <n v="29"/>
    <n v="1282"/>
  </r>
  <r>
    <x v="53"/>
    <s v="ITA"/>
    <n v="4"/>
    <x v="12"/>
    <n v="4606893511"/>
    <n v="1112123097"/>
    <n v="-10"/>
    <n v="1"/>
    <n v="-9"/>
    <n v="-88"/>
    <n v="-97"/>
    <n v="-97"/>
    <n v="-97"/>
    <n v="159"/>
    <n v="20"/>
    <n v="82"/>
    <n v="1148"/>
  </r>
  <r>
    <x v="53"/>
    <s v="ITA"/>
    <n v="1"/>
    <x v="13"/>
    <n v="450732745"/>
    <n v="7680687483"/>
    <n v="-152"/>
    <n v="-13"/>
    <n v="-165"/>
    <n v="380"/>
    <n v="215"/>
    <n v="215"/>
    <n v="215"/>
    <n v="403"/>
    <n v="77"/>
    <n v="695"/>
    <n v="6006"/>
  </r>
  <r>
    <x v="53"/>
    <s v="ITA"/>
    <n v="16"/>
    <x v="14"/>
    <n v="4112559576"/>
    <n v="1686736689"/>
    <n v="-13"/>
    <n v="4"/>
    <n v="-9"/>
    <n v="40"/>
    <n v="31"/>
    <n v="31"/>
    <n v="31"/>
    <n v="30"/>
    <n v="8"/>
    <n v="69"/>
    <n v="2120"/>
  </r>
  <r>
    <x v="53"/>
    <s v="ITA"/>
    <n v="20"/>
    <x v="15"/>
    <n v="3921531192"/>
    <n v="9110616306"/>
    <n v="4"/>
    <n v="-1"/>
    <n v="3"/>
    <n v="4"/>
    <n v="7"/>
    <n v="7"/>
    <n v="7"/>
    <n v="6"/>
    <n v="1"/>
    <n v="14"/>
    <n v="508"/>
  </r>
  <r>
    <x v="53"/>
    <s v="ITA"/>
    <n v="19"/>
    <x v="16"/>
    <n v="3811569725"/>
    <n v="133623567"/>
    <n v="-4"/>
    <n v="-2"/>
    <n v="-6"/>
    <n v="37"/>
    <n v="31"/>
    <n v="31"/>
    <n v="31"/>
    <n v="12"/>
    <n v="3"/>
    <n v="46"/>
    <n v="2767"/>
  </r>
  <r>
    <x v="53"/>
    <s v="ITA"/>
    <n v="9"/>
    <x v="17"/>
    <n v="4376923077"/>
    <n v="1125588885"/>
    <n v="-42"/>
    <n v="-6"/>
    <n v="-48"/>
    <n v="18"/>
    <n v="-30"/>
    <n v="-30"/>
    <n v="-30"/>
    <n v="180"/>
    <n v="17"/>
    <n v="167"/>
    <n v="4580"/>
  </r>
  <r>
    <x v="53"/>
    <s v="ITA"/>
    <n v="10"/>
    <x v="18"/>
    <n v="4310675841"/>
    <n v="1238824698"/>
    <n v="-5"/>
    <n v="-2"/>
    <n v="-7"/>
    <n v="-35"/>
    <n v="-42"/>
    <n v="-42"/>
    <n v="-42"/>
    <n v="48"/>
    <n v="2"/>
    <n v="8"/>
    <n v="1331"/>
  </r>
  <r>
    <x v="53"/>
    <s v="ITA"/>
    <n v="2"/>
    <x v="19"/>
    <n v="4573750286"/>
    <n v="7320149366"/>
    <n v="3"/>
    <n v="-3"/>
    <n v="0"/>
    <n v="-27"/>
    <n v="-27"/>
    <n v="-27"/>
    <n v="-27"/>
    <n v="48"/>
    <n v="1"/>
    <n v="22"/>
    <n v="207"/>
  </r>
  <r>
    <x v="53"/>
    <s v="ITA"/>
    <n v="5"/>
    <x v="20"/>
    <n v="4543490485"/>
    <n v="1233845213"/>
    <n v="-29"/>
    <n v="-12"/>
    <n v="-41"/>
    <n v="-141"/>
    <n v="-182"/>
    <n v="-182"/>
    <n v="-182"/>
    <n v="521"/>
    <n v="45"/>
    <n v="384"/>
    <n v="12173"/>
  </r>
  <r>
    <x v="54"/>
    <s v="ITA"/>
    <n v="13"/>
    <x v="0"/>
    <n v="4235122196"/>
    <n v="1339843823"/>
    <n v="2"/>
    <n v="-2"/>
    <n v="0"/>
    <n v="29"/>
    <n v="29"/>
    <n v="29"/>
    <n v="29"/>
    <n v="8"/>
    <n v="7"/>
    <n v="44"/>
    <n v="1580"/>
  </r>
  <r>
    <x v="54"/>
    <s v="ITA"/>
    <n v="17"/>
    <x v="1"/>
    <n v="4063947052"/>
    <n v="1580514834"/>
    <n v="1"/>
    <n v="-1"/>
    <n v="0"/>
    <n v="-4"/>
    <n v="-4"/>
    <n v="-4"/>
    <n v="-4"/>
    <n v="5"/>
    <n v="1"/>
    <n v="2"/>
    <n v="346"/>
  </r>
  <r>
    <x v="54"/>
    <s v="ITA"/>
    <n v="18"/>
    <x v="2"/>
    <n v="3890597598"/>
    <n v="1659440194"/>
    <n v="-2"/>
    <n v="0"/>
    <n v="-2"/>
    <n v="15"/>
    <n v="13"/>
    <n v="13"/>
    <n v="13"/>
    <n v="7"/>
    <n v="0"/>
    <n v="20"/>
    <n v="1137"/>
  </r>
  <r>
    <x v="54"/>
    <s v="ITA"/>
    <n v="15"/>
    <x v="3"/>
    <n v="4083956555"/>
    <n v="1425084984"/>
    <n v="-17"/>
    <n v="0"/>
    <n v="-17"/>
    <n v="35"/>
    <n v="18"/>
    <n v="18"/>
    <n v="18"/>
    <n v="12"/>
    <n v="7"/>
    <n v="37"/>
    <n v="2597"/>
  </r>
  <r>
    <x v="54"/>
    <s v="ITA"/>
    <n v="8"/>
    <x v="4"/>
    <n v="4449436681"/>
    <n v="113417208"/>
    <n v="-96"/>
    <n v="-13"/>
    <n v="-109"/>
    <n v="108"/>
    <n v="-1"/>
    <n v="-1"/>
    <n v="-1"/>
    <n v="289"/>
    <n v="62"/>
    <n v="350"/>
    <n v="4394"/>
  </r>
  <r>
    <x v="54"/>
    <s v="ITA"/>
    <n v="6"/>
    <x v="5"/>
    <n v="456494354"/>
    <n v="1376813649"/>
    <n v="-7"/>
    <n v="4"/>
    <n v="-3"/>
    <n v="-22"/>
    <n v="-25"/>
    <n v="-25"/>
    <n v="-25"/>
    <n v="79"/>
    <n v="2"/>
    <n v="56"/>
    <n v="3263"/>
  </r>
  <r>
    <x v="54"/>
    <s v="ITA"/>
    <n v="12"/>
    <x v="6"/>
    <n v="4189277044"/>
    <n v="1248366722"/>
    <n v="44"/>
    <n v="-1"/>
    <n v="43"/>
    <n v="25"/>
    <n v="68"/>
    <n v="68"/>
    <n v="68"/>
    <n v="68"/>
    <n v="8"/>
    <n v="144"/>
    <n v="4798"/>
  </r>
  <r>
    <x v="54"/>
    <s v="ITA"/>
    <n v="7"/>
    <x v="7"/>
    <n v="4441149315"/>
    <n v="89326992"/>
    <n v="4"/>
    <n v="0"/>
    <n v="4"/>
    <n v="-51"/>
    <n v="-47"/>
    <n v="-47"/>
    <n v="-47"/>
    <n v="129"/>
    <n v="31"/>
    <n v="113"/>
    <n v="1141"/>
  </r>
  <r>
    <x v="54"/>
    <s v="ITA"/>
    <n v="3"/>
    <x v="8"/>
    <n v="4546679409"/>
    <n v="9190347404"/>
    <n v="-585"/>
    <n v="-24"/>
    <n v="-609"/>
    <n v="1370"/>
    <n v="761"/>
    <n v="761"/>
    <n v="761"/>
    <n v="286"/>
    <n v="199"/>
    <n v="1246"/>
    <n v="11818"/>
  </r>
  <r>
    <x v="54"/>
    <s v="ITA"/>
    <n v="11"/>
    <x v="9"/>
    <n v="4361675973"/>
    <n v="135188753"/>
    <n v="-35"/>
    <n v="-6"/>
    <n v="-41"/>
    <n v="56"/>
    <n v="15"/>
    <n v="15"/>
    <n v="15"/>
    <n v="28"/>
    <n v="10"/>
    <n v="53"/>
    <n v="1912"/>
  </r>
  <r>
    <x v="54"/>
    <s v="ITA"/>
    <n v="14"/>
    <x v="10"/>
    <n v="4155774754"/>
    <n v="1465916051"/>
    <n v="1"/>
    <n v="0"/>
    <n v="1"/>
    <n v="0"/>
    <n v="1"/>
    <n v="1"/>
    <n v="1"/>
    <n v="-1"/>
    <n v="0"/>
    <n v="0"/>
    <n v="0"/>
  </r>
  <r>
    <x v="54"/>
    <s v="ITA"/>
    <n v="4"/>
    <x v="11"/>
    <n v="4649933453"/>
    <n v="1135662422"/>
    <n v="-2"/>
    <n v="-4"/>
    <n v="-6"/>
    <n v="-20"/>
    <n v="-26"/>
    <n v="-26"/>
    <n v="-26"/>
    <n v="50"/>
    <n v="5"/>
    <n v="29"/>
    <n v="1190"/>
  </r>
  <r>
    <x v="54"/>
    <s v="ITA"/>
    <n v="4"/>
    <x v="12"/>
    <n v="4606893511"/>
    <n v="1112123097"/>
    <n v="-10"/>
    <n v="-2"/>
    <n v="-12"/>
    <n v="7"/>
    <n v="-5"/>
    <n v="-5"/>
    <n v="-5"/>
    <n v="54"/>
    <n v="6"/>
    <n v="55"/>
    <n v="1226"/>
  </r>
  <r>
    <x v="54"/>
    <s v="ITA"/>
    <n v="1"/>
    <x v="13"/>
    <n v="450732745"/>
    <n v="7680687483"/>
    <n v="5"/>
    <n v="-10"/>
    <n v="-5"/>
    <n v="230"/>
    <n v="225"/>
    <n v="225"/>
    <n v="225"/>
    <n v="355"/>
    <n v="81"/>
    <n v="661"/>
    <n v="5130"/>
  </r>
  <r>
    <x v="54"/>
    <s v="ITA"/>
    <n v="16"/>
    <x v="14"/>
    <n v="4112559576"/>
    <n v="1686736689"/>
    <n v="4"/>
    <n v="-2"/>
    <n v="2"/>
    <n v="36"/>
    <n v="38"/>
    <n v="38"/>
    <n v="38"/>
    <n v="37"/>
    <n v="7"/>
    <n v="82"/>
    <n v="2145"/>
  </r>
  <r>
    <x v="54"/>
    <s v="ITA"/>
    <n v="20"/>
    <x v="15"/>
    <n v="3921531192"/>
    <n v="9110616306"/>
    <n v="-1"/>
    <n v="0"/>
    <n v="-1"/>
    <n v="10"/>
    <n v="9"/>
    <n v="9"/>
    <n v="9"/>
    <n v="11"/>
    <n v="0"/>
    <n v="20"/>
    <n v="783"/>
  </r>
  <r>
    <x v="54"/>
    <s v="ITA"/>
    <n v="19"/>
    <x v="16"/>
    <n v="3811569725"/>
    <n v="133623567"/>
    <n v="5"/>
    <n v="-4"/>
    <n v="1"/>
    <n v="31"/>
    <n v="32"/>
    <n v="32"/>
    <n v="32"/>
    <n v="9"/>
    <n v="6"/>
    <n v="47"/>
    <n v="2543"/>
  </r>
  <r>
    <x v="54"/>
    <s v="ITA"/>
    <n v="9"/>
    <x v="17"/>
    <n v="4376923077"/>
    <n v="1125588885"/>
    <n v="-15"/>
    <n v="-9"/>
    <n v="-24"/>
    <n v="-89"/>
    <n v="-113"/>
    <n v="-113"/>
    <n v="-113"/>
    <n v="224"/>
    <n v="16"/>
    <n v="127"/>
    <n v="3672"/>
  </r>
  <r>
    <x v="54"/>
    <s v="ITA"/>
    <n v="10"/>
    <x v="18"/>
    <n v="4310675841"/>
    <n v="1238824698"/>
    <n v="-2"/>
    <n v="1"/>
    <n v="-1"/>
    <n v="-62"/>
    <n v="-63"/>
    <n v="-63"/>
    <n v="-63"/>
    <n v="70"/>
    <n v="0"/>
    <n v="7"/>
    <n v="1288"/>
  </r>
  <r>
    <x v="54"/>
    <s v="ITA"/>
    <n v="2"/>
    <x v="19"/>
    <n v="4573750286"/>
    <n v="7320149366"/>
    <n v="-1"/>
    <n v="1"/>
    <n v="0"/>
    <n v="58"/>
    <n v="58"/>
    <n v="58"/>
    <n v="58"/>
    <n v="21"/>
    <n v="1"/>
    <n v="80"/>
    <n v="155"/>
  </r>
  <r>
    <x v="54"/>
    <s v="ITA"/>
    <n v="5"/>
    <x v="20"/>
    <n v="4543490485"/>
    <n v="1233845213"/>
    <n v="-72"/>
    <n v="-7"/>
    <n v="-79"/>
    <n v="-95"/>
    <n v="-174"/>
    <n v="-174"/>
    <n v="-174"/>
    <n v="459"/>
    <n v="33"/>
    <n v="318"/>
    <n v="10607"/>
  </r>
  <r>
    <x v="55"/>
    <s v="ITA"/>
    <n v="13"/>
    <x v="0"/>
    <n v="4235122196"/>
    <n v="1339843823"/>
    <n v="-4"/>
    <n v="-1"/>
    <n v="-5"/>
    <n v="21"/>
    <n v="16"/>
    <n v="16"/>
    <n v="16"/>
    <n v="13"/>
    <n v="5"/>
    <n v="34"/>
    <n v="775"/>
  </r>
  <r>
    <x v="55"/>
    <s v="ITA"/>
    <n v="17"/>
    <x v="1"/>
    <n v="4063947052"/>
    <n v="1580514834"/>
    <n v="-1"/>
    <n v="0"/>
    <n v="-1"/>
    <n v="-14"/>
    <n v="-15"/>
    <n v="-15"/>
    <n v="-15"/>
    <n v="17"/>
    <n v="1"/>
    <n v="3"/>
    <n v="472"/>
  </r>
  <r>
    <x v="55"/>
    <s v="ITA"/>
    <n v="18"/>
    <x v="2"/>
    <n v="3890597598"/>
    <n v="1659440194"/>
    <n v="-10"/>
    <n v="-1"/>
    <n v="-11"/>
    <n v="23"/>
    <n v="12"/>
    <n v="12"/>
    <n v="12"/>
    <n v="10"/>
    <n v="2"/>
    <n v="24"/>
    <n v="966"/>
  </r>
  <r>
    <x v="55"/>
    <s v="ITA"/>
    <n v="15"/>
    <x v="3"/>
    <n v="4083956555"/>
    <n v="1425084984"/>
    <n v="-15"/>
    <n v="-15"/>
    <n v="-30"/>
    <n v="7"/>
    <n v="-23"/>
    <n v="-23"/>
    <n v="-23"/>
    <n v="60"/>
    <n v="4"/>
    <n v="41"/>
    <n v="1893"/>
  </r>
  <r>
    <x v="55"/>
    <s v="ITA"/>
    <n v="8"/>
    <x v="4"/>
    <n v="4449436681"/>
    <n v="113417208"/>
    <n v="-68"/>
    <n v="-7"/>
    <n v="-75"/>
    <n v="43"/>
    <n v="-32"/>
    <n v="-32"/>
    <n v="-32"/>
    <n v="350"/>
    <n v="58"/>
    <n v="376"/>
    <n v="3696"/>
  </r>
  <r>
    <x v="55"/>
    <s v="ITA"/>
    <n v="6"/>
    <x v="5"/>
    <n v="456494354"/>
    <n v="1376813649"/>
    <n v="-1"/>
    <n v="-2"/>
    <n v="-3"/>
    <n v="-63"/>
    <n v="-66"/>
    <n v="-66"/>
    <n v="-66"/>
    <n v="77"/>
    <n v="3"/>
    <n v="14"/>
    <n v="1329"/>
  </r>
  <r>
    <x v="55"/>
    <s v="ITA"/>
    <n v="12"/>
    <x v="6"/>
    <n v="4189277044"/>
    <n v="1248366722"/>
    <n v="-6"/>
    <n v="-1"/>
    <n v="-7"/>
    <n v="46"/>
    <n v="39"/>
    <n v="39"/>
    <n v="39"/>
    <n v="47"/>
    <n v="1"/>
    <n v="87"/>
    <n v="2254"/>
  </r>
  <r>
    <x v="55"/>
    <s v="ITA"/>
    <n v="7"/>
    <x v="7"/>
    <n v="4441149315"/>
    <n v="89326992"/>
    <n v="-16"/>
    <n v="-4"/>
    <n v="-20"/>
    <n v="98"/>
    <n v="78"/>
    <n v="78"/>
    <n v="78"/>
    <n v="118"/>
    <n v="31"/>
    <n v="227"/>
    <n v="2229"/>
  </r>
  <r>
    <x v="55"/>
    <s v="ITA"/>
    <n v="3"/>
    <x v="8"/>
    <n v="4546679409"/>
    <n v="9190347404"/>
    <n v="300"/>
    <n v="-25"/>
    <n v="275"/>
    <n v="27"/>
    <n v="302"/>
    <n v="302"/>
    <n v="302"/>
    <n v="390"/>
    <n v="163"/>
    <n v="855"/>
    <n v="8824"/>
  </r>
  <r>
    <x v="55"/>
    <s v="ITA"/>
    <n v="11"/>
    <x v="9"/>
    <n v="4361675973"/>
    <n v="135188753"/>
    <n v="-5"/>
    <n v="-2"/>
    <n v="-7"/>
    <n v="17"/>
    <n v="10"/>
    <n v="10"/>
    <n v="10"/>
    <n v="26"/>
    <n v="12"/>
    <n v="48"/>
    <n v="1565"/>
  </r>
  <r>
    <x v="55"/>
    <s v="ITA"/>
    <n v="14"/>
    <x v="10"/>
    <n v="4155774754"/>
    <n v="1465916051"/>
    <n v="0"/>
    <n v="0"/>
    <n v="0"/>
    <n v="6"/>
    <n v="6"/>
    <n v="6"/>
    <n v="6"/>
    <n v="3"/>
    <n v="1"/>
    <n v="10"/>
    <n v="502"/>
  </r>
  <r>
    <x v="55"/>
    <s v="ITA"/>
    <n v="4"/>
    <x v="11"/>
    <n v="4649933453"/>
    <n v="1135662422"/>
    <n v="-17"/>
    <n v="-5"/>
    <n v="-22"/>
    <n v="32"/>
    <n v="10"/>
    <n v="10"/>
    <n v="10"/>
    <n v="39"/>
    <n v="6"/>
    <n v="55"/>
    <n v="1473"/>
  </r>
  <r>
    <x v="55"/>
    <s v="ITA"/>
    <n v="4"/>
    <x v="12"/>
    <n v="4606893511"/>
    <n v="1112123097"/>
    <n v="2"/>
    <n v="-1"/>
    <n v="1"/>
    <n v="-15"/>
    <n v="-14"/>
    <n v="-14"/>
    <n v="-14"/>
    <n v="103"/>
    <n v="12"/>
    <n v="101"/>
    <n v="1241"/>
  </r>
  <r>
    <x v="55"/>
    <s v="ITA"/>
    <n v="1"/>
    <x v="13"/>
    <n v="450732745"/>
    <n v="7680687483"/>
    <n v="-70"/>
    <n v="-18"/>
    <n v="-88"/>
    <n v="335"/>
    <n v="247"/>
    <n v="247"/>
    <n v="247"/>
    <n v="267"/>
    <n v="79"/>
    <n v="593"/>
    <n v="4725"/>
  </r>
  <r>
    <x v="55"/>
    <s v="ITA"/>
    <n v="16"/>
    <x v="14"/>
    <n v="4112559576"/>
    <n v="1686736689"/>
    <n v="-4"/>
    <n v="0"/>
    <n v="-4"/>
    <n v="96"/>
    <n v="92"/>
    <n v="92"/>
    <n v="92"/>
    <n v="26"/>
    <n v="2"/>
    <n v="120"/>
    <n v="2175"/>
  </r>
  <r>
    <x v="55"/>
    <s v="ITA"/>
    <n v="20"/>
    <x v="15"/>
    <n v="3921531192"/>
    <n v="9110616306"/>
    <n v="5"/>
    <n v="-1"/>
    <n v="4"/>
    <n v="-21"/>
    <n v="-17"/>
    <n v="-17"/>
    <n v="-17"/>
    <n v="34"/>
    <n v="0"/>
    <n v="17"/>
    <n v="772"/>
  </r>
  <r>
    <x v="55"/>
    <s v="ITA"/>
    <n v="19"/>
    <x v="16"/>
    <n v="3811569725"/>
    <n v="133623567"/>
    <n v="-4"/>
    <n v="-1"/>
    <n v="-5"/>
    <n v="36"/>
    <n v="31"/>
    <n v="31"/>
    <n v="31"/>
    <n v="10"/>
    <n v="4"/>
    <n v="45"/>
    <n v="2057"/>
  </r>
  <r>
    <x v="55"/>
    <s v="ITA"/>
    <n v="9"/>
    <x v="17"/>
    <n v="4376923077"/>
    <n v="1125588885"/>
    <n v="-31"/>
    <n v="-6"/>
    <n v="-37"/>
    <n v="63"/>
    <n v="26"/>
    <n v="26"/>
    <n v="26"/>
    <n v="90"/>
    <n v="19"/>
    <n v="135"/>
    <n v="4072"/>
  </r>
  <r>
    <x v="55"/>
    <s v="ITA"/>
    <n v="10"/>
    <x v="18"/>
    <n v="4310675841"/>
    <n v="1238824698"/>
    <n v="-1"/>
    <n v="-2"/>
    <n v="-3"/>
    <n v="8"/>
    <n v="5"/>
    <n v="5"/>
    <n v="5"/>
    <n v="-2"/>
    <n v="1"/>
    <n v="4"/>
    <n v="1064"/>
  </r>
  <r>
    <x v="55"/>
    <s v="ITA"/>
    <n v="2"/>
    <x v="19"/>
    <n v="4573750286"/>
    <n v="7320149366"/>
    <n v="-5"/>
    <n v="0"/>
    <n v="-5"/>
    <n v="18"/>
    <n v="13"/>
    <n v="13"/>
    <n v="13"/>
    <n v="1"/>
    <n v="1"/>
    <n v="15"/>
    <n v="156"/>
  </r>
  <r>
    <x v="55"/>
    <s v="ITA"/>
    <n v="5"/>
    <x v="20"/>
    <n v="4543490485"/>
    <n v="1233845213"/>
    <n v="-23"/>
    <n v="-6"/>
    <n v="-29"/>
    <n v="-205"/>
    <n v="-234"/>
    <n v="-234"/>
    <n v="-234"/>
    <n v="449"/>
    <n v="28"/>
    <n v="243"/>
    <n v="8468"/>
  </r>
  <r>
    <x v="56"/>
    <s v="ITA"/>
    <n v="13"/>
    <x v="0"/>
    <n v="4235122196"/>
    <n v="1339843823"/>
    <n v="3"/>
    <n v="-2"/>
    <n v="1"/>
    <n v="74"/>
    <n v="75"/>
    <n v="75"/>
    <n v="75"/>
    <n v="11"/>
    <n v="5"/>
    <n v="91"/>
    <n v="151"/>
  </r>
  <r>
    <x v="56"/>
    <s v="ITA"/>
    <n v="17"/>
    <x v="1"/>
    <n v="4063947052"/>
    <n v="1580514834"/>
    <n v="0"/>
    <n v="-1"/>
    <n v="-1"/>
    <n v="-4"/>
    <n v="-5"/>
    <n v="-5"/>
    <n v="-5"/>
    <n v="5"/>
    <n v="0"/>
    <n v="0"/>
    <n v="340"/>
  </r>
  <r>
    <x v="56"/>
    <s v="ITA"/>
    <n v="18"/>
    <x v="2"/>
    <n v="3890597598"/>
    <n v="1659440194"/>
    <n v="-2"/>
    <n v="1"/>
    <n v="-1"/>
    <n v="-15"/>
    <n v="-16"/>
    <n v="-16"/>
    <n v="-16"/>
    <n v="19"/>
    <n v="0"/>
    <n v="3"/>
    <n v="613"/>
  </r>
  <r>
    <x v="56"/>
    <s v="ITA"/>
    <n v="15"/>
    <x v="3"/>
    <n v="4083956555"/>
    <n v="1425084984"/>
    <n v="-4"/>
    <n v="0"/>
    <n v="-4"/>
    <n v="1"/>
    <n v="-3"/>
    <n v="-3"/>
    <n v="-3"/>
    <n v="43"/>
    <n v="5"/>
    <n v="45"/>
    <n v="2903"/>
  </r>
  <r>
    <x v="56"/>
    <s v="ITA"/>
    <n v="8"/>
    <x v="4"/>
    <n v="4449436681"/>
    <n v="113417208"/>
    <n v="-22"/>
    <n v="-6"/>
    <n v="-28"/>
    <n v="-2"/>
    <n v="-30"/>
    <n v="-30"/>
    <n v="-30"/>
    <n v="281"/>
    <n v="56"/>
    <n v="307"/>
    <n v="4614"/>
  </r>
  <r>
    <x v="56"/>
    <s v="ITA"/>
    <n v="6"/>
    <x v="5"/>
    <n v="456494354"/>
    <n v="1376813649"/>
    <n v="0"/>
    <n v="-3"/>
    <n v="-3"/>
    <n v="-144"/>
    <n v="-147"/>
    <n v="-147"/>
    <n v="-147"/>
    <n v="163"/>
    <n v="14"/>
    <n v="30"/>
    <n v="539"/>
  </r>
  <r>
    <x v="56"/>
    <s v="ITA"/>
    <n v="12"/>
    <x v="6"/>
    <n v="4189277044"/>
    <n v="1248366722"/>
    <n v="18"/>
    <n v="0"/>
    <n v="18"/>
    <n v="26"/>
    <n v="44"/>
    <n v="44"/>
    <n v="44"/>
    <n v="8"/>
    <n v="8"/>
    <n v="60"/>
    <n v="6016"/>
  </r>
  <r>
    <x v="56"/>
    <s v="ITA"/>
    <n v="7"/>
    <x v="7"/>
    <n v="4441149315"/>
    <n v="89326992"/>
    <n v="-7"/>
    <n v="1"/>
    <n v="-6"/>
    <n v="12"/>
    <n v="6"/>
    <n v="6"/>
    <n v="6"/>
    <n v="106"/>
    <n v="29"/>
    <n v="141"/>
    <n v="1456"/>
  </r>
  <r>
    <x v="56"/>
    <s v="ITA"/>
    <n v="3"/>
    <x v="8"/>
    <n v="4546679409"/>
    <n v="9190347404"/>
    <n v="-204"/>
    <n v="-21"/>
    <n v="-225"/>
    <n v="315"/>
    <n v="90"/>
    <n v="90"/>
    <n v="90"/>
    <n v="482"/>
    <n v="163"/>
    <n v="735"/>
    <n v="6331"/>
  </r>
  <r>
    <x v="56"/>
    <s v="ITA"/>
    <n v="11"/>
    <x v="9"/>
    <n v="4361675973"/>
    <n v="135188753"/>
    <n v="-7"/>
    <n v="-6"/>
    <n v="-13"/>
    <n v="43"/>
    <n v="30"/>
    <n v="30"/>
    <n v="30"/>
    <n v="12"/>
    <n v="15"/>
    <n v="57"/>
    <n v="1308"/>
  </r>
  <r>
    <x v="56"/>
    <s v="ITA"/>
    <n v="14"/>
    <x v="10"/>
    <n v="4155774754"/>
    <n v="1465916051"/>
    <n v="0"/>
    <n v="-2"/>
    <n v="-2"/>
    <n v="0"/>
    <n v="-2"/>
    <n v="-2"/>
    <n v="-2"/>
    <n v="3"/>
    <n v="1"/>
    <n v="2"/>
    <n v="199"/>
  </r>
  <r>
    <x v="56"/>
    <s v="ITA"/>
    <n v="4"/>
    <x v="11"/>
    <n v="4649933453"/>
    <n v="1135662422"/>
    <n v="-2"/>
    <n v="-4"/>
    <n v="-6"/>
    <n v="-20"/>
    <n v="-26"/>
    <n v="-26"/>
    <n v="-26"/>
    <n v="36"/>
    <n v="4"/>
    <n v="14"/>
    <n v="1020"/>
  </r>
  <r>
    <x v="56"/>
    <s v="ITA"/>
    <n v="4"/>
    <x v="12"/>
    <n v="4606893511"/>
    <n v="1112123097"/>
    <n v="-6"/>
    <n v="-1"/>
    <n v="-7"/>
    <n v="-35"/>
    <n v="-42"/>
    <n v="-42"/>
    <n v="-42"/>
    <n v="94"/>
    <n v="6"/>
    <n v="58"/>
    <n v="1823"/>
  </r>
  <r>
    <x v="56"/>
    <s v="ITA"/>
    <n v="1"/>
    <x v="13"/>
    <n v="450732745"/>
    <n v="7680687483"/>
    <n v="98"/>
    <n v="-4"/>
    <n v="94"/>
    <n v="-7"/>
    <n v="87"/>
    <n v="87"/>
    <n v="87"/>
    <n v="127"/>
    <n v="78"/>
    <n v="292"/>
    <n v="3100"/>
  </r>
  <r>
    <x v="56"/>
    <s v="ITA"/>
    <n v="16"/>
    <x v="14"/>
    <n v="4112559576"/>
    <n v="1686736689"/>
    <n v="-6"/>
    <n v="6"/>
    <n v="0"/>
    <n v="24"/>
    <n v="24"/>
    <n v="24"/>
    <n v="24"/>
    <n v="4"/>
    <n v="10"/>
    <n v="38"/>
    <n v="1591"/>
  </r>
  <r>
    <x v="56"/>
    <s v="ITA"/>
    <n v="20"/>
    <x v="15"/>
    <n v="3921531192"/>
    <n v="9110616306"/>
    <n v="-2"/>
    <n v="-1"/>
    <n v="-3"/>
    <n v="-7"/>
    <n v="-10"/>
    <n v="-10"/>
    <n v="-10"/>
    <n v="23"/>
    <n v="0"/>
    <n v="13"/>
    <n v="469"/>
  </r>
  <r>
    <x v="56"/>
    <s v="ITA"/>
    <n v="19"/>
    <x v="16"/>
    <n v="3811569725"/>
    <n v="133623567"/>
    <n v="4"/>
    <n v="-2"/>
    <n v="2"/>
    <n v="6"/>
    <n v="8"/>
    <n v="8"/>
    <n v="8"/>
    <n v="31"/>
    <n v="3"/>
    <n v="42"/>
    <n v="1601"/>
  </r>
  <r>
    <x v="56"/>
    <s v="ITA"/>
    <n v="9"/>
    <x v="17"/>
    <n v="4376923077"/>
    <n v="1125588885"/>
    <n v="-2"/>
    <n v="-10"/>
    <n v="-12"/>
    <n v="84"/>
    <n v="72"/>
    <n v="72"/>
    <n v="72"/>
    <n v="33"/>
    <n v="30"/>
    <n v="135"/>
    <n v="1882"/>
  </r>
  <r>
    <x v="56"/>
    <s v="ITA"/>
    <n v="10"/>
    <x v="18"/>
    <n v="4310675841"/>
    <n v="1238824698"/>
    <n v="5"/>
    <n v="-1"/>
    <n v="4"/>
    <n v="-16"/>
    <n v="-12"/>
    <n v="-12"/>
    <n v="-12"/>
    <n v="13"/>
    <n v="0"/>
    <n v="1"/>
    <n v="392"/>
  </r>
  <r>
    <x v="56"/>
    <s v="ITA"/>
    <n v="2"/>
    <x v="19"/>
    <n v="4573750286"/>
    <n v="7320149366"/>
    <n v="0"/>
    <n v="-2"/>
    <n v="-2"/>
    <n v="-12"/>
    <n v="-14"/>
    <n v="-14"/>
    <n v="-14"/>
    <n v="12"/>
    <n v="2"/>
    <n v="0"/>
    <n v="122"/>
  </r>
  <r>
    <x v="56"/>
    <s v="ITA"/>
    <n v="5"/>
    <x v="20"/>
    <n v="4543490485"/>
    <n v="1233845213"/>
    <n v="9"/>
    <n v="-4"/>
    <n v="5"/>
    <n v="-154"/>
    <n v="-149"/>
    <n v="-149"/>
    <n v="-149"/>
    <n v="316"/>
    <n v="25"/>
    <n v="192"/>
    <n v="5013"/>
  </r>
  <r>
    <x v="57"/>
    <s v="ITA"/>
    <n v="13"/>
    <x v="0"/>
    <n v="4235122196"/>
    <n v="1339843823"/>
    <n v="-2"/>
    <n v="-3"/>
    <n v="-5"/>
    <n v="10"/>
    <n v="5"/>
    <n v="5"/>
    <n v="5"/>
    <n v="42"/>
    <n v="8"/>
    <n v="55"/>
    <n v="1964"/>
  </r>
  <r>
    <x v="57"/>
    <s v="ITA"/>
    <n v="17"/>
    <x v="1"/>
    <n v="4063947052"/>
    <n v="1580514834"/>
    <n v="5"/>
    <n v="0"/>
    <n v="5"/>
    <n v="-2"/>
    <n v="3"/>
    <n v="3"/>
    <n v="3"/>
    <n v="5"/>
    <n v="0"/>
    <n v="8"/>
    <n v="602"/>
  </r>
  <r>
    <x v="57"/>
    <s v="ITA"/>
    <n v="18"/>
    <x v="2"/>
    <n v="3890597598"/>
    <n v="1659440194"/>
    <n v="-7"/>
    <n v="0"/>
    <n v="-7"/>
    <n v="-2"/>
    <n v="-9"/>
    <n v="-9"/>
    <n v="-9"/>
    <n v="17"/>
    <n v="1"/>
    <n v="9"/>
    <n v="1067"/>
  </r>
  <r>
    <x v="57"/>
    <s v="ITA"/>
    <n v="15"/>
    <x v="3"/>
    <n v="4083956555"/>
    <n v="1425084984"/>
    <n v="-54"/>
    <n v="-3"/>
    <n v="-57"/>
    <n v="-16"/>
    <n v="-73"/>
    <n v="-73"/>
    <n v="-73"/>
    <n v="126"/>
    <n v="8"/>
    <n v="61"/>
    <n v="2458"/>
  </r>
  <r>
    <x v="57"/>
    <s v="ITA"/>
    <n v="8"/>
    <x v="4"/>
    <n v="4449436681"/>
    <n v="113417208"/>
    <n v="-99"/>
    <n v="-1"/>
    <n v="-100"/>
    <n v="-178"/>
    <n v="-278"/>
    <n v="-278"/>
    <n v="-278"/>
    <n v="435"/>
    <n v="68"/>
    <n v="225"/>
    <n v="5348"/>
  </r>
  <r>
    <x v="57"/>
    <s v="ITA"/>
    <n v="6"/>
    <x v="5"/>
    <n v="456494354"/>
    <n v="1376813649"/>
    <n v="-1"/>
    <n v="-1"/>
    <n v="-2"/>
    <n v="134"/>
    <n v="132"/>
    <n v="132"/>
    <n v="132"/>
    <n v="-117"/>
    <n v="2"/>
    <n v="17"/>
    <n v="3339"/>
  </r>
  <r>
    <x v="57"/>
    <s v="ITA"/>
    <n v="12"/>
    <x v="6"/>
    <n v="4189277044"/>
    <n v="1248366722"/>
    <n v="-8"/>
    <n v="-1"/>
    <n v="-9"/>
    <n v="46"/>
    <n v="37"/>
    <n v="37"/>
    <n v="37"/>
    <n v="29"/>
    <n v="14"/>
    <n v="80"/>
    <n v="2208"/>
  </r>
  <r>
    <x v="57"/>
    <s v="ITA"/>
    <n v="7"/>
    <x v="7"/>
    <n v="4441149315"/>
    <n v="89326992"/>
    <n v="36"/>
    <n v="-8"/>
    <n v="28"/>
    <n v="-61"/>
    <n v="-33"/>
    <n v="-33"/>
    <n v="-33"/>
    <n v="95"/>
    <n v="33"/>
    <n v="95"/>
    <n v="1179"/>
  </r>
  <r>
    <x v="57"/>
    <s v="ITA"/>
    <n v="3"/>
    <x v="8"/>
    <n v="4546679409"/>
    <n v="9190347404"/>
    <n v="-333"/>
    <n v="-50"/>
    <n v="-383"/>
    <n v="-226"/>
    <n v="-609"/>
    <n v="-609"/>
    <n v="-609"/>
    <n v="1366"/>
    <n v="203"/>
    <n v="960"/>
    <n v="6711"/>
  </r>
  <r>
    <x v="57"/>
    <s v="ITA"/>
    <n v="11"/>
    <x v="9"/>
    <n v="4361675973"/>
    <n v="135188753"/>
    <n v="-8"/>
    <n v="-2"/>
    <n v="-10"/>
    <n v="16"/>
    <n v="6"/>
    <n v="6"/>
    <n v="6"/>
    <n v="33"/>
    <n v="12"/>
    <n v="51"/>
    <n v="1550"/>
  </r>
  <r>
    <x v="57"/>
    <s v="ITA"/>
    <n v="14"/>
    <x v="10"/>
    <n v="4155774754"/>
    <n v="1465916051"/>
    <n v="0"/>
    <n v="0"/>
    <n v="0"/>
    <n v="0"/>
    <n v="0"/>
    <n v="0"/>
    <n v="0"/>
    <n v="1"/>
    <n v="0"/>
    <n v="1"/>
    <n v="341"/>
  </r>
  <r>
    <x v="57"/>
    <s v="ITA"/>
    <n v="4"/>
    <x v="11"/>
    <n v="4649933453"/>
    <n v="1135662422"/>
    <n v="-1"/>
    <n v="1"/>
    <n v="0"/>
    <n v="-4"/>
    <n v="-4"/>
    <n v="-4"/>
    <n v="-4"/>
    <n v="18"/>
    <n v="2"/>
    <n v="16"/>
    <n v="606"/>
  </r>
  <r>
    <x v="57"/>
    <s v="ITA"/>
    <n v="4"/>
    <x v="12"/>
    <n v="4606893511"/>
    <n v="1112123097"/>
    <n v="-18"/>
    <n v="-2"/>
    <n v="-20"/>
    <n v="0"/>
    <n v="-20"/>
    <n v="-20"/>
    <n v="-20"/>
    <n v="34"/>
    <n v="10"/>
    <n v="24"/>
    <n v="399"/>
  </r>
  <r>
    <x v="57"/>
    <s v="ITA"/>
    <n v="1"/>
    <x v="13"/>
    <n v="450732745"/>
    <n v="7680687483"/>
    <n v="-183"/>
    <n v="-8"/>
    <n v="-191"/>
    <n v="445"/>
    <n v="254"/>
    <n v="254"/>
    <n v="254"/>
    <n v="276"/>
    <n v="76"/>
    <n v="606"/>
    <n v="5765"/>
  </r>
  <r>
    <x v="57"/>
    <s v="ITA"/>
    <n v="16"/>
    <x v="14"/>
    <n v="4112559576"/>
    <n v="1686736689"/>
    <n v="-15"/>
    <n v="-1"/>
    <n v="-16"/>
    <n v="18"/>
    <n v="2"/>
    <n v="2"/>
    <n v="2"/>
    <n v="28"/>
    <n v="25"/>
    <n v="55"/>
    <n v="1795"/>
  </r>
  <r>
    <x v="57"/>
    <s v="ITA"/>
    <n v="20"/>
    <x v="15"/>
    <n v="3921531192"/>
    <n v="9110616306"/>
    <n v="-3"/>
    <n v="0"/>
    <n v="-3"/>
    <n v="-14"/>
    <n v="-17"/>
    <n v="-17"/>
    <n v="-17"/>
    <n v="18"/>
    <n v="7"/>
    <n v="8"/>
    <n v="558"/>
  </r>
  <r>
    <x v="57"/>
    <s v="ITA"/>
    <n v="19"/>
    <x v="16"/>
    <n v="3811569725"/>
    <n v="133623567"/>
    <n v="-12"/>
    <n v="-2"/>
    <n v="-14"/>
    <n v="63"/>
    <n v="49"/>
    <n v="49"/>
    <n v="49"/>
    <n v="24"/>
    <n v="3"/>
    <n v="76"/>
    <n v="3720"/>
  </r>
  <r>
    <x v="57"/>
    <s v="ITA"/>
    <n v="9"/>
    <x v="17"/>
    <n v="4376923077"/>
    <n v="1125588885"/>
    <n v="-17"/>
    <n v="-11"/>
    <n v="-28"/>
    <n v="82"/>
    <n v="54"/>
    <n v="54"/>
    <n v="54"/>
    <n v="23"/>
    <n v="19"/>
    <n v="96"/>
    <n v="4068"/>
  </r>
  <r>
    <x v="57"/>
    <s v="ITA"/>
    <n v="10"/>
    <x v="18"/>
    <n v="4310675841"/>
    <n v="1238824698"/>
    <n v="-6"/>
    <n v="-7"/>
    <n v="-13"/>
    <n v="-4"/>
    <n v="-17"/>
    <n v="-17"/>
    <n v="-17"/>
    <n v="19"/>
    <n v="2"/>
    <n v="4"/>
    <n v="1077"/>
  </r>
  <r>
    <x v="57"/>
    <s v="ITA"/>
    <n v="2"/>
    <x v="19"/>
    <n v="4573750286"/>
    <n v="7320149366"/>
    <n v="-3"/>
    <n v="0"/>
    <n v="-3"/>
    <n v="-23"/>
    <n v="-26"/>
    <n v="-26"/>
    <n v="-26"/>
    <n v="32"/>
    <n v="-1"/>
    <n v="5"/>
    <n v="112"/>
  </r>
  <r>
    <x v="57"/>
    <s v="ITA"/>
    <n v="5"/>
    <x v="20"/>
    <n v="4543490485"/>
    <n v="1233845213"/>
    <n v="-43"/>
    <n v="-3"/>
    <n v="-46"/>
    <n v="62"/>
    <n v="16"/>
    <n v="16"/>
    <n v="16"/>
    <n v="219"/>
    <n v="42"/>
    <n v="277"/>
    <n v="7259"/>
  </r>
  <r>
    <x v="58"/>
    <s v="ITA"/>
    <n v="13"/>
    <x v="0"/>
    <n v="4235122196"/>
    <n v="1339843823"/>
    <n v="-9"/>
    <n v="0"/>
    <n v="-9"/>
    <n v="50"/>
    <n v="41"/>
    <n v="41"/>
    <n v="41"/>
    <n v="20"/>
    <n v="5"/>
    <n v="66"/>
    <n v="442"/>
  </r>
  <r>
    <x v="58"/>
    <s v="ITA"/>
    <n v="17"/>
    <x v="1"/>
    <n v="4063947052"/>
    <n v="1580514834"/>
    <n v="1"/>
    <n v="0"/>
    <n v="1"/>
    <n v="-14"/>
    <n v="-13"/>
    <n v="-13"/>
    <n v="-13"/>
    <n v="17"/>
    <n v="0"/>
    <n v="4"/>
    <n v="570"/>
  </r>
  <r>
    <x v="58"/>
    <s v="ITA"/>
    <n v="18"/>
    <x v="2"/>
    <n v="3890597598"/>
    <n v="1659440194"/>
    <n v="-5"/>
    <n v="0"/>
    <n v="-5"/>
    <n v="7"/>
    <n v="2"/>
    <n v="2"/>
    <n v="2"/>
    <n v="11"/>
    <n v="0"/>
    <n v="13"/>
    <n v="1120"/>
  </r>
  <r>
    <x v="58"/>
    <s v="ITA"/>
    <n v="15"/>
    <x v="3"/>
    <n v="4083956555"/>
    <n v="1425084984"/>
    <n v="-9"/>
    <n v="-5"/>
    <n v="-14"/>
    <n v="66"/>
    <n v="52"/>
    <n v="52"/>
    <n v="52"/>
    <n v="-12"/>
    <n v="10"/>
    <n v="50"/>
    <n v="2153"/>
  </r>
  <r>
    <x v="58"/>
    <s v="ITA"/>
    <n v="8"/>
    <x v="4"/>
    <n v="4449436681"/>
    <n v="113417208"/>
    <n v="-81"/>
    <n v="0"/>
    <n v="-81"/>
    <n v="-79"/>
    <n v="-160"/>
    <n v="-160"/>
    <n v="-160"/>
    <n v="445"/>
    <n v="57"/>
    <n v="342"/>
    <n v="5996"/>
  </r>
  <r>
    <x v="58"/>
    <s v="ITA"/>
    <n v="6"/>
    <x v="5"/>
    <n v="456494354"/>
    <n v="1376813649"/>
    <n v="-5"/>
    <n v="-1"/>
    <n v="-6"/>
    <n v="-8"/>
    <n v="-14"/>
    <n v="-14"/>
    <n v="-14"/>
    <n v="34"/>
    <n v="5"/>
    <n v="25"/>
    <n v="2369"/>
  </r>
  <r>
    <x v="58"/>
    <s v="ITA"/>
    <n v="12"/>
    <x v="6"/>
    <n v="4189277044"/>
    <n v="1248366722"/>
    <n v="4"/>
    <n v="3"/>
    <n v="7"/>
    <n v="54"/>
    <n v="61"/>
    <n v="61"/>
    <n v="61"/>
    <n v="12"/>
    <n v="7"/>
    <n v="80"/>
    <n v="4031"/>
  </r>
  <r>
    <x v="58"/>
    <s v="ITA"/>
    <n v="7"/>
    <x v="7"/>
    <n v="4441149315"/>
    <n v="89326992"/>
    <n v="-54"/>
    <n v="-2"/>
    <n v="-56"/>
    <n v="69"/>
    <n v="13"/>
    <n v="13"/>
    <n v="13"/>
    <n v="109"/>
    <n v="32"/>
    <n v="154"/>
    <n v="1804"/>
  </r>
  <r>
    <x v="58"/>
    <s v="ITA"/>
    <n v="3"/>
    <x v="8"/>
    <n v="4546679409"/>
    <n v="9190347404"/>
    <n v="-113"/>
    <n v="-34"/>
    <n v="-147"/>
    <n v="411"/>
    <n v="264"/>
    <n v="264"/>
    <n v="264"/>
    <n v="736"/>
    <n v="161"/>
    <n v="1161"/>
    <n v="13502"/>
  </r>
  <r>
    <x v="58"/>
    <s v="ITA"/>
    <n v="11"/>
    <x v="9"/>
    <n v="4361675973"/>
    <n v="135188753"/>
    <n v="-49"/>
    <n v="-2"/>
    <n v="-51"/>
    <n v="63"/>
    <n v="12"/>
    <n v="12"/>
    <n v="12"/>
    <n v="24"/>
    <n v="11"/>
    <n v="47"/>
    <n v="2160"/>
  </r>
  <r>
    <x v="58"/>
    <s v="ITA"/>
    <n v="14"/>
    <x v="10"/>
    <n v="4155774754"/>
    <n v="1465916051"/>
    <n v="-6"/>
    <n v="0"/>
    <n v="-6"/>
    <n v="-2"/>
    <n v="-8"/>
    <n v="-8"/>
    <n v="-8"/>
    <n v="9"/>
    <n v="1"/>
    <n v="2"/>
    <n v="301"/>
  </r>
  <r>
    <x v="58"/>
    <s v="ITA"/>
    <n v="4"/>
    <x v="11"/>
    <n v="4649933453"/>
    <n v="1135662422"/>
    <n v="-2"/>
    <n v="-1"/>
    <n v="-3"/>
    <n v="-21"/>
    <n v="-24"/>
    <n v="-24"/>
    <n v="-24"/>
    <n v="25"/>
    <n v="5"/>
    <n v="6"/>
    <n v="735"/>
  </r>
  <r>
    <x v="58"/>
    <s v="ITA"/>
    <n v="4"/>
    <x v="12"/>
    <n v="4606893511"/>
    <n v="1112123097"/>
    <n v="-9"/>
    <n v="-4"/>
    <n v="-13"/>
    <n v="-22"/>
    <n v="-35"/>
    <n v="-35"/>
    <n v="-35"/>
    <n v="62"/>
    <n v="5"/>
    <n v="32"/>
    <n v="64"/>
  </r>
  <r>
    <x v="58"/>
    <s v="ITA"/>
    <n v="1"/>
    <x v="13"/>
    <n v="450732745"/>
    <n v="7680687483"/>
    <n v="97"/>
    <n v="-20"/>
    <n v="77"/>
    <n v="234"/>
    <n v="311"/>
    <n v="311"/>
    <n v="311"/>
    <n v="399"/>
    <n v="74"/>
    <n v="784"/>
    <n v="6079"/>
  </r>
  <r>
    <x v="58"/>
    <s v="ITA"/>
    <n v="16"/>
    <x v="14"/>
    <n v="4112559576"/>
    <n v="1686736689"/>
    <n v="-5"/>
    <n v="-5"/>
    <n v="-10"/>
    <n v="72"/>
    <n v="62"/>
    <n v="62"/>
    <n v="62"/>
    <n v="35"/>
    <n v="11"/>
    <n v="108"/>
    <n v="2358"/>
  </r>
  <r>
    <x v="58"/>
    <s v="ITA"/>
    <n v="20"/>
    <x v="15"/>
    <n v="3921531192"/>
    <n v="9110616306"/>
    <n v="-15"/>
    <n v="-1"/>
    <n v="-16"/>
    <n v="12"/>
    <n v="-4"/>
    <n v="-4"/>
    <n v="-4"/>
    <n v="12"/>
    <n v="3"/>
    <n v="11"/>
    <n v="1000"/>
  </r>
  <r>
    <x v="58"/>
    <s v="ITA"/>
    <n v="19"/>
    <x v="16"/>
    <n v="3811569725"/>
    <n v="133623567"/>
    <n v="-14"/>
    <n v="-2"/>
    <n v="-16"/>
    <n v="44"/>
    <n v="28"/>
    <n v="28"/>
    <n v="28"/>
    <n v="18"/>
    <n v="2"/>
    <n v="48"/>
    <n v="3639"/>
  </r>
  <r>
    <x v="58"/>
    <s v="ITA"/>
    <n v="9"/>
    <x v="17"/>
    <n v="4376923077"/>
    <n v="1125588885"/>
    <n v="-13"/>
    <n v="3"/>
    <n v="-10"/>
    <n v="-445"/>
    <n v="-455"/>
    <n v="-455"/>
    <n v="-455"/>
    <n v="533"/>
    <n v="19"/>
    <n v="97"/>
    <n v="4175"/>
  </r>
  <r>
    <x v="58"/>
    <s v="ITA"/>
    <n v="10"/>
    <x v="18"/>
    <n v="4310675841"/>
    <n v="1238824698"/>
    <n v="-10"/>
    <n v="-2"/>
    <n v="-12"/>
    <n v="-24"/>
    <n v="-36"/>
    <n v="-36"/>
    <n v="-36"/>
    <n v="39"/>
    <n v="1"/>
    <n v="4"/>
    <n v="1016"/>
  </r>
  <r>
    <x v="58"/>
    <s v="ITA"/>
    <n v="2"/>
    <x v="19"/>
    <n v="4573750286"/>
    <n v="7320149366"/>
    <n v="-7"/>
    <n v="0"/>
    <n v="-7"/>
    <n v="-14"/>
    <n v="-21"/>
    <n v="-21"/>
    <n v="-21"/>
    <n v="22"/>
    <n v="1"/>
    <n v="2"/>
    <n v="113"/>
  </r>
  <r>
    <x v="58"/>
    <s v="ITA"/>
    <n v="5"/>
    <x v="20"/>
    <n v="4543490485"/>
    <n v="1233845213"/>
    <n v="-25"/>
    <n v="-14"/>
    <n v="-39"/>
    <n v="-47"/>
    <n v="-86"/>
    <n v="-86"/>
    <n v="-86"/>
    <n v="393"/>
    <n v="27"/>
    <n v="334"/>
    <n v="9474"/>
  </r>
  <r>
    <x v="59"/>
    <s v="ITA"/>
    <n v="13"/>
    <x v="0"/>
    <n v="4235122196"/>
    <n v="1339843823"/>
    <n v="13"/>
    <n v="-4"/>
    <n v="9"/>
    <n v="-17"/>
    <n v="-8"/>
    <n v="-8"/>
    <n v="-8"/>
    <n v="56"/>
    <n v="4"/>
    <n v="52"/>
    <n v="839"/>
  </r>
  <r>
    <x v="59"/>
    <s v="ITA"/>
    <n v="17"/>
    <x v="1"/>
    <n v="4063947052"/>
    <n v="1580514834"/>
    <n v="-4"/>
    <n v="0"/>
    <n v="-4"/>
    <n v="1"/>
    <n v="-3"/>
    <n v="-3"/>
    <n v="-3"/>
    <n v="5"/>
    <n v="0"/>
    <n v="2"/>
    <n v="471"/>
  </r>
  <r>
    <x v="59"/>
    <s v="ITA"/>
    <n v="18"/>
    <x v="2"/>
    <n v="3890597598"/>
    <n v="1659440194"/>
    <n v="1"/>
    <n v="0"/>
    <n v="1"/>
    <n v="1"/>
    <n v="2"/>
    <n v="2"/>
    <n v="2"/>
    <n v="7"/>
    <n v="0"/>
    <n v="9"/>
    <n v="1309"/>
  </r>
  <r>
    <x v="59"/>
    <s v="ITA"/>
    <n v="15"/>
    <x v="3"/>
    <n v="4083956555"/>
    <n v="1425084984"/>
    <n v="16"/>
    <n v="-6"/>
    <n v="10"/>
    <n v="-30"/>
    <n v="-20"/>
    <n v="-20"/>
    <n v="-20"/>
    <n v="68"/>
    <n v="5"/>
    <n v="53"/>
    <n v="2623"/>
  </r>
  <r>
    <x v="59"/>
    <s v="ITA"/>
    <n v="8"/>
    <x v="4"/>
    <n v="4449436681"/>
    <n v="113417208"/>
    <n v="-75"/>
    <n v="-16"/>
    <n v="-91"/>
    <n v="-148"/>
    <n v="-239"/>
    <n v="-239"/>
    <n v="-239"/>
    <n v="463"/>
    <n v="65"/>
    <n v="289"/>
    <n v="5272"/>
  </r>
  <r>
    <x v="59"/>
    <s v="ITA"/>
    <n v="6"/>
    <x v="5"/>
    <n v="456494354"/>
    <n v="1376813649"/>
    <n v="4"/>
    <n v="-2"/>
    <n v="2"/>
    <n v="-175"/>
    <n v="-173"/>
    <n v="-173"/>
    <n v="-173"/>
    <n v="204"/>
    <n v="10"/>
    <n v="41"/>
    <n v="2049"/>
  </r>
  <r>
    <x v="59"/>
    <s v="ITA"/>
    <n v="12"/>
    <x v="6"/>
    <n v="4189277044"/>
    <n v="1248366722"/>
    <n v="1"/>
    <n v="-1"/>
    <n v="0"/>
    <n v="23"/>
    <n v="23"/>
    <n v="23"/>
    <n v="23"/>
    <n v="51"/>
    <n v="5"/>
    <n v="79"/>
    <n v="7011"/>
  </r>
  <r>
    <x v="59"/>
    <s v="ITA"/>
    <n v="7"/>
    <x v="7"/>
    <n v="4441149315"/>
    <n v="89326992"/>
    <n v="-77"/>
    <n v="-1"/>
    <n v="-78"/>
    <n v="68"/>
    <n v="-10"/>
    <n v="-10"/>
    <n v="-10"/>
    <n v="116"/>
    <n v="25"/>
    <n v="131"/>
    <n v="1852"/>
  </r>
  <r>
    <x v="59"/>
    <s v="ITA"/>
    <n v="3"/>
    <x v="8"/>
    <n v="4546679409"/>
    <n v="9190347404"/>
    <n v="-500"/>
    <n v="-27"/>
    <n v="-527"/>
    <n v="158"/>
    <n v="-369"/>
    <n v="-369"/>
    <n v="-369"/>
    <n v="1242"/>
    <n v="200"/>
    <n v="1073"/>
    <n v="12016"/>
  </r>
  <r>
    <x v="59"/>
    <s v="ITA"/>
    <n v="11"/>
    <x v="9"/>
    <n v="4361675973"/>
    <n v="135188753"/>
    <n v="-8"/>
    <n v="-5"/>
    <n v="-13"/>
    <n v="13"/>
    <n v="0"/>
    <n v="0"/>
    <n v="0"/>
    <n v="16"/>
    <n v="12"/>
    <n v="28"/>
    <n v="1170"/>
  </r>
  <r>
    <x v="59"/>
    <s v="ITA"/>
    <n v="14"/>
    <x v="10"/>
    <n v="4155774754"/>
    <n v="1465916051"/>
    <n v="-2"/>
    <n v="-1"/>
    <n v="-3"/>
    <n v="-4"/>
    <n v="-7"/>
    <n v="-7"/>
    <n v="-7"/>
    <n v="6"/>
    <n v="1"/>
    <n v="0"/>
    <n v="139"/>
  </r>
  <r>
    <x v="59"/>
    <s v="ITA"/>
    <n v="4"/>
    <x v="11"/>
    <n v="4649933453"/>
    <n v="1135662422"/>
    <n v="-16"/>
    <n v="-2"/>
    <n v="-18"/>
    <n v="0"/>
    <n v="-18"/>
    <n v="-18"/>
    <n v="-18"/>
    <n v="32"/>
    <n v="5"/>
    <n v="19"/>
    <n v="1272"/>
  </r>
  <r>
    <x v="59"/>
    <s v="ITA"/>
    <n v="4"/>
    <x v="12"/>
    <n v="4606893511"/>
    <n v="1112123097"/>
    <n v="-11"/>
    <n v="-5"/>
    <n v="-16"/>
    <n v="13"/>
    <n v="-3"/>
    <n v="-3"/>
    <n v="-3"/>
    <n v="83"/>
    <n v="1"/>
    <n v="81"/>
    <n v="1566"/>
  </r>
  <r>
    <x v="59"/>
    <s v="ITA"/>
    <n v="1"/>
    <x v="13"/>
    <n v="450732745"/>
    <n v="7680687483"/>
    <n v="-174"/>
    <n v="-12"/>
    <n v="-186"/>
    <n v="216"/>
    <n v="30"/>
    <n v="30"/>
    <n v="30"/>
    <n v="300"/>
    <n v="71"/>
    <n v="401"/>
    <n v="6457"/>
  </r>
  <r>
    <x v="59"/>
    <s v="ITA"/>
    <n v="16"/>
    <x v="14"/>
    <n v="4112559576"/>
    <n v="1686736689"/>
    <n v="-28"/>
    <n v="-5"/>
    <n v="-33"/>
    <n v="95"/>
    <n v="62"/>
    <n v="62"/>
    <n v="62"/>
    <n v="37"/>
    <n v="10"/>
    <n v="109"/>
    <n v="2068"/>
  </r>
  <r>
    <x v="59"/>
    <s v="ITA"/>
    <n v="20"/>
    <x v="15"/>
    <n v="3921531192"/>
    <n v="9110616306"/>
    <n v="-7"/>
    <n v="0"/>
    <n v="-7"/>
    <n v="-9"/>
    <n v="-16"/>
    <n v="-16"/>
    <n v="-16"/>
    <n v="21"/>
    <n v="2"/>
    <n v="7"/>
    <n v="958"/>
  </r>
  <r>
    <x v="59"/>
    <s v="ITA"/>
    <n v="19"/>
    <x v="16"/>
    <n v="3811569725"/>
    <n v="133623567"/>
    <n v="-24"/>
    <n v="-1"/>
    <n v="-25"/>
    <n v="39"/>
    <n v="14"/>
    <n v="14"/>
    <n v="14"/>
    <n v="24"/>
    <n v="5"/>
    <n v="43"/>
    <n v="3418"/>
  </r>
  <r>
    <x v="59"/>
    <s v="ITA"/>
    <n v="9"/>
    <x v="17"/>
    <n v="4376923077"/>
    <n v="1125588885"/>
    <n v="-29"/>
    <n v="-6"/>
    <n v="-35"/>
    <n v="39"/>
    <n v="4"/>
    <n v="4"/>
    <n v="4"/>
    <n v="58"/>
    <n v="18"/>
    <n v="80"/>
    <n v="4077"/>
  </r>
  <r>
    <x v="59"/>
    <s v="ITA"/>
    <n v="10"/>
    <x v="18"/>
    <n v="4310675841"/>
    <n v="1238824698"/>
    <n v="3"/>
    <n v="-1"/>
    <n v="2"/>
    <n v="-18"/>
    <n v="-16"/>
    <n v="-16"/>
    <n v="-16"/>
    <n v="21"/>
    <n v="0"/>
    <n v="5"/>
    <n v="1356"/>
  </r>
  <r>
    <x v="59"/>
    <s v="ITA"/>
    <n v="2"/>
    <x v="19"/>
    <n v="4573750286"/>
    <n v="7320149366"/>
    <n v="-1"/>
    <n v="1"/>
    <n v="0"/>
    <n v="-38"/>
    <n v="-38"/>
    <n v="-38"/>
    <n v="-38"/>
    <n v="39"/>
    <n v="0"/>
    <n v="1"/>
    <n v="203"/>
  </r>
  <r>
    <x v="59"/>
    <s v="ITA"/>
    <n v="5"/>
    <x v="20"/>
    <n v="4543490485"/>
    <n v="1233845213"/>
    <n v="-16"/>
    <n v="-23"/>
    <n v="-39"/>
    <n v="-27"/>
    <n v="-66"/>
    <n v="-66"/>
    <n v="-66"/>
    <n v="184"/>
    <n v="25"/>
    <n v="143"/>
    <n v="10532"/>
  </r>
  <r>
    <x v="60"/>
    <s v="ITA"/>
    <n v="13"/>
    <x v="0"/>
    <n v="4235122196"/>
    <n v="1339843823"/>
    <n v="5"/>
    <n v="-3"/>
    <n v="2"/>
    <n v="-23"/>
    <n v="-21"/>
    <n v="-21"/>
    <n v="-21"/>
    <n v="33"/>
    <n v="6"/>
    <n v="18"/>
    <n v="1210"/>
  </r>
  <r>
    <x v="60"/>
    <s v="ITA"/>
    <n v="17"/>
    <x v="1"/>
    <n v="4063947052"/>
    <n v="1580514834"/>
    <n v="-2"/>
    <n v="0"/>
    <n v="-2"/>
    <n v="2"/>
    <n v="0"/>
    <n v="0"/>
    <n v="0"/>
    <n v="4"/>
    <n v="0"/>
    <n v="4"/>
    <n v="515"/>
  </r>
  <r>
    <x v="60"/>
    <s v="ITA"/>
    <n v="18"/>
    <x v="2"/>
    <n v="3890597598"/>
    <n v="1659440194"/>
    <n v="-6"/>
    <n v="0"/>
    <n v="-6"/>
    <n v="4"/>
    <n v="-2"/>
    <n v="-2"/>
    <n v="-2"/>
    <n v="8"/>
    <n v="4"/>
    <n v="10"/>
    <n v="895"/>
  </r>
  <r>
    <x v="60"/>
    <s v="ITA"/>
    <n v="15"/>
    <x v="3"/>
    <n v="4083956555"/>
    <n v="1425084984"/>
    <n v="-15"/>
    <n v="-3"/>
    <n v="-18"/>
    <n v="-17"/>
    <n v="-35"/>
    <n v="-35"/>
    <n v="-35"/>
    <n v="75"/>
    <n v="4"/>
    <n v="44"/>
    <n v="3007"/>
  </r>
  <r>
    <x v="60"/>
    <s v="ITA"/>
    <n v="8"/>
    <x v="4"/>
    <n v="4449436681"/>
    <n v="113417208"/>
    <n v="-82"/>
    <n v="-2"/>
    <n v="-84"/>
    <n v="-252"/>
    <n v="-336"/>
    <n v="-336"/>
    <n v="-336"/>
    <n v="549"/>
    <n v="34"/>
    <n v="247"/>
    <n v="5359"/>
  </r>
  <r>
    <x v="60"/>
    <s v="ITA"/>
    <n v="6"/>
    <x v="5"/>
    <n v="456494354"/>
    <n v="1376813649"/>
    <n v="-2"/>
    <n v="-2"/>
    <n v="-4"/>
    <n v="189"/>
    <n v="185"/>
    <n v="185"/>
    <n v="185"/>
    <n v="-163"/>
    <n v="2"/>
    <n v="24"/>
    <n v="2584"/>
  </r>
  <r>
    <x v="60"/>
    <s v="ITA"/>
    <n v="12"/>
    <x v="6"/>
    <n v="4189277044"/>
    <n v="1248366722"/>
    <n v="11"/>
    <n v="-2"/>
    <n v="9"/>
    <n v="-3"/>
    <n v="6"/>
    <n v="6"/>
    <n v="6"/>
    <n v="63"/>
    <n v="9"/>
    <n v="78"/>
    <n v="3244"/>
  </r>
  <r>
    <x v="60"/>
    <s v="ITA"/>
    <n v="7"/>
    <x v="7"/>
    <n v="4441149315"/>
    <n v="89326992"/>
    <n v="-23"/>
    <n v="-4"/>
    <n v="-27"/>
    <n v="-2"/>
    <n v="-29"/>
    <n v="-29"/>
    <n v="-29"/>
    <n v="124"/>
    <n v="29"/>
    <n v="124"/>
    <n v="1721"/>
  </r>
  <r>
    <x v="60"/>
    <s v="ITA"/>
    <n v="3"/>
    <x v="8"/>
    <n v="4546679409"/>
    <n v="9190347404"/>
    <n v="-401"/>
    <n v="-34"/>
    <n v="-435"/>
    <n v="930"/>
    <n v="495"/>
    <n v="495"/>
    <n v="495"/>
    <n v="430"/>
    <n v="166"/>
    <n v="1091"/>
    <n v="11583"/>
  </r>
  <r>
    <x v="60"/>
    <s v="ITA"/>
    <n v="11"/>
    <x v="9"/>
    <n v="4361675973"/>
    <n v="135188753"/>
    <n v="-22"/>
    <n v="-10"/>
    <n v="-32"/>
    <n v="75"/>
    <n v="43"/>
    <n v="43"/>
    <n v="43"/>
    <n v="25"/>
    <n v="8"/>
    <n v="76"/>
    <n v="1501"/>
  </r>
  <r>
    <x v="60"/>
    <s v="ITA"/>
    <n v="14"/>
    <x v="10"/>
    <n v="4155774754"/>
    <n v="1465916051"/>
    <n v="0"/>
    <n v="0"/>
    <n v="0"/>
    <n v="2"/>
    <n v="2"/>
    <n v="2"/>
    <n v="2"/>
    <n v="1"/>
    <n v="0"/>
    <n v="3"/>
    <n v="241"/>
  </r>
  <r>
    <x v="60"/>
    <s v="ITA"/>
    <n v="4"/>
    <x v="11"/>
    <n v="4649933453"/>
    <n v="1135662422"/>
    <n v="7"/>
    <n v="-1"/>
    <n v="6"/>
    <n v="-407"/>
    <n v="-401"/>
    <n v="-401"/>
    <n v="-401"/>
    <n v="420"/>
    <n v="2"/>
    <n v="21"/>
    <n v="1068"/>
  </r>
  <r>
    <x v="60"/>
    <s v="ITA"/>
    <n v="4"/>
    <x v="12"/>
    <n v="4606893511"/>
    <n v="1112123097"/>
    <n v="-10"/>
    <n v="-1"/>
    <n v="-11"/>
    <n v="-33"/>
    <n v="-44"/>
    <n v="-44"/>
    <n v="-44"/>
    <n v="86"/>
    <n v="7"/>
    <n v="49"/>
    <n v="1539"/>
  </r>
  <r>
    <x v="60"/>
    <s v="ITA"/>
    <n v="1"/>
    <x v="13"/>
    <n v="450732745"/>
    <n v="7680687483"/>
    <n v="-121"/>
    <n v="-4"/>
    <n v="-125"/>
    <n v="364"/>
    <n v="239"/>
    <n v="239"/>
    <n v="239"/>
    <n v="374"/>
    <n v="69"/>
    <n v="682"/>
    <n v="7330"/>
  </r>
  <r>
    <x v="60"/>
    <s v="ITA"/>
    <n v="16"/>
    <x v="14"/>
    <n v="4112559576"/>
    <n v="1686736689"/>
    <n v="-40"/>
    <n v="-4"/>
    <n v="-44"/>
    <n v="41"/>
    <n v="-3"/>
    <n v="-3"/>
    <n v="-3"/>
    <n v="34"/>
    <n v="11"/>
    <n v="42"/>
    <n v="2062"/>
  </r>
  <r>
    <x v="60"/>
    <s v="ITA"/>
    <n v="20"/>
    <x v="15"/>
    <n v="3921531192"/>
    <n v="9110616306"/>
    <n v="5"/>
    <n v="-1"/>
    <n v="4"/>
    <n v="-17"/>
    <n v="-13"/>
    <n v="-13"/>
    <n v="-13"/>
    <n v="12"/>
    <n v="4"/>
    <n v="3"/>
    <n v="2045"/>
  </r>
  <r>
    <x v="60"/>
    <s v="ITA"/>
    <n v="19"/>
    <x v="16"/>
    <n v="3811569725"/>
    <n v="133623567"/>
    <n v="-15"/>
    <n v="-2"/>
    <n v="-17"/>
    <n v="36"/>
    <n v="19"/>
    <n v="19"/>
    <n v="19"/>
    <n v="31"/>
    <n v="5"/>
    <n v="55"/>
    <n v="3015"/>
  </r>
  <r>
    <x v="60"/>
    <s v="ITA"/>
    <n v="9"/>
    <x v="17"/>
    <n v="4376923077"/>
    <n v="1125588885"/>
    <n v="-53"/>
    <n v="-9"/>
    <n v="-62"/>
    <n v="24"/>
    <n v="-38"/>
    <n v="-38"/>
    <n v="-38"/>
    <n v="116"/>
    <n v="19"/>
    <n v="97"/>
    <n v="3159"/>
  </r>
  <r>
    <x v="60"/>
    <s v="ITA"/>
    <n v="10"/>
    <x v="18"/>
    <n v="4310675841"/>
    <n v="1238824698"/>
    <n v="-6"/>
    <n v="0"/>
    <n v="-6"/>
    <n v="-27"/>
    <n v="-33"/>
    <n v="-33"/>
    <n v="-33"/>
    <n v="33"/>
    <n v="1"/>
    <n v="1"/>
    <n v="1513"/>
  </r>
  <r>
    <x v="60"/>
    <s v="ITA"/>
    <n v="2"/>
    <x v="19"/>
    <n v="4573750286"/>
    <n v="7320149366"/>
    <n v="-3"/>
    <n v="-2"/>
    <n v="-5"/>
    <n v="-104"/>
    <n v="-109"/>
    <n v="-109"/>
    <n v="-109"/>
    <n v="111"/>
    <n v="2"/>
    <n v="4"/>
    <n v="35"/>
  </r>
  <r>
    <x v="60"/>
    <s v="ITA"/>
    <n v="5"/>
    <x v="20"/>
    <n v="4543490485"/>
    <n v="1233845213"/>
    <n v="-30"/>
    <n v="-10"/>
    <n v="-40"/>
    <n v="-206"/>
    <n v="-246"/>
    <n v="-246"/>
    <n v="-246"/>
    <n v="556"/>
    <n v="38"/>
    <n v="348"/>
    <n v="8821"/>
  </r>
  <r>
    <x v="61"/>
    <s v="ITA"/>
    <n v="13"/>
    <x v="0"/>
    <n v="4235122196"/>
    <n v="1339843823"/>
    <n v="-4"/>
    <n v="-2"/>
    <n v="-6"/>
    <n v="-12"/>
    <n v="-18"/>
    <n v="-18"/>
    <n v="-18"/>
    <n v="40"/>
    <n v="7"/>
    <n v="29"/>
    <n v="1227"/>
  </r>
  <r>
    <x v="61"/>
    <s v="ITA"/>
    <n v="17"/>
    <x v="1"/>
    <n v="4063947052"/>
    <n v="1580514834"/>
    <n v="-1"/>
    <n v="0"/>
    <n v="-1"/>
    <n v="-10"/>
    <n v="-11"/>
    <n v="-11"/>
    <n v="-11"/>
    <n v="11"/>
    <n v="1"/>
    <n v="1"/>
    <n v="766"/>
  </r>
  <r>
    <x v="61"/>
    <s v="ITA"/>
    <n v="18"/>
    <x v="2"/>
    <n v="3890597598"/>
    <n v="1659440194"/>
    <n v="2"/>
    <n v="0"/>
    <n v="2"/>
    <n v="-12"/>
    <n v="-10"/>
    <n v="-10"/>
    <n v="-10"/>
    <n v="19"/>
    <n v="0"/>
    <n v="9"/>
    <n v="1195"/>
  </r>
  <r>
    <x v="61"/>
    <s v="ITA"/>
    <n v="15"/>
    <x v="3"/>
    <n v="4083956555"/>
    <n v="1425084984"/>
    <n v="19"/>
    <n v="11"/>
    <n v="30"/>
    <n v="-38"/>
    <n v="-8"/>
    <n v="-8"/>
    <n v="-8"/>
    <n v="20"/>
    <n v="5"/>
    <n v="17"/>
    <n v="3190"/>
  </r>
  <r>
    <x v="61"/>
    <s v="ITA"/>
    <n v="8"/>
    <x v="4"/>
    <n v="4449436681"/>
    <n v="113417208"/>
    <n v="-89"/>
    <n v="-18"/>
    <n v="-107"/>
    <n v="-55"/>
    <n v="-162"/>
    <n v="-162"/>
    <n v="-162"/>
    <n v="357"/>
    <n v="44"/>
    <n v="239"/>
    <n v="5378"/>
  </r>
  <r>
    <x v="61"/>
    <s v="ITA"/>
    <n v="6"/>
    <x v="5"/>
    <n v="456494354"/>
    <n v="1376813649"/>
    <n v="-14"/>
    <n v="-1"/>
    <n v="-15"/>
    <n v="-221"/>
    <n v="-236"/>
    <n v="-236"/>
    <n v="-236"/>
    <n v="252"/>
    <n v="5"/>
    <n v="21"/>
    <n v="2873"/>
  </r>
  <r>
    <x v="61"/>
    <s v="ITA"/>
    <n v="12"/>
    <x v="6"/>
    <n v="4189277044"/>
    <n v="1248366722"/>
    <n v="25"/>
    <n v="-1"/>
    <n v="24"/>
    <n v="45"/>
    <n v="69"/>
    <n v="69"/>
    <n v="69"/>
    <n v="20"/>
    <n v="3"/>
    <n v="92"/>
    <n v="4037"/>
  </r>
  <r>
    <x v="61"/>
    <s v="ITA"/>
    <n v="7"/>
    <x v="7"/>
    <n v="4441149315"/>
    <n v="89326992"/>
    <n v="-1"/>
    <n v="-4"/>
    <n v="-5"/>
    <n v="1"/>
    <n v="-4"/>
    <n v="-4"/>
    <n v="-4"/>
    <n v="115"/>
    <n v="17"/>
    <n v="128"/>
    <n v="1562"/>
  </r>
  <r>
    <x v="61"/>
    <s v="ITA"/>
    <n v="3"/>
    <x v="8"/>
    <n v="4546679409"/>
    <n v="9190347404"/>
    <n v="-302"/>
    <n v="-32"/>
    <n v="-334"/>
    <n v="439"/>
    <n v="105"/>
    <n v="105"/>
    <n v="105"/>
    <n v="445"/>
    <n v="163"/>
    <n v="713"/>
    <n v="12642"/>
  </r>
  <r>
    <x v="61"/>
    <s v="ITA"/>
    <n v="11"/>
    <x v="9"/>
    <n v="4361675973"/>
    <n v="135188753"/>
    <n v="-16"/>
    <n v="-3"/>
    <n v="-19"/>
    <n v="18"/>
    <n v="-1"/>
    <n v="-1"/>
    <n v="-1"/>
    <n v="22"/>
    <n v="9"/>
    <n v="30"/>
    <n v="1833"/>
  </r>
  <r>
    <x v="61"/>
    <s v="ITA"/>
    <n v="14"/>
    <x v="10"/>
    <n v="4155774754"/>
    <n v="1465916051"/>
    <n v="0"/>
    <n v="0"/>
    <n v="0"/>
    <n v="-2"/>
    <n v="-2"/>
    <n v="-2"/>
    <n v="-2"/>
    <n v="6"/>
    <n v="1"/>
    <n v="5"/>
    <n v="386"/>
  </r>
  <r>
    <x v="61"/>
    <s v="ITA"/>
    <n v="4"/>
    <x v="11"/>
    <n v="4649933453"/>
    <n v="1135662422"/>
    <n v="-7"/>
    <n v="-2"/>
    <n v="-9"/>
    <n v="-49"/>
    <n v="-58"/>
    <n v="-58"/>
    <n v="-58"/>
    <n v="76"/>
    <n v="2"/>
    <n v="20"/>
    <n v="1546"/>
  </r>
  <r>
    <x v="61"/>
    <s v="ITA"/>
    <n v="4"/>
    <x v="12"/>
    <n v="4606893511"/>
    <n v="1112123097"/>
    <n v="-22"/>
    <n v="-1"/>
    <n v="-23"/>
    <n v="-60"/>
    <n v="-83"/>
    <n v="-83"/>
    <n v="-83"/>
    <n v="134"/>
    <n v="11"/>
    <n v="62"/>
    <n v="882"/>
  </r>
  <r>
    <x v="61"/>
    <s v="ITA"/>
    <n v="1"/>
    <x v="13"/>
    <n v="450732745"/>
    <n v="7680687483"/>
    <n v="19"/>
    <n v="-19"/>
    <n v="0"/>
    <n v="111"/>
    <n v="111"/>
    <n v="111"/>
    <n v="111"/>
    <n v="425"/>
    <n v="68"/>
    <n v="604"/>
    <n v="5807"/>
  </r>
  <r>
    <x v="61"/>
    <s v="ITA"/>
    <n v="16"/>
    <x v="14"/>
    <n v="4112559576"/>
    <n v="1686736689"/>
    <n v="-27"/>
    <n v="-3"/>
    <n v="-30"/>
    <n v="16"/>
    <n v="-14"/>
    <n v="-14"/>
    <n v="-14"/>
    <n v="37"/>
    <n v="8"/>
    <n v="31"/>
    <n v="2156"/>
  </r>
  <r>
    <x v="61"/>
    <s v="ITA"/>
    <n v="20"/>
    <x v="15"/>
    <n v="3921531192"/>
    <n v="9110616306"/>
    <n v="1"/>
    <n v="-1"/>
    <n v="0"/>
    <n v="-10"/>
    <n v="-10"/>
    <n v="-10"/>
    <n v="-10"/>
    <n v="23"/>
    <n v="1"/>
    <n v="14"/>
    <n v="462"/>
  </r>
  <r>
    <x v="61"/>
    <s v="ITA"/>
    <n v="19"/>
    <x v="16"/>
    <n v="3811569725"/>
    <n v="133623567"/>
    <n v="-9"/>
    <n v="1"/>
    <n v="-8"/>
    <n v="-40"/>
    <n v="-48"/>
    <n v="-48"/>
    <n v="-48"/>
    <n v="81"/>
    <n v="6"/>
    <n v="39"/>
    <n v="3086"/>
  </r>
  <r>
    <x v="61"/>
    <s v="ITA"/>
    <n v="9"/>
    <x v="17"/>
    <n v="4376923077"/>
    <n v="1125588885"/>
    <n v="-51"/>
    <n v="7"/>
    <n v="-44"/>
    <n v="57"/>
    <n v="13"/>
    <n v="13"/>
    <n v="13"/>
    <n v="107"/>
    <n v="18"/>
    <n v="138"/>
    <n v="4159"/>
  </r>
  <r>
    <x v="61"/>
    <s v="ITA"/>
    <n v="10"/>
    <x v="18"/>
    <n v="4310675841"/>
    <n v="1238824698"/>
    <n v="1"/>
    <n v="-1"/>
    <n v="0"/>
    <n v="-25"/>
    <n v="-25"/>
    <n v="-25"/>
    <n v="-25"/>
    <n v="27"/>
    <n v="1"/>
    <n v="3"/>
    <n v="1415"/>
  </r>
  <r>
    <x v="61"/>
    <s v="ITA"/>
    <n v="2"/>
    <x v="19"/>
    <n v="4573750286"/>
    <n v="7320149366"/>
    <n v="-5"/>
    <n v="-1"/>
    <n v="-6"/>
    <n v="-35"/>
    <n v="-41"/>
    <n v="-41"/>
    <n v="-41"/>
    <n v="40"/>
    <n v="1"/>
    <n v="0"/>
    <n v="704"/>
  </r>
  <r>
    <x v="61"/>
    <s v="ITA"/>
    <n v="5"/>
    <x v="20"/>
    <n v="4543490485"/>
    <n v="1233845213"/>
    <n v="-54"/>
    <n v="-1"/>
    <n v="-55"/>
    <n v="-192"/>
    <n v="-247"/>
    <n v="-247"/>
    <n v="-247"/>
    <n v="365"/>
    <n v="44"/>
    <n v="162"/>
    <n v="10081"/>
  </r>
  <r>
    <x v="62"/>
    <s v="ITA"/>
    <n v="13"/>
    <x v="0"/>
    <n v="4235122196"/>
    <n v="1339843823"/>
    <n v="1"/>
    <n v="-2"/>
    <n v="-1"/>
    <n v="8"/>
    <n v="7"/>
    <n v="7"/>
    <n v="7"/>
    <n v="18"/>
    <n v="2"/>
    <n v="27"/>
    <n v="196"/>
  </r>
  <r>
    <x v="62"/>
    <s v="ITA"/>
    <n v="17"/>
    <x v="1"/>
    <n v="4063947052"/>
    <n v="1580514834"/>
    <n v="-1"/>
    <n v="0"/>
    <n v="-1"/>
    <n v="2"/>
    <n v="1"/>
    <n v="1"/>
    <n v="1"/>
    <n v="4"/>
    <n v="0"/>
    <n v="5"/>
    <n v="285"/>
  </r>
  <r>
    <x v="62"/>
    <s v="ITA"/>
    <n v="18"/>
    <x v="2"/>
    <n v="3890597598"/>
    <n v="1659440194"/>
    <n v="-7"/>
    <n v="1"/>
    <n v="-6"/>
    <n v="-8"/>
    <n v="-14"/>
    <n v="-14"/>
    <n v="-14"/>
    <n v="15"/>
    <n v="0"/>
    <n v="1"/>
    <n v="894"/>
  </r>
  <r>
    <x v="62"/>
    <s v="ITA"/>
    <n v="15"/>
    <x v="3"/>
    <n v="4083956555"/>
    <n v="1425084984"/>
    <n v="-7"/>
    <n v="-10"/>
    <n v="-17"/>
    <n v="6"/>
    <n v="-11"/>
    <n v="-11"/>
    <n v="-11"/>
    <n v="39"/>
    <n v="4"/>
    <n v="32"/>
    <n v="2697"/>
  </r>
  <r>
    <x v="62"/>
    <s v="ITA"/>
    <n v="8"/>
    <x v="4"/>
    <n v="4449436681"/>
    <n v="113417208"/>
    <n v="-23"/>
    <n v="-1"/>
    <n v="-24"/>
    <n v="18"/>
    <n v="-6"/>
    <n v="-6"/>
    <n v="-6"/>
    <n v="208"/>
    <n v="39"/>
    <n v="241"/>
    <n v="5045"/>
  </r>
  <r>
    <x v="62"/>
    <s v="ITA"/>
    <n v="6"/>
    <x v="5"/>
    <n v="456494354"/>
    <n v="1376813649"/>
    <n v="7"/>
    <n v="-2"/>
    <n v="5"/>
    <n v="159"/>
    <n v="164"/>
    <n v="164"/>
    <n v="164"/>
    <n v="-151"/>
    <n v="1"/>
    <n v="14"/>
    <n v="1306"/>
  </r>
  <r>
    <x v="62"/>
    <s v="ITA"/>
    <n v="12"/>
    <x v="6"/>
    <n v="4189277044"/>
    <n v="1248366722"/>
    <n v="21"/>
    <n v="-22"/>
    <n v="-1"/>
    <n v="13"/>
    <n v="12"/>
    <n v="12"/>
    <n v="12"/>
    <n v="71"/>
    <n v="2"/>
    <n v="85"/>
    <n v="3323"/>
  </r>
  <r>
    <x v="62"/>
    <s v="ITA"/>
    <n v="7"/>
    <x v="7"/>
    <n v="4441149315"/>
    <n v="89326992"/>
    <n v="-11"/>
    <n v="-1"/>
    <n v="-12"/>
    <n v="59"/>
    <n v="47"/>
    <n v="47"/>
    <n v="47"/>
    <n v="119"/>
    <n v="21"/>
    <n v="187"/>
    <n v="1482"/>
  </r>
  <r>
    <x v="62"/>
    <s v="ITA"/>
    <n v="3"/>
    <x v="8"/>
    <n v="4546679409"/>
    <n v="9190347404"/>
    <n v="-8"/>
    <n v="-18"/>
    <n v="-26"/>
    <n v="719"/>
    <n v="693"/>
    <n v="693"/>
    <n v="693"/>
    <n v="171"/>
    <n v="56"/>
    <n v="920"/>
    <n v="10857"/>
  </r>
  <r>
    <x v="62"/>
    <s v="ITA"/>
    <n v="11"/>
    <x v="9"/>
    <n v="4361675973"/>
    <n v="135188753"/>
    <n v="-21"/>
    <n v="0"/>
    <n v="-21"/>
    <n v="57"/>
    <n v="36"/>
    <n v="36"/>
    <n v="36"/>
    <n v="12"/>
    <n v="5"/>
    <n v="53"/>
    <n v="1067"/>
  </r>
  <r>
    <x v="62"/>
    <s v="ITA"/>
    <n v="14"/>
    <x v="10"/>
    <n v="4155774754"/>
    <n v="1465916051"/>
    <n v="1"/>
    <n v="0"/>
    <n v="1"/>
    <n v="1"/>
    <n v="2"/>
    <n v="2"/>
    <n v="2"/>
    <n v="2"/>
    <n v="0"/>
    <n v="4"/>
    <n v="376"/>
  </r>
  <r>
    <x v="62"/>
    <s v="ITA"/>
    <n v="4"/>
    <x v="11"/>
    <n v="4649933453"/>
    <n v="1135662422"/>
    <n v="-3"/>
    <n v="0"/>
    <n v="-3"/>
    <n v="-38"/>
    <n v="-41"/>
    <n v="-41"/>
    <n v="-41"/>
    <n v="42"/>
    <n v="4"/>
    <n v="5"/>
    <n v="823"/>
  </r>
  <r>
    <x v="62"/>
    <s v="ITA"/>
    <n v="4"/>
    <x v="12"/>
    <n v="4606893511"/>
    <n v="1112123097"/>
    <n v="-3"/>
    <n v="-3"/>
    <n v="-6"/>
    <n v="-56"/>
    <n v="-62"/>
    <n v="-62"/>
    <n v="-62"/>
    <n v="113"/>
    <n v="5"/>
    <n v="56"/>
    <n v="1481"/>
  </r>
  <r>
    <x v="62"/>
    <s v="ITA"/>
    <n v="1"/>
    <x v="13"/>
    <n v="450732745"/>
    <n v="7680687483"/>
    <n v="-71"/>
    <n v="-24"/>
    <n v="-95"/>
    <n v="112"/>
    <n v="17"/>
    <n v="17"/>
    <n v="17"/>
    <n v="321"/>
    <n v="56"/>
    <n v="394"/>
    <n v="4035"/>
  </r>
  <r>
    <x v="62"/>
    <s v="ITA"/>
    <n v="16"/>
    <x v="14"/>
    <n v="4112559576"/>
    <n v="1686736689"/>
    <n v="-5"/>
    <n v="0"/>
    <n v="-5"/>
    <n v="23"/>
    <n v="18"/>
    <n v="18"/>
    <n v="18"/>
    <n v="10"/>
    <n v="8"/>
    <n v="36"/>
    <n v="1364"/>
  </r>
  <r>
    <x v="62"/>
    <s v="ITA"/>
    <n v="20"/>
    <x v="15"/>
    <n v="3921531192"/>
    <n v="9110616306"/>
    <n v="-1"/>
    <n v="2"/>
    <n v="1"/>
    <n v="-12"/>
    <n v="-11"/>
    <n v="-11"/>
    <n v="-11"/>
    <n v="14"/>
    <n v="6"/>
    <n v="9"/>
    <n v="750"/>
  </r>
  <r>
    <x v="62"/>
    <s v="ITA"/>
    <n v="19"/>
    <x v="16"/>
    <n v="3811569725"/>
    <n v="133623567"/>
    <n v="-7"/>
    <n v="0"/>
    <n v="-7"/>
    <n v="-158"/>
    <n v="-165"/>
    <n v="-165"/>
    <n v="-165"/>
    <n v="196"/>
    <n v="4"/>
    <n v="35"/>
    <n v="1853"/>
  </r>
  <r>
    <x v="62"/>
    <s v="ITA"/>
    <n v="9"/>
    <x v="17"/>
    <n v="4376923077"/>
    <n v="1125588885"/>
    <n v="-10"/>
    <n v="-8"/>
    <n v="-18"/>
    <n v="-59"/>
    <n v="-77"/>
    <n v="-77"/>
    <n v="-77"/>
    <n v="191"/>
    <n v="18"/>
    <n v="132"/>
    <n v="1899"/>
  </r>
  <r>
    <x v="62"/>
    <s v="ITA"/>
    <n v="10"/>
    <x v="18"/>
    <n v="4310675841"/>
    <n v="1238824698"/>
    <n v="-4"/>
    <n v="-1"/>
    <n v="-5"/>
    <n v="4"/>
    <n v="-1"/>
    <n v="-1"/>
    <n v="-1"/>
    <n v="2"/>
    <n v="1"/>
    <n v="2"/>
    <n v="630"/>
  </r>
  <r>
    <x v="62"/>
    <s v="ITA"/>
    <n v="2"/>
    <x v="19"/>
    <n v="4573750286"/>
    <n v="7320149366"/>
    <n v="-1"/>
    <n v="1"/>
    <n v="0"/>
    <n v="-59"/>
    <n v="-59"/>
    <n v="-59"/>
    <n v="-59"/>
    <n v="64"/>
    <n v="1"/>
    <n v="6"/>
    <n v="169"/>
  </r>
  <r>
    <x v="62"/>
    <s v="ITA"/>
    <n v="5"/>
    <x v="20"/>
    <n v="4543490485"/>
    <n v="1233845213"/>
    <n v="-8"/>
    <n v="-5"/>
    <n v="-13"/>
    <n v="-281"/>
    <n v="-294"/>
    <n v="-294"/>
    <n v="-294"/>
    <n v="347"/>
    <n v="27"/>
    <n v="80"/>
    <n v="9384"/>
  </r>
  <r>
    <x v="63"/>
    <s v="ITA"/>
    <n v="13"/>
    <x v="0"/>
    <n v="4235122196"/>
    <n v="1339843823"/>
    <n v="4"/>
    <n v="-1"/>
    <n v="3"/>
    <n v="-41"/>
    <n v="-38"/>
    <n v="-38"/>
    <n v="-38"/>
    <n v="49"/>
    <n v="4"/>
    <n v="15"/>
    <n v="356"/>
  </r>
  <r>
    <x v="63"/>
    <s v="ITA"/>
    <n v="17"/>
    <x v="1"/>
    <n v="4063947052"/>
    <n v="1580514834"/>
    <n v="0"/>
    <n v="0"/>
    <n v="0"/>
    <n v="-2"/>
    <n v="-2"/>
    <n v="-2"/>
    <n v="-2"/>
    <n v="2"/>
    <n v="0"/>
    <n v="0"/>
    <n v="287"/>
  </r>
  <r>
    <x v="63"/>
    <s v="ITA"/>
    <n v="18"/>
    <x v="2"/>
    <n v="3890597598"/>
    <n v="1659440194"/>
    <n v="-4"/>
    <n v="-2"/>
    <n v="-6"/>
    <n v="-9"/>
    <n v="-15"/>
    <n v="-15"/>
    <n v="-15"/>
    <n v="19"/>
    <n v="3"/>
    <n v="7"/>
    <n v="934"/>
  </r>
  <r>
    <x v="63"/>
    <s v="ITA"/>
    <n v="15"/>
    <x v="3"/>
    <n v="4083956555"/>
    <n v="1425084984"/>
    <n v="5"/>
    <n v="-8"/>
    <n v="-3"/>
    <n v="-44"/>
    <n v="-47"/>
    <n v="-47"/>
    <n v="-47"/>
    <n v="58"/>
    <n v="7"/>
    <n v="18"/>
    <n v="1509"/>
  </r>
  <r>
    <x v="63"/>
    <s v="ITA"/>
    <n v="8"/>
    <x v="4"/>
    <n v="4449436681"/>
    <n v="113417208"/>
    <n v="-55"/>
    <n v="2"/>
    <n v="-53"/>
    <n v="-63"/>
    <n v="-116"/>
    <n v="-116"/>
    <n v="-116"/>
    <n v="283"/>
    <n v="45"/>
    <n v="212"/>
    <n v="3051"/>
  </r>
  <r>
    <x v="63"/>
    <s v="ITA"/>
    <n v="6"/>
    <x v="5"/>
    <n v="456494354"/>
    <n v="1376813649"/>
    <n v="1"/>
    <n v="0"/>
    <n v="1"/>
    <n v="9"/>
    <n v="10"/>
    <n v="10"/>
    <n v="10"/>
    <n v="43"/>
    <n v="7"/>
    <n v="60"/>
    <n v="1259"/>
  </r>
  <r>
    <x v="63"/>
    <s v="ITA"/>
    <n v="12"/>
    <x v="6"/>
    <n v="4189277044"/>
    <n v="1248366722"/>
    <n v="22"/>
    <n v="-18"/>
    <n v="4"/>
    <n v="-15"/>
    <n v="-11"/>
    <n v="-11"/>
    <n v="-11"/>
    <n v="86"/>
    <n v="8"/>
    <n v="83"/>
    <n v="3092"/>
  </r>
  <r>
    <x v="63"/>
    <s v="ITA"/>
    <n v="7"/>
    <x v="7"/>
    <n v="4441149315"/>
    <n v="89326992"/>
    <n v="6"/>
    <n v="1"/>
    <n v="7"/>
    <n v="93"/>
    <n v="100"/>
    <n v="100"/>
    <n v="100"/>
    <n v="40"/>
    <n v="14"/>
    <n v="154"/>
    <n v="1432"/>
  </r>
  <r>
    <x v="63"/>
    <s v="ITA"/>
    <n v="3"/>
    <x v="8"/>
    <n v="4546679409"/>
    <n v="9190347404"/>
    <n v="-956"/>
    <n v="-26"/>
    <n v="-982"/>
    <n v="1257"/>
    <n v="275"/>
    <n v="275"/>
    <n v="275"/>
    <n v="191"/>
    <n v="124"/>
    <n v="590"/>
    <n v="5053"/>
  </r>
  <r>
    <x v="63"/>
    <s v="ITA"/>
    <n v="11"/>
    <x v="9"/>
    <n v="4361675973"/>
    <n v="135188753"/>
    <n v="-1"/>
    <n v="0"/>
    <n v="-1"/>
    <n v="3"/>
    <n v="2"/>
    <n v="2"/>
    <n v="2"/>
    <n v="9"/>
    <n v="5"/>
    <n v="16"/>
    <n v="702"/>
  </r>
  <r>
    <x v="63"/>
    <s v="ITA"/>
    <n v="14"/>
    <x v="10"/>
    <n v="4155774754"/>
    <n v="1465916051"/>
    <n v="0"/>
    <n v="0"/>
    <n v="0"/>
    <n v="0"/>
    <n v="0"/>
    <n v="0"/>
    <n v="0"/>
    <n v="0"/>
    <n v="0"/>
    <n v="0"/>
    <n v="89"/>
  </r>
  <r>
    <x v="63"/>
    <s v="ITA"/>
    <n v="4"/>
    <x v="11"/>
    <n v="4649933453"/>
    <n v="1135662422"/>
    <n v="12"/>
    <n v="2"/>
    <n v="14"/>
    <n v="-68"/>
    <n v="-54"/>
    <n v="-54"/>
    <n v="-54"/>
    <n v="68"/>
    <n v="1"/>
    <n v="15"/>
    <n v="1209"/>
  </r>
  <r>
    <x v="63"/>
    <s v="ITA"/>
    <n v="4"/>
    <x v="12"/>
    <n v="4606893511"/>
    <n v="1112123097"/>
    <n v="2"/>
    <n v="-1"/>
    <n v="1"/>
    <n v="24"/>
    <n v="25"/>
    <n v="25"/>
    <n v="25"/>
    <n v="74"/>
    <n v="2"/>
    <n v="101"/>
    <n v="1010"/>
  </r>
  <r>
    <x v="63"/>
    <s v="ITA"/>
    <n v="1"/>
    <x v="13"/>
    <n v="450732745"/>
    <n v="7680687483"/>
    <n v="-36"/>
    <n v="0"/>
    <n v="-36"/>
    <n v="25"/>
    <n v="-11"/>
    <n v="-11"/>
    <n v="-11"/>
    <n v="234"/>
    <n v="55"/>
    <n v="278"/>
    <n v="4206"/>
  </r>
  <r>
    <x v="63"/>
    <s v="ITA"/>
    <n v="16"/>
    <x v="14"/>
    <n v="4112559576"/>
    <n v="1686736689"/>
    <n v="-15"/>
    <n v="3"/>
    <n v="-12"/>
    <n v="-13"/>
    <n v="-25"/>
    <n v="-25"/>
    <n v="-25"/>
    <n v="29"/>
    <n v="6"/>
    <n v="10"/>
    <n v="984"/>
  </r>
  <r>
    <x v="63"/>
    <s v="ITA"/>
    <n v="20"/>
    <x v="15"/>
    <n v="3921531192"/>
    <n v="9110616306"/>
    <n v="2"/>
    <n v="-1"/>
    <n v="1"/>
    <n v="-8"/>
    <n v="-7"/>
    <n v="-7"/>
    <n v="-7"/>
    <n v="10"/>
    <n v="0"/>
    <n v="3"/>
    <n v="294"/>
  </r>
  <r>
    <x v="63"/>
    <s v="ITA"/>
    <n v="19"/>
    <x v="16"/>
    <n v="3811569725"/>
    <n v="133623567"/>
    <n v="-5"/>
    <n v="2"/>
    <n v="-3"/>
    <n v="19"/>
    <n v="16"/>
    <n v="16"/>
    <n v="16"/>
    <n v="11"/>
    <n v="3"/>
    <n v="30"/>
    <n v="546"/>
  </r>
  <r>
    <x v="63"/>
    <s v="ITA"/>
    <n v="9"/>
    <x v="17"/>
    <n v="4376923077"/>
    <n v="1125588885"/>
    <n v="-6"/>
    <n v="-4"/>
    <n v="-10"/>
    <n v="-76"/>
    <n v="-86"/>
    <n v="-86"/>
    <n v="-86"/>
    <n v="101"/>
    <n v="17"/>
    <n v="32"/>
    <n v="1654"/>
  </r>
  <r>
    <x v="63"/>
    <s v="ITA"/>
    <n v="10"/>
    <x v="18"/>
    <n v="4310675841"/>
    <n v="1238824698"/>
    <n v="-1"/>
    <n v="-1"/>
    <n v="-2"/>
    <n v="-7"/>
    <n v="-9"/>
    <n v="-9"/>
    <n v="-9"/>
    <n v="10"/>
    <n v="1"/>
    <n v="2"/>
    <n v="254"/>
  </r>
  <r>
    <x v="63"/>
    <s v="ITA"/>
    <n v="2"/>
    <x v="19"/>
    <n v="4573750286"/>
    <n v="7320149366"/>
    <n v="4"/>
    <n v="0"/>
    <n v="4"/>
    <n v="-23"/>
    <n v="-19"/>
    <n v="-19"/>
    <n v="-19"/>
    <n v="22"/>
    <n v="2"/>
    <n v="5"/>
    <n v="416"/>
  </r>
  <r>
    <x v="63"/>
    <s v="ITA"/>
    <n v="5"/>
    <x v="20"/>
    <n v="4543490485"/>
    <n v="1233845213"/>
    <n v="2"/>
    <n v="-1"/>
    <n v="1"/>
    <n v="-279"/>
    <n v="-278"/>
    <n v="-278"/>
    <n v="-278"/>
    <n v="357"/>
    <n v="29"/>
    <n v="108"/>
    <n v="3666"/>
  </r>
  <r>
    <x v="64"/>
    <m/>
    <m/>
    <x v="21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328"/>
    <n v="23"/>
    <n v="1679"/>
    <n v="545"/>
    <n v="299"/>
  </r>
  <r>
    <x v="1"/>
    <n v="57"/>
    <n v="7"/>
    <n v="153"/>
    <n v="124"/>
    <n v="25"/>
  </r>
  <r>
    <x v="1"/>
    <n v="114"/>
    <n v="6"/>
    <n v="662"/>
    <n v="231"/>
    <n v="83"/>
  </r>
  <r>
    <x v="1"/>
    <n v="541"/>
    <n v="37"/>
    <n v="2299"/>
    <n v="1120"/>
    <n v="352"/>
  </r>
  <r>
    <x v="2"/>
    <n v="2640"/>
    <n v="247"/>
    <n v="9338"/>
    <n v="9006"/>
    <n v="3431"/>
  </r>
  <r>
    <x v="2"/>
    <n v="130"/>
    <n v="13"/>
    <n v="1115"/>
    <n v="1448"/>
    <n v="271"/>
  </r>
  <r>
    <x v="0"/>
    <n v="1464"/>
    <n v="143"/>
    <n v="2955"/>
    <n v="1433"/>
    <n v="397"/>
  </r>
  <r>
    <x v="2"/>
    <n v="754"/>
    <n v="83"/>
    <n v="2743"/>
    <n v="2934"/>
    <n v="1128"/>
  </r>
  <r>
    <x v="2"/>
    <n v="7525"/>
    <n v="680"/>
    <n v="27236"/>
    <n v="24589"/>
    <n v="13449"/>
  </r>
  <r>
    <x v="0"/>
    <n v="667"/>
    <n v="58"/>
    <n v="2585"/>
    <n v="1933"/>
    <n v="884"/>
  </r>
  <r>
    <x v="1"/>
    <n v="20"/>
    <n v="1"/>
    <n v="179"/>
    <n v="75"/>
    <n v="21"/>
  </r>
  <r>
    <x v="2"/>
    <n v="150"/>
    <n v="16"/>
    <n v="774"/>
    <n v="1286"/>
    <n v="270"/>
  </r>
  <r>
    <x v="2"/>
    <n v="201"/>
    <n v="23"/>
    <n v="1483"/>
    <n v="1881"/>
    <n v="407"/>
  </r>
  <r>
    <x v="2"/>
    <n v="2830"/>
    <n v="214"/>
    <n v="12464"/>
    <n v="6712"/>
    <n v="2878"/>
  </r>
  <r>
    <x v="1"/>
    <n v="449"/>
    <n v="51"/>
    <n v="2412"/>
    <n v="641"/>
    <n v="405"/>
  </r>
  <r>
    <x v="1"/>
    <n v="97"/>
    <n v="19"/>
    <n v="660"/>
    <n v="398"/>
    <n v="109"/>
  </r>
  <r>
    <x v="1"/>
    <n v="440"/>
    <n v="35"/>
    <n v="1648"/>
    <n v="731"/>
    <n v="231"/>
  </r>
  <r>
    <x v="0"/>
    <n v="671"/>
    <n v="154"/>
    <n v="5158"/>
    <n v="2401"/>
    <n v="795"/>
  </r>
  <r>
    <x v="0"/>
    <n v="90"/>
    <n v="16"/>
    <n v="181"/>
    <n v="1018"/>
    <n v="65"/>
  </r>
  <r>
    <x v="2"/>
    <n v="86"/>
    <n v="7"/>
    <n v="142"/>
    <n v="743"/>
    <n v="133"/>
  </r>
  <r>
    <x v="2"/>
    <n v="1099"/>
    <n v="123"/>
    <n v="7638"/>
    <n v="7375"/>
    <n v="13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3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  <m/>
  </r>
  <r>
    <x v="48"/>
    <s v="ITA"/>
    <n v="13"/>
    <s v="Abruzzo"/>
    <n v="4235122196"/>
    <n v="1339843823"/>
    <n v="31"/>
    <n v="0"/>
    <n v="31"/>
    <n v="-13"/>
    <n v="18"/>
    <n v="18"/>
    <n v="18"/>
    <n v="16"/>
    <n v="6"/>
    <n v="40"/>
    <n v="1153"/>
    <m/>
    <m/>
    <m/>
  </r>
  <r>
    <x v="48"/>
    <s v="ITA"/>
    <n v="17"/>
    <s v="Basilicata"/>
    <n v="4063947052"/>
    <n v="1580514834"/>
    <n v="1"/>
    <n v="0"/>
    <n v="1"/>
    <n v="-5"/>
    <n v="-4"/>
    <n v="-4"/>
    <n v="-4"/>
    <n v="6"/>
    <n v="1"/>
    <n v="3"/>
    <n v="305"/>
    <m/>
    <m/>
    <m/>
  </r>
  <r>
    <x v="48"/>
    <s v="ITA"/>
    <n v="18"/>
    <s v="Calabria"/>
    <n v="3890597598"/>
    <n v="1659440194"/>
    <n v="-4"/>
    <n v="-1"/>
    <n v="-5"/>
    <n v="8"/>
    <n v="3"/>
    <n v="3"/>
    <n v="3"/>
    <n v="5"/>
    <n v="0"/>
    <n v="8"/>
    <n v="718"/>
    <m/>
    <m/>
    <m/>
  </r>
  <r>
    <x v="48"/>
    <s v="ITA"/>
    <n v="15"/>
    <s v="Campania"/>
    <n v="4083956555"/>
    <n v="1425084984"/>
    <n v="-56"/>
    <n v="-3"/>
    <n v="-59"/>
    <n v="114"/>
    <n v="55"/>
    <n v="55"/>
    <n v="55"/>
    <n v="28"/>
    <n v="4"/>
    <n v="87"/>
    <n v="1667"/>
    <m/>
    <m/>
    <m/>
  </r>
  <r>
    <x v="48"/>
    <s v="ITA"/>
    <n v="8"/>
    <s v="Emilia-Romagna"/>
    <n v="4449436681"/>
    <n v="113417208"/>
    <n v="-39"/>
    <n v="-6"/>
    <n v="-45"/>
    <n v="222"/>
    <n v="177"/>
    <n v="177"/>
    <n v="177"/>
    <n v="203"/>
    <n v="83"/>
    <n v="463"/>
    <n v="4945"/>
    <m/>
    <m/>
    <m/>
  </r>
  <r>
    <x v="48"/>
    <s v="ITA"/>
    <n v="6"/>
    <s v="Friuli Venezia Giulia"/>
    <n v="456494354"/>
    <n v="1376813649"/>
    <n v="-12"/>
    <n v="0"/>
    <n v="-12"/>
    <n v="-44"/>
    <n v="-56"/>
    <n v="-56"/>
    <n v="-56"/>
    <n v="84"/>
    <n v="10"/>
    <n v="38"/>
    <n v="303"/>
    <m/>
    <m/>
    <m/>
  </r>
  <r>
    <x v="48"/>
    <s v="ITA"/>
    <n v="12"/>
    <s v="Lazio"/>
    <n v="4189277044"/>
    <n v="1248366722"/>
    <n v="4"/>
    <n v="-2"/>
    <n v="2"/>
    <n v="85"/>
    <n v="87"/>
    <n v="87"/>
    <n v="87"/>
    <n v="29"/>
    <n v="6"/>
    <n v="122"/>
    <n v="3713"/>
    <m/>
    <m/>
    <m/>
  </r>
  <r>
    <x v="48"/>
    <s v="ITA"/>
    <n v="7"/>
    <s v="Liguria"/>
    <n v="4441149315"/>
    <n v="89326992"/>
    <n v="29"/>
    <n v="-2"/>
    <n v="27"/>
    <n v="-27"/>
    <n v="0"/>
    <n v="0"/>
    <n v="0"/>
    <n v="103"/>
    <n v="15"/>
    <n v="118"/>
    <n v="1095"/>
    <m/>
    <m/>
    <m/>
  </r>
  <r>
    <x v="48"/>
    <s v="ITA"/>
    <n v="3"/>
    <s v="Lombardia"/>
    <n v="4546679409"/>
    <n v="9190347404"/>
    <n v="-57"/>
    <n v="2"/>
    <n v="-55"/>
    <n v="1062"/>
    <n v="1007"/>
    <n v="1007"/>
    <n v="1007"/>
    <n v="343"/>
    <n v="110"/>
    <n v="1460"/>
    <n v="9530"/>
    <m/>
    <m/>
    <m/>
  </r>
  <r>
    <x v="48"/>
    <s v="ITA"/>
    <n v="11"/>
    <s v="Marche"/>
    <n v="4361675973"/>
    <n v="135188753"/>
    <n v="-11"/>
    <n v="-4"/>
    <n v="-15"/>
    <n v="-102"/>
    <n v="-117"/>
    <n v="-117"/>
    <n v="-117"/>
    <n v="198"/>
    <n v="11"/>
    <n v="92"/>
    <n v="997"/>
    <m/>
    <m/>
    <m/>
  </r>
  <r>
    <x v="48"/>
    <s v="ITA"/>
    <n v="14"/>
    <s v="Molise"/>
    <n v="4155774754"/>
    <n v="1465916051"/>
    <n v="-1"/>
    <n v="0"/>
    <n v="-1"/>
    <n v="10"/>
    <n v="9"/>
    <n v="9"/>
    <n v="9"/>
    <n v="1"/>
    <n v="1"/>
    <n v="11"/>
    <n v="270"/>
    <m/>
    <m/>
    <m/>
  </r>
  <r>
    <x v="48"/>
    <s v="ITA"/>
    <n v="4"/>
    <s v="P.A. Bolzano"/>
    <n v="4649933453"/>
    <n v="1135662422"/>
    <n v="-63"/>
    <n v="-11"/>
    <n v="-74"/>
    <n v="320"/>
    <n v="246"/>
    <n v="246"/>
    <n v="246"/>
    <n v="-110"/>
    <n v="5"/>
    <n v="141"/>
    <n v="1060"/>
    <m/>
    <m/>
    <m/>
  </r>
  <r>
    <x v="48"/>
    <s v="ITA"/>
    <n v="4"/>
    <s v="P.A. Trento"/>
    <n v="4606893511"/>
    <n v="1112123097"/>
    <n v="-13"/>
    <n v="-1"/>
    <n v="-14"/>
    <n v="32"/>
    <n v="18"/>
    <n v="18"/>
    <n v="18"/>
    <n v="56"/>
    <n v="9"/>
    <n v="83"/>
    <n v="1151"/>
    <m/>
    <m/>
    <m/>
  </r>
  <r>
    <x v="48"/>
    <s v="ITA"/>
    <n v="1"/>
    <s v="Piemonte"/>
    <n v="450732745"/>
    <n v="7680687483"/>
    <n v="-6"/>
    <n v="-3"/>
    <n v="-9"/>
    <n v="344"/>
    <n v="335"/>
    <n v="335"/>
    <n v="335"/>
    <n v="221"/>
    <n v="96"/>
    <n v="652"/>
    <n v="3978"/>
    <m/>
    <m/>
    <m/>
  </r>
  <r>
    <x v="48"/>
    <s v="ITA"/>
    <n v="16"/>
    <s v="Puglia"/>
    <n v="4112559576"/>
    <n v="1686736689"/>
    <n v="-18"/>
    <n v="-2"/>
    <n v="-20"/>
    <n v="70"/>
    <n v="50"/>
    <n v="50"/>
    <n v="50"/>
    <n v="28"/>
    <n v="7"/>
    <n v="85"/>
    <n v="1510"/>
    <m/>
    <m/>
    <m/>
  </r>
  <r>
    <x v="48"/>
    <s v="ITA"/>
    <n v="20"/>
    <s v="Sardegna"/>
    <n v="3921531192"/>
    <n v="9110616306"/>
    <n v="-4"/>
    <n v="2"/>
    <n v="-2"/>
    <n v="17"/>
    <n v="15"/>
    <n v="15"/>
    <n v="15"/>
    <n v="7"/>
    <n v="0"/>
    <n v="22"/>
    <n v="543"/>
    <m/>
    <m/>
    <m/>
  </r>
  <r>
    <x v="48"/>
    <s v="ITA"/>
    <n v="19"/>
    <s v="Sicilia"/>
    <n v="3811569725"/>
    <n v="133623567"/>
    <n v="-10"/>
    <n v="-5"/>
    <n v="-15"/>
    <n v="44"/>
    <n v="29"/>
    <n v="29"/>
    <n v="29"/>
    <n v="14"/>
    <n v="9"/>
    <n v="52"/>
    <n v="2311"/>
    <m/>
    <m/>
    <m/>
  </r>
  <r>
    <x v="48"/>
    <s v="ITA"/>
    <n v="9"/>
    <s v="Toscana"/>
    <n v="4376923077"/>
    <n v="1125588885"/>
    <n v="-14"/>
    <n v="1"/>
    <n v="-13"/>
    <n v="183"/>
    <n v="170"/>
    <n v="170"/>
    <n v="170"/>
    <n v="79"/>
    <n v="28"/>
    <n v="277"/>
    <n v="2884"/>
    <m/>
    <m/>
    <m/>
  </r>
  <r>
    <x v="48"/>
    <s v="ITA"/>
    <n v="10"/>
    <s v="Umbria"/>
    <n v="4310675841"/>
    <n v="1238824698"/>
    <n v="-8"/>
    <n v="0"/>
    <n v="-8"/>
    <n v="-28"/>
    <n v="-36"/>
    <n v="-36"/>
    <n v="-36"/>
    <n v="46"/>
    <n v="0"/>
    <n v="10"/>
    <n v="1011"/>
    <m/>
    <m/>
    <m/>
  </r>
  <r>
    <x v="48"/>
    <s v="ITA"/>
    <n v="2"/>
    <s v="Valle d'Aosta"/>
    <n v="4573750286"/>
    <n v="7320149366"/>
    <n v="-9"/>
    <n v="-1"/>
    <n v="-10"/>
    <n v="8"/>
    <n v="-2"/>
    <n v="-2"/>
    <n v="-2"/>
    <n v="16"/>
    <n v="5"/>
    <n v="19"/>
    <n v="46"/>
    <m/>
    <m/>
    <m/>
  </r>
  <r>
    <x v="48"/>
    <s v="ITA"/>
    <n v="5"/>
    <s v="Veneto"/>
    <n v="4543490485"/>
    <n v="1233845213"/>
    <n v="-37"/>
    <n v="-2"/>
    <n v="-39"/>
    <n v="19"/>
    <n v="-20"/>
    <n v="-20"/>
    <n v="-20"/>
    <n v="304"/>
    <n v="25"/>
    <n v="309"/>
    <n v="7530"/>
    <m/>
    <m/>
    <m/>
  </r>
  <r>
    <x v="49"/>
    <s v="ITA"/>
    <n v="13"/>
    <s v="Abruzzo"/>
    <n v="4235122196"/>
    <n v="1339843823"/>
    <n v="5"/>
    <n v="0"/>
    <n v="5"/>
    <n v="31"/>
    <n v="36"/>
    <n v="36"/>
    <n v="36"/>
    <n v="5"/>
    <n v="12"/>
    <n v="53"/>
    <n v="73"/>
    <m/>
    <m/>
    <m/>
  </r>
  <r>
    <x v="49"/>
    <s v="ITA"/>
    <n v="17"/>
    <s v="Basilicata"/>
    <n v="4063947052"/>
    <n v="1580514834"/>
    <n v="3"/>
    <n v="0"/>
    <n v="3"/>
    <n v="-10"/>
    <n v="-7"/>
    <n v="-7"/>
    <n v="-7"/>
    <n v="11"/>
    <n v="0"/>
    <n v="4"/>
    <n v="190"/>
    <m/>
    <m/>
    <m/>
  </r>
  <r>
    <x v="49"/>
    <s v="ITA"/>
    <n v="18"/>
    <s v="Calabria"/>
    <n v="3890597598"/>
    <n v="1659440194"/>
    <n v="-5"/>
    <n v="-2"/>
    <n v="-7"/>
    <n v="3"/>
    <n v="-4"/>
    <n v="-4"/>
    <n v="-4"/>
    <n v="8"/>
    <n v="1"/>
    <n v="5"/>
    <n v="385"/>
    <m/>
    <m/>
    <m/>
  </r>
  <r>
    <x v="49"/>
    <s v="ITA"/>
    <n v="15"/>
    <s v="Campania"/>
    <n v="4083956555"/>
    <n v="1425084984"/>
    <n v="80"/>
    <n v="-2"/>
    <n v="78"/>
    <n v="-73"/>
    <n v="5"/>
    <n v="5"/>
    <n v="5"/>
    <n v="55"/>
    <n v="6"/>
    <n v="66"/>
    <n v="1322"/>
    <m/>
    <m/>
    <m/>
  </r>
  <r>
    <x v="49"/>
    <s v="ITA"/>
    <n v="8"/>
    <s v="Emilia-Romagna"/>
    <n v="4449436681"/>
    <n v="113417208"/>
    <n v="-1"/>
    <n v="-4"/>
    <n v="-5"/>
    <n v="151"/>
    <n v="146"/>
    <n v="146"/>
    <n v="146"/>
    <n v="145"/>
    <n v="51"/>
    <n v="342"/>
    <n v="2343"/>
    <m/>
    <m/>
    <m/>
  </r>
  <r>
    <x v="49"/>
    <s v="ITA"/>
    <n v="6"/>
    <s v="Friuli Venezia Giulia"/>
    <n v="456494354"/>
    <n v="1376813649"/>
    <n v="-1"/>
    <n v="2"/>
    <n v="1"/>
    <n v="-20"/>
    <n v="-19"/>
    <n v="-19"/>
    <n v="-19"/>
    <n v="63"/>
    <n v="7"/>
    <n v="51"/>
    <n v="953"/>
    <m/>
    <m/>
    <m/>
  </r>
  <r>
    <x v="49"/>
    <s v="ITA"/>
    <n v="12"/>
    <s v="Lazio"/>
    <n v="4189277044"/>
    <n v="1248366722"/>
    <n v="46"/>
    <n v="-1"/>
    <n v="45"/>
    <n v="58"/>
    <n v="103"/>
    <n v="103"/>
    <n v="103"/>
    <n v="15"/>
    <n v="5"/>
    <n v="123"/>
    <n v="3792"/>
    <m/>
    <m/>
    <m/>
  </r>
  <r>
    <x v="49"/>
    <s v="ITA"/>
    <n v="7"/>
    <s v="Liguria"/>
    <n v="4441149315"/>
    <n v="89326992"/>
    <n v="56"/>
    <n v="-6"/>
    <n v="50"/>
    <n v="-18"/>
    <n v="32"/>
    <n v="32"/>
    <n v="32"/>
    <n v="59"/>
    <n v="11"/>
    <n v="102"/>
    <n v="1146"/>
    <m/>
    <m/>
    <m/>
  </r>
  <r>
    <x v="49"/>
    <s v="ITA"/>
    <n v="3"/>
    <s v="Lombardia"/>
    <n v="4546679409"/>
    <n v="9190347404"/>
    <n v="59"/>
    <n v="-33"/>
    <n v="26"/>
    <n v="644"/>
    <n v="670"/>
    <n v="670"/>
    <n v="670"/>
    <n v="312"/>
    <n v="280"/>
    <n v="1262"/>
    <n v="5260"/>
    <m/>
    <m/>
    <m/>
  </r>
  <r>
    <x v="49"/>
    <s v="ITA"/>
    <n v="11"/>
    <s v="Marche"/>
    <n v="4361675973"/>
    <n v="135188753"/>
    <n v="10"/>
    <n v="-6"/>
    <n v="4"/>
    <n v="-38"/>
    <n v="-34"/>
    <n v="-34"/>
    <n v="-34"/>
    <n v="99"/>
    <n v="13"/>
    <n v="78"/>
    <n v="7322"/>
    <m/>
    <m/>
    <m/>
  </r>
  <r>
    <x v="49"/>
    <s v="ITA"/>
    <n v="14"/>
    <s v="Molise"/>
    <n v="4155774754"/>
    <n v="1465916051"/>
    <n v="1"/>
    <n v="0"/>
    <n v="1"/>
    <n v="-1"/>
    <n v="0"/>
    <n v="0"/>
    <n v="0"/>
    <n v="0"/>
    <n v="0"/>
    <n v="0"/>
    <n v="51"/>
    <m/>
    <m/>
    <m/>
  </r>
  <r>
    <x v="49"/>
    <s v="ITA"/>
    <n v="4"/>
    <s v="P.A. Bolzano"/>
    <n v="4649933453"/>
    <n v="1135662422"/>
    <n v="7"/>
    <n v="-4"/>
    <n v="3"/>
    <n v="19"/>
    <n v="22"/>
    <n v="22"/>
    <n v="22"/>
    <n v="22"/>
    <n v="7"/>
    <n v="51"/>
    <n v="911"/>
    <m/>
    <m/>
    <m/>
  </r>
  <r>
    <x v="49"/>
    <s v="ITA"/>
    <n v="4"/>
    <s v="P.A. Trento"/>
    <n v="4606893511"/>
    <n v="1112123097"/>
    <n v="4"/>
    <n v="-5"/>
    <n v="-1"/>
    <n v="-1"/>
    <n v="-2"/>
    <n v="-2"/>
    <n v="-2"/>
    <n v="68"/>
    <n v="7"/>
    <n v="73"/>
    <n v="789"/>
    <m/>
    <m/>
    <m/>
  </r>
  <r>
    <x v="49"/>
    <s v="ITA"/>
    <n v="1"/>
    <s v="Piemonte"/>
    <n v="450732745"/>
    <n v="7680687483"/>
    <n v="-85"/>
    <n v="-2"/>
    <n v="-87"/>
    <n v="347"/>
    <n v="260"/>
    <n v="260"/>
    <n v="260"/>
    <n v="117"/>
    <n v="97"/>
    <n v="474"/>
    <n v="2615"/>
    <m/>
    <m/>
    <m/>
  </r>
  <r>
    <x v="49"/>
    <s v="ITA"/>
    <n v="16"/>
    <s v="Puglia"/>
    <n v="4112559576"/>
    <n v="1686736689"/>
    <n v="-9"/>
    <n v="0"/>
    <n v="-9"/>
    <n v="69"/>
    <n v="60"/>
    <n v="60"/>
    <n v="60"/>
    <n v="9"/>
    <n v="7"/>
    <n v="76"/>
    <n v="949"/>
    <m/>
    <m/>
    <m/>
  </r>
  <r>
    <x v="49"/>
    <s v="ITA"/>
    <n v="20"/>
    <s v="Sardegna"/>
    <n v="3921531192"/>
    <n v="9110616306"/>
    <n v="-2"/>
    <n v="1"/>
    <n v="-1"/>
    <n v="12"/>
    <n v="11"/>
    <n v="11"/>
    <n v="11"/>
    <n v="2"/>
    <n v="2"/>
    <n v="15"/>
    <n v="347"/>
    <m/>
    <m/>
    <m/>
  </r>
  <r>
    <x v="49"/>
    <s v="ITA"/>
    <n v="19"/>
    <s v="Sicilia"/>
    <n v="3811569725"/>
    <n v="133623567"/>
    <n v="2"/>
    <n v="-2"/>
    <n v="0"/>
    <n v="20"/>
    <n v="20"/>
    <n v="20"/>
    <n v="20"/>
    <n v="14"/>
    <n v="8"/>
    <n v="42"/>
    <n v="1213"/>
    <m/>
    <m/>
    <m/>
  </r>
  <r>
    <x v="49"/>
    <s v="ITA"/>
    <n v="9"/>
    <s v="Toscana"/>
    <n v="4376923077"/>
    <n v="1125588885"/>
    <n v="9"/>
    <n v="-13"/>
    <n v="-4"/>
    <n v="99"/>
    <n v="95"/>
    <n v="95"/>
    <n v="95"/>
    <n v="37"/>
    <n v="23"/>
    <n v="155"/>
    <n v="2249"/>
    <m/>
    <m/>
    <m/>
  </r>
  <r>
    <x v="49"/>
    <s v="ITA"/>
    <n v="10"/>
    <s v="Umbria"/>
    <n v="4310675841"/>
    <n v="1238824698"/>
    <n v="-2"/>
    <n v="-1"/>
    <n v="-3"/>
    <n v="-59"/>
    <n v="-62"/>
    <n v="-62"/>
    <n v="-62"/>
    <n v="63"/>
    <n v="0"/>
    <n v="1"/>
    <n v="68"/>
    <m/>
    <m/>
    <m/>
  </r>
  <r>
    <x v="49"/>
    <s v="ITA"/>
    <n v="2"/>
    <s v="Valle d'Aosta"/>
    <n v="4573750286"/>
    <n v="7320149366"/>
    <n v="0"/>
    <n v="-1"/>
    <n v="-1"/>
    <n v="-5"/>
    <n v="-6"/>
    <n v="-6"/>
    <n v="-6"/>
    <n v="9"/>
    <n v="3"/>
    <n v="6"/>
    <n v="104"/>
    <m/>
    <m/>
    <m/>
  </r>
  <r>
    <x v="49"/>
    <s v="ITA"/>
    <n v="5"/>
    <s v="Veneto"/>
    <n v="4543490485"/>
    <n v="1233845213"/>
    <n v="-1"/>
    <n v="-4"/>
    <n v="-5"/>
    <n v="42"/>
    <n v="37"/>
    <n v="37"/>
    <n v="37"/>
    <n v="111"/>
    <n v="26"/>
    <n v="174"/>
    <n v="4635"/>
    <m/>
    <m/>
    <m/>
  </r>
  <r>
    <x v="50"/>
    <s v="ITA"/>
    <n v="13"/>
    <s v="Abruzzo"/>
    <n v="4235122196"/>
    <n v="1339843823"/>
    <n v="-6"/>
    <n v="-2"/>
    <n v="-8"/>
    <n v="30"/>
    <n v="22"/>
    <n v="22"/>
    <n v="22"/>
    <n v="2"/>
    <n v="8"/>
    <n v="32"/>
    <n v="268"/>
    <m/>
    <m/>
    <m/>
  </r>
  <r>
    <x v="50"/>
    <s v="ITA"/>
    <n v="17"/>
    <s v="Basilicata"/>
    <n v="4063947052"/>
    <n v="1580514834"/>
    <n v="-2"/>
    <n v="0"/>
    <n v="-2"/>
    <n v="-3"/>
    <n v="-5"/>
    <n v="-5"/>
    <n v="-5"/>
    <n v="4"/>
    <n v="1"/>
    <n v="0"/>
    <n v="214"/>
    <m/>
    <m/>
    <m/>
  </r>
  <r>
    <x v="50"/>
    <s v="ITA"/>
    <n v="18"/>
    <s v="Calabria"/>
    <n v="3890597598"/>
    <n v="1659440194"/>
    <n v="1"/>
    <n v="0"/>
    <n v="1"/>
    <n v="24"/>
    <n v="25"/>
    <n v="25"/>
    <n v="25"/>
    <n v="2"/>
    <n v="1"/>
    <n v="28"/>
    <n v="418"/>
    <m/>
    <m/>
    <m/>
  </r>
  <r>
    <x v="50"/>
    <s v="ITA"/>
    <n v="15"/>
    <s v="Campania"/>
    <n v="4083956555"/>
    <n v="1425084984"/>
    <n v="12"/>
    <n v="2"/>
    <n v="14"/>
    <n v="18"/>
    <n v="32"/>
    <n v="32"/>
    <n v="32"/>
    <n v="55"/>
    <n v="12"/>
    <n v="99"/>
    <n v="1324"/>
    <m/>
    <m/>
    <m/>
  </r>
  <r>
    <x v="50"/>
    <s v="ITA"/>
    <n v="8"/>
    <s v="Emilia-Romagna"/>
    <n v="4449436681"/>
    <n v="113417208"/>
    <n v="-17"/>
    <n v="-3"/>
    <n v="-20"/>
    <n v="-20"/>
    <n v="-40"/>
    <n v="-40"/>
    <n v="-40"/>
    <n v="262"/>
    <n v="90"/>
    <n v="312"/>
    <n v="2849"/>
    <m/>
    <m/>
    <m/>
  </r>
  <r>
    <x v="50"/>
    <s v="ITA"/>
    <n v="6"/>
    <s v="Friuli Venezia Giulia"/>
    <n v="456494354"/>
    <n v="1376813649"/>
    <n v="7"/>
    <n v="-2"/>
    <n v="5"/>
    <n v="-413"/>
    <n v="-408"/>
    <n v="-408"/>
    <n v="-408"/>
    <n v="442"/>
    <n v="4"/>
    <n v="38"/>
    <n v="823"/>
    <m/>
    <m/>
    <m/>
  </r>
  <r>
    <x v="50"/>
    <s v="ITA"/>
    <n v="12"/>
    <s v="Lazio"/>
    <n v="4189277044"/>
    <n v="1248366722"/>
    <n v="30"/>
    <n v="-1"/>
    <n v="29"/>
    <n v="73"/>
    <n v="102"/>
    <n v="102"/>
    <n v="102"/>
    <n v="25"/>
    <n v="16"/>
    <n v="143"/>
    <n v="1904"/>
    <m/>
    <m/>
    <m/>
  </r>
  <r>
    <x v="50"/>
    <s v="ITA"/>
    <n v="7"/>
    <s v="Liguria"/>
    <n v="4441149315"/>
    <n v="89326992"/>
    <n v="-121"/>
    <n v="-5"/>
    <n v="-126"/>
    <n v="227"/>
    <n v="101"/>
    <n v="101"/>
    <n v="101"/>
    <n v="78"/>
    <n v="33"/>
    <n v="212"/>
    <n v="1317"/>
    <m/>
    <m/>
    <m/>
  </r>
  <r>
    <x v="50"/>
    <s v="ITA"/>
    <n v="3"/>
    <s v="Lombardia"/>
    <n v="4546679409"/>
    <n v="9190347404"/>
    <n v="49"/>
    <n v="-21"/>
    <n v="28"/>
    <n v="400"/>
    <n v="428"/>
    <n v="428"/>
    <n v="428"/>
    <n v="343"/>
    <n v="241"/>
    <n v="1012"/>
    <n v="3778"/>
    <m/>
    <m/>
    <m/>
  </r>
  <r>
    <x v="50"/>
    <s v="ITA"/>
    <n v="11"/>
    <s v="Marche"/>
    <n v="4361675973"/>
    <n v="135188753"/>
    <n v="-22"/>
    <n v="-2"/>
    <n v="-24"/>
    <n v="39"/>
    <n v="15"/>
    <n v="15"/>
    <n v="15"/>
    <n v="15"/>
    <n v="15"/>
    <n v="45"/>
    <n v="781"/>
    <m/>
    <m/>
    <m/>
  </r>
  <r>
    <x v="50"/>
    <s v="ITA"/>
    <n v="14"/>
    <s v="Molise"/>
    <n v="4155774754"/>
    <n v="1465916051"/>
    <n v="-2"/>
    <n v="0"/>
    <n v="-2"/>
    <n v="0"/>
    <n v="-2"/>
    <n v="-2"/>
    <n v="-2"/>
    <n v="2"/>
    <n v="0"/>
    <n v="0"/>
    <n v="0"/>
    <m/>
    <m/>
    <m/>
  </r>
  <r>
    <x v="50"/>
    <s v="ITA"/>
    <n v="4"/>
    <s v="P.A. Bolzano"/>
    <n v="4649933453"/>
    <n v="1135662422"/>
    <n v="-13"/>
    <n v="-2"/>
    <n v="-15"/>
    <n v="42"/>
    <n v="27"/>
    <n v="27"/>
    <n v="27"/>
    <n v="6"/>
    <n v="2"/>
    <n v="35"/>
    <n v="300"/>
    <m/>
    <m/>
    <m/>
  </r>
  <r>
    <x v="50"/>
    <s v="ITA"/>
    <n v="4"/>
    <s v="P.A. Trento"/>
    <n v="4606893511"/>
    <n v="1112123097"/>
    <n v="-1"/>
    <n v="-2"/>
    <n v="-3"/>
    <n v="5"/>
    <n v="2"/>
    <n v="2"/>
    <n v="2"/>
    <n v="3"/>
    <n v="10"/>
    <n v="15"/>
    <n v="188"/>
    <m/>
    <m/>
    <m/>
  </r>
  <r>
    <x v="50"/>
    <s v="ITA"/>
    <n v="1"/>
    <s v="Piemonte"/>
    <n v="450732745"/>
    <n v="7680687483"/>
    <n v="51"/>
    <n v="-12"/>
    <n v="39"/>
    <n v="251"/>
    <n v="290"/>
    <n v="290"/>
    <n v="290"/>
    <n v="165"/>
    <n v="101"/>
    <n v="556"/>
    <n v="2508"/>
    <m/>
    <m/>
    <m/>
  </r>
  <r>
    <x v="50"/>
    <s v="ITA"/>
    <n v="16"/>
    <s v="Puglia"/>
    <n v="4112559576"/>
    <n v="1686736689"/>
    <n v="11"/>
    <n v="-9"/>
    <n v="2"/>
    <n v="38"/>
    <n v="40"/>
    <n v="40"/>
    <n v="40"/>
    <n v="2"/>
    <n v="11"/>
    <n v="53"/>
    <n v="1149"/>
    <m/>
    <m/>
    <m/>
  </r>
  <r>
    <x v="50"/>
    <s v="ITA"/>
    <n v="20"/>
    <s v="Sardegna"/>
    <n v="3921531192"/>
    <n v="9110616306"/>
    <n v="0"/>
    <n v="-3"/>
    <n v="-3"/>
    <n v="-11"/>
    <n v="-14"/>
    <n v="-14"/>
    <n v="-14"/>
    <n v="19"/>
    <n v="5"/>
    <n v="10"/>
    <n v="883"/>
    <m/>
    <m/>
    <m/>
  </r>
  <r>
    <x v="50"/>
    <s v="ITA"/>
    <n v="19"/>
    <s v="Sicilia"/>
    <n v="3811569725"/>
    <n v="133623567"/>
    <n v="-2"/>
    <n v="2"/>
    <n v="0"/>
    <n v="21"/>
    <n v="21"/>
    <n v="21"/>
    <n v="21"/>
    <n v="18"/>
    <n v="4"/>
    <n v="43"/>
    <n v="566"/>
    <m/>
    <m/>
    <m/>
  </r>
  <r>
    <x v="50"/>
    <s v="ITA"/>
    <n v="9"/>
    <s v="Toscana"/>
    <n v="4376923077"/>
    <n v="1125588885"/>
    <n v="10"/>
    <n v="0"/>
    <n v="10"/>
    <n v="85"/>
    <n v="95"/>
    <n v="95"/>
    <n v="95"/>
    <n v="22"/>
    <n v="20"/>
    <n v="137"/>
    <n v="1380"/>
    <m/>
    <m/>
    <m/>
  </r>
  <r>
    <x v="50"/>
    <s v="ITA"/>
    <n v="10"/>
    <s v="Umbria"/>
    <n v="4310675841"/>
    <n v="1238824698"/>
    <n v="0"/>
    <n v="-1"/>
    <n v="-1"/>
    <n v="-2"/>
    <n v="-3"/>
    <n v="-3"/>
    <n v="-3"/>
    <n v="3"/>
    <n v="1"/>
    <n v="1"/>
    <n v="216"/>
    <m/>
    <m/>
    <m/>
  </r>
  <r>
    <x v="50"/>
    <s v="ITA"/>
    <n v="2"/>
    <s v="Valle d'Aosta"/>
    <n v="4573750286"/>
    <n v="7320149366"/>
    <n v="3"/>
    <n v="-1"/>
    <n v="2"/>
    <n v="-25"/>
    <n v="-23"/>
    <n v="-23"/>
    <n v="-23"/>
    <n v="40"/>
    <n v="3"/>
    <n v="20"/>
    <n v="112"/>
    <m/>
    <m/>
    <m/>
  </r>
  <r>
    <x v="50"/>
    <s v="ITA"/>
    <n v="5"/>
    <s v="Veneto"/>
    <n v="4543490485"/>
    <n v="1233845213"/>
    <n v="0"/>
    <n v="-12"/>
    <n v="-12"/>
    <n v="-18"/>
    <n v="-30"/>
    <n v="-30"/>
    <n v="-30"/>
    <n v="187"/>
    <n v="24"/>
    <n v="181"/>
    <n v="5801"/>
    <m/>
    <m/>
    <m/>
  </r>
  <r>
    <x v="51"/>
    <s v="ITA"/>
    <n v="13"/>
    <s v="Abruzzo"/>
    <n v="4235122196"/>
    <n v="1339843823"/>
    <n v="-4"/>
    <n v="-8"/>
    <n v="-12"/>
    <n v="22"/>
    <n v="10"/>
    <n v="10"/>
    <n v="10"/>
    <n v="11"/>
    <n v="8"/>
    <n v="29"/>
    <n v="1565"/>
    <m/>
    <m/>
    <m/>
  </r>
  <r>
    <x v="51"/>
    <s v="ITA"/>
    <n v="17"/>
    <s v="Basilicata"/>
    <n v="4063947052"/>
    <n v="1580514834"/>
    <n v="-2"/>
    <n v="0"/>
    <n v="-2"/>
    <n v="-2"/>
    <n v="-4"/>
    <n v="-4"/>
    <n v="-4"/>
    <n v="3"/>
    <n v="2"/>
    <n v="1"/>
    <n v="278"/>
    <m/>
    <m/>
    <m/>
  </r>
  <r>
    <x v="51"/>
    <s v="ITA"/>
    <n v="18"/>
    <s v="Calabria"/>
    <n v="3890597598"/>
    <n v="1659440194"/>
    <n v="-5"/>
    <n v="-1"/>
    <n v="-6"/>
    <n v="9"/>
    <n v="3"/>
    <n v="3"/>
    <n v="3"/>
    <n v="9"/>
    <n v="3"/>
    <n v="15"/>
    <n v="648"/>
    <m/>
    <m/>
    <m/>
  </r>
  <r>
    <x v="51"/>
    <s v="ITA"/>
    <n v="15"/>
    <s v="Campania"/>
    <n v="4083956555"/>
    <n v="1425084984"/>
    <n v="-11"/>
    <n v="4"/>
    <n v="-7"/>
    <n v="0"/>
    <n v="-7"/>
    <n v="-7"/>
    <n v="-7"/>
    <n v="27"/>
    <n v="18"/>
    <n v="38"/>
    <n v="1440"/>
    <m/>
    <m/>
    <m/>
  </r>
  <r>
    <x v="51"/>
    <s v="ITA"/>
    <n v="8"/>
    <s v="Emilia-Romagna"/>
    <n v="4449436681"/>
    <n v="113417208"/>
    <n v="-85"/>
    <n v="-3"/>
    <n v="-88"/>
    <n v="-113"/>
    <n v="-201"/>
    <n v="-201"/>
    <n v="-201"/>
    <n v="395"/>
    <n v="83"/>
    <n v="277"/>
    <n v="4253"/>
    <m/>
    <m/>
    <m/>
  </r>
  <r>
    <x v="51"/>
    <s v="ITA"/>
    <n v="6"/>
    <s v="Friuli Venezia Giulia"/>
    <n v="456494354"/>
    <n v="1376813649"/>
    <n v="-3"/>
    <n v="-4"/>
    <n v="-7"/>
    <n v="502"/>
    <n v="495"/>
    <n v="495"/>
    <n v="495"/>
    <n v="-477"/>
    <n v="6"/>
    <n v="24"/>
    <n v="2036"/>
    <m/>
    <m/>
    <m/>
  </r>
  <r>
    <x v="51"/>
    <s v="ITA"/>
    <n v="12"/>
    <s v="Lazio"/>
    <n v="4189277044"/>
    <n v="1248366722"/>
    <n v="-2"/>
    <n v="-3"/>
    <n v="-5"/>
    <n v="30"/>
    <n v="25"/>
    <n v="25"/>
    <n v="25"/>
    <n v="85"/>
    <n v="11"/>
    <n v="121"/>
    <n v="934"/>
    <m/>
    <m/>
    <m/>
  </r>
  <r>
    <x v="51"/>
    <s v="ITA"/>
    <n v="7"/>
    <s v="Liguria"/>
    <n v="4441149315"/>
    <n v="89326992"/>
    <n v="-8"/>
    <n v="-13"/>
    <n v="-21"/>
    <n v="19"/>
    <n v="-2"/>
    <n v="-2"/>
    <n v="-2"/>
    <n v="116"/>
    <n v="14"/>
    <n v="128"/>
    <n v="1347"/>
    <m/>
    <m/>
    <m/>
  </r>
  <r>
    <x v="51"/>
    <s v="ITA"/>
    <n v="3"/>
    <s v="Lombardia"/>
    <n v="4546679409"/>
    <n v="9190347404"/>
    <n v="-34"/>
    <n v="-48"/>
    <n v="-82"/>
    <n v="640"/>
    <n v="558"/>
    <n v="558"/>
    <n v="558"/>
    <n v="34"/>
    <n v="235"/>
    <n v="827"/>
    <n v="7098"/>
    <m/>
    <m/>
    <m/>
  </r>
  <r>
    <x v="51"/>
    <s v="ITA"/>
    <n v="11"/>
    <s v="Marche"/>
    <n v="4361675973"/>
    <n v="135188753"/>
    <n v="-49"/>
    <n v="0"/>
    <n v="-49"/>
    <n v="51"/>
    <n v="2"/>
    <n v="2"/>
    <n v="2"/>
    <n v="57"/>
    <n v="18"/>
    <n v="77"/>
    <n v="1169"/>
    <m/>
    <m/>
    <m/>
  </r>
  <r>
    <x v="51"/>
    <s v="ITA"/>
    <n v="14"/>
    <s v="Molise"/>
    <n v="4155774754"/>
    <n v="1465916051"/>
    <n v="1"/>
    <n v="0"/>
    <n v="1"/>
    <n v="5"/>
    <n v="6"/>
    <n v="6"/>
    <n v="6"/>
    <n v="0"/>
    <n v="0"/>
    <n v="6"/>
    <n v="333"/>
    <m/>
    <m/>
    <m/>
  </r>
  <r>
    <x v="51"/>
    <s v="ITA"/>
    <n v="4"/>
    <s v="P.A. Bolzano"/>
    <n v="4649933453"/>
    <n v="1135662422"/>
    <n v="-11"/>
    <n v="-7"/>
    <n v="-18"/>
    <n v="30"/>
    <n v="12"/>
    <n v="12"/>
    <n v="12"/>
    <n v="19"/>
    <n v="9"/>
    <n v="40"/>
    <n v="913"/>
    <m/>
    <m/>
    <m/>
  </r>
  <r>
    <x v="51"/>
    <s v="ITA"/>
    <n v="4"/>
    <s v="P.A. Trento"/>
    <n v="4606893511"/>
    <n v="1112123097"/>
    <n v="-13"/>
    <n v="-6"/>
    <n v="-19"/>
    <n v="41"/>
    <n v="22"/>
    <n v="22"/>
    <n v="22"/>
    <n v="49"/>
    <n v="8"/>
    <n v="79"/>
    <n v="761"/>
    <m/>
    <m/>
    <m/>
  </r>
  <r>
    <x v="51"/>
    <s v="ITA"/>
    <n v="1"/>
    <s v="Piemonte"/>
    <n v="450732745"/>
    <n v="7680687483"/>
    <n v="-57"/>
    <n v="-1"/>
    <n v="-58"/>
    <n v="198"/>
    <n v="140"/>
    <n v="140"/>
    <n v="140"/>
    <n v="311"/>
    <n v="88"/>
    <n v="539"/>
    <n v="3986"/>
    <m/>
    <m/>
    <m/>
  </r>
  <r>
    <x v="51"/>
    <s v="ITA"/>
    <n v="16"/>
    <s v="Puglia"/>
    <n v="4112559576"/>
    <n v="1686736689"/>
    <n v="-19"/>
    <n v="11"/>
    <n v="-8"/>
    <n v="29"/>
    <n v="21"/>
    <n v="21"/>
    <n v="21"/>
    <n v="35"/>
    <n v="10"/>
    <n v="66"/>
    <n v="1447"/>
    <m/>
    <m/>
    <m/>
  </r>
  <r>
    <x v="51"/>
    <s v="ITA"/>
    <n v="20"/>
    <s v="Sardegna"/>
    <n v="3921531192"/>
    <n v="9110616306"/>
    <n v="0"/>
    <n v="2"/>
    <n v="2"/>
    <n v="-32"/>
    <n v="-30"/>
    <n v="-30"/>
    <n v="-30"/>
    <n v="50"/>
    <n v="3"/>
    <n v="23"/>
    <n v="502"/>
    <m/>
    <m/>
    <m/>
  </r>
  <r>
    <x v="51"/>
    <s v="ITA"/>
    <n v="19"/>
    <s v="Sicilia"/>
    <n v="3811569725"/>
    <n v="133623567"/>
    <n v="-11"/>
    <n v="-4"/>
    <n v="-15"/>
    <n v="25"/>
    <n v="10"/>
    <n v="10"/>
    <n v="10"/>
    <n v="18"/>
    <n v="6"/>
    <n v="34"/>
    <n v="1990"/>
    <m/>
    <m/>
    <m/>
  </r>
  <r>
    <x v="51"/>
    <s v="ITA"/>
    <n v="9"/>
    <s v="Toscana"/>
    <n v="4376923077"/>
    <n v="1125588885"/>
    <n v="-25"/>
    <n v="-9"/>
    <n v="-34"/>
    <n v="99"/>
    <n v="65"/>
    <n v="65"/>
    <n v="65"/>
    <n v="56"/>
    <n v="18"/>
    <n v="139"/>
    <n v="4079"/>
    <m/>
    <m/>
    <m/>
  </r>
  <r>
    <x v="51"/>
    <s v="ITA"/>
    <n v="10"/>
    <s v="Umbria"/>
    <n v="4310675841"/>
    <n v="1238824698"/>
    <n v="-5"/>
    <n v="0"/>
    <n v="-5"/>
    <n v="-35"/>
    <n v="-40"/>
    <n v="-40"/>
    <n v="-40"/>
    <n v="40"/>
    <n v="1"/>
    <n v="1"/>
    <n v="1302"/>
    <m/>
    <m/>
    <m/>
  </r>
  <r>
    <x v="51"/>
    <s v="ITA"/>
    <n v="2"/>
    <s v="Valle d'Aosta"/>
    <n v="4573750286"/>
    <n v="7320149366"/>
    <n v="0"/>
    <n v="-3"/>
    <n v="-3"/>
    <n v="-8"/>
    <n v="-11"/>
    <n v="-11"/>
    <n v="-11"/>
    <n v="19"/>
    <n v="3"/>
    <n v="11"/>
    <n v="168"/>
    <m/>
    <m/>
    <m/>
  </r>
  <r>
    <x v="51"/>
    <s v="ITA"/>
    <n v="5"/>
    <s v="Veneto"/>
    <n v="4543490485"/>
    <n v="1233845213"/>
    <n v="-25"/>
    <n v="-14"/>
    <n v="-39"/>
    <n v="92"/>
    <n v="53"/>
    <n v="53"/>
    <n v="53"/>
    <n v="105"/>
    <n v="34"/>
    <n v="192"/>
    <n v="7466"/>
    <m/>
    <m/>
    <m/>
  </r>
  <r>
    <x v="52"/>
    <s v="ITA"/>
    <n v="13"/>
    <s v="Abruzzo"/>
    <n v="4235122196"/>
    <n v="1339843823"/>
    <n v="-17"/>
    <n v="-2"/>
    <n v="-19"/>
    <n v="59"/>
    <n v="40"/>
    <n v="40"/>
    <n v="40"/>
    <n v="29"/>
    <n v="3"/>
    <n v="72"/>
    <n v="1286"/>
    <m/>
    <m/>
    <m/>
  </r>
  <r>
    <x v="52"/>
    <s v="ITA"/>
    <n v="17"/>
    <s v="Basilicata"/>
    <n v="4063947052"/>
    <n v="1580514834"/>
    <n v="0"/>
    <n v="-3"/>
    <n v="-3"/>
    <n v="15"/>
    <n v="12"/>
    <n v="12"/>
    <n v="12"/>
    <n v="3"/>
    <n v="1"/>
    <n v="16"/>
    <n v="312"/>
    <m/>
    <m/>
    <m/>
  </r>
  <r>
    <x v="52"/>
    <s v="ITA"/>
    <n v="18"/>
    <s v="Calabria"/>
    <n v="3890597598"/>
    <n v="1659440194"/>
    <n v="1"/>
    <n v="-2"/>
    <n v="-1"/>
    <n v="29"/>
    <n v="28"/>
    <n v="28"/>
    <n v="28"/>
    <n v="9"/>
    <n v="1"/>
    <n v="38"/>
    <n v="980"/>
    <m/>
    <m/>
    <m/>
  </r>
  <r>
    <x v="52"/>
    <s v="ITA"/>
    <n v="15"/>
    <s v="Campania"/>
    <n v="4083956555"/>
    <n v="1425084984"/>
    <n v="11"/>
    <n v="-10"/>
    <n v="1"/>
    <n v="30"/>
    <n v="31"/>
    <n v="31"/>
    <n v="31"/>
    <n v="41"/>
    <n v="8"/>
    <n v="80"/>
    <n v="1762"/>
    <m/>
    <m/>
    <m/>
  </r>
  <r>
    <x v="52"/>
    <s v="ITA"/>
    <n v="8"/>
    <s v="Emilia-Romagna"/>
    <n v="4449436681"/>
    <n v="113417208"/>
    <n v="-28"/>
    <n v="-9"/>
    <n v="-37"/>
    <n v="123"/>
    <n v="86"/>
    <n v="86"/>
    <n v="86"/>
    <n v="316"/>
    <n v="55"/>
    <n v="457"/>
    <n v="5956"/>
    <m/>
    <m/>
    <m/>
  </r>
  <r>
    <x v="52"/>
    <s v="ITA"/>
    <n v="6"/>
    <s v="Friuli Venezia Giulia"/>
    <n v="456494354"/>
    <n v="1376813649"/>
    <n v="-4"/>
    <n v="2"/>
    <n v="-2"/>
    <n v="-62"/>
    <n v="-64"/>
    <n v="-64"/>
    <n v="-64"/>
    <n v="131"/>
    <n v="5"/>
    <n v="72"/>
    <n v="1966"/>
    <m/>
    <m/>
    <m/>
  </r>
  <r>
    <x v="52"/>
    <s v="ITA"/>
    <n v="12"/>
    <s v="Lazio"/>
    <n v="4189277044"/>
    <n v="1248366722"/>
    <n v="5"/>
    <n v="1"/>
    <n v="6"/>
    <n v="91"/>
    <n v="97"/>
    <n v="97"/>
    <n v="97"/>
    <n v="46"/>
    <n v="5"/>
    <n v="148"/>
    <n v="6409"/>
    <m/>
    <m/>
    <m/>
  </r>
  <r>
    <x v="52"/>
    <s v="ITA"/>
    <n v="7"/>
    <s v="Liguria"/>
    <n v="4441149315"/>
    <n v="89326992"/>
    <n v="-2"/>
    <n v="-17"/>
    <n v="-19"/>
    <n v="-8"/>
    <n v="-27"/>
    <n v="-27"/>
    <n v="-27"/>
    <n v="109"/>
    <n v="21"/>
    <n v="103"/>
    <n v="1152"/>
    <m/>
    <m/>
    <m/>
  </r>
  <r>
    <x v="52"/>
    <s v="ITA"/>
    <n v="3"/>
    <s v="Lombardia"/>
    <n v="4546679409"/>
    <n v="9190347404"/>
    <n v="-687"/>
    <n v="-42"/>
    <n v="-729"/>
    <n v="898"/>
    <n v="169"/>
    <n v="169"/>
    <n v="169"/>
    <n v="541"/>
    <n v="231"/>
    <n v="941"/>
    <n v="10706"/>
    <m/>
    <m/>
    <m/>
  </r>
  <r>
    <x v="52"/>
    <s v="ITA"/>
    <n v="11"/>
    <s v="Marche"/>
    <n v="4361675973"/>
    <n v="135188753"/>
    <n v="-38"/>
    <n v="-4"/>
    <n v="-42"/>
    <n v="69"/>
    <n v="27"/>
    <n v="27"/>
    <n v="27"/>
    <n v="34"/>
    <n v="18"/>
    <n v="79"/>
    <n v="3449"/>
    <m/>
    <m/>
    <m/>
  </r>
  <r>
    <x v="52"/>
    <s v="ITA"/>
    <n v="14"/>
    <s v="Molise"/>
    <n v="4155774754"/>
    <n v="1465916051"/>
    <n v="-2"/>
    <n v="0"/>
    <n v="-2"/>
    <n v="-1"/>
    <n v="-3"/>
    <n v="-3"/>
    <n v="-3"/>
    <n v="2"/>
    <n v="1"/>
    <n v="0"/>
    <n v="112"/>
    <m/>
    <m/>
    <m/>
  </r>
  <r>
    <x v="52"/>
    <s v="ITA"/>
    <n v="4"/>
    <s v="P.A. Bolzano"/>
    <n v="4649933453"/>
    <n v="1135662422"/>
    <n v="14"/>
    <n v="2"/>
    <n v="16"/>
    <n v="1"/>
    <n v="17"/>
    <n v="17"/>
    <n v="17"/>
    <n v="24"/>
    <n v="2"/>
    <n v="43"/>
    <n v="1046"/>
    <m/>
    <m/>
    <m/>
  </r>
  <r>
    <x v="52"/>
    <s v="ITA"/>
    <n v="4"/>
    <s v="P.A. Trento"/>
    <n v="4606893511"/>
    <n v="1112123097"/>
    <n v="-16"/>
    <n v="-5"/>
    <n v="-21"/>
    <n v="4"/>
    <n v="-17"/>
    <n v="-17"/>
    <n v="-17"/>
    <n v="87"/>
    <n v="4"/>
    <n v="74"/>
    <n v="1238"/>
    <m/>
    <m/>
    <m/>
  </r>
  <r>
    <x v="52"/>
    <s v="ITA"/>
    <n v="1"/>
    <s v="Piemonte"/>
    <n v="450732745"/>
    <n v="7680687483"/>
    <n v="80"/>
    <n v="-20"/>
    <n v="60"/>
    <n v="528"/>
    <n v="588"/>
    <n v="588"/>
    <n v="588"/>
    <n v="212"/>
    <n v="79"/>
    <n v="879"/>
    <n v="5044"/>
    <m/>
    <m/>
    <m/>
  </r>
  <r>
    <x v="52"/>
    <s v="ITA"/>
    <n v="16"/>
    <s v="Puglia"/>
    <n v="4112559576"/>
    <n v="1686736689"/>
    <n v="11"/>
    <n v="-15"/>
    <n v="-4"/>
    <n v="56"/>
    <n v="52"/>
    <n v="52"/>
    <n v="52"/>
    <n v="11"/>
    <n v="11"/>
    <n v="74"/>
    <n v="1640"/>
    <m/>
    <m/>
    <m/>
  </r>
  <r>
    <x v="52"/>
    <s v="ITA"/>
    <n v="20"/>
    <s v="Sardegna"/>
    <n v="3921531192"/>
    <n v="9110616306"/>
    <n v="2"/>
    <n v="-2"/>
    <n v="0"/>
    <n v="-5"/>
    <n v="-5"/>
    <n v="-5"/>
    <n v="-5"/>
    <n v="6"/>
    <n v="2"/>
    <n v="3"/>
    <n v="401"/>
    <m/>
    <m/>
    <m/>
  </r>
  <r>
    <x v="52"/>
    <s v="ITA"/>
    <n v="19"/>
    <s v="Sicilia"/>
    <n v="3811569725"/>
    <n v="133623567"/>
    <n v="-16"/>
    <n v="-1"/>
    <n v="-17"/>
    <n v="44"/>
    <n v="27"/>
    <n v="27"/>
    <n v="27"/>
    <n v="11"/>
    <n v="6"/>
    <n v="44"/>
    <n v="2538"/>
    <m/>
    <m/>
    <m/>
  </r>
  <r>
    <x v="52"/>
    <s v="ITA"/>
    <n v="9"/>
    <s v="Toscana"/>
    <n v="4376923077"/>
    <n v="1125588885"/>
    <n v="-37"/>
    <n v="-3"/>
    <n v="-40"/>
    <n v="236"/>
    <n v="196"/>
    <n v="196"/>
    <n v="196"/>
    <n v="52"/>
    <n v="29"/>
    <n v="277"/>
    <n v="5303"/>
    <m/>
    <m/>
    <m/>
  </r>
  <r>
    <x v="52"/>
    <s v="ITA"/>
    <n v="10"/>
    <s v="Umbria"/>
    <n v="4310675841"/>
    <n v="1238824698"/>
    <n v="-6"/>
    <n v="-4"/>
    <n v="-10"/>
    <n v="-36"/>
    <n v="-46"/>
    <n v="-46"/>
    <n v="-46"/>
    <n v="52"/>
    <n v="1"/>
    <n v="7"/>
    <n v="1229"/>
    <m/>
    <m/>
    <m/>
  </r>
  <r>
    <x v="52"/>
    <s v="ITA"/>
    <n v="2"/>
    <s v="Valle d'Aosta"/>
    <n v="4573750286"/>
    <n v="7320149366"/>
    <n v="-7"/>
    <n v="1"/>
    <n v="-6"/>
    <n v="-24"/>
    <n v="-30"/>
    <n v="-30"/>
    <n v="-30"/>
    <n v="42"/>
    <n v="1"/>
    <n v="13"/>
    <n v="265"/>
    <m/>
    <m/>
    <m/>
  </r>
  <r>
    <x v="52"/>
    <s v="ITA"/>
    <n v="5"/>
    <s v="Veneto"/>
    <n v="4543490485"/>
    <n v="1233845213"/>
    <n v="-14"/>
    <n v="-10"/>
    <n v="-24"/>
    <n v="35"/>
    <n v="11"/>
    <n v="11"/>
    <n v="11"/>
    <n v="314"/>
    <n v="41"/>
    <n v="366"/>
    <n v="8205"/>
    <m/>
    <m/>
    <m/>
  </r>
  <r>
    <x v="53"/>
    <s v="ITA"/>
    <n v="13"/>
    <s v="Abruzzo"/>
    <n v="4235122196"/>
    <n v="1339843823"/>
    <n v="-5"/>
    <n v="1"/>
    <n v="-4"/>
    <n v="96"/>
    <n v="92"/>
    <n v="92"/>
    <n v="92"/>
    <n v="2"/>
    <n v="3"/>
    <n v="97"/>
    <n v="1650"/>
    <m/>
    <m/>
    <m/>
  </r>
  <r>
    <x v="53"/>
    <s v="ITA"/>
    <n v="17"/>
    <s v="Basilicata"/>
    <n v="4063947052"/>
    <n v="1580514834"/>
    <n v="-1"/>
    <n v="0"/>
    <n v="-1"/>
    <n v="-6"/>
    <n v="-7"/>
    <n v="-7"/>
    <n v="-7"/>
    <n v="8"/>
    <n v="0"/>
    <n v="1"/>
    <n v="361"/>
    <m/>
    <m/>
    <m/>
  </r>
  <r>
    <x v="53"/>
    <s v="ITA"/>
    <n v="18"/>
    <s v="Calabria"/>
    <n v="3890597598"/>
    <n v="1659440194"/>
    <n v="-3"/>
    <n v="-2"/>
    <n v="-5"/>
    <n v="-23"/>
    <n v="-28"/>
    <n v="-28"/>
    <n v="-28"/>
    <n v="9"/>
    <n v="1"/>
    <n v="-18"/>
    <n v="1015"/>
    <m/>
    <m/>
    <m/>
  </r>
  <r>
    <x v="53"/>
    <s v="ITA"/>
    <n v="15"/>
    <s v="Campania"/>
    <n v="4083956555"/>
    <n v="1425084984"/>
    <n v="4"/>
    <n v="0"/>
    <n v="4"/>
    <n v="-95"/>
    <n v="-91"/>
    <n v="-91"/>
    <n v="-91"/>
    <n v="148"/>
    <n v="7"/>
    <n v="64"/>
    <n v="2401"/>
    <m/>
    <m/>
    <m/>
  </r>
  <r>
    <x v="53"/>
    <s v="ITA"/>
    <n v="8"/>
    <s v="Emilia-Romagna"/>
    <n v="4449436681"/>
    <n v="113417208"/>
    <n v="-30"/>
    <n v="-7"/>
    <n v="-37"/>
    <n v="-41"/>
    <n v="-78"/>
    <n v="-78"/>
    <n v="-78"/>
    <n v="366"/>
    <n v="60"/>
    <n v="348"/>
    <n v="4721"/>
    <m/>
    <m/>
    <m/>
  </r>
  <r>
    <x v="53"/>
    <s v="ITA"/>
    <n v="6"/>
    <s v="Friuli Venezia Giulia"/>
    <n v="456494354"/>
    <n v="1376813649"/>
    <n v="-11"/>
    <n v="-3"/>
    <n v="-14"/>
    <n v="112"/>
    <n v="98"/>
    <n v="98"/>
    <n v="98"/>
    <n v="-42"/>
    <n v="3"/>
    <n v="59"/>
    <n v="4264"/>
    <m/>
    <m/>
    <m/>
  </r>
  <r>
    <x v="53"/>
    <s v="ITA"/>
    <n v="12"/>
    <s v="Lazio"/>
    <n v="4189277044"/>
    <n v="1248366722"/>
    <n v="-15"/>
    <n v="-10"/>
    <n v="-25"/>
    <n v="95"/>
    <n v="70"/>
    <n v="70"/>
    <n v="70"/>
    <n v="58"/>
    <n v="16"/>
    <n v="144"/>
    <n v="2762"/>
    <m/>
    <m/>
    <m/>
  </r>
  <r>
    <x v="53"/>
    <s v="ITA"/>
    <n v="7"/>
    <s v="Liguria"/>
    <n v="4441149315"/>
    <n v="89326992"/>
    <n v="-60"/>
    <n v="2"/>
    <n v="-58"/>
    <n v="80"/>
    <n v="22"/>
    <n v="22"/>
    <n v="22"/>
    <n v="89"/>
    <n v="38"/>
    <n v="149"/>
    <n v="1236"/>
    <m/>
    <m/>
    <m/>
  </r>
  <r>
    <x v="53"/>
    <s v="ITA"/>
    <n v="3"/>
    <s v="Lombardia"/>
    <n v="4546679409"/>
    <n v="9190347404"/>
    <n v="-729"/>
    <n v="-61"/>
    <n v="-790"/>
    <n v="1134"/>
    <n v="344"/>
    <n v="344"/>
    <n v="344"/>
    <n v="454"/>
    <n v="243"/>
    <n v="1041"/>
    <n v="10839"/>
    <m/>
    <m/>
    <m/>
  </r>
  <r>
    <x v="53"/>
    <s v="ITA"/>
    <n v="11"/>
    <s v="Marche"/>
    <n v="4361675973"/>
    <n v="135188753"/>
    <n v="-11"/>
    <n v="-8"/>
    <n v="-19"/>
    <n v="52"/>
    <n v="33"/>
    <n v="33"/>
    <n v="33"/>
    <n v="32"/>
    <n v="21"/>
    <n v="86"/>
    <n v="4219"/>
    <m/>
    <m/>
    <m/>
  </r>
  <r>
    <x v="53"/>
    <s v="ITA"/>
    <n v="14"/>
    <s v="Molise"/>
    <n v="4155774754"/>
    <n v="1465916051"/>
    <n v="1"/>
    <n v="0"/>
    <n v="1"/>
    <n v="4"/>
    <n v="5"/>
    <n v="5"/>
    <n v="5"/>
    <n v="1"/>
    <n v="0"/>
    <n v="6"/>
    <n v="115"/>
    <m/>
    <m/>
    <m/>
  </r>
  <r>
    <x v="53"/>
    <s v="ITA"/>
    <n v="4"/>
    <s v="P.A. Bolzano"/>
    <n v="4649933453"/>
    <n v="1135662422"/>
    <n v="1"/>
    <n v="-2"/>
    <n v="-1"/>
    <n v="-10"/>
    <n v="-11"/>
    <n v="-11"/>
    <n v="-11"/>
    <n v="31"/>
    <n v="9"/>
    <n v="29"/>
    <n v="1282"/>
    <m/>
    <m/>
    <m/>
  </r>
  <r>
    <x v="53"/>
    <s v="ITA"/>
    <n v="4"/>
    <s v="P.A. Trento"/>
    <n v="4606893511"/>
    <n v="1112123097"/>
    <n v="-10"/>
    <n v="1"/>
    <n v="-9"/>
    <n v="-88"/>
    <n v="-97"/>
    <n v="-97"/>
    <n v="-97"/>
    <n v="159"/>
    <n v="20"/>
    <n v="82"/>
    <n v="1148"/>
    <m/>
    <m/>
    <m/>
  </r>
  <r>
    <x v="53"/>
    <s v="ITA"/>
    <n v="1"/>
    <s v="Piemonte"/>
    <n v="450732745"/>
    <n v="7680687483"/>
    <n v="-152"/>
    <n v="-13"/>
    <n v="-165"/>
    <n v="380"/>
    <n v="215"/>
    <n v="215"/>
    <n v="215"/>
    <n v="403"/>
    <n v="77"/>
    <n v="695"/>
    <n v="6006"/>
    <m/>
    <m/>
    <m/>
  </r>
  <r>
    <x v="53"/>
    <s v="ITA"/>
    <n v="16"/>
    <s v="Puglia"/>
    <n v="4112559576"/>
    <n v="1686736689"/>
    <n v="-13"/>
    <n v="4"/>
    <n v="-9"/>
    <n v="40"/>
    <n v="31"/>
    <n v="31"/>
    <n v="31"/>
    <n v="30"/>
    <n v="8"/>
    <n v="69"/>
    <n v="2120"/>
    <m/>
    <m/>
    <m/>
  </r>
  <r>
    <x v="53"/>
    <s v="ITA"/>
    <n v="20"/>
    <s v="Sardegna"/>
    <n v="3921531192"/>
    <n v="9110616306"/>
    <n v="4"/>
    <n v="-1"/>
    <n v="3"/>
    <n v="4"/>
    <n v="7"/>
    <n v="7"/>
    <n v="7"/>
    <n v="6"/>
    <n v="1"/>
    <n v="14"/>
    <n v="508"/>
    <m/>
    <m/>
    <m/>
  </r>
  <r>
    <x v="53"/>
    <s v="ITA"/>
    <n v="19"/>
    <s v="Sicilia"/>
    <n v="3811569725"/>
    <n v="133623567"/>
    <n v="-4"/>
    <n v="-2"/>
    <n v="-6"/>
    <n v="37"/>
    <n v="31"/>
    <n v="31"/>
    <n v="31"/>
    <n v="12"/>
    <n v="3"/>
    <n v="46"/>
    <n v="2767"/>
    <m/>
    <m/>
    <m/>
  </r>
  <r>
    <x v="53"/>
    <s v="ITA"/>
    <n v="9"/>
    <s v="Toscana"/>
    <n v="4376923077"/>
    <n v="1125588885"/>
    <n v="-42"/>
    <n v="-6"/>
    <n v="-48"/>
    <n v="18"/>
    <n v="-30"/>
    <n v="-30"/>
    <n v="-30"/>
    <n v="180"/>
    <n v="17"/>
    <n v="167"/>
    <n v="4580"/>
    <m/>
    <m/>
    <m/>
  </r>
  <r>
    <x v="53"/>
    <s v="ITA"/>
    <n v="10"/>
    <s v="Umbria"/>
    <n v="4310675841"/>
    <n v="1238824698"/>
    <n v="-5"/>
    <n v="-2"/>
    <n v="-7"/>
    <n v="-35"/>
    <n v="-42"/>
    <n v="-42"/>
    <n v="-42"/>
    <n v="48"/>
    <n v="2"/>
    <n v="8"/>
    <n v="1331"/>
    <m/>
    <m/>
    <m/>
  </r>
  <r>
    <x v="53"/>
    <s v="ITA"/>
    <n v="2"/>
    <s v="Valle d'Aosta"/>
    <n v="4573750286"/>
    <n v="7320149366"/>
    <n v="3"/>
    <n v="-3"/>
    <n v="0"/>
    <n v="-27"/>
    <n v="-27"/>
    <n v="-27"/>
    <n v="-27"/>
    <n v="48"/>
    <n v="1"/>
    <n v="22"/>
    <n v="207"/>
    <m/>
    <m/>
    <m/>
  </r>
  <r>
    <x v="53"/>
    <s v="ITA"/>
    <n v="5"/>
    <s v="Veneto"/>
    <n v="4543490485"/>
    <n v="1233845213"/>
    <n v="-29"/>
    <n v="-12"/>
    <n v="-41"/>
    <n v="-141"/>
    <n v="-182"/>
    <n v="-182"/>
    <n v="-182"/>
    <n v="521"/>
    <n v="45"/>
    <n v="384"/>
    <n v="12173"/>
    <m/>
    <m/>
    <m/>
  </r>
  <r>
    <x v="54"/>
    <s v="ITA"/>
    <n v="13"/>
    <s v="Abruzzo"/>
    <n v="4235122196"/>
    <n v="1339843823"/>
    <n v="2"/>
    <n v="-2"/>
    <n v="0"/>
    <n v="29"/>
    <n v="29"/>
    <n v="29"/>
    <n v="29"/>
    <n v="8"/>
    <n v="7"/>
    <n v="44"/>
    <n v="1580"/>
    <m/>
    <m/>
    <m/>
  </r>
  <r>
    <x v="54"/>
    <s v="ITA"/>
    <n v="17"/>
    <s v="Basilicata"/>
    <n v="4063947052"/>
    <n v="1580514834"/>
    <n v="1"/>
    <n v="-1"/>
    <n v="0"/>
    <n v="-4"/>
    <n v="-4"/>
    <n v="-4"/>
    <n v="-4"/>
    <n v="5"/>
    <n v="1"/>
    <n v="2"/>
    <n v="346"/>
    <m/>
    <m/>
    <m/>
  </r>
  <r>
    <x v="54"/>
    <s v="ITA"/>
    <n v="18"/>
    <s v="Calabria"/>
    <n v="3890597598"/>
    <n v="1659440194"/>
    <n v="-2"/>
    <n v="0"/>
    <n v="-2"/>
    <n v="15"/>
    <n v="13"/>
    <n v="13"/>
    <n v="13"/>
    <n v="7"/>
    <n v="0"/>
    <n v="20"/>
    <n v="1137"/>
    <m/>
    <m/>
    <m/>
  </r>
  <r>
    <x v="54"/>
    <s v="ITA"/>
    <n v="15"/>
    <s v="Campania"/>
    <n v="4083956555"/>
    <n v="1425084984"/>
    <n v="-17"/>
    <n v="0"/>
    <n v="-17"/>
    <n v="35"/>
    <n v="18"/>
    <n v="18"/>
    <n v="18"/>
    <n v="12"/>
    <n v="7"/>
    <n v="37"/>
    <n v="2597"/>
    <m/>
    <m/>
    <m/>
  </r>
  <r>
    <x v="54"/>
    <s v="ITA"/>
    <n v="8"/>
    <s v="Emilia-Romagna"/>
    <n v="4449436681"/>
    <n v="113417208"/>
    <n v="-96"/>
    <n v="-13"/>
    <n v="-109"/>
    <n v="108"/>
    <n v="-1"/>
    <n v="-1"/>
    <n v="-1"/>
    <n v="289"/>
    <n v="62"/>
    <n v="350"/>
    <n v="4394"/>
    <m/>
    <m/>
    <m/>
  </r>
  <r>
    <x v="54"/>
    <s v="ITA"/>
    <n v="6"/>
    <s v="Friuli Venezia Giulia"/>
    <n v="456494354"/>
    <n v="1376813649"/>
    <n v="-7"/>
    <n v="4"/>
    <n v="-3"/>
    <n v="-22"/>
    <n v="-25"/>
    <n v="-25"/>
    <n v="-25"/>
    <n v="79"/>
    <n v="2"/>
    <n v="56"/>
    <n v="3263"/>
    <m/>
    <m/>
    <m/>
  </r>
  <r>
    <x v="54"/>
    <s v="ITA"/>
    <n v="12"/>
    <s v="Lazio"/>
    <n v="4189277044"/>
    <n v="1248366722"/>
    <n v="44"/>
    <n v="-1"/>
    <n v="43"/>
    <n v="25"/>
    <n v="68"/>
    <n v="68"/>
    <n v="68"/>
    <n v="68"/>
    <n v="8"/>
    <n v="144"/>
    <n v="4798"/>
    <m/>
    <m/>
    <m/>
  </r>
  <r>
    <x v="54"/>
    <s v="ITA"/>
    <n v="7"/>
    <s v="Liguria"/>
    <n v="4441149315"/>
    <n v="89326992"/>
    <n v="4"/>
    <n v="0"/>
    <n v="4"/>
    <n v="-51"/>
    <n v="-47"/>
    <n v="-47"/>
    <n v="-47"/>
    <n v="129"/>
    <n v="31"/>
    <n v="113"/>
    <n v="1141"/>
    <m/>
    <m/>
    <m/>
  </r>
  <r>
    <x v="54"/>
    <s v="ITA"/>
    <n v="3"/>
    <s v="Lombardia"/>
    <n v="4546679409"/>
    <n v="9190347404"/>
    <n v="-585"/>
    <n v="-24"/>
    <n v="-609"/>
    <n v="1370"/>
    <n v="761"/>
    <n v="761"/>
    <n v="761"/>
    <n v="286"/>
    <n v="199"/>
    <n v="1246"/>
    <n v="11818"/>
    <m/>
    <m/>
    <m/>
  </r>
  <r>
    <x v="54"/>
    <s v="ITA"/>
    <n v="11"/>
    <s v="Marche"/>
    <n v="4361675973"/>
    <n v="135188753"/>
    <n v="-35"/>
    <n v="-6"/>
    <n v="-41"/>
    <n v="56"/>
    <n v="15"/>
    <n v="15"/>
    <n v="15"/>
    <n v="28"/>
    <n v="10"/>
    <n v="53"/>
    <n v="1912"/>
    <m/>
    <m/>
    <m/>
  </r>
  <r>
    <x v="54"/>
    <s v="ITA"/>
    <n v="14"/>
    <s v="Molise"/>
    <n v="4155774754"/>
    <n v="1465916051"/>
    <n v="1"/>
    <n v="0"/>
    <n v="1"/>
    <n v="0"/>
    <n v="1"/>
    <n v="1"/>
    <n v="1"/>
    <n v="-1"/>
    <n v="0"/>
    <n v="0"/>
    <n v="0"/>
    <m/>
    <m/>
    <m/>
  </r>
  <r>
    <x v="54"/>
    <s v="ITA"/>
    <n v="4"/>
    <s v="P.A. Bolzano"/>
    <n v="4649933453"/>
    <n v="1135662422"/>
    <n v="-2"/>
    <n v="-4"/>
    <n v="-6"/>
    <n v="-20"/>
    <n v="-26"/>
    <n v="-26"/>
    <n v="-26"/>
    <n v="50"/>
    <n v="5"/>
    <n v="29"/>
    <n v="1190"/>
    <m/>
    <m/>
    <m/>
  </r>
  <r>
    <x v="54"/>
    <s v="ITA"/>
    <n v="4"/>
    <s v="P.A. Trento"/>
    <n v="4606893511"/>
    <n v="1112123097"/>
    <n v="-10"/>
    <n v="-2"/>
    <n v="-12"/>
    <n v="7"/>
    <n v="-5"/>
    <n v="-5"/>
    <n v="-5"/>
    <n v="54"/>
    <n v="6"/>
    <n v="55"/>
    <n v="1226"/>
    <m/>
    <m/>
    <m/>
  </r>
  <r>
    <x v="54"/>
    <s v="ITA"/>
    <n v="1"/>
    <s v="Piemonte"/>
    <n v="450732745"/>
    <n v="7680687483"/>
    <n v="5"/>
    <n v="-10"/>
    <n v="-5"/>
    <n v="230"/>
    <n v="225"/>
    <n v="225"/>
    <n v="225"/>
    <n v="355"/>
    <n v="81"/>
    <n v="661"/>
    <n v="5130"/>
    <m/>
    <m/>
    <m/>
  </r>
  <r>
    <x v="54"/>
    <s v="ITA"/>
    <n v="16"/>
    <s v="Puglia"/>
    <n v="4112559576"/>
    <n v="1686736689"/>
    <n v="4"/>
    <n v="-2"/>
    <n v="2"/>
    <n v="36"/>
    <n v="38"/>
    <n v="38"/>
    <n v="38"/>
    <n v="37"/>
    <n v="7"/>
    <n v="82"/>
    <n v="2145"/>
    <m/>
    <m/>
    <m/>
  </r>
  <r>
    <x v="54"/>
    <s v="ITA"/>
    <n v="20"/>
    <s v="Sardegna"/>
    <n v="3921531192"/>
    <n v="9110616306"/>
    <n v="-1"/>
    <n v="0"/>
    <n v="-1"/>
    <n v="10"/>
    <n v="9"/>
    <n v="9"/>
    <n v="9"/>
    <n v="11"/>
    <n v="0"/>
    <n v="20"/>
    <n v="783"/>
    <m/>
    <m/>
    <m/>
  </r>
  <r>
    <x v="54"/>
    <s v="ITA"/>
    <n v="19"/>
    <s v="Sicilia"/>
    <n v="3811569725"/>
    <n v="133623567"/>
    <n v="5"/>
    <n v="-4"/>
    <n v="1"/>
    <n v="31"/>
    <n v="32"/>
    <n v="32"/>
    <n v="32"/>
    <n v="9"/>
    <n v="6"/>
    <n v="47"/>
    <n v="2543"/>
    <m/>
    <m/>
    <m/>
  </r>
  <r>
    <x v="54"/>
    <s v="ITA"/>
    <n v="9"/>
    <s v="Toscana"/>
    <n v="4376923077"/>
    <n v="1125588885"/>
    <n v="-15"/>
    <n v="-9"/>
    <n v="-24"/>
    <n v="-89"/>
    <n v="-113"/>
    <n v="-113"/>
    <n v="-113"/>
    <n v="224"/>
    <n v="16"/>
    <n v="127"/>
    <n v="3672"/>
    <m/>
    <m/>
    <m/>
  </r>
  <r>
    <x v="54"/>
    <s v="ITA"/>
    <n v="10"/>
    <s v="Umbria"/>
    <n v="4310675841"/>
    <n v="1238824698"/>
    <n v="-2"/>
    <n v="1"/>
    <n v="-1"/>
    <n v="-62"/>
    <n v="-63"/>
    <n v="-63"/>
    <n v="-63"/>
    <n v="70"/>
    <n v="0"/>
    <n v="7"/>
    <n v="1288"/>
    <m/>
    <m/>
    <m/>
  </r>
  <r>
    <x v="54"/>
    <s v="ITA"/>
    <n v="2"/>
    <s v="Valle d'Aosta"/>
    <n v="4573750286"/>
    <n v="7320149366"/>
    <n v="-1"/>
    <n v="1"/>
    <n v="0"/>
    <n v="58"/>
    <n v="58"/>
    <n v="58"/>
    <n v="58"/>
    <n v="21"/>
    <n v="1"/>
    <n v="80"/>
    <n v="155"/>
    <m/>
    <m/>
    <m/>
  </r>
  <r>
    <x v="54"/>
    <s v="ITA"/>
    <n v="5"/>
    <s v="Veneto"/>
    <n v="4543490485"/>
    <n v="1233845213"/>
    <n v="-72"/>
    <n v="-7"/>
    <n v="-79"/>
    <n v="-95"/>
    <n v="-174"/>
    <n v="-174"/>
    <n v="-174"/>
    <n v="459"/>
    <n v="33"/>
    <n v="318"/>
    <n v="10607"/>
    <m/>
    <m/>
    <m/>
  </r>
  <r>
    <x v="55"/>
    <s v="ITA"/>
    <n v="13"/>
    <s v="Abruzzo"/>
    <n v="4235122196"/>
    <n v="1339843823"/>
    <n v="-4"/>
    <n v="-1"/>
    <n v="-5"/>
    <n v="21"/>
    <n v="16"/>
    <n v="16"/>
    <n v="16"/>
    <n v="13"/>
    <n v="5"/>
    <n v="34"/>
    <n v="775"/>
    <m/>
    <m/>
    <m/>
  </r>
  <r>
    <x v="55"/>
    <s v="ITA"/>
    <n v="17"/>
    <s v="Basilicata"/>
    <n v="4063947052"/>
    <n v="1580514834"/>
    <n v="-1"/>
    <n v="0"/>
    <n v="-1"/>
    <n v="-14"/>
    <n v="-15"/>
    <n v="-15"/>
    <n v="-15"/>
    <n v="17"/>
    <n v="1"/>
    <n v="3"/>
    <n v="472"/>
    <m/>
    <m/>
    <m/>
  </r>
  <r>
    <x v="55"/>
    <s v="ITA"/>
    <n v="18"/>
    <s v="Calabria"/>
    <n v="3890597598"/>
    <n v="1659440194"/>
    <n v="-10"/>
    <n v="-1"/>
    <n v="-11"/>
    <n v="23"/>
    <n v="12"/>
    <n v="12"/>
    <n v="12"/>
    <n v="10"/>
    <n v="2"/>
    <n v="24"/>
    <n v="966"/>
    <m/>
    <m/>
    <m/>
  </r>
  <r>
    <x v="55"/>
    <s v="ITA"/>
    <n v="15"/>
    <s v="Campania"/>
    <n v="4083956555"/>
    <n v="1425084984"/>
    <n v="-15"/>
    <n v="-15"/>
    <n v="-30"/>
    <n v="7"/>
    <n v="-23"/>
    <n v="-23"/>
    <n v="-23"/>
    <n v="60"/>
    <n v="4"/>
    <n v="41"/>
    <n v="1893"/>
    <m/>
    <m/>
    <m/>
  </r>
  <r>
    <x v="55"/>
    <s v="ITA"/>
    <n v="8"/>
    <s v="Emilia-Romagna"/>
    <n v="4449436681"/>
    <n v="113417208"/>
    <n v="-68"/>
    <n v="-7"/>
    <n v="-75"/>
    <n v="43"/>
    <n v="-32"/>
    <n v="-32"/>
    <n v="-32"/>
    <n v="350"/>
    <n v="58"/>
    <n v="376"/>
    <n v="3696"/>
    <m/>
    <m/>
    <m/>
  </r>
  <r>
    <x v="55"/>
    <s v="ITA"/>
    <n v="6"/>
    <s v="Friuli Venezia Giulia"/>
    <n v="456494354"/>
    <n v="1376813649"/>
    <n v="-1"/>
    <n v="-2"/>
    <n v="-3"/>
    <n v="-63"/>
    <n v="-66"/>
    <n v="-66"/>
    <n v="-66"/>
    <n v="77"/>
    <n v="3"/>
    <n v="14"/>
    <n v="1329"/>
    <m/>
    <m/>
    <m/>
  </r>
  <r>
    <x v="55"/>
    <s v="ITA"/>
    <n v="12"/>
    <s v="Lazio"/>
    <n v="4189277044"/>
    <n v="1248366722"/>
    <n v="-6"/>
    <n v="-1"/>
    <n v="-7"/>
    <n v="46"/>
    <n v="39"/>
    <n v="39"/>
    <n v="39"/>
    <n v="47"/>
    <n v="1"/>
    <n v="87"/>
    <n v="2254"/>
    <m/>
    <m/>
    <m/>
  </r>
  <r>
    <x v="55"/>
    <s v="ITA"/>
    <n v="7"/>
    <s v="Liguria"/>
    <n v="4441149315"/>
    <n v="89326992"/>
    <n v="-16"/>
    <n v="-4"/>
    <n v="-20"/>
    <n v="98"/>
    <n v="78"/>
    <n v="78"/>
    <n v="78"/>
    <n v="118"/>
    <n v="31"/>
    <n v="227"/>
    <n v="2229"/>
    <m/>
    <m/>
    <m/>
  </r>
  <r>
    <x v="55"/>
    <s v="ITA"/>
    <n v="3"/>
    <s v="Lombardia"/>
    <n v="4546679409"/>
    <n v="9190347404"/>
    <n v="300"/>
    <n v="-25"/>
    <n v="275"/>
    <n v="27"/>
    <n v="302"/>
    <n v="302"/>
    <n v="302"/>
    <n v="390"/>
    <n v="163"/>
    <n v="855"/>
    <n v="8824"/>
    <m/>
    <m/>
    <m/>
  </r>
  <r>
    <x v="55"/>
    <s v="ITA"/>
    <n v="11"/>
    <s v="Marche"/>
    <n v="4361675973"/>
    <n v="135188753"/>
    <n v="-5"/>
    <n v="-2"/>
    <n v="-7"/>
    <n v="17"/>
    <n v="10"/>
    <n v="10"/>
    <n v="10"/>
    <n v="26"/>
    <n v="12"/>
    <n v="48"/>
    <n v="1565"/>
    <m/>
    <m/>
    <m/>
  </r>
  <r>
    <x v="55"/>
    <s v="ITA"/>
    <n v="14"/>
    <s v="Molise"/>
    <n v="4155774754"/>
    <n v="1465916051"/>
    <n v="0"/>
    <n v="0"/>
    <n v="0"/>
    <n v="6"/>
    <n v="6"/>
    <n v="6"/>
    <n v="6"/>
    <n v="3"/>
    <n v="1"/>
    <n v="10"/>
    <n v="502"/>
    <m/>
    <m/>
    <m/>
  </r>
  <r>
    <x v="55"/>
    <s v="ITA"/>
    <n v="4"/>
    <s v="P.A. Bolzano"/>
    <n v="4649933453"/>
    <n v="1135662422"/>
    <n v="-17"/>
    <n v="-5"/>
    <n v="-22"/>
    <n v="32"/>
    <n v="10"/>
    <n v="10"/>
    <n v="10"/>
    <n v="39"/>
    <n v="6"/>
    <n v="55"/>
    <n v="1473"/>
    <m/>
    <m/>
    <m/>
  </r>
  <r>
    <x v="55"/>
    <s v="ITA"/>
    <n v="4"/>
    <s v="P.A. Trento"/>
    <n v="4606893511"/>
    <n v="1112123097"/>
    <n v="2"/>
    <n v="-1"/>
    <n v="1"/>
    <n v="-15"/>
    <n v="-14"/>
    <n v="-14"/>
    <n v="-14"/>
    <n v="103"/>
    <n v="12"/>
    <n v="101"/>
    <n v="1241"/>
    <m/>
    <m/>
    <m/>
  </r>
  <r>
    <x v="55"/>
    <s v="ITA"/>
    <n v="1"/>
    <s v="Piemonte"/>
    <n v="450732745"/>
    <n v="7680687483"/>
    <n v="-70"/>
    <n v="-18"/>
    <n v="-88"/>
    <n v="335"/>
    <n v="247"/>
    <n v="247"/>
    <n v="247"/>
    <n v="267"/>
    <n v="79"/>
    <n v="593"/>
    <n v="4725"/>
    <m/>
    <m/>
    <m/>
  </r>
  <r>
    <x v="55"/>
    <s v="ITA"/>
    <n v="16"/>
    <s v="Puglia"/>
    <n v="4112559576"/>
    <n v="1686736689"/>
    <n v="-4"/>
    <n v="0"/>
    <n v="-4"/>
    <n v="96"/>
    <n v="92"/>
    <n v="92"/>
    <n v="92"/>
    <n v="26"/>
    <n v="2"/>
    <n v="120"/>
    <n v="2175"/>
    <m/>
    <m/>
    <m/>
  </r>
  <r>
    <x v="55"/>
    <s v="ITA"/>
    <n v="20"/>
    <s v="Sardegna"/>
    <n v="3921531192"/>
    <n v="9110616306"/>
    <n v="5"/>
    <n v="-1"/>
    <n v="4"/>
    <n v="-21"/>
    <n v="-17"/>
    <n v="-17"/>
    <n v="-17"/>
    <n v="34"/>
    <n v="0"/>
    <n v="17"/>
    <n v="772"/>
    <m/>
    <m/>
    <m/>
  </r>
  <r>
    <x v="55"/>
    <s v="ITA"/>
    <n v="19"/>
    <s v="Sicilia"/>
    <n v="3811569725"/>
    <n v="133623567"/>
    <n v="-4"/>
    <n v="-1"/>
    <n v="-5"/>
    <n v="36"/>
    <n v="31"/>
    <n v="31"/>
    <n v="31"/>
    <n v="10"/>
    <n v="4"/>
    <n v="45"/>
    <n v="2057"/>
    <m/>
    <m/>
    <m/>
  </r>
  <r>
    <x v="55"/>
    <s v="ITA"/>
    <n v="9"/>
    <s v="Toscana"/>
    <n v="4376923077"/>
    <n v="1125588885"/>
    <n v="-31"/>
    <n v="-6"/>
    <n v="-37"/>
    <n v="63"/>
    <n v="26"/>
    <n v="26"/>
    <n v="26"/>
    <n v="90"/>
    <n v="19"/>
    <n v="135"/>
    <n v="4072"/>
    <m/>
    <m/>
    <m/>
  </r>
  <r>
    <x v="55"/>
    <s v="ITA"/>
    <n v="10"/>
    <s v="Umbria"/>
    <n v="4310675841"/>
    <n v="1238824698"/>
    <n v="-1"/>
    <n v="-2"/>
    <n v="-3"/>
    <n v="8"/>
    <n v="5"/>
    <n v="5"/>
    <n v="5"/>
    <n v="-2"/>
    <n v="1"/>
    <n v="4"/>
    <n v="1064"/>
    <m/>
    <m/>
    <m/>
  </r>
  <r>
    <x v="55"/>
    <s v="ITA"/>
    <n v="2"/>
    <s v="Valle d'Aosta"/>
    <n v="4573750286"/>
    <n v="7320149366"/>
    <n v="-5"/>
    <n v="0"/>
    <n v="-5"/>
    <n v="18"/>
    <n v="13"/>
    <n v="13"/>
    <n v="13"/>
    <n v="1"/>
    <n v="1"/>
    <n v="15"/>
    <n v="156"/>
    <m/>
    <m/>
    <m/>
  </r>
  <r>
    <x v="55"/>
    <s v="ITA"/>
    <n v="5"/>
    <s v="Veneto"/>
    <n v="4543490485"/>
    <n v="1233845213"/>
    <n v="-23"/>
    <n v="-6"/>
    <n v="-29"/>
    <n v="-205"/>
    <n v="-234"/>
    <n v="-234"/>
    <n v="-234"/>
    <n v="449"/>
    <n v="28"/>
    <n v="243"/>
    <n v="8468"/>
    <m/>
    <m/>
    <m/>
  </r>
  <r>
    <x v="56"/>
    <s v="ITA"/>
    <n v="13"/>
    <s v="Abruzzo"/>
    <n v="4235122196"/>
    <n v="1339843823"/>
    <n v="3"/>
    <n v="-2"/>
    <n v="1"/>
    <n v="74"/>
    <n v="75"/>
    <n v="75"/>
    <n v="75"/>
    <n v="11"/>
    <n v="5"/>
    <n v="91"/>
    <n v="151"/>
    <m/>
    <m/>
    <m/>
  </r>
  <r>
    <x v="56"/>
    <s v="ITA"/>
    <n v="17"/>
    <s v="Basilicata"/>
    <n v="4063947052"/>
    <n v="1580514834"/>
    <n v="0"/>
    <n v="-1"/>
    <n v="-1"/>
    <n v="-4"/>
    <n v="-5"/>
    <n v="-5"/>
    <n v="-5"/>
    <n v="5"/>
    <n v="0"/>
    <n v="0"/>
    <n v="340"/>
    <m/>
    <m/>
    <m/>
  </r>
  <r>
    <x v="56"/>
    <s v="ITA"/>
    <n v="18"/>
    <s v="Calabria"/>
    <n v="3890597598"/>
    <n v="1659440194"/>
    <n v="-2"/>
    <n v="1"/>
    <n v="-1"/>
    <n v="-15"/>
    <n v="-16"/>
    <n v="-16"/>
    <n v="-16"/>
    <n v="19"/>
    <n v="0"/>
    <n v="3"/>
    <n v="613"/>
    <m/>
    <m/>
    <m/>
  </r>
  <r>
    <x v="56"/>
    <s v="ITA"/>
    <n v="15"/>
    <s v="Campania"/>
    <n v="4083956555"/>
    <n v="1425084984"/>
    <n v="-4"/>
    <n v="0"/>
    <n v="-4"/>
    <n v="1"/>
    <n v="-3"/>
    <n v="-3"/>
    <n v="-3"/>
    <n v="43"/>
    <n v="5"/>
    <n v="45"/>
    <n v="2903"/>
    <m/>
    <m/>
    <m/>
  </r>
  <r>
    <x v="56"/>
    <s v="ITA"/>
    <n v="8"/>
    <s v="Emilia-Romagna"/>
    <n v="4449436681"/>
    <n v="113417208"/>
    <n v="-22"/>
    <n v="-6"/>
    <n v="-28"/>
    <n v="-2"/>
    <n v="-30"/>
    <n v="-30"/>
    <n v="-30"/>
    <n v="281"/>
    <n v="56"/>
    <n v="307"/>
    <n v="4614"/>
    <m/>
    <m/>
    <m/>
  </r>
  <r>
    <x v="56"/>
    <s v="ITA"/>
    <n v="6"/>
    <s v="Friuli Venezia Giulia"/>
    <n v="456494354"/>
    <n v="1376813649"/>
    <n v="0"/>
    <n v="-3"/>
    <n v="-3"/>
    <n v="-144"/>
    <n v="-147"/>
    <n v="-147"/>
    <n v="-147"/>
    <n v="163"/>
    <n v="14"/>
    <n v="30"/>
    <n v="539"/>
    <m/>
    <m/>
    <m/>
  </r>
  <r>
    <x v="56"/>
    <s v="ITA"/>
    <n v="12"/>
    <s v="Lazio"/>
    <n v="4189277044"/>
    <n v="1248366722"/>
    <n v="18"/>
    <n v="0"/>
    <n v="18"/>
    <n v="26"/>
    <n v="44"/>
    <n v="44"/>
    <n v="44"/>
    <n v="8"/>
    <n v="8"/>
    <n v="60"/>
    <n v="6016"/>
    <m/>
    <m/>
    <m/>
  </r>
  <r>
    <x v="56"/>
    <s v="ITA"/>
    <n v="7"/>
    <s v="Liguria"/>
    <n v="4441149315"/>
    <n v="89326992"/>
    <n v="-7"/>
    <n v="1"/>
    <n v="-6"/>
    <n v="12"/>
    <n v="6"/>
    <n v="6"/>
    <n v="6"/>
    <n v="106"/>
    <n v="29"/>
    <n v="141"/>
    <n v="1456"/>
    <m/>
    <m/>
    <m/>
  </r>
  <r>
    <x v="56"/>
    <s v="ITA"/>
    <n v="3"/>
    <s v="Lombardia"/>
    <n v="4546679409"/>
    <n v="9190347404"/>
    <n v="-204"/>
    <n v="-21"/>
    <n v="-225"/>
    <n v="315"/>
    <n v="90"/>
    <n v="90"/>
    <n v="90"/>
    <n v="482"/>
    <n v="163"/>
    <n v="735"/>
    <n v="6331"/>
    <m/>
    <m/>
    <m/>
  </r>
  <r>
    <x v="56"/>
    <s v="ITA"/>
    <n v="11"/>
    <s v="Marche"/>
    <n v="4361675973"/>
    <n v="135188753"/>
    <n v="-7"/>
    <n v="-6"/>
    <n v="-13"/>
    <n v="43"/>
    <n v="30"/>
    <n v="30"/>
    <n v="30"/>
    <n v="12"/>
    <n v="15"/>
    <n v="57"/>
    <n v="1308"/>
    <m/>
    <m/>
    <m/>
  </r>
  <r>
    <x v="56"/>
    <s v="ITA"/>
    <n v="14"/>
    <s v="Molise"/>
    <n v="4155774754"/>
    <n v="1465916051"/>
    <n v="0"/>
    <n v="-2"/>
    <n v="-2"/>
    <n v="0"/>
    <n v="-2"/>
    <n v="-2"/>
    <n v="-2"/>
    <n v="3"/>
    <n v="1"/>
    <n v="2"/>
    <n v="199"/>
    <m/>
    <m/>
    <m/>
  </r>
  <r>
    <x v="56"/>
    <s v="ITA"/>
    <n v="4"/>
    <s v="P.A. Bolzano"/>
    <n v="4649933453"/>
    <n v="1135662422"/>
    <n v="-2"/>
    <n v="-4"/>
    <n v="-6"/>
    <n v="-20"/>
    <n v="-26"/>
    <n v="-26"/>
    <n v="-26"/>
    <n v="36"/>
    <n v="4"/>
    <n v="14"/>
    <n v="1020"/>
    <m/>
    <m/>
    <m/>
  </r>
  <r>
    <x v="56"/>
    <s v="ITA"/>
    <n v="4"/>
    <s v="P.A. Trento"/>
    <n v="4606893511"/>
    <n v="1112123097"/>
    <n v="-6"/>
    <n v="-1"/>
    <n v="-7"/>
    <n v="-35"/>
    <n v="-42"/>
    <n v="-42"/>
    <n v="-42"/>
    <n v="94"/>
    <n v="6"/>
    <n v="58"/>
    <n v="1823"/>
    <m/>
    <m/>
    <m/>
  </r>
  <r>
    <x v="56"/>
    <s v="ITA"/>
    <n v="1"/>
    <s v="Piemonte"/>
    <n v="450732745"/>
    <n v="7680687483"/>
    <n v="98"/>
    <n v="-4"/>
    <n v="94"/>
    <n v="-7"/>
    <n v="87"/>
    <n v="87"/>
    <n v="87"/>
    <n v="127"/>
    <n v="78"/>
    <n v="292"/>
    <n v="3100"/>
    <m/>
    <m/>
    <m/>
  </r>
  <r>
    <x v="56"/>
    <s v="ITA"/>
    <n v="16"/>
    <s v="Puglia"/>
    <n v="4112559576"/>
    <n v="1686736689"/>
    <n v="-6"/>
    <n v="6"/>
    <n v="0"/>
    <n v="24"/>
    <n v="24"/>
    <n v="24"/>
    <n v="24"/>
    <n v="4"/>
    <n v="10"/>
    <n v="38"/>
    <n v="1591"/>
    <m/>
    <m/>
    <m/>
  </r>
  <r>
    <x v="56"/>
    <s v="ITA"/>
    <n v="20"/>
    <s v="Sardegna"/>
    <n v="3921531192"/>
    <n v="9110616306"/>
    <n v="-2"/>
    <n v="-1"/>
    <n v="-3"/>
    <n v="-7"/>
    <n v="-10"/>
    <n v="-10"/>
    <n v="-10"/>
    <n v="23"/>
    <n v="0"/>
    <n v="13"/>
    <n v="469"/>
    <m/>
    <m/>
    <m/>
  </r>
  <r>
    <x v="56"/>
    <s v="ITA"/>
    <n v="19"/>
    <s v="Sicilia"/>
    <n v="3811569725"/>
    <n v="133623567"/>
    <n v="4"/>
    <n v="-2"/>
    <n v="2"/>
    <n v="6"/>
    <n v="8"/>
    <n v="8"/>
    <n v="8"/>
    <n v="31"/>
    <n v="3"/>
    <n v="42"/>
    <n v="1601"/>
    <m/>
    <m/>
    <m/>
  </r>
  <r>
    <x v="56"/>
    <s v="ITA"/>
    <n v="9"/>
    <s v="Toscana"/>
    <n v="4376923077"/>
    <n v="1125588885"/>
    <n v="-2"/>
    <n v="-10"/>
    <n v="-12"/>
    <n v="84"/>
    <n v="72"/>
    <n v="72"/>
    <n v="72"/>
    <n v="33"/>
    <n v="30"/>
    <n v="135"/>
    <n v="1882"/>
    <m/>
    <m/>
    <m/>
  </r>
  <r>
    <x v="56"/>
    <s v="ITA"/>
    <n v="10"/>
    <s v="Umbria"/>
    <n v="4310675841"/>
    <n v="1238824698"/>
    <n v="5"/>
    <n v="-1"/>
    <n v="4"/>
    <n v="-16"/>
    <n v="-12"/>
    <n v="-12"/>
    <n v="-12"/>
    <n v="13"/>
    <n v="0"/>
    <n v="1"/>
    <n v="392"/>
    <m/>
    <m/>
    <m/>
  </r>
  <r>
    <x v="56"/>
    <s v="ITA"/>
    <n v="2"/>
    <s v="Valle d'Aosta"/>
    <n v="4573750286"/>
    <n v="7320149366"/>
    <n v="0"/>
    <n v="-2"/>
    <n v="-2"/>
    <n v="-12"/>
    <n v="-14"/>
    <n v="-14"/>
    <n v="-14"/>
    <n v="12"/>
    <n v="2"/>
    <n v="0"/>
    <n v="122"/>
    <m/>
    <m/>
    <m/>
  </r>
  <r>
    <x v="56"/>
    <s v="ITA"/>
    <n v="5"/>
    <s v="Veneto"/>
    <n v="4543490485"/>
    <n v="1233845213"/>
    <n v="9"/>
    <n v="-4"/>
    <n v="5"/>
    <n v="-154"/>
    <n v="-149"/>
    <n v="-149"/>
    <n v="-149"/>
    <n v="316"/>
    <n v="25"/>
    <n v="192"/>
    <n v="5013"/>
    <m/>
    <m/>
    <m/>
  </r>
  <r>
    <x v="57"/>
    <s v="ITA"/>
    <n v="13"/>
    <s v="Abruzzo"/>
    <n v="4235122196"/>
    <n v="1339843823"/>
    <n v="-2"/>
    <n v="-3"/>
    <n v="-5"/>
    <n v="10"/>
    <n v="5"/>
    <n v="5"/>
    <n v="5"/>
    <n v="42"/>
    <n v="8"/>
    <n v="55"/>
    <n v="1964"/>
    <m/>
    <m/>
    <m/>
  </r>
  <r>
    <x v="57"/>
    <s v="ITA"/>
    <n v="17"/>
    <s v="Basilicata"/>
    <n v="4063947052"/>
    <n v="1580514834"/>
    <n v="5"/>
    <n v="0"/>
    <n v="5"/>
    <n v="-2"/>
    <n v="3"/>
    <n v="3"/>
    <n v="3"/>
    <n v="5"/>
    <n v="0"/>
    <n v="8"/>
    <n v="602"/>
    <m/>
    <m/>
    <m/>
  </r>
  <r>
    <x v="57"/>
    <s v="ITA"/>
    <n v="18"/>
    <s v="Calabria"/>
    <n v="3890597598"/>
    <n v="1659440194"/>
    <n v="-7"/>
    <n v="0"/>
    <n v="-7"/>
    <n v="-2"/>
    <n v="-9"/>
    <n v="-9"/>
    <n v="-9"/>
    <n v="17"/>
    <n v="1"/>
    <n v="9"/>
    <n v="1067"/>
    <m/>
    <m/>
    <m/>
  </r>
  <r>
    <x v="57"/>
    <s v="ITA"/>
    <n v="15"/>
    <s v="Campania"/>
    <n v="4083956555"/>
    <n v="1425084984"/>
    <n v="-54"/>
    <n v="-3"/>
    <n v="-57"/>
    <n v="-16"/>
    <n v="-73"/>
    <n v="-73"/>
    <n v="-73"/>
    <n v="126"/>
    <n v="8"/>
    <n v="61"/>
    <n v="2458"/>
    <m/>
    <m/>
    <m/>
  </r>
  <r>
    <x v="57"/>
    <s v="ITA"/>
    <n v="8"/>
    <s v="Emilia-Romagna"/>
    <n v="4449436681"/>
    <n v="113417208"/>
    <n v="-99"/>
    <n v="-1"/>
    <n v="-100"/>
    <n v="-178"/>
    <n v="-278"/>
    <n v="-278"/>
    <n v="-278"/>
    <n v="435"/>
    <n v="68"/>
    <n v="225"/>
    <n v="5348"/>
    <m/>
    <m/>
    <m/>
  </r>
  <r>
    <x v="57"/>
    <s v="ITA"/>
    <n v="6"/>
    <s v="Friuli Venezia Giulia"/>
    <n v="456494354"/>
    <n v="1376813649"/>
    <n v="-1"/>
    <n v="-1"/>
    <n v="-2"/>
    <n v="134"/>
    <n v="132"/>
    <n v="132"/>
    <n v="132"/>
    <n v="-117"/>
    <n v="2"/>
    <n v="17"/>
    <n v="3339"/>
    <m/>
    <m/>
    <m/>
  </r>
  <r>
    <x v="57"/>
    <s v="ITA"/>
    <n v="12"/>
    <s v="Lazio"/>
    <n v="4189277044"/>
    <n v="1248366722"/>
    <n v="-8"/>
    <n v="-1"/>
    <n v="-9"/>
    <n v="46"/>
    <n v="37"/>
    <n v="37"/>
    <n v="37"/>
    <n v="29"/>
    <n v="14"/>
    <n v="80"/>
    <n v="2208"/>
    <m/>
    <m/>
    <m/>
  </r>
  <r>
    <x v="57"/>
    <s v="ITA"/>
    <n v="7"/>
    <s v="Liguria"/>
    <n v="4441149315"/>
    <n v="89326992"/>
    <n v="36"/>
    <n v="-8"/>
    <n v="28"/>
    <n v="-61"/>
    <n v="-33"/>
    <n v="-33"/>
    <n v="-33"/>
    <n v="95"/>
    <n v="33"/>
    <n v="95"/>
    <n v="1179"/>
    <m/>
    <m/>
    <m/>
  </r>
  <r>
    <x v="57"/>
    <s v="ITA"/>
    <n v="3"/>
    <s v="Lombardia"/>
    <n v="4546679409"/>
    <n v="9190347404"/>
    <n v="-333"/>
    <n v="-50"/>
    <n v="-383"/>
    <n v="-226"/>
    <n v="-609"/>
    <n v="-609"/>
    <n v="-609"/>
    <n v="1366"/>
    <n v="203"/>
    <n v="960"/>
    <n v="6711"/>
    <m/>
    <m/>
    <m/>
  </r>
  <r>
    <x v="57"/>
    <s v="ITA"/>
    <n v="11"/>
    <s v="Marche"/>
    <n v="4361675973"/>
    <n v="135188753"/>
    <n v="-8"/>
    <n v="-2"/>
    <n v="-10"/>
    <n v="16"/>
    <n v="6"/>
    <n v="6"/>
    <n v="6"/>
    <n v="33"/>
    <n v="12"/>
    <n v="51"/>
    <n v="1550"/>
    <m/>
    <m/>
    <m/>
  </r>
  <r>
    <x v="57"/>
    <s v="ITA"/>
    <n v="14"/>
    <s v="Molise"/>
    <n v="4155774754"/>
    <n v="1465916051"/>
    <n v="0"/>
    <n v="0"/>
    <n v="0"/>
    <n v="0"/>
    <n v="0"/>
    <n v="0"/>
    <n v="0"/>
    <n v="1"/>
    <n v="0"/>
    <n v="1"/>
    <n v="341"/>
    <m/>
    <m/>
    <m/>
  </r>
  <r>
    <x v="57"/>
    <s v="ITA"/>
    <n v="4"/>
    <s v="P.A. Bolzano"/>
    <n v="4649933453"/>
    <n v="1135662422"/>
    <n v="-1"/>
    <n v="1"/>
    <n v="0"/>
    <n v="-4"/>
    <n v="-4"/>
    <n v="-4"/>
    <n v="-4"/>
    <n v="18"/>
    <n v="2"/>
    <n v="16"/>
    <n v="606"/>
    <m/>
    <m/>
    <m/>
  </r>
  <r>
    <x v="57"/>
    <s v="ITA"/>
    <n v="4"/>
    <s v="P.A. Trento"/>
    <n v="4606893511"/>
    <n v="1112123097"/>
    <n v="-18"/>
    <n v="-2"/>
    <n v="-20"/>
    <n v="0"/>
    <n v="-20"/>
    <n v="-20"/>
    <n v="-20"/>
    <n v="34"/>
    <n v="10"/>
    <n v="24"/>
    <n v="399"/>
    <m/>
    <m/>
    <m/>
  </r>
  <r>
    <x v="57"/>
    <s v="ITA"/>
    <n v="1"/>
    <s v="Piemonte"/>
    <n v="450732745"/>
    <n v="7680687483"/>
    <n v="-183"/>
    <n v="-8"/>
    <n v="-191"/>
    <n v="445"/>
    <n v="254"/>
    <n v="254"/>
    <n v="254"/>
    <n v="276"/>
    <n v="76"/>
    <n v="606"/>
    <n v="5765"/>
    <m/>
    <m/>
    <m/>
  </r>
  <r>
    <x v="57"/>
    <s v="ITA"/>
    <n v="16"/>
    <s v="Puglia"/>
    <n v="4112559576"/>
    <n v="1686736689"/>
    <n v="-15"/>
    <n v="-1"/>
    <n v="-16"/>
    <n v="18"/>
    <n v="2"/>
    <n v="2"/>
    <n v="2"/>
    <n v="28"/>
    <n v="25"/>
    <n v="55"/>
    <n v="1795"/>
    <m/>
    <m/>
    <m/>
  </r>
  <r>
    <x v="57"/>
    <s v="ITA"/>
    <n v="20"/>
    <s v="Sardegna"/>
    <n v="3921531192"/>
    <n v="9110616306"/>
    <n v="-3"/>
    <n v="0"/>
    <n v="-3"/>
    <n v="-14"/>
    <n v="-17"/>
    <n v="-17"/>
    <n v="-17"/>
    <n v="18"/>
    <n v="7"/>
    <n v="8"/>
    <n v="558"/>
    <m/>
    <m/>
    <m/>
  </r>
  <r>
    <x v="57"/>
    <s v="ITA"/>
    <n v="19"/>
    <s v="Sicilia"/>
    <n v="3811569725"/>
    <n v="133623567"/>
    <n v="-12"/>
    <n v="-2"/>
    <n v="-14"/>
    <n v="63"/>
    <n v="49"/>
    <n v="49"/>
    <n v="49"/>
    <n v="24"/>
    <n v="3"/>
    <n v="76"/>
    <n v="3720"/>
    <m/>
    <m/>
    <m/>
  </r>
  <r>
    <x v="57"/>
    <s v="ITA"/>
    <n v="9"/>
    <s v="Toscana"/>
    <n v="4376923077"/>
    <n v="1125588885"/>
    <n v="-17"/>
    <n v="-11"/>
    <n v="-28"/>
    <n v="82"/>
    <n v="54"/>
    <n v="54"/>
    <n v="54"/>
    <n v="23"/>
    <n v="19"/>
    <n v="96"/>
    <n v="4068"/>
    <m/>
    <m/>
    <m/>
  </r>
  <r>
    <x v="57"/>
    <s v="ITA"/>
    <n v="10"/>
    <s v="Umbria"/>
    <n v="4310675841"/>
    <n v="1238824698"/>
    <n v="-6"/>
    <n v="-7"/>
    <n v="-13"/>
    <n v="-4"/>
    <n v="-17"/>
    <n v="-17"/>
    <n v="-17"/>
    <n v="19"/>
    <n v="2"/>
    <n v="4"/>
    <n v="1077"/>
    <m/>
    <m/>
    <m/>
  </r>
  <r>
    <x v="57"/>
    <s v="ITA"/>
    <n v="2"/>
    <s v="Valle d'Aosta"/>
    <n v="4573750286"/>
    <n v="7320149366"/>
    <n v="-3"/>
    <n v="0"/>
    <n v="-3"/>
    <n v="-23"/>
    <n v="-26"/>
    <n v="-26"/>
    <n v="-26"/>
    <n v="32"/>
    <n v="-1"/>
    <n v="5"/>
    <n v="112"/>
    <m/>
    <m/>
    <m/>
  </r>
  <r>
    <x v="57"/>
    <s v="ITA"/>
    <n v="5"/>
    <s v="Veneto"/>
    <n v="4543490485"/>
    <n v="1233845213"/>
    <n v="-43"/>
    <n v="-3"/>
    <n v="-46"/>
    <n v="62"/>
    <n v="16"/>
    <n v="16"/>
    <n v="16"/>
    <n v="219"/>
    <n v="42"/>
    <n v="277"/>
    <n v="7259"/>
    <m/>
    <m/>
    <m/>
  </r>
  <r>
    <x v="58"/>
    <s v="ITA"/>
    <n v="13"/>
    <s v="Abruzzo"/>
    <n v="4235122196"/>
    <n v="1339843823"/>
    <n v="-9"/>
    <n v="0"/>
    <n v="-9"/>
    <n v="50"/>
    <n v="41"/>
    <n v="41"/>
    <n v="41"/>
    <n v="20"/>
    <n v="5"/>
    <n v="66"/>
    <n v="442"/>
    <m/>
    <m/>
    <m/>
  </r>
  <r>
    <x v="58"/>
    <s v="ITA"/>
    <n v="17"/>
    <s v="Basilicata"/>
    <n v="4063947052"/>
    <n v="1580514834"/>
    <n v="1"/>
    <n v="0"/>
    <n v="1"/>
    <n v="-14"/>
    <n v="-13"/>
    <n v="-13"/>
    <n v="-13"/>
    <n v="17"/>
    <n v="0"/>
    <n v="4"/>
    <n v="570"/>
    <m/>
    <m/>
    <m/>
  </r>
  <r>
    <x v="58"/>
    <s v="ITA"/>
    <n v="18"/>
    <s v="Calabria"/>
    <n v="3890597598"/>
    <n v="1659440194"/>
    <n v="-5"/>
    <n v="0"/>
    <n v="-5"/>
    <n v="7"/>
    <n v="2"/>
    <n v="2"/>
    <n v="2"/>
    <n v="11"/>
    <n v="0"/>
    <n v="13"/>
    <n v="1120"/>
    <m/>
    <m/>
    <m/>
  </r>
  <r>
    <x v="58"/>
    <s v="ITA"/>
    <n v="15"/>
    <s v="Campania"/>
    <n v="4083956555"/>
    <n v="1425084984"/>
    <n v="-9"/>
    <n v="-5"/>
    <n v="-14"/>
    <n v="66"/>
    <n v="52"/>
    <n v="52"/>
    <n v="52"/>
    <n v="-12"/>
    <n v="10"/>
    <n v="50"/>
    <n v="2153"/>
    <m/>
    <m/>
    <m/>
  </r>
  <r>
    <x v="58"/>
    <s v="ITA"/>
    <n v="8"/>
    <s v="Emilia-Romagna"/>
    <n v="4449436681"/>
    <n v="113417208"/>
    <n v="-81"/>
    <n v="0"/>
    <n v="-81"/>
    <n v="-79"/>
    <n v="-160"/>
    <n v="-160"/>
    <n v="-160"/>
    <n v="445"/>
    <n v="57"/>
    <n v="342"/>
    <n v="5996"/>
    <m/>
    <m/>
    <m/>
  </r>
  <r>
    <x v="58"/>
    <s v="ITA"/>
    <n v="6"/>
    <s v="Friuli Venezia Giulia"/>
    <n v="456494354"/>
    <n v="1376813649"/>
    <n v="-5"/>
    <n v="-1"/>
    <n v="-6"/>
    <n v="-8"/>
    <n v="-14"/>
    <n v="-14"/>
    <n v="-14"/>
    <n v="34"/>
    <n v="5"/>
    <n v="25"/>
    <n v="2369"/>
    <m/>
    <m/>
    <m/>
  </r>
  <r>
    <x v="58"/>
    <s v="ITA"/>
    <n v="12"/>
    <s v="Lazio"/>
    <n v="4189277044"/>
    <n v="1248366722"/>
    <n v="4"/>
    <n v="3"/>
    <n v="7"/>
    <n v="54"/>
    <n v="61"/>
    <n v="61"/>
    <n v="61"/>
    <n v="12"/>
    <n v="7"/>
    <n v="80"/>
    <n v="4031"/>
    <m/>
    <m/>
    <m/>
  </r>
  <r>
    <x v="58"/>
    <s v="ITA"/>
    <n v="7"/>
    <s v="Liguria"/>
    <n v="4441149315"/>
    <n v="89326992"/>
    <n v="-54"/>
    <n v="-2"/>
    <n v="-56"/>
    <n v="69"/>
    <n v="13"/>
    <n v="13"/>
    <n v="13"/>
    <n v="109"/>
    <n v="32"/>
    <n v="154"/>
    <n v="1804"/>
    <m/>
    <m/>
    <m/>
  </r>
  <r>
    <x v="58"/>
    <s v="ITA"/>
    <n v="3"/>
    <s v="Lombardia"/>
    <n v="4546679409"/>
    <n v="9190347404"/>
    <n v="-113"/>
    <n v="-34"/>
    <n v="-147"/>
    <n v="411"/>
    <n v="264"/>
    <n v="264"/>
    <n v="264"/>
    <n v="736"/>
    <n v="161"/>
    <n v="1161"/>
    <n v="13502"/>
    <m/>
    <m/>
    <m/>
  </r>
  <r>
    <x v="58"/>
    <s v="ITA"/>
    <n v="11"/>
    <s v="Marche"/>
    <n v="4361675973"/>
    <n v="135188753"/>
    <n v="-49"/>
    <n v="-2"/>
    <n v="-51"/>
    <n v="63"/>
    <n v="12"/>
    <n v="12"/>
    <n v="12"/>
    <n v="24"/>
    <n v="11"/>
    <n v="47"/>
    <n v="2160"/>
    <m/>
    <m/>
    <m/>
  </r>
  <r>
    <x v="58"/>
    <s v="ITA"/>
    <n v="14"/>
    <s v="Molise"/>
    <n v="4155774754"/>
    <n v="1465916051"/>
    <n v="-6"/>
    <n v="0"/>
    <n v="-6"/>
    <n v="-2"/>
    <n v="-8"/>
    <n v="-8"/>
    <n v="-8"/>
    <n v="9"/>
    <n v="1"/>
    <n v="2"/>
    <n v="301"/>
    <m/>
    <m/>
    <m/>
  </r>
  <r>
    <x v="58"/>
    <s v="ITA"/>
    <n v="4"/>
    <s v="P.A. Bolzano"/>
    <n v="4649933453"/>
    <n v="1135662422"/>
    <n v="-2"/>
    <n v="-1"/>
    <n v="-3"/>
    <n v="-21"/>
    <n v="-24"/>
    <n v="-24"/>
    <n v="-24"/>
    <n v="25"/>
    <n v="5"/>
    <n v="6"/>
    <n v="735"/>
    <m/>
    <m/>
    <m/>
  </r>
  <r>
    <x v="58"/>
    <s v="ITA"/>
    <n v="4"/>
    <s v="P.A. Trento"/>
    <n v="4606893511"/>
    <n v="1112123097"/>
    <n v="-9"/>
    <n v="-4"/>
    <n v="-13"/>
    <n v="-22"/>
    <n v="-35"/>
    <n v="-35"/>
    <n v="-35"/>
    <n v="62"/>
    <n v="5"/>
    <n v="32"/>
    <n v="64"/>
    <m/>
    <m/>
    <m/>
  </r>
  <r>
    <x v="58"/>
    <s v="ITA"/>
    <n v="1"/>
    <s v="Piemonte"/>
    <n v="450732745"/>
    <n v="7680687483"/>
    <n v="97"/>
    <n v="-20"/>
    <n v="77"/>
    <n v="234"/>
    <n v="311"/>
    <n v="311"/>
    <n v="311"/>
    <n v="399"/>
    <n v="74"/>
    <n v="784"/>
    <n v="6079"/>
    <m/>
    <m/>
    <m/>
  </r>
  <r>
    <x v="58"/>
    <s v="ITA"/>
    <n v="16"/>
    <s v="Puglia"/>
    <n v="4112559576"/>
    <n v="1686736689"/>
    <n v="-5"/>
    <n v="-5"/>
    <n v="-10"/>
    <n v="72"/>
    <n v="62"/>
    <n v="62"/>
    <n v="62"/>
    <n v="35"/>
    <n v="11"/>
    <n v="108"/>
    <n v="2358"/>
    <m/>
    <m/>
    <m/>
  </r>
  <r>
    <x v="58"/>
    <s v="ITA"/>
    <n v="20"/>
    <s v="Sardegna"/>
    <n v="3921531192"/>
    <n v="9110616306"/>
    <n v="-15"/>
    <n v="-1"/>
    <n v="-16"/>
    <n v="12"/>
    <n v="-4"/>
    <n v="-4"/>
    <n v="-4"/>
    <n v="12"/>
    <n v="3"/>
    <n v="11"/>
    <n v="1000"/>
    <m/>
    <m/>
    <m/>
  </r>
  <r>
    <x v="58"/>
    <s v="ITA"/>
    <n v="19"/>
    <s v="Sicilia"/>
    <n v="3811569725"/>
    <n v="133623567"/>
    <n v="-14"/>
    <n v="-2"/>
    <n v="-16"/>
    <n v="44"/>
    <n v="28"/>
    <n v="28"/>
    <n v="28"/>
    <n v="18"/>
    <n v="2"/>
    <n v="48"/>
    <n v="3639"/>
    <m/>
    <m/>
    <m/>
  </r>
  <r>
    <x v="58"/>
    <s v="ITA"/>
    <n v="9"/>
    <s v="Toscana"/>
    <n v="4376923077"/>
    <n v="1125588885"/>
    <n v="-13"/>
    <n v="3"/>
    <n v="-10"/>
    <n v="-445"/>
    <n v="-455"/>
    <n v="-455"/>
    <n v="-455"/>
    <n v="533"/>
    <n v="19"/>
    <n v="97"/>
    <n v="4175"/>
    <m/>
    <m/>
    <m/>
  </r>
  <r>
    <x v="58"/>
    <s v="ITA"/>
    <n v="10"/>
    <s v="Umbria"/>
    <n v="4310675841"/>
    <n v="1238824698"/>
    <n v="-10"/>
    <n v="-2"/>
    <n v="-12"/>
    <n v="-24"/>
    <n v="-36"/>
    <n v="-36"/>
    <n v="-36"/>
    <n v="39"/>
    <n v="1"/>
    <n v="4"/>
    <n v="1016"/>
    <m/>
    <m/>
    <m/>
  </r>
  <r>
    <x v="58"/>
    <s v="ITA"/>
    <n v="2"/>
    <s v="Valle d'Aosta"/>
    <n v="4573750286"/>
    <n v="7320149366"/>
    <n v="-7"/>
    <n v="0"/>
    <n v="-7"/>
    <n v="-14"/>
    <n v="-21"/>
    <n v="-21"/>
    <n v="-21"/>
    <n v="22"/>
    <n v="1"/>
    <n v="2"/>
    <n v="113"/>
    <m/>
    <m/>
    <m/>
  </r>
  <r>
    <x v="58"/>
    <s v="ITA"/>
    <n v="5"/>
    <s v="Veneto"/>
    <n v="4543490485"/>
    <n v="1233845213"/>
    <n v="-25"/>
    <n v="-14"/>
    <n v="-39"/>
    <n v="-47"/>
    <n v="-86"/>
    <n v="-86"/>
    <n v="-86"/>
    <n v="393"/>
    <n v="27"/>
    <n v="334"/>
    <n v="9474"/>
    <m/>
    <m/>
    <m/>
  </r>
  <r>
    <x v="59"/>
    <s v="ITA"/>
    <n v="13"/>
    <s v="Abruzzo"/>
    <n v="4235122196"/>
    <n v="1339843823"/>
    <n v="13"/>
    <n v="-4"/>
    <n v="9"/>
    <n v="-17"/>
    <n v="-8"/>
    <n v="-8"/>
    <n v="-8"/>
    <n v="56"/>
    <n v="4"/>
    <n v="52"/>
    <n v="839"/>
    <m/>
    <m/>
    <m/>
  </r>
  <r>
    <x v="59"/>
    <s v="ITA"/>
    <n v="17"/>
    <s v="Basilicata"/>
    <n v="4063947052"/>
    <n v="1580514834"/>
    <n v="-4"/>
    <n v="0"/>
    <n v="-4"/>
    <n v="1"/>
    <n v="-3"/>
    <n v="-3"/>
    <n v="-3"/>
    <n v="5"/>
    <n v="0"/>
    <n v="2"/>
    <n v="471"/>
    <m/>
    <m/>
    <m/>
  </r>
  <r>
    <x v="59"/>
    <s v="ITA"/>
    <n v="18"/>
    <s v="Calabria"/>
    <n v="3890597598"/>
    <n v="1659440194"/>
    <n v="1"/>
    <n v="0"/>
    <n v="1"/>
    <n v="1"/>
    <n v="2"/>
    <n v="2"/>
    <n v="2"/>
    <n v="7"/>
    <n v="0"/>
    <n v="9"/>
    <n v="1309"/>
    <m/>
    <m/>
    <m/>
  </r>
  <r>
    <x v="59"/>
    <s v="ITA"/>
    <n v="15"/>
    <s v="Campania"/>
    <n v="4083956555"/>
    <n v="1425084984"/>
    <n v="16"/>
    <n v="-6"/>
    <n v="10"/>
    <n v="-30"/>
    <n v="-20"/>
    <n v="-20"/>
    <n v="-20"/>
    <n v="68"/>
    <n v="5"/>
    <n v="53"/>
    <n v="2623"/>
    <m/>
    <m/>
    <m/>
  </r>
  <r>
    <x v="59"/>
    <s v="ITA"/>
    <n v="8"/>
    <s v="Emilia-Romagna"/>
    <n v="4449436681"/>
    <n v="113417208"/>
    <n v="-75"/>
    <n v="-16"/>
    <n v="-91"/>
    <n v="-148"/>
    <n v="-239"/>
    <n v="-239"/>
    <n v="-239"/>
    <n v="463"/>
    <n v="65"/>
    <n v="289"/>
    <n v="5272"/>
    <m/>
    <m/>
    <m/>
  </r>
  <r>
    <x v="59"/>
    <s v="ITA"/>
    <n v="6"/>
    <s v="Friuli Venezia Giulia"/>
    <n v="456494354"/>
    <n v="1376813649"/>
    <n v="4"/>
    <n v="-2"/>
    <n v="2"/>
    <n v="-175"/>
    <n v="-173"/>
    <n v="-173"/>
    <n v="-173"/>
    <n v="204"/>
    <n v="10"/>
    <n v="41"/>
    <n v="2049"/>
    <m/>
    <m/>
    <m/>
  </r>
  <r>
    <x v="59"/>
    <s v="ITA"/>
    <n v="12"/>
    <s v="Lazio"/>
    <n v="4189277044"/>
    <n v="1248366722"/>
    <n v="1"/>
    <n v="-1"/>
    <n v="0"/>
    <n v="23"/>
    <n v="23"/>
    <n v="23"/>
    <n v="23"/>
    <n v="51"/>
    <n v="5"/>
    <n v="79"/>
    <n v="7011"/>
    <m/>
    <m/>
    <m/>
  </r>
  <r>
    <x v="59"/>
    <s v="ITA"/>
    <n v="7"/>
    <s v="Liguria"/>
    <n v="4441149315"/>
    <n v="89326992"/>
    <n v="-77"/>
    <n v="-1"/>
    <n v="-78"/>
    <n v="68"/>
    <n v="-10"/>
    <n v="-10"/>
    <n v="-10"/>
    <n v="116"/>
    <n v="25"/>
    <n v="131"/>
    <n v="1852"/>
    <m/>
    <m/>
    <m/>
  </r>
  <r>
    <x v="59"/>
    <s v="ITA"/>
    <n v="3"/>
    <s v="Lombardia"/>
    <n v="4546679409"/>
    <n v="9190347404"/>
    <n v="-500"/>
    <n v="-27"/>
    <n v="-527"/>
    <n v="158"/>
    <n v="-369"/>
    <n v="-369"/>
    <n v="-369"/>
    <n v="1242"/>
    <n v="200"/>
    <n v="1073"/>
    <n v="12016"/>
    <m/>
    <m/>
    <m/>
  </r>
  <r>
    <x v="59"/>
    <s v="ITA"/>
    <n v="11"/>
    <s v="Marche"/>
    <n v="4361675973"/>
    <n v="135188753"/>
    <n v="-8"/>
    <n v="-5"/>
    <n v="-13"/>
    <n v="13"/>
    <n v="0"/>
    <n v="0"/>
    <n v="0"/>
    <n v="16"/>
    <n v="12"/>
    <n v="28"/>
    <n v="1170"/>
    <m/>
    <m/>
    <m/>
  </r>
  <r>
    <x v="59"/>
    <s v="ITA"/>
    <n v="14"/>
    <s v="Molise"/>
    <n v="4155774754"/>
    <n v="1465916051"/>
    <n v="-2"/>
    <n v="-1"/>
    <n v="-3"/>
    <n v="-4"/>
    <n v="-7"/>
    <n v="-7"/>
    <n v="-7"/>
    <n v="6"/>
    <n v="1"/>
    <n v="0"/>
    <n v="139"/>
    <m/>
    <m/>
    <m/>
  </r>
  <r>
    <x v="59"/>
    <s v="ITA"/>
    <n v="4"/>
    <s v="P.A. Bolzano"/>
    <n v="4649933453"/>
    <n v="1135662422"/>
    <n v="-16"/>
    <n v="-2"/>
    <n v="-18"/>
    <n v="0"/>
    <n v="-18"/>
    <n v="-18"/>
    <n v="-18"/>
    <n v="32"/>
    <n v="5"/>
    <n v="19"/>
    <n v="1272"/>
    <m/>
    <m/>
    <m/>
  </r>
  <r>
    <x v="59"/>
    <s v="ITA"/>
    <n v="4"/>
    <s v="P.A. Trento"/>
    <n v="4606893511"/>
    <n v="1112123097"/>
    <n v="-11"/>
    <n v="-5"/>
    <n v="-16"/>
    <n v="13"/>
    <n v="-3"/>
    <n v="-3"/>
    <n v="-3"/>
    <n v="83"/>
    <n v="1"/>
    <n v="81"/>
    <n v="1566"/>
    <m/>
    <m/>
    <m/>
  </r>
  <r>
    <x v="59"/>
    <s v="ITA"/>
    <n v="1"/>
    <s v="Piemonte"/>
    <n v="450732745"/>
    <n v="7680687483"/>
    <n v="-174"/>
    <n v="-12"/>
    <n v="-186"/>
    <n v="216"/>
    <n v="30"/>
    <n v="30"/>
    <n v="30"/>
    <n v="300"/>
    <n v="71"/>
    <n v="401"/>
    <n v="6457"/>
    <m/>
    <m/>
    <m/>
  </r>
  <r>
    <x v="59"/>
    <s v="ITA"/>
    <n v="16"/>
    <s v="Puglia"/>
    <n v="4112559576"/>
    <n v="1686736689"/>
    <n v="-28"/>
    <n v="-5"/>
    <n v="-33"/>
    <n v="95"/>
    <n v="62"/>
    <n v="62"/>
    <n v="62"/>
    <n v="37"/>
    <n v="10"/>
    <n v="109"/>
    <n v="2068"/>
    <m/>
    <m/>
    <m/>
  </r>
  <r>
    <x v="59"/>
    <s v="ITA"/>
    <n v="20"/>
    <s v="Sardegna"/>
    <n v="3921531192"/>
    <n v="9110616306"/>
    <n v="-7"/>
    <n v="0"/>
    <n v="-7"/>
    <n v="-9"/>
    <n v="-16"/>
    <n v="-16"/>
    <n v="-16"/>
    <n v="21"/>
    <n v="2"/>
    <n v="7"/>
    <n v="958"/>
    <m/>
    <m/>
    <m/>
  </r>
  <r>
    <x v="59"/>
    <s v="ITA"/>
    <n v="19"/>
    <s v="Sicilia"/>
    <n v="3811569725"/>
    <n v="133623567"/>
    <n v="-24"/>
    <n v="-1"/>
    <n v="-25"/>
    <n v="39"/>
    <n v="14"/>
    <n v="14"/>
    <n v="14"/>
    <n v="24"/>
    <n v="5"/>
    <n v="43"/>
    <n v="3418"/>
    <m/>
    <m/>
    <m/>
  </r>
  <r>
    <x v="59"/>
    <s v="ITA"/>
    <n v="9"/>
    <s v="Toscana"/>
    <n v="4376923077"/>
    <n v="1125588885"/>
    <n v="-29"/>
    <n v="-6"/>
    <n v="-35"/>
    <n v="39"/>
    <n v="4"/>
    <n v="4"/>
    <n v="4"/>
    <n v="58"/>
    <n v="18"/>
    <n v="80"/>
    <n v="4077"/>
    <m/>
    <m/>
    <m/>
  </r>
  <r>
    <x v="59"/>
    <s v="ITA"/>
    <n v="10"/>
    <s v="Umbria"/>
    <n v="4310675841"/>
    <n v="1238824698"/>
    <n v="3"/>
    <n v="-1"/>
    <n v="2"/>
    <n v="-18"/>
    <n v="-16"/>
    <n v="-16"/>
    <n v="-16"/>
    <n v="21"/>
    <n v="0"/>
    <n v="5"/>
    <n v="1356"/>
    <m/>
    <m/>
    <m/>
  </r>
  <r>
    <x v="59"/>
    <s v="ITA"/>
    <n v="2"/>
    <s v="Valle d'Aosta"/>
    <n v="4573750286"/>
    <n v="7320149366"/>
    <n v="-1"/>
    <n v="1"/>
    <n v="0"/>
    <n v="-38"/>
    <n v="-38"/>
    <n v="-38"/>
    <n v="-38"/>
    <n v="39"/>
    <n v="0"/>
    <n v="1"/>
    <n v="203"/>
    <m/>
    <m/>
    <m/>
  </r>
  <r>
    <x v="59"/>
    <s v="ITA"/>
    <n v="5"/>
    <s v="Veneto"/>
    <n v="4543490485"/>
    <n v="1233845213"/>
    <n v="-16"/>
    <n v="-23"/>
    <n v="-39"/>
    <n v="-27"/>
    <n v="-66"/>
    <n v="-66"/>
    <n v="-66"/>
    <n v="184"/>
    <n v="25"/>
    <n v="143"/>
    <n v="10532"/>
    <m/>
    <m/>
    <m/>
  </r>
  <r>
    <x v="60"/>
    <s v="ITA"/>
    <n v="13"/>
    <s v="Abruzzo"/>
    <n v="4235122196"/>
    <n v="1339843823"/>
    <n v="5"/>
    <n v="-3"/>
    <n v="2"/>
    <n v="-23"/>
    <n v="-21"/>
    <n v="-21"/>
    <n v="-21"/>
    <n v="33"/>
    <n v="6"/>
    <n v="18"/>
    <n v="1210"/>
    <m/>
    <m/>
    <m/>
  </r>
  <r>
    <x v="60"/>
    <s v="ITA"/>
    <n v="17"/>
    <s v="Basilicata"/>
    <n v="4063947052"/>
    <n v="1580514834"/>
    <n v="-2"/>
    <n v="0"/>
    <n v="-2"/>
    <n v="2"/>
    <n v="0"/>
    <n v="0"/>
    <n v="0"/>
    <n v="4"/>
    <n v="0"/>
    <n v="4"/>
    <n v="515"/>
    <m/>
    <m/>
    <m/>
  </r>
  <r>
    <x v="60"/>
    <s v="ITA"/>
    <n v="18"/>
    <s v="Calabria"/>
    <n v="3890597598"/>
    <n v="1659440194"/>
    <n v="-6"/>
    <n v="0"/>
    <n v="-6"/>
    <n v="4"/>
    <n v="-2"/>
    <n v="-2"/>
    <n v="-2"/>
    <n v="8"/>
    <n v="4"/>
    <n v="10"/>
    <n v="895"/>
    <m/>
    <m/>
    <m/>
  </r>
  <r>
    <x v="60"/>
    <s v="ITA"/>
    <n v="15"/>
    <s v="Campania"/>
    <n v="4083956555"/>
    <n v="1425084984"/>
    <n v="-15"/>
    <n v="-3"/>
    <n v="-18"/>
    <n v="-17"/>
    <n v="-35"/>
    <n v="-35"/>
    <n v="-35"/>
    <n v="75"/>
    <n v="4"/>
    <n v="44"/>
    <n v="3007"/>
    <m/>
    <m/>
    <m/>
  </r>
  <r>
    <x v="60"/>
    <s v="ITA"/>
    <n v="8"/>
    <s v="Emilia-Romagna"/>
    <n v="4449436681"/>
    <n v="113417208"/>
    <n v="-82"/>
    <n v="-2"/>
    <n v="-84"/>
    <n v="-252"/>
    <n v="-336"/>
    <n v="-336"/>
    <n v="-336"/>
    <n v="549"/>
    <n v="34"/>
    <n v="247"/>
    <n v="5359"/>
    <m/>
    <m/>
    <m/>
  </r>
  <r>
    <x v="60"/>
    <s v="ITA"/>
    <n v="6"/>
    <s v="Friuli Venezia Giulia"/>
    <n v="456494354"/>
    <n v="1376813649"/>
    <n v="-2"/>
    <n v="-2"/>
    <n v="-4"/>
    <n v="189"/>
    <n v="185"/>
    <n v="185"/>
    <n v="185"/>
    <n v="-163"/>
    <n v="2"/>
    <n v="24"/>
    <n v="2584"/>
    <m/>
    <m/>
    <m/>
  </r>
  <r>
    <x v="60"/>
    <s v="ITA"/>
    <n v="12"/>
    <s v="Lazio"/>
    <n v="4189277044"/>
    <n v="1248366722"/>
    <n v="11"/>
    <n v="-2"/>
    <n v="9"/>
    <n v="-3"/>
    <n v="6"/>
    <n v="6"/>
    <n v="6"/>
    <n v="63"/>
    <n v="9"/>
    <n v="78"/>
    <n v="3244"/>
    <m/>
    <m/>
    <m/>
  </r>
  <r>
    <x v="60"/>
    <s v="ITA"/>
    <n v="7"/>
    <s v="Liguria"/>
    <n v="4441149315"/>
    <n v="89326992"/>
    <n v="-23"/>
    <n v="-4"/>
    <n v="-27"/>
    <n v="-2"/>
    <n v="-29"/>
    <n v="-29"/>
    <n v="-29"/>
    <n v="124"/>
    <n v="29"/>
    <n v="124"/>
    <n v="1721"/>
    <m/>
    <m/>
    <m/>
  </r>
  <r>
    <x v="60"/>
    <s v="ITA"/>
    <n v="3"/>
    <s v="Lombardia"/>
    <n v="4546679409"/>
    <n v="9190347404"/>
    <n v="-401"/>
    <n v="-34"/>
    <n v="-435"/>
    <n v="930"/>
    <n v="495"/>
    <n v="495"/>
    <n v="495"/>
    <n v="430"/>
    <n v="166"/>
    <n v="1091"/>
    <n v="11583"/>
    <m/>
    <m/>
    <m/>
  </r>
  <r>
    <x v="60"/>
    <s v="ITA"/>
    <n v="11"/>
    <s v="Marche"/>
    <n v="4361675973"/>
    <n v="135188753"/>
    <n v="-22"/>
    <n v="-10"/>
    <n v="-32"/>
    <n v="75"/>
    <n v="43"/>
    <n v="43"/>
    <n v="43"/>
    <n v="25"/>
    <n v="8"/>
    <n v="76"/>
    <n v="1501"/>
    <m/>
    <m/>
    <m/>
  </r>
  <r>
    <x v="60"/>
    <s v="ITA"/>
    <n v="14"/>
    <s v="Molise"/>
    <n v="4155774754"/>
    <n v="1465916051"/>
    <n v="0"/>
    <n v="0"/>
    <n v="0"/>
    <n v="2"/>
    <n v="2"/>
    <n v="2"/>
    <n v="2"/>
    <n v="1"/>
    <n v="0"/>
    <n v="3"/>
    <n v="241"/>
    <m/>
    <m/>
    <m/>
  </r>
  <r>
    <x v="60"/>
    <s v="ITA"/>
    <n v="4"/>
    <s v="P.A. Bolzano"/>
    <n v="4649933453"/>
    <n v="1135662422"/>
    <n v="7"/>
    <n v="-1"/>
    <n v="6"/>
    <n v="-407"/>
    <n v="-401"/>
    <n v="-401"/>
    <n v="-401"/>
    <n v="420"/>
    <n v="2"/>
    <n v="21"/>
    <n v="1068"/>
    <m/>
    <m/>
    <m/>
  </r>
  <r>
    <x v="60"/>
    <s v="ITA"/>
    <n v="4"/>
    <s v="P.A. Trento"/>
    <n v="4606893511"/>
    <n v="1112123097"/>
    <n v="-10"/>
    <n v="-1"/>
    <n v="-11"/>
    <n v="-33"/>
    <n v="-44"/>
    <n v="-44"/>
    <n v="-44"/>
    <n v="86"/>
    <n v="7"/>
    <n v="49"/>
    <n v="1539"/>
    <m/>
    <m/>
    <m/>
  </r>
  <r>
    <x v="60"/>
    <s v="ITA"/>
    <n v="1"/>
    <s v="Piemonte"/>
    <n v="450732745"/>
    <n v="7680687483"/>
    <n v="-121"/>
    <n v="-4"/>
    <n v="-125"/>
    <n v="364"/>
    <n v="239"/>
    <n v="239"/>
    <n v="239"/>
    <n v="374"/>
    <n v="69"/>
    <n v="682"/>
    <n v="7330"/>
    <m/>
    <m/>
    <m/>
  </r>
  <r>
    <x v="60"/>
    <s v="ITA"/>
    <n v="16"/>
    <s v="Puglia"/>
    <n v="4112559576"/>
    <n v="1686736689"/>
    <n v="-40"/>
    <n v="-4"/>
    <n v="-44"/>
    <n v="41"/>
    <n v="-3"/>
    <n v="-3"/>
    <n v="-3"/>
    <n v="34"/>
    <n v="11"/>
    <n v="42"/>
    <n v="2062"/>
    <m/>
    <m/>
    <m/>
  </r>
  <r>
    <x v="60"/>
    <s v="ITA"/>
    <n v="20"/>
    <s v="Sardegna"/>
    <n v="3921531192"/>
    <n v="9110616306"/>
    <n v="5"/>
    <n v="-1"/>
    <n v="4"/>
    <n v="-17"/>
    <n v="-13"/>
    <n v="-13"/>
    <n v="-13"/>
    <n v="12"/>
    <n v="4"/>
    <n v="3"/>
    <n v="2045"/>
    <m/>
    <m/>
    <m/>
  </r>
  <r>
    <x v="60"/>
    <s v="ITA"/>
    <n v="19"/>
    <s v="Sicilia"/>
    <n v="3811569725"/>
    <n v="133623567"/>
    <n v="-15"/>
    <n v="-2"/>
    <n v="-17"/>
    <n v="36"/>
    <n v="19"/>
    <n v="19"/>
    <n v="19"/>
    <n v="31"/>
    <n v="5"/>
    <n v="55"/>
    <n v="3015"/>
    <m/>
    <m/>
    <m/>
  </r>
  <r>
    <x v="60"/>
    <s v="ITA"/>
    <n v="9"/>
    <s v="Toscana"/>
    <n v="4376923077"/>
    <n v="1125588885"/>
    <n v="-53"/>
    <n v="-9"/>
    <n v="-62"/>
    <n v="24"/>
    <n v="-38"/>
    <n v="-38"/>
    <n v="-38"/>
    <n v="116"/>
    <n v="19"/>
    <n v="97"/>
    <n v="3159"/>
    <m/>
    <m/>
    <m/>
  </r>
  <r>
    <x v="60"/>
    <s v="ITA"/>
    <n v="10"/>
    <s v="Umbria"/>
    <n v="4310675841"/>
    <n v="1238824698"/>
    <n v="-6"/>
    <n v="0"/>
    <n v="-6"/>
    <n v="-27"/>
    <n v="-33"/>
    <n v="-33"/>
    <n v="-33"/>
    <n v="33"/>
    <n v="1"/>
    <n v="1"/>
    <n v="1513"/>
    <m/>
    <m/>
    <m/>
  </r>
  <r>
    <x v="60"/>
    <s v="ITA"/>
    <n v="2"/>
    <s v="Valle d'Aosta"/>
    <n v="4573750286"/>
    <n v="7320149366"/>
    <n v="-3"/>
    <n v="-2"/>
    <n v="-5"/>
    <n v="-104"/>
    <n v="-109"/>
    <n v="-109"/>
    <n v="-109"/>
    <n v="111"/>
    <n v="2"/>
    <n v="4"/>
    <n v="35"/>
    <m/>
    <m/>
    <m/>
  </r>
  <r>
    <x v="60"/>
    <s v="ITA"/>
    <n v="5"/>
    <s v="Veneto"/>
    <n v="4543490485"/>
    <n v="1233845213"/>
    <n v="-30"/>
    <n v="-10"/>
    <n v="-40"/>
    <n v="-206"/>
    <n v="-246"/>
    <n v="-246"/>
    <n v="-246"/>
    <n v="556"/>
    <n v="38"/>
    <n v="348"/>
    <n v="8821"/>
    <m/>
    <m/>
    <m/>
  </r>
  <r>
    <x v="61"/>
    <s v="ITA"/>
    <n v="13"/>
    <s v="Abruzzo"/>
    <n v="4235122196"/>
    <n v="1339843823"/>
    <n v="-4"/>
    <n v="-2"/>
    <n v="-6"/>
    <n v="-12"/>
    <n v="-18"/>
    <n v="-18"/>
    <n v="-18"/>
    <n v="40"/>
    <n v="7"/>
    <n v="29"/>
    <n v="1227"/>
    <m/>
    <m/>
    <m/>
  </r>
  <r>
    <x v="61"/>
    <s v="ITA"/>
    <n v="17"/>
    <s v="Basilicata"/>
    <n v="4063947052"/>
    <n v="1580514834"/>
    <n v="-1"/>
    <n v="0"/>
    <n v="-1"/>
    <n v="-10"/>
    <n v="-11"/>
    <n v="-11"/>
    <n v="-11"/>
    <n v="11"/>
    <n v="1"/>
    <n v="1"/>
    <n v="766"/>
    <m/>
    <m/>
    <m/>
  </r>
  <r>
    <x v="61"/>
    <s v="ITA"/>
    <n v="18"/>
    <s v="Calabria"/>
    <n v="3890597598"/>
    <n v="1659440194"/>
    <n v="2"/>
    <n v="0"/>
    <n v="2"/>
    <n v="-12"/>
    <n v="-10"/>
    <n v="-10"/>
    <n v="-10"/>
    <n v="19"/>
    <n v="0"/>
    <n v="9"/>
    <n v="1195"/>
    <m/>
    <m/>
    <m/>
  </r>
  <r>
    <x v="61"/>
    <s v="ITA"/>
    <n v="15"/>
    <s v="Campania"/>
    <n v="4083956555"/>
    <n v="1425084984"/>
    <n v="19"/>
    <n v="11"/>
    <n v="30"/>
    <n v="-38"/>
    <n v="-8"/>
    <n v="-8"/>
    <n v="-8"/>
    <n v="20"/>
    <n v="5"/>
    <n v="17"/>
    <n v="3190"/>
    <m/>
    <m/>
    <m/>
  </r>
  <r>
    <x v="61"/>
    <s v="ITA"/>
    <n v="8"/>
    <s v="Emilia-Romagna"/>
    <n v="4449436681"/>
    <n v="113417208"/>
    <n v="-89"/>
    <n v="-18"/>
    <n v="-107"/>
    <n v="-55"/>
    <n v="-162"/>
    <n v="-162"/>
    <n v="-162"/>
    <n v="357"/>
    <n v="44"/>
    <n v="239"/>
    <n v="5378"/>
    <m/>
    <m/>
    <m/>
  </r>
  <r>
    <x v="61"/>
    <s v="ITA"/>
    <n v="6"/>
    <s v="Friuli Venezia Giulia"/>
    <n v="456494354"/>
    <n v="1376813649"/>
    <n v="-14"/>
    <n v="-1"/>
    <n v="-15"/>
    <n v="-221"/>
    <n v="-236"/>
    <n v="-236"/>
    <n v="-236"/>
    <n v="252"/>
    <n v="5"/>
    <n v="21"/>
    <n v="2873"/>
    <m/>
    <m/>
    <m/>
  </r>
  <r>
    <x v="61"/>
    <s v="ITA"/>
    <n v="12"/>
    <s v="Lazio"/>
    <n v="4189277044"/>
    <n v="1248366722"/>
    <n v="25"/>
    <n v="-1"/>
    <n v="24"/>
    <n v="45"/>
    <n v="69"/>
    <n v="69"/>
    <n v="69"/>
    <n v="20"/>
    <n v="3"/>
    <n v="92"/>
    <n v="4037"/>
    <m/>
    <m/>
    <m/>
  </r>
  <r>
    <x v="61"/>
    <s v="ITA"/>
    <n v="7"/>
    <s v="Liguria"/>
    <n v="4441149315"/>
    <n v="89326992"/>
    <n v="-1"/>
    <n v="-4"/>
    <n v="-5"/>
    <n v="1"/>
    <n v="-4"/>
    <n v="-4"/>
    <n v="-4"/>
    <n v="115"/>
    <n v="17"/>
    <n v="128"/>
    <n v="1562"/>
    <m/>
    <m/>
    <m/>
  </r>
  <r>
    <x v="61"/>
    <s v="ITA"/>
    <n v="3"/>
    <s v="Lombardia"/>
    <n v="4546679409"/>
    <n v="9190347404"/>
    <n v="-302"/>
    <n v="-32"/>
    <n v="-334"/>
    <n v="439"/>
    <n v="105"/>
    <n v="105"/>
    <n v="105"/>
    <n v="445"/>
    <n v="163"/>
    <n v="713"/>
    <n v="12642"/>
    <m/>
    <m/>
    <m/>
  </r>
  <r>
    <x v="61"/>
    <s v="ITA"/>
    <n v="11"/>
    <s v="Marche"/>
    <n v="4361675973"/>
    <n v="135188753"/>
    <n v="-16"/>
    <n v="-3"/>
    <n v="-19"/>
    <n v="18"/>
    <n v="-1"/>
    <n v="-1"/>
    <n v="-1"/>
    <n v="22"/>
    <n v="9"/>
    <n v="30"/>
    <n v="1833"/>
    <m/>
    <m/>
    <m/>
  </r>
  <r>
    <x v="61"/>
    <s v="ITA"/>
    <n v="14"/>
    <s v="Molise"/>
    <n v="4155774754"/>
    <n v="1465916051"/>
    <n v="0"/>
    <n v="0"/>
    <n v="0"/>
    <n v="-2"/>
    <n v="-2"/>
    <n v="-2"/>
    <n v="-2"/>
    <n v="6"/>
    <n v="1"/>
    <n v="5"/>
    <n v="386"/>
    <m/>
    <m/>
    <m/>
  </r>
  <r>
    <x v="61"/>
    <s v="ITA"/>
    <n v="4"/>
    <s v="P.A. Bolzano"/>
    <n v="4649933453"/>
    <n v="1135662422"/>
    <n v="-7"/>
    <n v="-2"/>
    <n v="-9"/>
    <n v="-49"/>
    <n v="-58"/>
    <n v="-58"/>
    <n v="-58"/>
    <n v="76"/>
    <n v="2"/>
    <n v="20"/>
    <n v="1546"/>
    <m/>
    <m/>
    <m/>
  </r>
  <r>
    <x v="61"/>
    <s v="ITA"/>
    <n v="4"/>
    <s v="P.A. Trento"/>
    <n v="4606893511"/>
    <n v="1112123097"/>
    <n v="-22"/>
    <n v="-1"/>
    <n v="-23"/>
    <n v="-60"/>
    <n v="-83"/>
    <n v="-83"/>
    <n v="-83"/>
    <n v="134"/>
    <n v="11"/>
    <n v="62"/>
    <n v="882"/>
    <m/>
    <m/>
    <m/>
  </r>
  <r>
    <x v="61"/>
    <s v="ITA"/>
    <n v="1"/>
    <s v="Piemonte"/>
    <n v="450732745"/>
    <n v="7680687483"/>
    <n v="19"/>
    <n v="-19"/>
    <n v="0"/>
    <n v="111"/>
    <n v="111"/>
    <n v="111"/>
    <n v="111"/>
    <n v="425"/>
    <n v="68"/>
    <n v="604"/>
    <n v="5807"/>
    <m/>
    <m/>
    <m/>
  </r>
  <r>
    <x v="61"/>
    <s v="ITA"/>
    <n v="16"/>
    <s v="Puglia"/>
    <n v="4112559576"/>
    <n v="1686736689"/>
    <n v="-27"/>
    <n v="-3"/>
    <n v="-30"/>
    <n v="16"/>
    <n v="-14"/>
    <n v="-14"/>
    <n v="-14"/>
    <n v="37"/>
    <n v="8"/>
    <n v="31"/>
    <n v="2156"/>
    <m/>
    <m/>
    <m/>
  </r>
  <r>
    <x v="61"/>
    <s v="ITA"/>
    <n v="20"/>
    <s v="Sardegna"/>
    <n v="3921531192"/>
    <n v="9110616306"/>
    <n v="1"/>
    <n v="-1"/>
    <n v="0"/>
    <n v="-10"/>
    <n v="-10"/>
    <n v="-10"/>
    <n v="-10"/>
    <n v="23"/>
    <n v="1"/>
    <n v="14"/>
    <n v="462"/>
    <m/>
    <m/>
    <m/>
  </r>
  <r>
    <x v="61"/>
    <s v="ITA"/>
    <n v="19"/>
    <s v="Sicilia"/>
    <n v="3811569725"/>
    <n v="133623567"/>
    <n v="-9"/>
    <n v="1"/>
    <n v="-8"/>
    <n v="-40"/>
    <n v="-48"/>
    <n v="-48"/>
    <n v="-48"/>
    <n v="81"/>
    <n v="6"/>
    <n v="39"/>
    <n v="3086"/>
    <m/>
    <m/>
    <m/>
  </r>
  <r>
    <x v="61"/>
    <s v="ITA"/>
    <n v="9"/>
    <s v="Toscana"/>
    <n v="4376923077"/>
    <n v="1125588885"/>
    <n v="-51"/>
    <n v="7"/>
    <n v="-44"/>
    <n v="57"/>
    <n v="13"/>
    <n v="13"/>
    <n v="13"/>
    <n v="107"/>
    <n v="18"/>
    <n v="138"/>
    <n v="4159"/>
    <m/>
    <m/>
    <m/>
  </r>
  <r>
    <x v="61"/>
    <s v="ITA"/>
    <n v="10"/>
    <s v="Umbria"/>
    <n v="4310675841"/>
    <n v="1238824698"/>
    <n v="1"/>
    <n v="-1"/>
    <n v="0"/>
    <n v="-25"/>
    <n v="-25"/>
    <n v="-25"/>
    <n v="-25"/>
    <n v="27"/>
    <n v="1"/>
    <n v="3"/>
    <n v="1415"/>
    <m/>
    <m/>
    <m/>
  </r>
  <r>
    <x v="61"/>
    <s v="ITA"/>
    <n v="2"/>
    <s v="Valle d'Aosta"/>
    <n v="4573750286"/>
    <n v="7320149366"/>
    <n v="-5"/>
    <n v="-1"/>
    <n v="-6"/>
    <n v="-35"/>
    <n v="-41"/>
    <n v="-41"/>
    <n v="-41"/>
    <n v="40"/>
    <n v="1"/>
    <n v="0"/>
    <n v="704"/>
    <m/>
    <m/>
    <m/>
  </r>
  <r>
    <x v="61"/>
    <s v="ITA"/>
    <n v="5"/>
    <s v="Veneto"/>
    <n v="4543490485"/>
    <n v="1233845213"/>
    <n v="-54"/>
    <n v="-1"/>
    <n v="-55"/>
    <n v="-192"/>
    <n v="-247"/>
    <n v="-247"/>
    <n v="-247"/>
    <n v="365"/>
    <n v="44"/>
    <n v="162"/>
    <n v="10081"/>
    <m/>
    <m/>
    <m/>
  </r>
  <r>
    <x v="62"/>
    <s v="ITA"/>
    <n v="13"/>
    <s v="Abruzzo"/>
    <n v="4235122196"/>
    <n v="1339843823"/>
    <n v="1"/>
    <n v="-2"/>
    <n v="-1"/>
    <n v="8"/>
    <n v="7"/>
    <n v="7"/>
    <n v="7"/>
    <n v="18"/>
    <n v="2"/>
    <n v="27"/>
    <n v="196"/>
    <m/>
    <m/>
    <m/>
  </r>
  <r>
    <x v="62"/>
    <s v="ITA"/>
    <n v="17"/>
    <s v="Basilicata"/>
    <n v="4063947052"/>
    <n v="1580514834"/>
    <n v="-1"/>
    <n v="0"/>
    <n v="-1"/>
    <n v="2"/>
    <n v="1"/>
    <n v="1"/>
    <n v="1"/>
    <n v="4"/>
    <n v="0"/>
    <n v="5"/>
    <n v="285"/>
    <m/>
    <m/>
    <m/>
  </r>
  <r>
    <x v="62"/>
    <s v="ITA"/>
    <n v="18"/>
    <s v="Calabria"/>
    <n v="3890597598"/>
    <n v="1659440194"/>
    <n v="-7"/>
    <n v="1"/>
    <n v="-6"/>
    <n v="-8"/>
    <n v="-14"/>
    <n v="-14"/>
    <n v="-14"/>
    <n v="15"/>
    <n v="0"/>
    <n v="1"/>
    <n v="894"/>
    <m/>
    <m/>
    <m/>
  </r>
  <r>
    <x v="62"/>
    <s v="ITA"/>
    <n v="15"/>
    <s v="Campania"/>
    <n v="4083956555"/>
    <n v="1425084984"/>
    <n v="-7"/>
    <n v="-10"/>
    <n v="-17"/>
    <n v="6"/>
    <n v="-11"/>
    <n v="-11"/>
    <n v="-11"/>
    <n v="39"/>
    <n v="4"/>
    <n v="32"/>
    <n v="2697"/>
    <m/>
    <m/>
    <m/>
  </r>
  <r>
    <x v="62"/>
    <s v="ITA"/>
    <n v="8"/>
    <s v="Emilia-Romagna"/>
    <n v="4449436681"/>
    <n v="113417208"/>
    <n v="-23"/>
    <n v="-1"/>
    <n v="-24"/>
    <n v="18"/>
    <n v="-6"/>
    <n v="-6"/>
    <n v="-6"/>
    <n v="208"/>
    <n v="39"/>
    <n v="241"/>
    <n v="5045"/>
    <m/>
    <m/>
    <m/>
  </r>
  <r>
    <x v="62"/>
    <s v="ITA"/>
    <n v="6"/>
    <s v="Friuli Venezia Giulia"/>
    <n v="456494354"/>
    <n v="1376813649"/>
    <n v="7"/>
    <n v="-2"/>
    <n v="5"/>
    <n v="159"/>
    <n v="164"/>
    <n v="164"/>
    <n v="164"/>
    <n v="-151"/>
    <n v="1"/>
    <n v="14"/>
    <n v="1306"/>
    <m/>
    <m/>
    <m/>
  </r>
  <r>
    <x v="62"/>
    <s v="ITA"/>
    <n v="12"/>
    <s v="Lazio"/>
    <n v="4189277044"/>
    <n v="1248366722"/>
    <n v="21"/>
    <n v="-22"/>
    <n v="-1"/>
    <n v="13"/>
    <n v="12"/>
    <n v="12"/>
    <n v="12"/>
    <n v="71"/>
    <n v="2"/>
    <n v="85"/>
    <n v="3323"/>
    <m/>
    <m/>
    <m/>
  </r>
  <r>
    <x v="62"/>
    <s v="ITA"/>
    <n v="7"/>
    <s v="Liguria"/>
    <n v="4441149315"/>
    <n v="89326992"/>
    <n v="-11"/>
    <n v="-1"/>
    <n v="-12"/>
    <n v="59"/>
    <n v="47"/>
    <n v="47"/>
    <n v="47"/>
    <n v="119"/>
    <n v="21"/>
    <n v="187"/>
    <n v="1482"/>
    <m/>
    <m/>
    <m/>
  </r>
  <r>
    <x v="62"/>
    <s v="ITA"/>
    <n v="3"/>
    <s v="Lombardia"/>
    <n v="4546679409"/>
    <n v="9190347404"/>
    <n v="-8"/>
    <n v="-18"/>
    <n v="-26"/>
    <n v="719"/>
    <n v="693"/>
    <n v="693"/>
    <n v="693"/>
    <n v="171"/>
    <n v="56"/>
    <n v="920"/>
    <n v="10857"/>
    <m/>
    <m/>
    <m/>
  </r>
  <r>
    <x v="62"/>
    <s v="ITA"/>
    <n v="11"/>
    <s v="Marche"/>
    <n v="4361675973"/>
    <n v="135188753"/>
    <n v="-21"/>
    <n v="0"/>
    <n v="-21"/>
    <n v="57"/>
    <n v="36"/>
    <n v="36"/>
    <n v="36"/>
    <n v="12"/>
    <n v="5"/>
    <n v="53"/>
    <n v="1067"/>
    <m/>
    <m/>
    <m/>
  </r>
  <r>
    <x v="62"/>
    <s v="ITA"/>
    <n v="14"/>
    <s v="Molise"/>
    <n v="4155774754"/>
    <n v="1465916051"/>
    <n v="1"/>
    <n v="0"/>
    <n v="1"/>
    <n v="1"/>
    <n v="2"/>
    <n v="2"/>
    <n v="2"/>
    <n v="2"/>
    <n v="0"/>
    <n v="4"/>
    <n v="376"/>
    <m/>
    <m/>
    <m/>
  </r>
  <r>
    <x v="62"/>
    <s v="ITA"/>
    <n v="4"/>
    <s v="P.A. Bolzano"/>
    <n v="4649933453"/>
    <n v="1135662422"/>
    <n v="-3"/>
    <n v="0"/>
    <n v="-3"/>
    <n v="-38"/>
    <n v="-41"/>
    <n v="-41"/>
    <n v="-41"/>
    <n v="42"/>
    <n v="4"/>
    <n v="5"/>
    <n v="823"/>
    <m/>
    <m/>
    <m/>
  </r>
  <r>
    <x v="62"/>
    <s v="ITA"/>
    <n v="4"/>
    <s v="P.A. Trento"/>
    <n v="4606893511"/>
    <n v="1112123097"/>
    <n v="-3"/>
    <n v="-3"/>
    <n v="-6"/>
    <n v="-56"/>
    <n v="-62"/>
    <n v="-62"/>
    <n v="-62"/>
    <n v="113"/>
    <n v="5"/>
    <n v="56"/>
    <n v="1481"/>
    <m/>
    <m/>
    <m/>
  </r>
  <r>
    <x v="62"/>
    <s v="ITA"/>
    <n v="1"/>
    <s v="Piemonte"/>
    <n v="450732745"/>
    <n v="7680687483"/>
    <n v="-71"/>
    <n v="-24"/>
    <n v="-95"/>
    <n v="112"/>
    <n v="17"/>
    <n v="17"/>
    <n v="17"/>
    <n v="321"/>
    <n v="56"/>
    <n v="394"/>
    <n v="4035"/>
    <m/>
    <m/>
    <m/>
  </r>
  <r>
    <x v="62"/>
    <s v="ITA"/>
    <n v="16"/>
    <s v="Puglia"/>
    <n v="4112559576"/>
    <n v="1686736689"/>
    <n v="-5"/>
    <n v="0"/>
    <n v="-5"/>
    <n v="23"/>
    <n v="18"/>
    <n v="18"/>
    <n v="18"/>
    <n v="10"/>
    <n v="8"/>
    <n v="36"/>
    <n v="1364"/>
    <m/>
    <m/>
    <m/>
  </r>
  <r>
    <x v="62"/>
    <s v="ITA"/>
    <n v="20"/>
    <s v="Sardegna"/>
    <n v="3921531192"/>
    <n v="9110616306"/>
    <n v="-1"/>
    <n v="2"/>
    <n v="1"/>
    <n v="-12"/>
    <n v="-11"/>
    <n v="-11"/>
    <n v="-11"/>
    <n v="14"/>
    <n v="6"/>
    <n v="9"/>
    <n v="750"/>
    <m/>
    <m/>
    <m/>
  </r>
  <r>
    <x v="62"/>
    <s v="ITA"/>
    <n v="19"/>
    <s v="Sicilia"/>
    <n v="3811569725"/>
    <n v="133623567"/>
    <n v="-7"/>
    <n v="0"/>
    <n v="-7"/>
    <n v="-158"/>
    <n v="-165"/>
    <n v="-165"/>
    <n v="-165"/>
    <n v="196"/>
    <n v="4"/>
    <n v="35"/>
    <n v="1853"/>
    <m/>
    <m/>
    <m/>
  </r>
  <r>
    <x v="62"/>
    <s v="ITA"/>
    <n v="9"/>
    <s v="Toscana"/>
    <n v="4376923077"/>
    <n v="1125588885"/>
    <n v="-10"/>
    <n v="-8"/>
    <n v="-18"/>
    <n v="-59"/>
    <n v="-77"/>
    <n v="-77"/>
    <n v="-77"/>
    <n v="191"/>
    <n v="18"/>
    <n v="132"/>
    <n v="1899"/>
    <m/>
    <m/>
    <m/>
  </r>
  <r>
    <x v="62"/>
    <s v="ITA"/>
    <n v="10"/>
    <s v="Umbria"/>
    <n v="4310675841"/>
    <n v="1238824698"/>
    <n v="-4"/>
    <n v="-1"/>
    <n v="-5"/>
    <n v="4"/>
    <n v="-1"/>
    <n v="-1"/>
    <n v="-1"/>
    <n v="2"/>
    <n v="1"/>
    <n v="2"/>
    <n v="630"/>
    <m/>
    <m/>
    <m/>
  </r>
  <r>
    <x v="62"/>
    <s v="ITA"/>
    <n v="2"/>
    <s v="Valle d'Aosta"/>
    <n v="4573750286"/>
    <n v="7320149366"/>
    <n v="-1"/>
    <n v="1"/>
    <n v="0"/>
    <n v="-59"/>
    <n v="-59"/>
    <n v="-59"/>
    <n v="-59"/>
    <n v="64"/>
    <n v="1"/>
    <n v="6"/>
    <n v="169"/>
    <m/>
    <m/>
    <m/>
  </r>
  <r>
    <x v="62"/>
    <s v="ITA"/>
    <n v="5"/>
    <s v="Veneto"/>
    <n v="4543490485"/>
    <n v="1233845213"/>
    <n v="-8"/>
    <n v="-5"/>
    <n v="-13"/>
    <n v="-281"/>
    <n v="-294"/>
    <n v="-294"/>
    <n v="-294"/>
    <n v="347"/>
    <n v="27"/>
    <n v="80"/>
    <n v="9384"/>
    <m/>
    <m/>
    <m/>
  </r>
  <r>
    <x v="63"/>
    <s v="ITA"/>
    <n v="13"/>
    <s v="Abruzzo"/>
    <n v="4235122196"/>
    <n v="1339843823"/>
    <n v="4"/>
    <n v="-1"/>
    <n v="3"/>
    <n v="-41"/>
    <n v="-38"/>
    <n v="-38"/>
    <n v="-38"/>
    <n v="49"/>
    <n v="4"/>
    <n v="15"/>
    <n v="356"/>
    <m/>
    <m/>
    <m/>
  </r>
  <r>
    <x v="63"/>
    <s v="ITA"/>
    <n v="17"/>
    <s v="Basilicata"/>
    <n v="4063947052"/>
    <n v="1580514834"/>
    <n v="0"/>
    <n v="0"/>
    <n v="0"/>
    <n v="-2"/>
    <n v="-2"/>
    <n v="-2"/>
    <n v="-2"/>
    <n v="2"/>
    <n v="0"/>
    <n v="0"/>
    <n v="287"/>
    <m/>
    <m/>
    <m/>
  </r>
  <r>
    <x v="63"/>
    <s v="ITA"/>
    <n v="18"/>
    <s v="Calabria"/>
    <n v="3890597598"/>
    <n v="1659440194"/>
    <n v="-4"/>
    <n v="-2"/>
    <n v="-6"/>
    <n v="-9"/>
    <n v="-15"/>
    <n v="-15"/>
    <n v="-15"/>
    <n v="19"/>
    <n v="3"/>
    <n v="7"/>
    <n v="934"/>
    <m/>
    <m/>
    <m/>
  </r>
  <r>
    <x v="63"/>
    <s v="ITA"/>
    <n v="15"/>
    <s v="Campania"/>
    <n v="4083956555"/>
    <n v="1425084984"/>
    <n v="5"/>
    <n v="-8"/>
    <n v="-3"/>
    <n v="-44"/>
    <n v="-47"/>
    <n v="-47"/>
    <n v="-47"/>
    <n v="58"/>
    <n v="7"/>
    <n v="18"/>
    <n v="1509"/>
    <m/>
    <m/>
    <m/>
  </r>
  <r>
    <x v="63"/>
    <s v="ITA"/>
    <n v="8"/>
    <s v="Emilia-Romagna"/>
    <n v="4449436681"/>
    <n v="113417208"/>
    <n v="-55"/>
    <n v="2"/>
    <n v="-53"/>
    <n v="-63"/>
    <n v="-116"/>
    <n v="-116"/>
    <n v="-116"/>
    <n v="283"/>
    <n v="45"/>
    <n v="212"/>
    <n v="3051"/>
    <m/>
    <m/>
    <m/>
  </r>
  <r>
    <x v="63"/>
    <s v="ITA"/>
    <n v="6"/>
    <s v="Friuli Venezia Giulia"/>
    <n v="456494354"/>
    <n v="1376813649"/>
    <n v="1"/>
    <n v="0"/>
    <n v="1"/>
    <n v="9"/>
    <n v="10"/>
    <n v="10"/>
    <n v="10"/>
    <n v="43"/>
    <n v="7"/>
    <n v="60"/>
    <n v="1259"/>
    <m/>
    <m/>
    <m/>
  </r>
  <r>
    <x v="63"/>
    <s v="ITA"/>
    <n v="12"/>
    <s v="Lazio"/>
    <n v="4189277044"/>
    <n v="1248366722"/>
    <n v="22"/>
    <n v="-18"/>
    <n v="4"/>
    <n v="-15"/>
    <n v="-11"/>
    <n v="-11"/>
    <n v="-11"/>
    <n v="86"/>
    <n v="8"/>
    <n v="83"/>
    <n v="3092"/>
    <m/>
    <m/>
    <m/>
  </r>
  <r>
    <x v="63"/>
    <s v="ITA"/>
    <n v="7"/>
    <s v="Liguria"/>
    <n v="4441149315"/>
    <n v="89326992"/>
    <n v="6"/>
    <n v="1"/>
    <n v="7"/>
    <n v="93"/>
    <n v="100"/>
    <n v="100"/>
    <n v="100"/>
    <n v="40"/>
    <n v="14"/>
    <n v="154"/>
    <n v="1432"/>
    <m/>
    <m/>
    <m/>
  </r>
  <r>
    <x v="63"/>
    <s v="ITA"/>
    <n v="3"/>
    <s v="Lombardia"/>
    <n v="4546679409"/>
    <n v="9190347404"/>
    <n v="-956"/>
    <n v="-26"/>
    <n v="-982"/>
    <n v="1257"/>
    <n v="275"/>
    <n v="275"/>
    <n v="275"/>
    <n v="191"/>
    <n v="124"/>
    <n v="590"/>
    <n v="5053"/>
    <m/>
    <m/>
    <m/>
  </r>
  <r>
    <x v="63"/>
    <s v="ITA"/>
    <n v="11"/>
    <s v="Marche"/>
    <n v="4361675973"/>
    <n v="135188753"/>
    <n v="-1"/>
    <n v="0"/>
    <n v="-1"/>
    <n v="3"/>
    <n v="2"/>
    <n v="2"/>
    <n v="2"/>
    <n v="9"/>
    <n v="5"/>
    <n v="16"/>
    <n v="702"/>
    <m/>
    <m/>
    <m/>
  </r>
  <r>
    <x v="63"/>
    <s v="ITA"/>
    <n v="14"/>
    <s v="Molise"/>
    <n v="4155774754"/>
    <n v="1465916051"/>
    <n v="0"/>
    <n v="0"/>
    <n v="0"/>
    <n v="0"/>
    <n v="0"/>
    <n v="0"/>
    <n v="0"/>
    <n v="0"/>
    <n v="0"/>
    <n v="0"/>
    <n v="89"/>
    <m/>
    <m/>
    <m/>
  </r>
  <r>
    <x v="63"/>
    <s v="ITA"/>
    <n v="4"/>
    <s v="P.A. Bolzano"/>
    <n v="4649933453"/>
    <n v="1135662422"/>
    <n v="12"/>
    <n v="2"/>
    <n v="14"/>
    <n v="-68"/>
    <n v="-54"/>
    <n v="-54"/>
    <n v="-54"/>
    <n v="68"/>
    <n v="1"/>
    <n v="15"/>
    <n v="1209"/>
    <m/>
    <m/>
    <m/>
  </r>
  <r>
    <x v="63"/>
    <s v="ITA"/>
    <n v="4"/>
    <s v="P.A. Trento"/>
    <n v="4606893511"/>
    <n v="1112123097"/>
    <n v="2"/>
    <n v="-1"/>
    <n v="1"/>
    <n v="24"/>
    <n v="25"/>
    <n v="25"/>
    <n v="25"/>
    <n v="74"/>
    <n v="2"/>
    <n v="101"/>
    <n v="1010"/>
    <m/>
    <m/>
    <m/>
  </r>
  <r>
    <x v="63"/>
    <s v="ITA"/>
    <n v="1"/>
    <s v="Piemonte"/>
    <n v="450732745"/>
    <n v="7680687483"/>
    <n v="-36"/>
    <n v="0"/>
    <n v="-36"/>
    <n v="25"/>
    <n v="-11"/>
    <n v="-11"/>
    <n v="-11"/>
    <n v="234"/>
    <n v="55"/>
    <n v="278"/>
    <n v="4206"/>
    <m/>
    <m/>
    <m/>
  </r>
  <r>
    <x v="63"/>
    <s v="ITA"/>
    <n v="16"/>
    <s v="Puglia"/>
    <n v="4112559576"/>
    <n v="1686736689"/>
    <n v="-15"/>
    <n v="3"/>
    <n v="-12"/>
    <n v="-13"/>
    <n v="-25"/>
    <n v="-25"/>
    <n v="-25"/>
    <n v="29"/>
    <n v="6"/>
    <n v="10"/>
    <n v="984"/>
    <m/>
    <m/>
    <m/>
  </r>
  <r>
    <x v="63"/>
    <s v="ITA"/>
    <n v="20"/>
    <s v="Sardegna"/>
    <n v="3921531192"/>
    <n v="9110616306"/>
    <n v="2"/>
    <n v="-1"/>
    <n v="1"/>
    <n v="-8"/>
    <n v="-7"/>
    <n v="-7"/>
    <n v="-7"/>
    <n v="10"/>
    <n v="0"/>
    <n v="3"/>
    <n v="294"/>
    <m/>
    <m/>
    <m/>
  </r>
  <r>
    <x v="63"/>
    <s v="ITA"/>
    <n v="19"/>
    <s v="Sicilia"/>
    <n v="3811569725"/>
    <n v="133623567"/>
    <n v="-5"/>
    <n v="2"/>
    <n v="-3"/>
    <n v="19"/>
    <n v="16"/>
    <n v="16"/>
    <n v="16"/>
    <n v="11"/>
    <n v="3"/>
    <n v="30"/>
    <n v="546"/>
    <m/>
    <m/>
    <m/>
  </r>
  <r>
    <x v="63"/>
    <s v="ITA"/>
    <n v="9"/>
    <s v="Toscana"/>
    <n v="4376923077"/>
    <n v="1125588885"/>
    <n v="-6"/>
    <n v="-4"/>
    <n v="-10"/>
    <n v="-76"/>
    <n v="-86"/>
    <n v="-86"/>
    <n v="-86"/>
    <n v="101"/>
    <n v="17"/>
    <n v="32"/>
    <n v="1654"/>
    <m/>
    <m/>
    <m/>
  </r>
  <r>
    <x v="63"/>
    <s v="ITA"/>
    <n v="10"/>
    <s v="Umbria"/>
    <n v="4310675841"/>
    <n v="1238824698"/>
    <n v="-1"/>
    <n v="-1"/>
    <n v="-2"/>
    <n v="-7"/>
    <n v="-9"/>
    <n v="-9"/>
    <n v="-9"/>
    <n v="10"/>
    <n v="1"/>
    <n v="2"/>
    <n v="254"/>
    <m/>
    <m/>
    <m/>
  </r>
  <r>
    <x v="63"/>
    <s v="ITA"/>
    <n v="2"/>
    <s v="Valle d'Aosta"/>
    <n v="4573750286"/>
    <n v="7320149366"/>
    <n v="4"/>
    <n v="0"/>
    <n v="4"/>
    <n v="-23"/>
    <n v="-19"/>
    <n v="-19"/>
    <n v="-19"/>
    <n v="22"/>
    <n v="2"/>
    <n v="5"/>
    <n v="416"/>
    <m/>
    <m/>
    <m/>
  </r>
  <r>
    <x v="63"/>
    <s v="ITA"/>
    <n v="5"/>
    <s v="Veneto"/>
    <n v="4543490485"/>
    <n v="1233845213"/>
    <n v="2"/>
    <n v="-1"/>
    <n v="1"/>
    <n v="-279"/>
    <n v="-278"/>
    <n v="-278"/>
    <n v="-278"/>
    <n v="357"/>
    <n v="29"/>
    <n v="108"/>
    <n v="3666"/>
    <m/>
    <m/>
    <m/>
  </r>
  <r>
    <x v="64"/>
    <s v="ITA"/>
    <n v="13"/>
    <s v="Abruzzo"/>
    <n v="4235122196"/>
    <n v="1339843823"/>
    <n v="-16"/>
    <n v="-2"/>
    <n v="-18"/>
    <n v="-22"/>
    <n v="-40"/>
    <n v="-40"/>
    <n v="-40"/>
    <n v="54"/>
    <n v="11"/>
    <n v="25"/>
    <n v="1180"/>
    <m/>
    <m/>
    <m/>
  </r>
  <r>
    <x v="64"/>
    <s v="ITA"/>
    <n v="17"/>
    <s v="Basilicata"/>
    <n v="4063947052"/>
    <n v="1580514834"/>
    <n v="-1"/>
    <n v="0"/>
    <n v="-1"/>
    <n v="-11"/>
    <n v="-12"/>
    <n v="-12"/>
    <n v="-12"/>
    <n v="12"/>
    <n v="0"/>
    <n v="0"/>
    <n v="525"/>
    <m/>
    <m/>
    <m/>
  </r>
  <r>
    <x v="64"/>
    <s v="ITA"/>
    <n v="18"/>
    <s v="Calabria"/>
    <n v="3890597598"/>
    <n v="1659440194"/>
    <n v="-1"/>
    <n v="0"/>
    <n v="-1"/>
    <n v="-17"/>
    <n v="-18"/>
    <n v="-18"/>
    <n v="-18"/>
    <n v="17"/>
    <n v="2"/>
    <n v="1"/>
    <n v="1968"/>
    <m/>
    <m/>
    <m/>
  </r>
  <r>
    <x v="64"/>
    <s v="ITA"/>
    <n v="15"/>
    <s v="Campania"/>
    <n v="4083956555"/>
    <n v="1425084984"/>
    <n v="3"/>
    <n v="-4"/>
    <n v="-1"/>
    <n v="-74"/>
    <n v="-75"/>
    <n v="-75"/>
    <n v="-75"/>
    <n v="100"/>
    <n v="6"/>
    <n v="31"/>
    <n v="1839"/>
    <m/>
    <m/>
    <m/>
  </r>
  <r>
    <x v="64"/>
    <s v="ITA"/>
    <n v="8"/>
    <s v="Emilia-Romagna"/>
    <n v="4449436681"/>
    <n v="113417208"/>
    <n v="-66"/>
    <n v="-19"/>
    <n v="-85"/>
    <n v="-137"/>
    <n v="-222"/>
    <n v="-222"/>
    <n v="-222"/>
    <n v="433"/>
    <n v="41"/>
    <n v="252"/>
    <n v="7610"/>
    <m/>
    <m/>
    <m/>
  </r>
  <r>
    <x v="64"/>
    <s v="ITA"/>
    <n v="6"/>
    <s v="Friuli Venezia Giulia"/>
    <n v="456494354"/>
    <n v="1376813649"/>
    <n v="6"/>
    <n v="0"/>
    <n v="6"/>
    <n v="-25"/>
    <n v="-19"/>
    <n v="-19"/>
    <n v="-19"/>
    <n v="30"/>
    <n v="7"/>
    <n v="18"/>
    <n v="3211"/>
    <m/>
    <m/>
    <m/>
  </r>
  <r>
    <x v="64"/>
    <s v="ITA"/>
    <n v="12"/>
    <s v="Lazio"/>
    <n v="4189277044"/>
    <n v="1248366722"/>
    <n v="4"/>
    <n v="-11"/>
    <n v="-7"/>
    <n v="7"/>
    <n v="0"/>
    <n v="0"/>
    <n v="0"/>
    <n v="58"/>
    <n v="17"/>
    <n v="75"/>
    <n v="3895"/>
    <m/>
    <m/>
    <m/>
  </r>
  <r>
    <x v="64"/>
    <s v="ITA"/>
    <n v="7"/>
    <s v="Liguria"/>
    <n v="4441149315"/>
    <n v="89326992"/>
    <n v="-36"/>
    <n v="-2"/>
    <n v="-38"/>
    <n v="29"/>
    <n v="-9"/>
    <n v="-9"/>
    <n v="-9"/>
    <n v="126"/>
    <n v="13"/>
    <n v="130"/>
    <n v="1680"/>
    <m/>
    <m/>
    <m/>
  </r>
  <r>
    <x v="64"/>
    <s v="ITA"/>
    <n v="3"/>
    <s v="Lombardia"/>
    <n v="4546679409"/>
    <n v="9190347404"/>
    <n v="-245"/>
    <n v="-25"/>
    <n v="-270"/>
    <n v="573"/>
    <n v="303"/>
    <n v="303"/>
    <n v="303"/>
    <n v="440"/>
    <n v="126"/>
    <n v="869"/>
    <n v="8573"/>
    <m/>
    <m/>
    <m/>
  </r>
  <r>
    <x v="64"/>
    <s v="ITA"/>
    <n v="11"/>
    <s v="Marche"/>
    <n v="4361675973"/>
    <n v="135188753"/>
    <n v="-1"/>
    <n v="0"/>
    <n v="-1"/>
    <n v="25"/>
    <n v="24"/>
    <n v="24"/>
    <n v="24"/>
    <n v="15"/>
    <n v="9"/>
    <n v="48"/>
    <n v="1548"/>
    <m/>
    <m/>
    <m/>
  </r>
  <r>
    <x v="64"/>
    <s v="ITA"/>
    <n v="14"/>
    <s v="Molise"/>
    <n v="4155774754"/>
    <n v="1465916051"/>
    <n v="-2"/>
    <n v="0"/>
    <n v="-2"/>
    <n v="-3"/>
    <n v="-5"/>
    <n v="-5"/>
    <n v="-5"/>
    <n v="6"/>
    <n v="0"/>
    <n v="1"/>
    <n v="120"/>
    <m/>
    <m/>
    <m/>
  </r>
  <r>
    <x v="64"/>
    <s v="ITA"/>
    <n v="4"/>
    <s v="P.A. Bolzano"/>
    <n v="4649933453"/>
    <n v="1135662422"/>
    <n v="-14"/>
    <n v="-1"/>
    <n v="-15"/>
    <n v="-15"/>
    <n v="-30"/>
    <n v="-30"/>
    <n v="-30"/>
    <n v="30"/>
    <n v="2"/>
    <n v="2"/>
    <n v="490"/>
    <m/>
    <m/>
    <m/>
  </r>
  <r>
    <x v="64"/>
    <s v="ITA"/>
    <n v="4"/>
    <s v="P.A. Trento"/>
    <n v="4606893511"/>
    <n v="1112123097"/>
    <n v="-19"/>
    <n v="-1"/>
    <n v="-20"/>
    <n v="-122"/>
    <n v="-142"/>
    <n v="-142"/>
    <n v="-142"/>
    <n v="167"/>
    <n v="5"/>
    <n v="30"/>
    <n v="687"/>
    <m/>
    <m/>
    <m/>
  </r>
  <r>
    <x v="64"/>
    <s v="ITA"/>
    <n v="1"/>
    <s v="Piemonte"/>
    <n v="450732745"/>
    <n v="7680687483"/>
    <n v="-129"/>
    <n v="-12"/>
    <n v="-141"/>
    <n v="139"/>
    <n v="-2"/>
    <n v="-2"/>
    <n v="-2"/>
    <n v="296"/>
    <n v="58"/>
    <n v="352"/>
    <n v="5183"/>
    <m/>
    <m/>
    <m/>
  </r>
  <r>
    <x v="64"/>
    <s v="ITA"/>
    <n v="16"/>
    <s v="Puglia"/>
    <n v="4112559576"/>
    <n v="1686736689"/>
    <n v="-1"/>
    <n v="0"/>
    <n v="-1"/>
    <n v="8"/>
    <n v="7"/>
    <n v="7"/>
    <n v="7"/>
    <n v="13"/>
    <n v="2"/>
    <n v="22"/>
    <n v="1520"/>
    <m/>
    <m/>
    <m/>
  </r>
  <r>
    <x v="64"/>
    <s v="ITA"/>
    <n v="20"/>
    <s v="Sardegna"/>
    <n v="3921531192"/>
    <n v="9110616306"/>
    <n v="-1"/>
    <n v="-1"/>
    <n v="-2"/>
    <n v="-2"/>
    <n v="-4"/>
    <n v="-4"/>
    <n v="-4"/>
    <n v="6"/>
    <n v="0"/>
    <n v="2"/>
    <n v="721"/>
    <m/>
    <m/>
    <m/>
  </r>
  <r>
    <x v="64"/>
    <s v="ITA"/>
    <n v="19"/>
    <s v="Sicilia"/>
    <n v="3811569725"/>
    <n v="133623567"/>
    <n v="-12"/>
    <n v="-1"/>
    <n v="-13"/>
    <n v="33"/>
    <n v="20"/>
    <n v="20"/>
    <n v="20"/>
    <n v="14"/>
    <n v="1"/>
    <n v="35"/>
    <n v="2358"/>
    <m/>
    <m/>
    <m/>
  </r>
  <r>
    <x v="64"/>
    <s v="ITA"/>
    <n v="9"/>
    <s v="Toscana"/>
    <n v="4376923077"/>
    <n v="1125588885"/>
    <n v="-52"/>
    <n v="-10"/>
    <n v="-62"/>
    <n v="-25"/>
    <n v="-87"/>
    <n v="-87"/>
    <n v="-87"/>
    <n v="123"/>
    <n v="16"/>
    <n v="52"/>
    <n v="4569"/>
    <m/>
    <m/>
    <m/>
  </r>
  <r>
    <x v="64"/>
    <s v="ITA"/>
    <n v="10"/>
    <s v="Umbria"/>
    <n v="4310675841"/>
    <n v="1238824698"/>
    <n v="-10"/>
    <n v="1"/>
    <n v="-9"/>
    <n v="-3"/>
    <n v="-12"/>
    <n v="-12"/>
    <n v="-12"/>
    <n v="21"/>
    <n v="0"/>
    <n v="9"/>
    <n v="1058"/>
    <m/>
    <m/>
    <m/>
  </r>
  <r>
    <x v="64"/>
    <s v="ITA"/>
    <n v="2"/>
    <s v="Valle d'Aosta"/>
    <n v="4573750286"/>
    <n v="7320149366"/>
    <n v="-5"/>
    <n v="-2"/>
    <n v="-7"/>
    <n v="-19"/>
    <n v="-26"/>
    <n v="-26"/>
    <n v="-26"/>
    <n v="32"/>
    <n v="2"/>
    <n v="8"/>
    <n v="346"/>
    <m/>
    <m/>
    <m/>
  </r>
  <r>
    <x v="64"/>
    <s v="ITA"/>
    <n v="5"/>
    <s v="Veneto"/>
    <n v="4543490485"/>
    <n v="1233845213"/>
    <n v="-32"/>
    <n v="-3"/>
    <n v="-35"/>
    <n v="-224"/>
    <n v="-259"/>
    <n v="-259"/>
    <n v="-259"/>
    <n v="324"/>
    <n v="64"/>
    <n v="129"/>
    <n v="8191"/>
    <m/>
    <m/>
    <m/>
  </r>
  <r>
    <x v="65"/>
    <s v="ITA"/>
    <n v="13"/>
    <s v="Abruzzo"/>
    <n v="4235122196"/>
    <n v="1339843823"/>
    <n v="-3"/>
    <n v="-2"/>
    <n v="-5"/>
    <n v="-9"/>
    <n v="-14"/>
    <n v="-14"/>
    <n v="-14"/>
    <n v="33"/>
    <n v="5"/>
    <n v="24"/>
    <n v="1258"/>
    <m/>
    <m/>
    <m/>
  </r>
  <r>
    <x v="65"/>
    <s v="ITA"/>
    <n v="17"/>
    <s v="Basilicata"/>
    <n v="4063947052"/>
    <n v="1580514834"/>
    <n v="-5"/>
    <n v="-3"/>
    <n v="-8"/>
    <n v="-3"/>
    <n v="-11"/>
    <n v="-11"/>
    <n v="-11"/>
    <n v="11"/>
    <n v="0"/>
    <n v="0"/>
    <n v="442"/>
    <m/>
    <m/>
    <m/>
  </r>
  <r>
    <x v="65"/>
    <s v="ITA"/>
    <n v="18"/>
    <s v="Calabria"/>
    <n v="3890597598"/>
    <n v="1659440194"/>
    <n v="-6"/>
    <n v="0"/>
    <n v="-6"/>
    <n v="-5"/>
    <n v="-11"/>
    <n v="-11"/>
    <n v="-11"/>
    <n v="15"/>
    <n v="1"/>
    <n v="5"/>
    <n v="1159"/>
    <m/>
    <m/>
    <m/>
  </r>
  <r>
    <x v="65"/>
    <s v="ITA"/>
    <n v="15"/>
    <s v="Campania"/>
    <n v="4083956555"/>
    <n v="1425084984"/>
    <n v="-26"/>
    <n v="-2"/>
    <n v="-28"/>
    <n v="8"/>
    <n v="-20"/>
    <n v="-20"/>
    <n v="-20"/>
    <n v="49"/>
    <n v="1"/>
    <n v="30"/>
    <n v="2528"/>
    <m/>
    <m/>
    <m/>
  </r>
  <r>
    <x v="65"/>
    <s v="ITA"/>
    <n v="8"/>
    <s v="Emilia-Romagna"/>
    <n v="4449436681"/>
    <n v="113417208"/>
    <n v="-47"/>
    <n v="-2"/>
    <n v="-49"/>
    <n v="-92"/>
    <n v="-141"/>
    <n v="-141"/>
    <n v="-141"/>
    <n v="364"/>
    <n v="40"/>
    <n v="263"/>
    <n v="4276"/>
    <m/>
    <m/>
    <m/>
  </r>
  <r>
    <x v="65"/>
    <s v="ITA"/>
    <n v="6"/>
    <s v="Friuli Venezia Giulia"/>
    <n v="456494354"/>
    <n v="1376813649"/>
    <n v="-2"/>
    <n v="-1"/>
    <n v="-3"/>
    <n v="-9"/>
    <n v="-12"/>
    <n v="-12"/>
    <n v="-12"/>
    <n v="20"/>
    <n v="7"/>
    <n v="15"/>
    <n v="2618"/>
    <m/>
    <m/>
    <m/>
  </r>
  <r>
    <x v="65"/>
    <s v="ITA"/>
    <n v="12"/>
    <s v="Lazio"/>
    <n v="4189277044"/>
    <n v="1248366722"/>
    <n v="-23"/>
    <n v="-2"/>
    <n v="-25"/>
    <n v="-2"/>
    <n v="-27"/>
    <n v="-27"/>
    <n v="-27"/>
    <n v="88"/>
    <n v="17"/>
    <n v="78"/>
    <n v="4839"/>
    <m/>
    <m/>
    <m/>
  </r>
  <r>
    <x v="65"/>
    <s v="ITA"/>
    <n v="7"/>
    <s v="Liguria"/>
    <n v="4441149315"/>
    <n v="89326992"/>
    <n v="-21"/>
    <n v="-11"/>
    <n v="-32"/>
    <n v="37"/>
    <n v="5"/>
    <n v="5"/>
    <n v="5"/>
    <n v="101"/>
    <n v="11"/>
    <n v="117"/>
    <n v="1501"/>
    <m/>
    <m/>
    <m/>
  </r>
  <r>
    <x v="65"/>
    <s v="ITA"/>
    <n v="3"/>
    <s v="Lombardia"/>
    <n v="4546679409"/>
    <n v="9190347404"/>
    <n v="-160"/>
    <n v="-21"/>
    <n v="-181"/>
    <n v="559"/>
    <n v="378"/>
    <n v="378"/>
    <n v="378"/>
    <n v="304"/>
    <n v="104"/>
    <n v="786"/>
    <n v="14472"/>
    <m/>
    <m/>
    <m/>
  </r>
  <r>
    <x v="65"/>
    <s v="ITA"/>
    <n v="11"/>
    <s v="Marche"/>
    <n v="4361675973"/>
    <n v="135188753"/>
    <n v="-26"/>
    <n v="-6"/>
    <n v="-32"/>
    <n v="45"/>
    <n v="13"/>
    <n v="13"/>
    <n v="13"/>
    <n v="16"/>
    <n v="6"/>
    <n v="35"/>
    <n v="1592"/>
    <m/>
    <m/>
    <m/>
  </r>
  <r>
    <x v="65"/>
    <s v="ITA"/>
    <n v="14"/>
    <s v="Molise"/>
    <n v="4155774754"/>
    <n v="1465916051"/>
    <n v="-1"/>
    <n v="0"/>
    <n v="-1"/>
    <n v="-1"/>
    <n v="-2"/>
    <n v="-2"/>
    <n v="-2"/>
    <n v="2"/>
    <n v="0"/>
    <n v="0"/>
    <n v="134"/>
    <m/>
    <m/>
    <m/>
  </r>
  <r>
    <x v="65"/>
    <s v="ITA"/>
    <n v="4"/>
    <s v="P.A. Bolzano"/>
    <n v="4649933453"/>
    <n v="1135662422"/>
    <n v="-17"/>
    <n v="-1"/>
    <n v="-18"/>
    <n v="-47"/>
    <n v="-65"/>
    <n v="-65"/>
    <n v="-65"/>
    <n v="72"/>
    <n v="2"/>
    <n v="9"/>
    <n v="1088"/>
    <m/>
    <m/>
    <m/>
  </r>
  <r>
    <x v="65"/>
    <s v="ITA"/>
    <n v="4"/>
    <s v="P.A. Trento"/>
    <n v="4606893511"/>
    <n v="1112123097"/>
    <n v="-17"/>
    <n v="0"/>
    <n v="-17"/>
    <n v="-85"/>
    <n v="-102"/>
    <n v="-102"/>
    <n v="-102"/>
    <n v="142"/>
    <n v="4"/>
    <n v="44"/>
    <n v="1169"/>
    <m/>
    <m/>
    <m/>
  </r>
  <r>
    <x v="65"/>
    <s v="ITA"/>
    <n v="1"/>
    <s v="Piemonte"/>
    <n v="450732745"/>
    <n v="7680687483"/>
    <n v="-64"/>
    <n v="0"/>
    <n v="-64"/>
    <n v="79"/>
    <n v="15"/>
    <n v="15"/>
    <n v="15"/>
    <n v="329"/>
    <n v="67"/>
    <n v="411"/>
    <n v="6735"/>
    <m/>
    <m/>
    <m/>
  </r>
  <r>
    <x v="65"/>
    <s v="ITA"/>
    <n v="16"/>
    <s v="Puglia"/>
    <n v="4112559576"/>
    <n v="1686736689"/>
    <n v="1"/>
    <n v="-4"/>
    <n v="-3"/>
    <n v="11"/>
    <n v="8"/>
    <n v="8"/>
    <n v="8"/>
    <n v="38"/>
    <n v="3"/>
    <n v="49"/>
    <n v="1838"/>
    <m/>
    <m/>
    <m/>
  </r>
  <r>
    <x v="65"/>
    <s v="ITA"/>
    <n v="20"/>
    <s v="Sardegna"/>
    <n v="3921531192"/>
    <n v="9110616306"/>
    <n v="-9"/>
    <n v="-1"/>
    <n v="-10"/>
    <n v="-1"/>
    <n v="-11"/>
    <n v="-11"/>
    <n v="-11"/>
    <n v="9"/>
    <n v="7"/>
    <n v="5"/>
    <n v="1183"/>
    <m/>
    <m/>
    <m/>
  </r>
  <r>
    <x v="65"/>
    <s v="ITA"/>
    <n v="19"/>
    <s v="Sicilia"/>
    <n v="3811569725"/>
    <n v="133623567"/>
    <n v="-13"/>
    <n v="0"/>
    <n v="-13"/>
    <n v="15"/>
    <n v="2"/>
    <n v="2"/>
    <n v="2"/>
    <n v="18"/>
    <n v="0"/>
    <n v="20"/>
    <n v="2352"/>
    <m/>
    <m/>
    <m/>
  </r>
  <r>
    <x v="65"/>
    <s v="ITA"/>
    <n v="9"/>
    <s v="Toscana"/>
    <n v="4376923077"/>
    <n v="1125588885"/>
    <n v="-43"/>
    <n v="-5"/>
    <n v="-48"/>
    <n v="-185"/>
    <n v="-233"/>
    <n v="-233"/>
    <n v="-233"/>
    <n v="278"/>
    <n v="16"/>
    <n v="61"/>
    <n v="3865"/>
    <m/>
    <m/>
    <m/>
  </r>
  <r>
    <x v="65"/>
    <s v="ITA"/>
    <n v="10"/>
    <s v="Umbria"/>
    <n v="4310675841"/>
    <n v="1238824698"/>
    <n v="-3"/>
    <n v="-1"/>
    <n v="-4"/>
    <n v="-10"/>
    <n v="-14"/>
    <n v="-14"/>
    <n v="-14"/>
    <n v="25"/>
    <n v="1"/>
    <n v="12"/>
    <n v="1056"/>
    <m/>
    <m/>
    <m/>
  </r>
  <r>
    <x v="65"/>
    <s v="ITA"/>
    <n v="2"/>
    <s v="Valle d'Aosta"/>
    <n v="4573750286"/>
    <n v="7320149366"/>
    <n v="-3"/>
    <n v="0"/>
    <n v="-3"/>
    <n v="-71"/>
    <n v="-74"/>
    <n v="-74"/>
    <n v="-74"/>
    <n v="77"/>
    <n v="2"/>
    <n v="5"/>
    <n v="284"/>
    <m/>
    <m/>
    <m/>
  </r>
  <r>
    <x v="65"/>
    <s v="ITA"/>
    <n v="5"/>
    <s v="Veneto"/>
    <n v="4543490485"/>
    <n v="1233845213"/>
    <n v="-25"/>
    <n v="-6"/>
    <n v="-31"/>
    <n v="-201"/>
    <n v="-232"/>
    <n v="-232"/>
    <n v="-232"/>
    <n v="320"/>
    <n v="29"/>
    <n v="117"/>
    <n v="9438"/>
    <m/>
    <m/>
    <m/>
  </r>
  <r>
    <x v="66"/>
    <s v="ITA"/>
    <n v="13"/>
    <s v="Abruzzo"/>
    <n v="4235122196"/>
    <n v="1339843823"/>
    <n v="-3"/>
    <n v="-3"/>
    <n v="-6"/>
    <n v="-55"/>
    <n v="-61"/>
    <n v="-61"/>
    <n v="-61"/>
    <n v="63"/>
    <n v="5"/>
    <n v="7"/>
    <n v="1382"/>
    <m/>
    <m/>
    <m/>
  </r>
  <r>
    <x v="66"/>
    <s v="ITA"/>
    <n v="17"/>
    <s v="Basilicata"/>
    <n v="4063947052"/>
    <n v="1580514834"/>
    <n v="-2"/>
    <n v="0"/>
    <n v="-2"/>
    <n v="0"/>
    <n v="-2"/>
    <n v="-2"/>
    <n v="-2"/>
    <n v="3"/>
    <n v="0"/>
    <n v="1"/>
    <n v="1443"/>
    <m/>
    <m/>
    <m/>
  </r>
  <r>
    <x v="66"/>
    <s v="ITA"/>
    <n v="18"/>
    <s v="Calabria"/>
    <n v="3890597598"/>
    <n v="1659440194"/>
    <n v="-2"/>
    <n v="0"/>
    <n v="-2"/>
    <n v="-11"/>
    <n v="-13"/>
    <n v="-13"/>
    <n v="-13"/>
    <n v="19"/>
    <n v="0"/>
    <n v="6"/>
    <n v="989"/>
    <m/>
    <m/>
    <m/>
  </r>
  <r>
    <x v="66"/>
    <s v="ITA"/>
    <n v="15"/>
    <s v="Campania"/>
    <n v="4083956555"/>
    <n v="1425084984"/>
    <n v="-34"/>
    <n v="-2"/>
    <n v="-36"/>
    <n v="27"/>
    <n v="-9"/>
    <n v="-9"/>
    <n v="-9"/>
    <n v="22"/>
    <n v="0"/>
    <n v="13"/>
    <n v="3014"/>
    <m/>
    <m/>
    <m/>
  </r>
  <r>
    <x v="66"/>
    <s v="ITA"/>
    <n v="8"/>
    <s v="Emilia-Romagna"/>
    <n v="4449436681"/>
    <n v="113417208"/>
    <n v="-381"/>
    <n v="-20"/>
    <n v="-401"/>
    <n v="-1898"/>
    <n v="-2299"/>
    <n v="-2299"/>
    <n v="-2299"/>
    <n v="2519"/>
    <n v="39"/>
    <n v="259"/>
    <n v="5992"/>
    <m/>
    <m/>
    <m/>
  </r>
  <r>
    <x v="66"/>
    <s v="ITA"/>
    <n v="6"/>
    <s v="Friuli Venezia Giulia"/>
    <n v="456494354"/>
    <n v="1376813649"/>
    <n v="-25"/>
    <n v="-1"/>
    <n v="-26"/>
    <n v="-31"/>
    <n v="-57"/>
    <n v="-57"/>
    <n v="-57"/>
    <n v="68"/>
    <n v="4"/>
    <n v="15"/>
    <n v="1161"/>
    <m/>
    <m/>
    <m/>
  </r>
  <r>
    <x v="66"/>
    <s v="ITA"/>
    <n v="12"/>
    <s v="Lazio"/>
    <n v="4189277044"/>
    <n v="1248366722"/>
    <n v="-28"/>
    <n v="-15"/>
    <n v="-43"/>
    <n v="-24"/>
    <n v="-67"/>
    <n v="-67"/>
    <n v="-67"/>
    <n v="128"/>
    <n v="10"/>
    <n v="71"/>
    <n v="4093"/>
    <m/>
    <m/>
    <m/>
  </r>
  <r>
    <x v="66"/>
    <s v="ITA"/>
    <n v="7"/>
    <s v="Liguria"/>
    <n v="4441149315"/>
    <n v="89326992"/>
    <n v="-21"/>
    <n v="-1"/>
    <n v="-22"/>
    <n v="-3"/>
    <n v="-25"/>
    <n v="-25"/>
    <n v="-25"/>
    <n v="114"/>
    <n v="15"/>
    <n v="104"/>
    <n v="1542"/>
    <m/>
    <m/>
    <m/>
  </r>
  <r>
    <x v="66"/>
    <s v="ITA"/>
    <n v="3"/>
    <s v="Lombardia"/>
    <n v="4546679409"/>
    <n v="9190347404"/>
    <n v="-286"/>
    <n v="-29"/>
    <n v="-315"/>
    <n v="404"/>
    <n v="89"/>
    <n v="89"/>
    <n v="89"/>
    <n v="416"/>
    <n v="93"/>
    <n v="598"/>
    <n v="11048"/>
    <m/>
    <m/>
    <m/>
  </r>
  <r>
    <x v="66"/>
    <s v="ITA"/>
    <n v="11"/>
    <s v="Marche"/>
    <n v="4361675973"/>
    <n v="135188753"/>
    <n v="-175"/>
    <n v="-4"/>
    <n v="-179"/>
    <n v="42"/>
    <n v="-137"/>
    <n v="-137"/>
    <n v="-137"/>
    <n v="167"/>
    <n v="7"/>
    <n v="37"/>
    <n v="3583"/>
    <m/>
    <m/>
    <m/>
  </r>
  <r>
    <x v="66"/>
    <s v="ITA"/>
    <n v="14"/>
    <s v="Molise"/>
    <n v="4155774754"/>
    <n v="1465916051"/>
    <n v="0"/>
    <n v="0"/>
    <n v="0"/>
    <n v="-3"/>
    <n v="-3"/>
    <n v="-3"/>
    <n v="-3"/>
    <n v="4"/>
    <n v="0"/>
    <n v="1"/>
    <n v="536"/>
    <m/>
    <m/>
    <m/>
  </r>
  <r>
    <x v="66"/>
    <s v="ITA"/>
    <n v="4"/>
    <s v="P.A. Bolzano"/>
    <n v="4649933453"/>
    <n v="1135662422"/>
    <n v="7"/>
    <n v="-1"/>
    <n v="6"/>
    <n v="-49"/>
    <n v="-43"/>
    <n v="-43"/>
    <n v="-43"/>
    <n v="53"/>
    <n v="1"/>
    <n v="11"/>
    <n v="1079"/>
    <m/>
    <m/>
    <m/>
  </r>
  <r>
    <x v="66"/>
    <s v="ITA"/>
    <n v="4"/>
    <s v="P.A. Trento"/>
    <n v="4606893511"/>
    <n v="1112123097"/>
    <n v="-7"/>
    <n v="-1"/>
    <n v="-8"/>
    <n v="-85"/>
    <n v="-93"/>
    <n v="-93"/>
    <n v="-93"/>
    <n v="138"/>
    <n v="2"/>
    <n v="47"/>
    <n v="1526"/>
    <m/>
    <m/>
    <m/>
  </r>
  <r>
    <x v="66"/>
    <s v="ITA"/>
    <n v="1"/>
    <s v="Piemonte"/>
    <n v="450732745"/>
    <n v="7680687483"/>
    <n v="-16"/>
    <n v="-3"/>
    <n v="-19"/>
    <n v="-9"/>
    <n v="-28"/>
    <n v="-28"/>
    <n v="-28"/>
    <n v="393"/>
    <n v="63"/>
    <n v="428"/>
    <n v="5268"/>
    <m/>
    <m/>
    <m/>
  </r>
  <r>
    <x v="66"/>
    <s v="ITA"/>
    <n v="16"/>
    <s v="Puglia"/>
    <n v="4112559576"/>
    <n v="1686736689"/>
    <n v="-10"/>
    <n v="-5"/>
    <n v="-15"/>
    <n v="37"/>
    <n v="22"/>
    <n v="22"/>
    <n v="22"/>
    <n v="16"/>
    <n v="5"/>
    <n v="43"/>
    <n v="2126"/>
    <m/>
    <m/>
    <m/>
  </r>
  <r>
    <x v="66"/>
    <s v="ITA"/>
    <n v="20"/>
    <s v="Sardegna"/>
    <n v="3921531192"/>
    <n v="9110616306"/>
    <n v="0"/>
    <n v="-1"/>
    <n v="-1"/>
    <n v="-16"/>
    <n v="-17"/>
    <n v="-17"/>
    <n v="-17"/>
    <n v="22"/>
    <n v="0"/>
    <n v="5"/>
    <n v="1455"/>
    <m/>
    <m/>
    <m/>
  </r>
  <r>
    <x v="66"/>
    <s v="ITA"/>
    <n v="19"/>
    <s v="Sicilia"/>
    <n v="3811569725"/>
    <n v="133623567"/>
    <n v="-7"/>
    <n v="-1"/>
    <n v="-8"/>
    <n v="20"/>
    <n v="12"/>
    <n v="12"/>
    <n v="12"/>
    <n v="11"/>
    <n v="3"/>
    <n v="26"/>
    <n v="4309"/>
    <m/>
    <m/>
    <m/>
  </r>
  <r>
    <x v="66"/>
    <s v="ITA"/>
    <n v="9"/>
    <s v="Toscana"/>
    <n v="4376923077"/>
    <n v="1125588885"/>
    <n v="-30"/>
    <n v="-13"/>
    <n v="-43"/>
    <n v="-36"/>
    <n v="-79"/>
    <n v="-79"/>
    <n v="-79"/>
    <n v="124"/>
    <n v="15"/>
    <n v="60"/>
    <n v="4367"/>
    <m/>
    <m/>
    <m/>
  </r>
  <r>
    <x v="66"/>
    <s v="ITA"/>
    <n v="10"/>
    <s v="Umbria"/>
    <n v="4310675841"/>
    <n v="1238824698"/>
    <n v="-9"/>
    <n v="0"/>
    <n v="-9"/>
    <n v="-19"/>
    <n v="-28"/>
    <n v="-28"/>
    <n v="-28"/>
    <n v="28"/>
    <n v="1"/>
    <n v="1"/>
    <n v="1522"/>
    <m/>
    <m/>
    <m/>
  </r>
  <r>
    <x v="66"/>
    <s v="ITA"/>
    <n v="2"/>
    <s v="Valle d'Aosta"/>
    <n v="4573750286"/>
    <n v="7320149366"/>
    <n v="-2"/>
    <n v="-1"/>
    <n v="-3"/>
    <n v="-43"/>
    <n v="-46"/>
    <n v="-46"/>
    <n v="-46"/>
    <n v="50"/>
    <n v="0"/>
    <n v="4"/>
    <n v="450"/>
    <m/>
    <m/>
    <m/>
  </r>
  <r>
    <x v="66"/>
    <s v="ITA"/>
    <n v="5"/>
    <s v="Veneto"/>
    <n v="4543490485"/>
    <n v="1233845213"/>
    <n v="-30"/>
    <n v="0"/>
    <n v="-30"/>
    <n v="-192"/>
    <n v="-222"/>
    <n v="-222"/>
    <n v="-222"/>
    <n v="335"/>
    <n v="22"/>
    <n v="135"/>
    <n v="11571"/>
    <m/>
    <m/>
    <m/>
  </r>
  <r>
    <x v="67"/>
    <s v="ITA"/>
    <n v="13"/>
    <s v="Abruzzo"/>
    <n v="4235122196"/>
    <n v="1339843823"/>
    <n v="-9"/>
    <n v="0"/>
    <n v="-9"/>
    <n v="5"/>
    <n v="-4"/>
    <n v="-4"/>
    <n v="-4"/>
    <n v="18"/>
    <n v="4"/>
    <n v="18"/>
    <n v="1389"/>
    <m/>
    <m/>
    <m/>
  </r>
  <r>
    <x v="67"/>
    <s v="ITA"/>
    <n v="17"/>
    <s v="Basilicata"/>
    <n v="4063947052"/>
    <n v="1580514834"/>
    <n v="0"/>
    <n v="0"/>
    <n v="0"/>
    <n v="1"/>
    <n v="1"/>
    <n v="1"/>
    <n v="1"/>
    <n v="10"/>
    <n v="0"/>
    <n v="11"/>
    <n v="495"/>
    <m/>
    <m/>
    <m/>
  </r>
  <r>
    <x v="67"/>
    <s v="ITA"/>
    <n v="18"/>
    <s v="Calabria"/>
    <n v="3890597598"/>
    <n v="1659440194"/>
    <n v="0"/>
    <n v="-3"/>
    <n v="-3"/>
    <n v="-10"/>
    <n v="-13"/>
    <n v="-13"/>
    <n v="-13"/>
    <n v="17"/>
    <n v="0"/>
    <n v="4"/>
    <n v="1151"/>
    <m/>
    <m/>
    <m/>
  </r>
  <r>
    <x v="67"/>
    <s v="ITA"/>
    <n v="15"/>
    <s v="Campania"/>
    <n v="4083956555"/>
    <n v="1425084984"/>
    <n v="-6"/>
    <n v="0"/>
    <n v="-6"/>
    <n v="-14"/>
    <n v="-20"/>
    <n v="-20"/>
    <n v="-20"/>
    <n v="41"/>
    <n v="0"/>
    <n v="21"/>
    <n v="3832"/>
    <m/>
    <m/>
    <m/>
  </r>
  <r>
    <x v="67"/>
    <s v="ITA"/>
    <n v="8"/>
    <s v="Emilia-Romagna"/>
    <n v="4449436681"/>
    <n v="113417208"/>
    <n v="-34"/>
    <n v="-9"/>
    <n v="-43"/>
    <n v="-36"/>
    <n v="-79"/>
    <n v="-79"/>
    <n v="-79"/>
    <n v="259"/>
    <n v="28"/>
    <n v="208"/>
    <n v="5407"/>
    <m/>
    <m/>
    <m/>
  </r>
  <r>
    <x v="67"/>
    <s v="ITA"/>
    <n v="6"/>
    <s v="Friuli Venezia Giulia"/>
    <n v="456494354"/>
    <n v="1376813649"/>
    <n v="22"/>
    <n v="-5"/>
    <n v="17"/>
    <n v="-72"/>
    <n v="-55"/>
    <n v="-55"/>
    <n v="-55"/>
    <n v="66"/>
    <n v="5"/>
    <n v="16"/>
    <n v="3083"/>
    <m/>
    <m/>
    <m/>
  </r>
  <r>
    <x v="67"/>
    <s v="ITA"/>
    <n v="12"/>
    <s v="Lazio"/>
    <n v="4189277044"/>
    <n v="1248366722"/>
    <n v="-45"/>
    <n v="-10"/>
    <n v="-55"/>
    <n v="33"/>
    <n v="-22"/>
    <n v="-22"/>
    <n v="-22"/>
    <n v="37"/>
    <n v="41"/>
    <n v="56"/>
    <n v="6208"/>
    <m/>
    <m/>
    <m/>
  </r>
  <r>
    <x v="67"/>
    <s v="ITA"/>
    <n v="7"/>
    <s v="Liguria"/>
    <n v="4441149315"/>
    <n v="89326992"/>
    <n v="-10"/>
    <n v="-1"/>
    <n v="-11"/>
    <n v="-22"/>
    <n v="-33"/>
    <n v="-33"/>
    <n v="-33"/>
    <n v="149"/>
    <n v="17"/>
    <n v="133"/>
    <n v="2437"/>
    <m/>
    <m/>
    <m/>
  </r>
  <r>
    <x v="67"/>
    <s v="ITA"/>
    <n v="3"/>
    <s v="Lombardia"/>
    <n v="4546679409"/>
    <n v="9190347404"/>
    <n v="-206"/>
    <n v="-42"/>
    <n v="-248"/>
    <n v="510"/>
    <n v="262"/>
    <n v="262"/>
    <n v="262"/>
    <n v="387"/>
    <n v="88"/>
    <n v="737"/>
    <n v="13701"/>
    <m/>
    <m/>
    <m/>
  </r>
  <r>
    <x v="67"/>
    <s v="ITA"/>
    <n v="11"/>
    <s v="Marche"/>
    <n v="4361675973"/>
    <n v="135188753"/>
    <n v="-52"/>
    <n v="-4"/>
    <n v="-56"/>
    <n v="57"/>
    <n v="1"/>
    <n v="1"/>
    <n v="1"/>
    <n v="22"/>
    <n v="5"/>
    <n v="28"/>
    <n v="1753"/>
    <m/>
    <m/>
    <m/>
  </r>
  <r>
    <x v="67"/>
    <s v="ITA"/>
    <n v="14"/>
    <s v="Molise"/>
    <n v="4155774754"/>
    <n v="1465916051"/>
    <n v="0"/>
    <n v="0"/>
    <n v="0"/>
    <n v="0"/>
    <n v="0"/>
    <n v="0"/>
    <n v="0"/>
    <n v="2"/>
    <n v="0"/>
    <n v="2"/>
    <n v="17"/>
    <m/>
    <m/>
    <m/>
  </r>
  <r>
    <x v="67"/>
    <s v="ITA"/>
    <n v="4"/>
    <s v="P.A. Bolzano"/>
    <n v="4649933453"/>
    <n v="1135662422"/>
    <n v="-14"/>
    <n v="-2"/>
    <n v="-16"/>
    <n v="-29"/>
    <n v="-45"/>
    <n v="-45"/>
    <n v="-45"/>
    <n v="52"/>
    <n v="3"/>
    <n v="10"/>
    <n v="1606"/>
    <m/>
    <m/>
    <m/>
  </r>
  <r>
    <x v="67"/>
    <s v="ITA"/>
    <n v="4"/>
    <s v="P.A. Trento"/>
    <n v="4606893511"/>
    <n v="1112123097"/>
    <n v="-12"/>
    <n v="-2"/>
    <n v="-14"/>
    <n v="-63"/>
    <n v="-77"/>
    <n v="-77"/>
    <n v="-77"/>
    <n v="88"/>
    <n v="5"/>
    <n v="16"/>
    <n v="1304"/>
    <m/>
    <m/>
    <m/>
  </r>
  <r>
    <x v="67"/>
    <s v="ITA"/>
    <n v="1"/>
    <s v="Piemonte"/>
    <n v="450732745"/>
    <n v="7680687483"/>
    <n v="-118"/>
    <n v="-18"/>
    <n v="-136"/>
    <n v="205"/>
    <n v="69"/>
    <n v="69"/>
    <n v="69"/>
    <n v="295"/>
    <n v="31"/>
    <n v="395"/>
    <n v="6034"/>
    <m/>
    <m/>
    <m/>
  </r>
  <r>
    <x v="67"/>
    <s v="ITA"/>
    <n v="16"/>
    <s v="Puglia"/>
    <n v="4112559576"/>
    <n v="1686736689"/>
    <n v="-11"/>
    <n v="-3"/>
    <n v="-14"/>
    <n v="12"/>
    <n v="-2"/>
    <n v="-2"/>
    <n v="-2"/>
    <n v="23"/>
    <n v="6"/>
    <n v="27"/>
    <n v="1832"/>
    <m/>
    <m/>
    <m/>
  </r>
  <r>
    <x v="67"/>
    <s v="ITA"/>
    <n v="20"/>
    <s v="Sardegna"/>
    <n v="3921531192"/>
    <n v="9110616306"/>
    <n v="-3"/>
    <n v="-4"/>
    <n v="-7"/>
    <n v="7"/>
    <n v="0"/>
    <n v="0"/>
    <n v="0"/>
    <n v="17"/>
    <n v="1"/>
    <n v="18"/>
    <n v="1488"/>
    <m/>
    <m/>
    <m/>
  </r>
  <r>
    <x v="67"/>
    <s v="ITA"/>
    <n v="19"/>
    <s v="Sicilia"/>
    <n v="3811569725"/>
    <n v="133623567"/>
    <n v="-9"/>
    <n v="-3"/>
    <n v="-12"/>
    <n v="26"/>
    <n v="14"/>
    <n v="14"/>
    <n v="14"/>
    <n v="12"/>
    <n v="2"/>
    <n v="28"/>
    <n v="3191"/>
    <m/>
    <m/>
    <m/>
  </r>
  <r>
    <x v="67"/>
    <s v="ITA"/>
    <n v="9"/>
    <s v="Toscana"/>
    <n v="4376923077"/>
    <n v="1125588885"/>
    <n v="-26"/>
    <n v="-2"/>
    <n v="-28"/>
    <n v="-183"/>
    <n v="-211"/>
    <n v="-211"/>
    <n v="-211"/>
    <n v="292"/>
    <n v="12"/>
    <n v="93"/>
    <n v="4607"/>
    <m/>
    <m/>
    <m/>
  </r>
  <r>
    <x v="67"/>
    <s v="ITA"/>
    <n v="10"/>
    <s v="Umbria"/>
    <n v="4310675841"/>
    <n v="1238824698"/>
    <n v="-8"/>
    <n v="-3"/>
    <n v="-11"/>
    <n v="-18"/>
    <n v="-29"/>
    <n v="-29"/>
    <n v="-29"/>
    <n v="29"/>
    <n v="1"/>
    <n v="1"/>
    <n v="1303"/>
    <m/>
    <m/>
    <m/>
  </r>
  <r>
    <x v="67"/>
    <s v="ITA"/>
    <n v="2"/>
    <s v="Valle d'Aosta"/>
    <n v="4573750286"/>
    <n v="7320149366"/>
    <n v="-4"/>
    <n v="-1"/>
    <n v="-5"/>
    <n v="8"/>
    <n v="3"/>
    <n v="3"/>
    <n v="3"/>
    <n v="2"/>
    <n v="0"/>
    <n v="5"/>
    <n v="138"/>
    <m/>
    <m/>
    <m/>
  </r>
  <r>
    <x v="67"/>
    <s v="ITA"/>
    <n v="5"/>
    <s v="Veneto"/>
    <n v="4543490485"/>
    <n v="1233845213"/>
    <n v="-35"/>
    <n v="-4"/>
    <n v="-39"/>
    <n v="-329"/>
    <n v="-368"/>
    <n v="-368"/>
    <n v="-368"/>
    <n v="486"/>
    <n v="20"/>
    <n v="138"/>
    <n v="13232"/>
    <m/>
    <m/>
    <m/>
  </r>
  <r>
    <x v="68"/>
    <s v="ITA"/>
    <n v="13"/>
    <s v="Abruzzo"/>
    <n v="4235122196"/>
    <n v="1339843823"/>
    <n v="6"/>
    <n v="0"/>
    <n v="6"/>
    <n v="-38"/>
    <n v="-32"/>
    <n v="-32"/>
    <n v="-32"/>
    <n v="45"/>
    <n v="3"/>
    <n v="16"/>
    <n v="531"/>
    <m/>
    <m/>
    <m/>
  </r>
  <r>
    <x v="68"/>
    <s v="ITA"/>
    <n v="17"/>
    <s v="Basilicata"/>
    <n v="4063947052"/>
    <n v="1580514834"/>
    <n v="-1"/>
    <n v="0"/>
    <n v="-1"/>
    <n v="-1"/>
    <n v="-2"/>
    <n v="-2"/>
    <n v="-2"/>
    <n v="4"/>
    <n v="0"/>
    <n v="2"/>
    <n v="453"/>
    <m/>
    <m/>
    <m/>
  </r>
  <r>
    <x v="68"/>
    <s v="ITA"/>
    <n v="18"/>
    <s v="Calabria"/>
    <n v="3890597598"/>
    <n v="1659440194"/>
    <n v="-5"/>
    <n v="1"/>
    <n v="-4"/>
    <n v="-10"/>
    <n v="-14"/>
    <n v="-14"/>
    <n v="-14"/>
    <n v="12"/>
    <n v="2"/>
    <n v="0"/>
    <n v="874"/>
    <m/>
    <m/>
    <m/>
  </r>
  <r>
    <x v="68"/>
    <s v="ITA"/>
    <n v="15"/>
    <s v="Campania"/>
    <n v="4083956555"/>
    <n v="1425084984"/>
    <n v="-8"/>
    <n v="-2"/>
    <n v="-10"/>
    <n v="-22"/>
    <n v="-32"/>
    <n v="-32"/>
    <n v="-32"/>
    <n v="44"/>
    <n v="3"/>
    <n v="15"/>
    <n v="3652"/>
    <m/>
    <m/>
    <m/>
  </r>
  <r>
    <x v="68"/>
    <s v="ITA"/>
    <n v="8"/>
    <s v="Emilia-Romagna"/>
    <n v="4449436681"/>
    <n v="113417208"/>
    <n v="-79"/>
    <n v="-1"/>
    <n v="-80"/>
    <n v="-81"/>
    <n v="-161"/>
    <n v="-161"/>
    <n v="-161"/>
    <n v="332"/>
    <n v="35"/>
    <n v="206"/>
    <n v="3871"/>
    <m/>
    <m/>
    <m/>
  </r>
  <r>
    <x v="68"/>
    <s v="ITA"/>
    <n v="6"/>
    <s v="Friuli Venezia Giulia"/>
    <n v="456494354"/>
    <n v="1376813649"/>
    <n v="0"/>
    <n v="-1"/>
    <n v="-1"/>
    <n v="-5"/>
    <n v="-6"/>
    <n v="-6"/>
    <n v="-6"/>
    <n v="23"/>
    <n v="1"/>
    <n v="18"/>
    <n v="2842"/>
    <m/>
    <m/>
    <m/>
  </r>
  <r>
    <x v="68"/>
    <s v="ITA"/>
    <n v="12"/>
    <s v="Lazio"/>
    <n v="4189277044"/>
    <n v="1248366722"/>
    <n v="-2"/>
    <n v="-9"/>
    <n v="-11"/>
    <n v="17"/>
    <n v="6"/>
    <n v="6"/>
    <n v="6"/>
    <n v="63"/>
    <n v="15"/>
    <n v="84"/>
    <n v="3274"/>
    <m/>
    <m/>
    <m/>
  </r>
  <r>
    <x v="68"/>
    <s v="ITA"/>
    <n v="7"/>
    <s v="Liguria"/>
    <n v="4441149315"/>
    <n v="89326992"/>
    <n v="-19"/>
    <n v="0"/>
    <n v="-19"/>
    <n v="99"/>
    <n v="80"/>
    <n v="80"/>
    <n v="80"/>
    <n v="95"/>
    <n v="11"/>
    <n v="186"/>
    <n v="2003"/>
    <m/>
    <m/>
    <m/>
  </r>
  <r>
    <x v="68"/>
    <s v="ITA"/>
    <n v="3"/>
    <s v="Lombardia"/>
    <n v="4546679409"/>
    <n v="9190347404"/>
    <n v="-99"/>
    <n v="-18"/>
    <n v="-117"/>
    <n v="311"/>
    <n v="194"/>
    <n v="194"/>
    <n v="194"/>
    <n v="10"/>
    <n v="329"/>
    <n v="533"/>
    <n v="13058"/>
    <m/>
    <m/>
    <m/>
  </r>
  <r>
    <x v="68"/>
    <s v="ITA"/>
    <n v="11"/>
    <s v="Marche"/>
    <n v="4361675973"/>
    <n v="135188753"/>
    <n v="-14"/>
    <n v="2"/>
    <n v="-12"/>
    <n v="6"/>
    <n v="-6"/>
    <n v="-6"/>
    <n v="-6"/>
    <n v="24"/>
    <n v="5"/>
    <n v="23"/>
    <n v="1593"/>
    <m/>
    <m/>
    <m/>
  </r>
  <r>
    <x v="68"/>
    <s v="ITA"/>
    <n v="14"/>
    <s v="Molise"/>
    <n v="4155774754"/>
    <n v="1465916051"/>
    <n v="-8"/>
    <n v="0"/>
    <n v="-8"/>
    <n v="0"/>
    <n v="-8"/>
    <n v="-8"/>
    <n v="-8"/>
    <n v="9"/>
    <n v="0"/>
    <n v="1"/>
    <n v="612"/>
    <m/>
    <m/>
    <m/>
  </r>
  <r>
    <x v="68"/>
    <s v="ITA"/>
    <n v="4"/>
    <s v="P.A. Bolzano"/>
    <n v="4649933453"/>
    <n v="1135662422"/>
    <n v="1"/>
    <n v="-1"/>
    <n v="0"/>
    <n v="-54"/>
    <n v="-54"/>
    <n v="-54"/>
    <n v="-54"/>
    <n v="60"/>
    <n v="1"/>
    <n v="7"/>
    <n v="901"/>
    <m/>
    <m/>
    <m/>
  </r>
  <r>
    <x v="68"/>
    <s v="ITA"/>
    <n v="4"/>
    <s v="P.A. Trento"/>
    <n v="4606893511"/>
    <n v="1112123097"/>
    <n v="-8"/>
    <n v="0"/>
    <n v="-8"/>
    <n v="-3"/>
    <n v="-11"/>
    <n v="-11"/>
    <n v="-11"/>
    <n v="58"/>
    <n v="2"/>
    <n v="49"/>
    <n v="1741"/>
    <m/>
    <m/>
    <m/>
  </r>
  <r>
    <x v="68"/>
    <s v="ITA"/>
    <n v="1"/>
    <s v="Piemonte"/>
    <n v="450732745"/>
    <n v="7680687483"/>
    <n v="47"/>
    <n v="-3"/>
    <n v="44"/>
    <n v="113"/>
    <n v="157"/>
    <n v="157"/>
    <n v="157"/>
    <n v="309"/>
    <n v="29"/>
    <n v="495"/>
    <n v="5911"/>
    <m/>
    <m/>
    <m/>
  </r>
  <r>
    <x v="68"/>
    <s v="ITA"/>
    <n v="16"/>
    <s v="Puglia"/>
    <n v="4112559576"/>
    <n v="1686736689"/>
    <n v="-12"/>
    <n v="0"/>
    <n v="-12"/>
    <n v="19"/>
    <n v="7"/>
    <n v="7"/>
    <n v="7"/>
    <n v="26"/>
    <n v="1"/>
    <n v="34"/>
    <n v="1078"/>
    <m/>
    <m/>
    <m/>
  </r>
  <r>
    <x v="68"/>
    <s v="ITA"/>
    <n v="20"/>
    <s v="Sardegna"/>
    <n v="3921531192"/>
    <n v="9110616306"/>
    <n v="2"/>
    <n v="1"/>
    <n v="3"/>
    <n v="-17"/>
    <n v="-14"/>
    <n v="-14"/>
    <n v="-14"/>
    <n v="14"/>
    <n v="2"/>
    <n v="2"/>
    <n v="748"/>
    <m/>
    <m/>
    <m/>
  </r>
  <r>
    <x v="68"/>
    <s v="ITA"/>
    <n v="19"/>
    <s v="Sicilia"/>
    <n v="3811569725"/>
    <n v="133623567"/>
    <n v="-3"/>
    <n v="0"/>
    <n v="-3"/>
    <n v="18"/>
    <n v="15"/>
    <n v="15"/>
    <n v="15"/>
    <n v="1"/>
    <n v="3"/>
    <n v="19"/>
    <n v="1492"/>
    <m/>
    <m/>
    <m/>
  </r>
  <r>
    <x v="68"/>
    <s v="ITA"/>
    <n v="9"/>
    <s v="Toscana"/>
    <n v="4376923077"/>
    <n v="1125588885"/>
    <n v="-1"/>
    <n v="-6"/>
    <n v="-7"/>
    <n v="-1"/>
    <n v="-8"/>
    <n v="-8"/>
    <n v="-8"/>
    <n v="79"/>
    <n v="9"/>
    <n v="80"/>
    <n v="1767"/>
    <m/>
    <m/>
    <m/>
  </r>
  <r>
    <x v="68"/>
    <s v="ITA"/>
    <n v="10"/>
    <s v="Umbria"/>
    <n v="4310675841"/>
    <n v="1238824698"/>
    <n v="0"/>
    <n v="0"/>
    <n v="0"/>
    <n v="-8"/>
    <n v="-8"/>
    <n v="-8"/>
    <n v="-8"/>
    <n v="9"/>
    <n v="0"/>
    <n v="1"/>
    <n v="310"/>
    <m/>
    <m/>
    <m/>
  </r>
  <r>
    <x v="68"/>
    <s v="ITA"/>
    <n v="2"/>
    <s v="Valle d'Aosta"/>
    <n v="4573750286"/>
    <n v="7320149366"/>
    <n v="-2"/>
    <n v="0"/>
    <n v="-2"/>
    <n v="8"/>
    <n v="6"/>
    <n v="6"/>
    <n v="6"/>
    <n v="-3"/>
    <n v="0"/>
    <n v="3"/>
    <n v="182"/>
    <m/>
    <m/>
    <m/>
  </r>
  <r>
    <x v="68"/>
    <s v="ITA"/>
    <n v="5"/>
    <s v="Veneto"/>
    <n v="4543490485"/>
    <n v="1233845213"/>
    <n v="-7"/>
    <n v="-2"/>
    <n v="-9"/>
    <n v="-339"/>
    <n v="-348"/>
    <n v="-348"/>
    <n v="-348"/>
    <n v="451"/>
    <n v="23"/>
    <n v="126"/>
    <n v="8519"/>
    <m/>
    <m/>
    <m/>
  </r>
  <r>
    <x v="69"/>
    <s v="ITA"/>
    <n v="13"/>
    <s v="Abruzzo"/>
    <n v="4235122196"/>
    <n v="1339843823"/>
    <n v="-3"/>
    <n v="0"/>
    <n v="-3"/>
    <n v="-8"/>
    <n v="-11"/>
    <n v="-11"/>
    <n v="-11"/>
    <n v="40"/>
    <n v="3"/>
    <n v="32"/>
    <n v="783"/>
    <m/>
    <m/>
    <m/>
  </r>
  <r>
    <x v="69"/>
    <s v="ITA"/>
    <n v="17"/>
    <s v="Basilicata"/>
    <n v="4063947052"/>
    <n v="1580514834"/>
    <n v="0"/>
    <n v="-1"/>
    <n v="-1"/>
    <n v="4"/>
    <n v="3"/>
    <n v="3"/>
    <n v="3"/>
    <n v="3"/>
    <n v="0"/>
    <n v="6"/>
    <n v="488"/>
    <m/>
    <m/>
    <m/>
  </r>
  <r>
    <x v="69"/>
    <s v="ITA"/>
    <n v="18"/>
    <s v="Calabria"/>
    <n v="3890597598"/>
    <n v="1659440194"/>
    <n v="-5"/>
    <n v="0"/>
    <n v="-5"/>
    <n v="-6"/>
    <n v="-11"/>
    <n v="-11"/>
    <n v="-11"/>
    <n v="13"/>
    <n v="0"/>
    <n v="2"/>
    <n v="907"/>
    <m/>
    <m/>
    <m/>
  </r>
  <r>
    <x v="69"/>
    <s v="ITA"/>
    <n v="15"/>
    <s v="Campania"/>
    <n v="4083956555"/>
    <n v="1425084984"/>
    <n v="-15"/>
    <n v="3"/>
    <n v="-12"/>
    <n v="17"/>
    <n v="5"/>
    <n v="5"/>
    <n v="5"/>
    <n v="18"/>
    <n v="2"/>
    <n v="25"/>
    <n v="2906"/>
    <m/>
    <m/>
    <m/>
  </r>
  <r>
    <x v="69"/>
    <s v="ITA"/>
    <n v="8"/>
    <s v="Emilia-Romagna"/>
    <n v="4449436681"/>
    <n v="113417208"/>
    <n v="-36"/>
    <n v="1"/>
    <n v="-35"/>
    <n v="-243"/>
    <n v="-278"/>
    <n v="-278"/>
    <n v="-278"/>
    <n v="416"/>
    <n v="28"/>
    <n v="166"/>
    <n v="4940"/>
    <m/>
    <m/>
    <m/>
  </r>
  <r>
    <x v="69"/>
    <s v="ITA"/>
    <n v="6"/>
    <s v="Friuli Venezia Giulia"/>
    <n v="456494354"/>
    <n v="1376813649"/>
    <n v="0"/>
    <n v="1"/>
    <n v="1"/>
    <n v="-23"/>
    <n v="-22"/>
    <n v="-22"/>
    <n v="-22"/>
    <n v="33"/>
    <n v="2"/>
    <n v="13"/>
    <n v="1135"/>
    <m/>
    <m/>
    <m/>
  </r>
  <r>
    <x v="69"/>
    <s v="ITA"/>
    <n v="12"/>
    <s v="Lazio"/>
    <n v="4189277044"/>
    <n v="1248366722"/>
    <n v="-24"/>
    <n v="-1"/>
    <n v="-25"/>
    <n v="-42"/>
    <n v="-67"/>
    <n v="-67"/>
    <n v="-67"/>
    <n v="109"/>
    <n v="11"/>
    <n v="53"/>
    <n v="3834"/>
    <m/>
    <m/>
    <m/>
  </r>
  <r>
    <x v="69"/>
    <s v="ITA"/>
    <n v="7"/>
    <s v="Liguria"/>
    <n v="4441149315"/>
    <n v="89326992"/>
    <n v="-20"/>
    <n v="0"/>
    <n v="-20"/>
    <n v="-27"/>
    <n v="-47"/>
    <n v="-47"/>
    <n v="-47"/>
    <n v="80"/>
    <n v="14"/>
    <n v="47"/>
    <n v="1290"/>
    <m/>
    <m/>
    <m/>
  </r>
  <r>
    <x v="69"/>
    <s v="ITA"/>
    <n v="3"/>
    <s v="Lombardia"/>
    <n v="4546679409"/>
    <n v="9190347404"/>
    <n v="80"/>
    <n v="-13"/>
    <n v="67"/>
    <n v="192"/>
    <n v="259"/>
    <n v="259"/>
    <n v="259"/>
    <n v="225"/>
    <n v="42"/>
    <n v="526"/>
    <n v="7155"/>
    <m/>
    <m/>
    <m/>
  </r>
  <r>
    <x v="69"/>
    <s v="ITA"/>
    <n v="11"/>
    <s v="Marche"/>
    <n v="4361675973"/>
    <n v="135188753"/>
    <n v="1"/>
    <n v="-3"/>
    <n v="-2"/>
    <n v="-5"/>
    <n v="-7"/>
    <n v="-7"/>
    <n v="-7"/>
    <n v="17"/>
    <n v="11"/>
    <n v="21"/>
    <n v="1578"/>
    <m/>
    <m/>
    <m/>
  </r>
  <r>
    <x v="69"/>
    <s v="ITA"/>
    <n v="14"/>
    <s v="Molise"/>
    <n v="4155774754"/>
    <n v="1465916051"/>
    <n v="-1"/>
    <n v="0"/>
    <n v="-1"/>
    <n v="0"/>
    <n v="-1"/>
    <n v="-1"/>
    <n v="-1"/>
    <n v="0"/>
    <n v="1"/>
    <n v="0"/>
    <n v="0"/>
    <m/>
    <m/>
    <m/>
  </r>
  <r>
    <x v="69"/>
    <s v="ITA"/>
    <n v="4"/>
    <s v="P.A. Bolzano"/>
    <n v="4649933453"/>
    <n v="1135662422"/>
    <n v="-4"/>
    <n v="1"/>
    <n v="-3"/>
    <n v="-35"/>
    <n v="-38"/>
    <n v="-38"/>
    <n v="-38"/>
    <n v="37"/>
    <n v="2"/>
    <n v="1"/>
    <n v="436"/>
    <m/>
    <m/>
    <m/>
  </r>
  <r>
    <x v="69"/>
    <s v="ITA"/>
    <n v="4"/>
    <s v="P.A. Trento"/>
    <n v="4606893511"/>
    <n v="1112123097"/>
    <n v="-2"/>
    <n v="-2"/>
    <n v="-4"/>
    <n v="-31"/>
    <n v="-35"/>
    <n v="-35"/>
    <n v="-35"/>
    <n v="97"/>
    <n v="4"/>
    <n v="66"/>
    <n v="1516"/>
    <m/>
    <m/>
    <m/>
  </r>
  <r>
    <x v="69"/>
    <s v="ITA"/>
    <n v="1"/>
    <s v="Piemonte"/>
    <n v="450732745"/>
    <n v="7680687483"/>
    <n v="-54"/>
    <n v="-9"/>
    <n v="-63"/>
    <n v="-18"/>
    <n v="-81"/>
    <n v="-81"/>
    <n v="-81"/>
    <n v="306"/>
    <n v="26"/>
    <n v="251"/>
    <n v="3729"/>
    <m/>
    <m/>
    <m/>
  </r>
  <r>
    <x v="69"/>
    <s v="ITA"/>
    <n v="16"/>
    <s v="Puglia"/>
    <n v="4112559576"/>
    <n v="1686736689"/>
    <n v="-6"/>
    <n v="1"/>
    <n v="-5"/>
    <n v="6"/>
    <n v="1"/>
    <n v="1"/>
    <n v="1"/>
    <n v="8"/>
    <n v="2"/>
    <n v="11"/>
    <n v="1073"/>
    <m/>
    <m/>
    <m/>
  </r>
  <r>
    <x v="69"/>
    <s v="ITA"/>
    <n v="20"/>
    <s v="Sardegna"/>
    <n v="3921531192"/>
    <n v="9110616306"/>
    <n v="6"/>
    <n v="-3"/>
    <n v="3"/>
    <n v="-44"/>
    <n v="-41"/>
    <n v="-41"/>
    <n v="-41"/>
    <n v="45"/>
    <n v="0"/>
    <n v="4"/>
    <n v="747"/>
    <m/>
    <m/>
    <m/>
  </r>
  <r>
    <x v="69"/>
    <s v="ITA"/>
    <n v="19"/>
    <s v="Sicilia"/>
    <n v="3811569725"/>
    <n v="133623567"/>
    <n v="-13"/>
    <n v="-1"/>
    <n v="-14"/>
    <n v="31"/>
    <n v="17"/>
    <n v="17"/>
    <n v="17"/>
    <n v="8"/>
    <n v="2"/>
    <n v="27"/>
    <n v="1603"/>
    <m/>
    <m/>
    <m/>
  </r>
  <r>
    <x v="69"/>
    <s v="ITA"/>
    <n v="9"/>
    <s v="Toscana"/>
    <n v="4376923077"/>
    <n v="1125588885"/>
    <n v="-6"/>
    <n v="-6"/>
    <n v="-12"/>
    <n v="-25"/>
    <n v="-37"/>
    <n v="-37"/>
    <n v="-37"/>
    <n v="66"/>
    <n v="9"/>
    <n v="38"/>
    <n v="2691"/>
    <m/>
    <m/>
    <m/>
  </r>
  <r>
    <x v="69"/>
    <s v="ITA"/>
    <n v="10"/>
    <s v="Umbria"/>
    <n v="4310675841"/>
    <n v="1238824698"/>
    <n v="-2"/>
    <n v="0"/>
    <n v="-2"/>
    <n v="-11"/>
    <n v="-13"/>
    <n v="-13"/>
    <n v="-13"/>
    <n v="13"/>
    <n v="0"/>
    <n v="0"/>
    <n v="751"/>
    <m/>
    <m/>
    <m/>
  </r>
  <r>
    <x v="69"/>
    <s v="ITA"/>
    <n v="2"/>
    <s v="Valle d'Aosta"/>
    <n v="4573750286"/>
    <n v="7320149366"/>
    <n v="4"/>
    <n v="-1"/>
    <n v="3"/>
    <n v="8"/>
    <n v="11"/>
    <n v="11"/>
    <n v="11"/>
    <n v="-6"/>
    <n v="1"/>
    <n v="6"/>
    <n v="149"/>
    <m/>
    <m/>
    <m/>
  </r>
  <r>
    <x v="69"/>
    <s v="ITA"/>
    <n v="5"/>
    <s v="Veneto"/>
    <n v="4543490485"/>
    <n v="1233845213"/>
    <n v="-15"/>
    <n v="-5"/>
    <n v="-20"/>
    <n v="-112"/>
    <n v="-132"/>
    <n v="-132"/>
    <n v="-132"/>
    <n v="212"/>
    <n v="14"/>
    <n v="94"/>
    <n v="7224"/>
    <m/>
    <m/>
    <m/>
  </r>
  <r>
    <x v="70"/>
    <s v="ITA"/>
    <n v="13"/>
    <s v="Abruzzo"/>
    <n v="4235122196"/>
    <n v="1339843823"/>
    <n v="1"/>
    <n v="-1"/>
    <n v="0"/>
    <n v="-31"/>
    <n v="-31"/>
    <n v="-31"/>
    <n v="-31"/>
    <n v="33"/>
    <n v="2"/>
    <n v="4"/>
    <n v="409"/>
    <m/>
    <m/>
    <m/>
  </r>
  <r>
    <x v="70"/>
    <s v="ITA"/>
    <n v="17"/>
    <s v="Basilicata"/>
    <n v="4063947052"/>
    <n v="1580514834"/>
    <n v="2"/>
    <n v="0"/>
    <n v="2"/>
    <n v="-23"/>
    <n v="-21"/>
    <n v="-21"/>
    <n v="-21"/>
    <n v="21"/>
    <n v="0"/>
    <n v="0"/>
    <n v="691"/>
    <m/>
    <m/>
    <m/>
  </r>
  <r>
    <x v="70"/>
    <s v="ITA"/>
    <n v="18"/>
    <s v="Calabria"/>
    <n v="3890597598"/>
    <n v="1659440194"/>
    <n v="-2"/>
    <n v="0"/>
    <n v="-2"/>
    <n v="-26"/>
    <n v="-28"/>
    <n v="-28"/>
    <n v="-28"/>
    <n v="32"/>
    <n v="0"/>
    <n v="4"/>
    <n v="603"/>
    <m/>
    <m/>
    <m/>
  </r>
  <r>
    <x v="70"/>
    <s v="ITA"/>
    <n v="15"/>
    <s v="Campania"/>
    <n v="4083956555"/>
    <n v="1425084984"/>
    <n v="-17"/>
    <n v="-6"/>
    <n v="-23"/>
    <n v="8"/>
    <n v="-15"/>
    <n v="-15"/>
    <n v="-15"/>
    <n v="27"/>
    <n v="2"/>
    <n v="14"/>
    <n v="4045"/>
    <m/>
    <m/>
    <m/>
  </r>
  <r>
    <x v="70"/>
    <s v="ITA"/>
    <n v="8"/>
    <s v="Emilia-Romagna"/>
    <n v="4449436681"/>
    <n v="113417208"/>
    <n v="-29"/>
    <n v="2"/>
    <n v="-27"/>
    <n v="-34"/>
    <n v="-61"/>
    <n v="-61"/>
    <n v="-61"/>
    <n v="196"/>
    <n v="24"/>
    <n v="159"/>
    <n v="3352"/>
    <m/>
    <m/>
    <m/>
  </r>
  <r>
    <x v="70"/>
    <s v="ITA"/>
    <n v="6"/>
    <s v="Friuli Venezia Giulia"/>
    <n v="456494354"/>
    <n v="1376813649"/>
    <n v="-1"/>
    <n v="-2"/>
    <n v="-3"/>
    <n v="-34"/>
    <n v="-37"/>
    <n v="-37"/>
    <n v="-37"/>
    <n v="39"/>
    <n v="2"/>
    <n v="4"/>
    <n v="431"/>
    <m/>
    <m/>
    <m/>
  </r>
  <r>
    <x v="70"/>
    <s v="ITA"/>
    <n v="12"/>
    <s v="Lazio"/>
    <n v="4189277044"/>
    <n v="1248366722"/>
    <n v="-11"/>
    <n v="0"/>
    <n v="-11"/>
    <n v="11"/>
    <n v="0"/>
    <n v="0"/>
    <n v="0"/>
    <n v="22"/>
    <n v="16"/>
    <n v="38"/>
    <n v="2381"/>
    <m/>
    <m/>
    <m/>
  </r>
  <r>
    <x v="70"/>
    <s v="ITA"/>
    <n v="7"/>
    <s v="Liguria"/>
    <n v="4441149315"/>
    <n v="89326992"/>
    <n v="-21"/>
    <n v="4"/>
    <n v="-17"/>
    <n v="-26"/>
    <n v="-43"/>
    <n v="-43"/>
    <n v="-43"/>
    <n v="84"/>
    <n v="12"/>
    <n v="53"/>
    <n v="1600"/>
    <m/>
    <m/>
    <m/>
  </r>
  <r>
    <x v="70"/>
    <s v="ITA"/>
    <n v="3"/>
    <s v="Lombardia"/>
    <n v="4546679409"/>
    <n v="9190347404"/>
    <n v="-195"/>
    <n v="0"/>
    <n v="-195"/>
    <n v="576"/>
    <n v="381"/>
    <n v="381"/>
    <n v="381"/>
    <n v="133"/>
    <n v="63"/>
    <n v="577"/>
    <n v="7978"/>
    <m/>
    <m/>
    <m/>
  </r>
  <r>
    <x v="70"/>
    <s v="ITA"/>
    <n v="11"/>
    <s v="Marche"/>
    <n v="4361675973"/>
    <n v="135188753"/>
    <n v="-11"/>
    <n v="1"/>
    <n v="-10"/>
    <n v="18"/>
    <n v="8"/>
    <n v="8"/>
    <n v="8"/>
    <n v="31"/>
    <n v="5"/>
    <n v="44"/>
    <n v="986"/>
    <m/>
    <m/>
    <m/>
  </r>
  <r>
    <x v="70"/>
    <s v="ITA"/>
    <n v="14"/>
    <s v="Molise"/>
    <n v="4155774754"/>
    <n v="1465916051"/>
    <n v="1"/>
    <n v="0"/>
    <n v="1"/>
    <n v="-4"/>
    <n v="-3"/>
    <n v="-3"/>
    <n v="-3"/>
    <n v="3"/>
    <n v="0"/>
    <n v="0"/>
    <n v="253"/>
    <m/>
    <m/>
    <m/>
  </r>
  <r>
    <x v="70"/>
    <s v="ITA"/>
    <n v="4"/>
    <s v="P.A. Bolzano"/>
    <n v="4649933453"/>
    <n v="1135662422"/>
    <n v="-6"/>
    <n v="-1"/>
    <n v="-7"/>
    <n v="-22"/>
    <n v="-29"/>
    <n v="-29"/>
    <n v="-29"/>
    <n v="31"/>
    <n v="3"/>
    <n v="5"/>
    <n v="433"/>
    <m/>
    <m/>
    <m/>
  </r>
  <r>
    <x v="70"/>
    <s v="ITA"/>
    <n v="4"/>
    <s v="P.A. Trento"/>
    <n v="4606893511"/>
    <n v="1112123097"/>
    <n v="-1"/>
    <n v="0"/>
    <n v="-1"/>
    <n v="-81"/>
    <n v="-82"/>
    <n v="-82"/>
    <n v="-82"/>
    <n v="92"/>
    <n v="1"/>
    <n v="11"/>
    <n v="966"/>
    <m/>
    <m/>
    <m/>
  </r>
  <r>
    <x v="70"/>
    <s v="ITA"/>
    <n v="1"/>
    <s v="Piemonte"/>
    <n v="450732745"/>
    <n v="7680687483"/>
    <n v="-105"/>
    <n v="-8"/>
    <n v="-113"/>
    <n v="37"/>
    <n v="-76"/>
    <n v="-76"/>
    <n v="-76"/>
    <n v="234"/>
    <n v="34"/>
    <n v="192"/>
    <n v="3870"/>
    <m/>
    <m/>
    <m/>
  </r>
  <r>
    <x v="70"/>
    <s v="ITA"/>
    <n v="16"/>
    <s v="Puglia"/>
    <n v="4112559576"/>
    <n v="1686736689"/>
    <n v="-13"/>
    <n v="-1"/>
    <n v="-14"/>
    <n v="4"/>
    <n v="-10"/>
    <n v="-10"/>
    <n v="-10"/>
    <n v="14"/>
    <n v="5"/>
    <n v="9"/>
    <n v="724"/>
    <m/>
    <m/>
    <m/>
  </r>
  <r>
    <x v="70"/>
    <s v="ITA"/>
    <n v="20"/>
    <s v="Sardegna"/>
    <n v="3921531192"/>
    <n v="9110616306"/>
    <n v="-1"/>
    <n v="-1"/>
    <n v="-2"/>
    <n v="-34"/>
    <n v="-36"/>
    <n v="-36"/>
    <n v="-36"/>
    <n v="34"/>
    <n v="0"/>
    <n v="-2"/>
    <n v="315"/>
    <m/>
    <m/>
    <m/>
  </r>
  <r>
    <x v="70"/>
    <s v="ITA"/>
    <n v="19"/>
    <s v="Sicilia"/>
    <n v="3811569725"/>
    <n v="133623567"/>
    <n v="-7"/>
    <n v="-2"/>
    <n v="-9"/>
    <n v="8"/>
    <n v="-1"/>
    <n v="-1"/>
    <n v="-1"/>
    <n v="14"/>
    <n v="2"/>
    <n v="15"/>
    <n v="1211"/>
    <m/>
    <m/>
    <m/>
  </r>
  <r>
    <x v="70"/>
    <s v="ITA"/>
    <n v="9"/>
    <s v="Toscana"/>
    <n v="4376923077"/>
    <n v="1125588885"/>
    <n v="-1"/>
    <n v="-5"/>
    <n v="-6"/>
    <n v="-43"/>
    <n v="-49"/>
    <n v="-49"/>
    <n v="-49"/>
    <n v="78"/>
    <n v="9"/>
    <n v="38"/>
    <n v="1533"/>
    <m/>
    <m/>
    <m/>
  </r>
  <r>
    <x v="70"/>
    <s v="ITA"/>
    <n v="10"/>
    <s v="Umbria"/>
    <n v="4310675841"/>
    <n v="1238824698"/>
    <n v="-2"/>
    <n v="0"/>
    <n v="-2"/>
    <n v="0"/>
    <n v="-2"/>
    <n v="-2"/>
    <n v="-2"/>
    <n v="0"/>
    <n v="2"/>
    <n v="0"/>
    <n v="221"/>
    <m/>
    <m/>
    <m/>
  </r>
  <r>
    <x v="70"/>
    <s v="ITA"/>
    <n v="2"/>
    <s v="Valle d'Aosta"/>
    <n v="4573750286"/>
    <n v="7320149366"/>
    <n v="0"/>
    <n v="0"/>
    <n v="0"/>
    <n v="1"/>
    <n v="1"/>
    <n v="1"/>
    <n v="1"/>
    <n v="-1"/>
    <n v="1"/>
    <n v="1"/>
    <n v="171"/>
    <m/>
    <m/>
    <m/>
  </r>
  <r>
    <x v="70"/>
    <s v="ITA"/>
    <n v="5"/>
    <s v="Veneto"/>
    <n v="4543490485"/>
    <n v="1233845213"/>
    <n v="0"/>
    <n v="-2"/>
    <n v="-2"/>
    <n v="-63"/>
    <n v="-65"/>
    <n v="-65"/>
    <n v="-65"/>
    <n v="108"/>
    <n v="12"/>
    <n v="55"/>
    <n v="5458"/>
    <m/>
    <m/>
    <m/>
  </r>
  <r>
    <x v="71"/>
    <s v="ITA"/>
    <n v="13"/>
    <s v="Abruzzo"/>
    <n v="4235122196"/>
    <n v="1339843823"/>
    <n v="-12"/>
    <n v="-4"/>
    <n v="-16"/>
    <n v="-12"/>
    <n v="-28"/>
    <n v="-28"/>
    <n v="-28"/>
    <n v="50"/>
    <n v="3"/>
    <n v="25"/>
    <n v="1381"/>
    <m/>
    <m/>
    <m/>
  </r>
  <r>
    <x v="71"/>
    <s v="ITA"/>
    <n v="17"/>
    <s v="Basilicata"/>
    <n v="4063947052"/>
    <n v="1580514834"/>
    <n v="0"/>
    <n v="0"/>
    <n v="0"/>
    <n v="4"/>
    <n v="4"/>
    <n v="4"/>
    <n v="4"/>
    <n v="6"/>
    <n v="0"/>
    <n v="10"/>
    <n v="575"/>
    <m/>
    <m/>
    <m/>
  </r>
  <r>
    <x v="71"/>
    <s v="ITA"/>
    <n v="18"/>
    <s v="Calabria"/>
    <n v="3890597598"/>
    <n v="1659440194"/>
    <n v="-1"/>
    <n v="0"/>
    <n v="-1"/>
    <n v="-23"/>
    <n v="-24"/>
    <n v="-24"/>
    <n v="-24"/>
    <n v="25"/>
    <n v="0"/>
    <n v="1"/>
    <n v="1071"/>
    <m/>
    <m/>
    <m/>
  </r>
  <r>
    <x v="71"/>
    <s v="ITA"/>
    <n v="15"/>
    <s v="Campania"/>
    <n v="4083956555"/>
    <n v="1425084984"/>
    <n v="-30"/>
    <n v="1"/>
    <n v="-29"/>
    <n v="-152"/>
    <n v="-181"/>
    <n v="-181"/>
    <n v="-181"/>
    <n v="198"/>
    <n v="3"/>
    <n v="20"/>
    <n v="2525"/>
    <m/>
    <m/>
    <m/>
  </r>
  <r>
    <x v="71"/>
    <s v="ITA"/>
    <n v="8"/>
    <s v="Emilia-Romagna"/>
    <n v="4449436681"/>
    <n v="113417208"/>
    <n v="-51"/>
    <n v="-8"/>
    <n v="-59"/>
    <n v="-244"/>
    <n v="-303"/>
    <n v="-303"/>
    <n v="-303"/>
    <n v="364"/>
    <n v="39"/>
    <n v="100"/>
    <n v="5739"/>
    <m/>
    <m/>
    <m/>
  </r>
  <r>
    <x v="71"/>
    <s v="ITA"/>
    <n v="6"/>
    <s v="Friuli Venezia Giulia"/>
    <n v="456494354"/>
    <n v="1376813649"/>
    <n v="-10"/>
    <n v="0"/>
    <n v="-10"/>
    <n v="-56"/>
    <n v="-66"/>
    <n v="-66"/>
    <n v="-66"/>
    <n v="71"/>
    <n v="4"/>
    <n v="9"/>
    <n v="3089"/>
    <m/>
    <m/>
    <m/>
  </r>
  <r>
    <x v="71"/>
    <s v="ITA"/>
    <n v="12"/>
    <s v="Lazio"/>
    <n v="4189277044"/>
    <n v="1248366722"/>
    <n v="-20"/>
    <n v="-4"/>
    <n v="-24"/>
    <n v="9"/>
    <n v="-15"/>
    <n v="-15"/>
    <n v="-15"/>
    <n v="72"/>
    <n v="10"/>
    <n v="67"/>
    <n v="4014"/>
    <m/>
    <m/>
    <m/>
  </r>
  <r>
    <x v="71"/>
    <s v="ITA"/>
    <n v="7"/>
    <s v="Liguria"/>
    <n v="4441149315"/>
    <n v="89326992"/>
    <n v="-23"/>
    <n v="-4"/>
    <n v="-27"/>
    <n v="-54"/>
    <n v="-81"/>
    <n v="-81"/>
    <n v="-81"/>
    <n v="133"/>
    <n v="11"/>
    <n v="63"/>
    <n v="1530"/>
    <m/>
    <m/>
    <m/>
  </r>
  <r>
    <x v="71"/>
    <s v="ITA"/>
    <n v="3"/>
    <s v="Lombardia"/>
    <n v="4546679409"/>
    <n v="9190347404"/>
    <n v="-213"/>
    <n v="-23"/>
    <n v="-236"/>
    <n v="21"/>
    <n v="-215"/>
    <n v="-215"/>
    <n v="-215"/>
    <n v="620"/>
    <n v="95"/>
    <n v="500"/>
    <n v="6455"/>
    <m/>
    <m/>
    <m/>
  </r>
  <r>
    <x v="71"/>
    <s v="ITA"/>
    <n v="11"/>
    <s v="Marche"/>
    <n v="4361675973"/>
    <n v="135188753"/>
    <n v="-2"/>
    <n v="-2"/>
    <n v="-4"/>
    <n v="17"/>
    <n v="13"/>
    <n v="13"/>
    <n v="13"/>
    <n v="12"/>
    <n v="4"/>
    <n v="29"/>
    <n v="1858"/>
    <m/>
    <m/>
    <m/>
  </r>
  <r>
    <x v="71"/>
    <s v="ITA"/>
    <n v="14"/>
    <s v="Molise"/>
    <n v="4155774754"/>
    <n v="1465916051"/>
    <n v="0"/>
    <n v="0"/>
    <n v="0"/>
    <n v="-1"/>
    <n v="-1"/>
    <n v="-1"/>
    <n v="-1"/>
    <n v="1"/>
    <n v="0"/>
    <n v="0"/>
    <n v="200"/>
    <m/>
    <m/>
    <m/>
  </r>
  <r>
    <x v="71"/>
    <s v="ITA"/>
    <n v="4"/>
    <s v="P.A. Bolzano"/>
    <n v="4649933453"/>
    <n v="1135662422"/>
    <n v="-4"/>
    <n v="1"/>
    <n v="-3"/>
    <n v="-21"/>
    <n v="-24"/>
    <n v="-24"/>
    <n v="-24"/>
    <n v="23"/>
    <n v="2"/>
    <n v="1"/>
    <n v="591"/>
    <m/>
    <m/>
    <m/>
  </r>
  <r>
    <x v="71"/>
    <s v="ITA"/>
    <n v="4"/>
    <s v="P.A. Trento"/>
    <n v="4606893511"/>
    <n v="1112123097"/>
    <n v="-9"/>
    <n v="-2"/>
    <n v="-11"/>
    <n v="-113"/>
    <n v="-124"/>
    <n v="-124"/>
    <n v="-124"/>
    <n v="124"/>
    <n v="3"/>
    <n v="3"/>
    <n v="809"/>
    <m/>
    <m/>
    <m/>
  </r>
  <r>
    <x v="71"/>
    <s v="ITA"/>
    <n v="1"/>
    <s v="Piemonte"/>
    <n v="450732745"/>
    <n v="7680687483"/>
    <n v="-84"/>
    <n v="-6"/>
    <n v="-90"/>
    <n v="-149"/>
    <n v="-239"/>
    <n v="-239"/>
    <n v="-239"/>
    <n v="361"/>
    <n v="30"/>
    <n v="152"/>
    <n v="5238"/>
    <m/>
    <m/>
    <m/>
  </r>
  <r>
    <x v="71"/>
    <s v="ITA"/>
    <n v="16"/>
    <s v="Puglia"/>
    <n v="4112559576"/>
    <n v="1686736689"/>
    <n v="-13"/>
    <n v="0"/>
    <n v="-13"/>
    <n v="7"/>
    <n v="-6"/>
    <n v="-6"/>
    <n v="-6"/>
    <n v="19"/>
    <n v="4"/>
    <n v="17"/>
    <n v="1961"/>
    <m/>
    <m/>
    <m/>
  </r>
  <r>
    <x v="71"/>
    <s v="ITA"/>
    <n v="20"/>
    <s v="Sardegna"/>
    <n v="3921531192"/>
    <n v="9110616306"/>
    <n v="3"/>
    <n v="0"/>
    <n v="3"/>
    <n v="-14"/>
    <n v="-11"/>
    <n v="-11"/>
    <n v="-11"/>
    <n v="12"/>
    <n v="0"/>
    <n v="1"/>
    <n v="815"/>
    <m/>
    <m/>
    <m/>
  </r>
  <r>
    <x v="71"/>
    <s v="ITA"/>
    <n v="19"/>
    <s v="Sicilia"/>
    <n v="3811569725"/>
    <n v="133623567"/>
    <n v="-9"/>
    <n v="-1"/>
    <n v="-10"/>
    <n v="10"/>
    <n v="0"/>
    <n v="0"/>
    <n v="0"/>
    <n v="9"/>
    <n v="3"/>
    <n v="12"/>
    <n v="4140"/>
    <m/>
    <m/>
    <m/>
  </r>
  <r>
    <x v="71"/>
    <s v="ITA"/>
    <n v="9"/>
    <s v="Toscana"/>
    <n v="4376923077"/>
    <n v="1125588885"/>
    <n v="-28"/>
    <n v="4"/>
    <n v="-24"/>
    <n v="-65"/>
    <n v="-89"/>
    <n v="-89"/>
    <n v="-89"/>
    <n v="111"/>
    <n v="8"/>
    <n v="30"/>
    <n v="4813"/>
    <m/>
    <m/>
    <m/>
  </r>
  <r>
    <x v="71"/>
    <s v="ITA"/>
    <n v="10"/>
    <s v="Umbria"/>
    <n v="4310675841"/>
    <n v="1238824698"/>
    <n v="0"/>
    <n v="-2"/>
    <n v="-2"/>
    <n v="-3"/>
    <n v="-5"/>
    <n v="-5"/>
    <n v="-5"/>
    <n v="11"/>
    <n v="0"/>
    <n v="6"/>
    <n v="954"/>
    <m/>
    <m/>
    <m/>
  </r>
  <r>
    <x v="71"/>
    <s v="ITA"/>
    <n v="2"/>
    <s v="Valle d'Aosta"/>
    <n v="4573750286"/>
    <n v="7320149366"/>
    <n v="-18"/>
    <n v="1"/>
    <n v="-17"/>
    <n v="17"/>
    <n v="0"/>
    <n v="0"/>
    <n v="0"/>
    <n v="0"/>
    <n v="0"/>
    <n v="0"/>
    <n v="213"/>
    <m/>
    <m/>
    <m/>
  </r>
  <r>
    <x v="71"/>
    <s v="ITA"/>
    <n v="5"/>
    <s v="Veneto"/>
    <n v="4543490485"/>
    <n v="1233845213"/>
    <n v="-29"/>
    <n v="-3"/>
    <n v="-32"/>
    <n v="-86"/>
    <n v="-118"/>
    <n v="-118"/>
    <n v="-118"/>
    <n v="130"/>
    <n v="17"/>
    <n v="29"/>
    <n v="7292"/>
    <m/>
    <m/>
    <m/>
  </r>
  <r>
    <x v="72"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3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</r>
  <r>
    <x v="49"/>
    <s v="ITA"/>
    <n v="13"/>
    <x v="0"/>
    <n v="4235122196"/>
    <n v="1339843823"/>
    <n v="5"/>
    <n v="0"/>
    <n v="5"/>
    <n v="31"/>
    <n v="36"/>
    <n v="36"/>
    <n v="36"/>
    <n v="5"/>
    <n v="12"/>
    <n v="53"/>
  </r>
  <r>
    <x v="49"/>
    <s v="ITA"/>
    <n v="17"/>
    <x v="1"/>
    <n v="4063947052"/>
    <n v="1580514834"/>
    <n v="3"/>
    <n v="0"/>
    <n v="3"/>
    <n v="-10"/>
    <n v="-7"/>
    <n v="-7"/>
    <n v="-7"/>
    <n v="11"/>
    <n v="0"/>
    <n v="4"/>
  </r>
  <r>
    <x v="49"/>
    <s v="ITA"/>
    <n v="18"/>
    <x v="2"/>
    <n v="3890597598"/>
    <n v="1659440194"/>
    <n v="-5"/>
    <n v="-2"/>
    <n v="-7"/>
    <n v="3"/>
    <n v="-4"/>
    <n v="-4"/>
    <n v="-4"/>
    <n v="8"/>
    <n v="1"/>
    <n v="5"/>
  </r>
  <r>
    <x v="49"/>
    <s v="ITA"/>
    <n v="15"/>
    <x v="3"/>
    <n v="4083956555"/>
    <n v="1425084984"/>
    <n v="80"/>
    <n v="-2"/>
    <n v="78"/>
    <n v="-73"/>
    <n v="5"/>
    <n v="5"/>
    <n v="5"/>
    <n v="55"/>
    <n v="6"/>
    <n v="66"/>
  </r>
  <r>
    <x v="49"/>
    <s v="ITA"/>
    <n v="8"/>
    <x v="4"/>
    <n v="4449436681"/>
    <n v="113417208"/>
    <n v="-1"/>
    <n v="-4"/>
    <n v="-5"/>
    <n v="151"/>
    <n v="146"/>
    <n v="146"/>
    <n v="146"/>
    <n v="145"/>
    <n v="51"/>
    <n v="342"/>
  </r>
  <r>
    <x v="49"/>
    <s v="ITA"/>
    <n v="6"/>
    <x v="5"/>
    <n v="456494354"/>
    <n v="1376813649"/>
    <n v="-1"/>
    <n v="2"/>
    <n v="1"/>
    <n v="-20"/>
    <n v="-19"/>
    <n v="-19"/>
    <n v="-19"/>
    <n v="63"/>
    <n v="7"/>
    <n v="51"/>
  </r>
  <r>
    <x v="49"/>
    <s v="ITA"/>
    <n v="12"/>
    <x v="6"/>
    <n v="4189277044"/>
    <n v="1248366722"/>
    <n v="46"/>
    <n v="-1"/>
    <n v="45"/>
    <n v="58"/>
    <n v="103"/>
    <n v="103"/>
    <n v="103"/>
    <n v="15"/>
    <n v="5"/>
    <n v="123"/>
  </r>
  <r>
    <x v="49"/>
    <s v="ITA"/>
    <n v="7"/>
    <x v="7"/>
    <n v="4441149315"/>
    <n v="89326992"/>
    <n v="56"/>
    <n v="-6"/>
    <n v="50"/>
    <n v="-18"/>
    <n v="32"/>
    <n v="32"/>
    <n v="32"/>
    <n v="59"/>
    <n v="11"/>
    <n v="102"/>
  </r>
  <r>
    <x v="49"/>
    <s v="ITA"/>
    <n v="3"/>
    <x v="8"/>
    <n v="4546679409"/>
    <n v="9190347404"/>
    <n v="59"/>
    <n v="-33"/>
    <n v="26"/>
    <n v="644"/>
    <n v="670"/>
    <n v="670"/>
    <n v="670"/>
    <n v="312"/>
    <n v="280"/>
    <n v="1262"/>
  </r>
  <r>
    <x v="49"/>
    <s v="ITA"/>
    <n v="11"/>
    <x v="9"/>
    <n v="4361675973"/>
    <n v="135188753"/>
    <n v="10"/>
    <n v="-6"/>
    <n v="4"/>
    <n v="-38"/>
    <n v="-34"/>
    <n v="-34"/>
    <n v="-34"/>
    <n v="99"/>
    <n v="13"/>
    <n v="78"/>
  </r>
  <r>
    <x v="49"/>
    <s v="ITA"/>
    <n v="14"/>
    <x v="10"/>
    <n v="4155774754"/>
    <n v="1465916051"/>
    <n v="1"/>
    <n v="0"/>
    <n v="1"/>
    <n v="-1"/>
    <n v="0"/>
    <n v="0"/>
    <n v="0"/>
    <n v="0"/>
    <n v="0"/>
    <n v="0"/>
  </r>
  <r>
    <x v="49"/>
    <s v="ITA"/>
    <n v="4"/>
    <x v="11"/>
    <n v="4649933453"/>
    <n v="1135662422"/>
    <n v="7"/>
    <n v="-4"/>
    <n v="3"/>
    <n v="19"/>
    <n v="22"/>
    <n v="22"/>
    <n v="22"/>
    <n v="22"/>
    <n v="7"/>
    <n v="51"/>
  </r>
  <r>
    <x v="49"/>
    <s v="ITA"/>
    <n v="4"/>
    <x v="12"/>
    <n v="4606893511"/>
    <n v="1112123097"/>
    <n v="4"/>
    <n v="-5"/>
    <n v="-1"/>
    <n v="-1"/>
    <n v="-2"/>
    <n v="-2"/>
    <n v="-2"/>
    <n v="68"/>
    <n v="7"/>
    <n v="73"/>
  </r>
  <r>
    <x v="49"/>
    <s v="ITA"/>
    <n v="1"/>
    <x v="13"/>
    <n v="450732745"/>
    <n v="7680687483"/>
    <n v="-85"/>
    <n v="-2"/>
    <n v="-87"/>
    <n v="347"/>
    <n v="260"/>
    <n v="260"/>
    <n v="260"/>
    <n v="117"/>
    <n v="97"/>
    <n v="474"/>
  </r>
  <r>
    <x v="49"/>
    <s v="ITA"/>
    <n v="16"/>
    <x v="14"/>
    <n v="4112559576"/>
    <n v="1686736689"/>
    <n v="-9"/>
    <n v="0"/>
    <n v="-9"/>
    <n v="69"/>
    <n v="60"/>
    <n v="60"/>
    <n v="60"/>
    <n v="9"/>
    <n v="7"/>
    <n v="76"/>
  </r>
  <r>
    <x v="49"/>
    <s v="ITA"/>
    <n v="20"/>
    <x v="15"/>
    <n v="3921531192"/>
    <n v="9110616306"/>
    <n v="-2"/>
    <n v="1"/>
    <n v="-1"/>
    <n v="12"/>
    <n v="11"/>
    <n v="11"/>
    <n v="11"/>
    <n v="2"/>
    <n v="2"/>
    <n v="15"/>
  </r>
  <r>
    <x v="49"/>
    <s v="ITA"/>
    <n v="19"/>
    <x v="16"/>
    <n v="3811569725"/>
    <n v="133623567"/>
    <n v="2"/>
    <n v="-2"/>
    <n v="0"/>
    <n v="20"/>
    <n v="20"/>
    <n v="20"/>
    <n v="20"/>
    <n v="14"/>
    <n v="8"/>
    <n v="42"/>
  </r>
  <r>
    <x v="49"/>
    <s v="ITA"/>
    <n v="9"/>
    <x v="17"/>
    <n v="4376923077"/>
    <n v="1125588885"/>
    <n v="9"/>
    <n v="-13"/>
    <n v="-4"/>
    <n v="99"/>
    <n v="95"/>
    <n v="95"/>
    <n v="95"/>
    <n v="37"/>
    <n v="23"/>
    <n v="155"/>
  </r>
  <r>
    <x v="49"/>
    <s v="ITA"/>
    <n v="10"/>
    <x v="18"/>
    <n v="4310675841"/>
    <n v="1238824698"/>
    <n v="-2"/>
    <n v="-1"/>
    <n v="-3"/>
    <n v="-59"/>
    <n v="-62"/>
    <n v="-62"/>
    <n v="-62"/>
    <n v="63"/>
    <n v="0"/>
    <n v="1"/>
  </r>
  <r>
    <x v="49"/>
    <s v="ITA"/>
    <n v="2"/>
    <x v="19"/>
    <n v="4573750286"/>
    <n v="7320149366"/>
    <n v="0"/>
    <n v="-1"/>
    <n v="-1"/>
    <n v="-5"/>
    <n v="-6"/>
    <n v="-6"/>
    <n v="-6"/>
    <n v="9"/>
    <n v="3"/>
    <n v="6"/>
  </r>
  <r>
    <x v="49"/>
    <s v="ITA"/>
    <n v="5"/>
    <x v="20"/>
    <n v="4543490485"/>
    <n v="1233845213"/>
    <n v="-1"/>
    <n v="-4"/>
    <n v="-5"/>
    <n v="42"/>
    <n v="37"/>
    <n v="37"/>
    <n v="37"/>
    <n v="111"/>
    <n v="26"/>
    <n v="174"/>
  </r>
  <r>
    <x v="50"/>
    <s v="ITA"/>
    <n v="13"/>
    <x v="0"/>
    <n v="4235122196"/>
    <n v="1339843823"/>
    <n v="-6"/>
    <n v="-2"/>
    <n v="-8"/>
    <n v="30"/>
    <n v="22"/>
    <n v="22"/>
    <n v="22"/>
    <n v="2"/>
    <n v="8"/>
    <n v="32"/>
  </r>
  <r>
    <x v="50"/>
    <s v="ITA"/>
    <n v="17"/>
    <x v="1"/>
    <n v="4063947052"/>
    <n v="1580514834"/>
    <n v="-2"/>
    <n v="0"/>
    <n v="-2"/>
    <n v="-3"/>
    <n v="-5"/>
    <n v="-5"/>
    <n v="-5"/>
    <n v="4"/>
    <n v="1"/>
    <n v="0"/>
  </r>
  <r>
    <x v="50"/>
    <s v="ITA"/>
    <n v="18"/>
    <x v="2"/>
    <n v="3890597598"/>
    <n v="1659440194"/>
    <n v="1"/>
    <n v="0"/>
    <n v="1"/>
    <n v="24"/>
    <n v="25"/>
    <n v="25"/>
    <n v="25"/>
    <n v="2"/>
    <n v="1"/>
    <n v="28"/>
  </r>
  <r>
    <x v="50"/>
    <s v="ITA"/>
    <n v="15"/>
    <x v="3"/>
    <n v="4083956555"/>
    <n v="1425084984"/>
    <n v="12"/>
    <n v="2"/>
    <n v="14"/>
    <n v="18"/>
    <n v="32"/>
    <n v="32"/>
    <n v="32"/>
    <n v="55"/>
    <n v="12"/>
    <n v="99"/>
  </r>
  <r>
    <x v="50"/>
    <s v="ITA"/>
    <n v="8"/>
    <x v="4"/>
    <n v="4449436681"/>
    <n v="113417208"/>
    <n v="-17"/>
    <n v="-3"/>
    <n v="-20"/>
    <n v="-20"/>
    <n v="-40"/>
    <n v="-40"/>
    <n v="-40"/>
    <n v="262"/>
    <n v="90"/>
    <n v="312"/>
  </r>
  <r>
    <x v="50"/>
    <s v="ITA"/>
    <n v="6"/>
    <x v="5"/>
    <n v="456494354"/>
    <n v="1376813649"/>
    <n v="7"/>
    <n v="-2"/>
    <n v="5"/>
    <n v="-413"/>
    <n v="-408"/>
    <n v="-408"/>
    <n v="-408"/>
    <n v="442"/>
    <n v="4"/>
    <n v="38"/>
  </r>
  <r>
    <x v="50"/>
    <s v="ITA"/>
    <n v="12"/>
    <x v="6"/>
    <n v="4189277044"/>
    <n v="1248366722"/>
    <n v="30"/>
    <n v="-1"/>
    <n v="29"/>
    <n v="73"/>
    <n v="102"/>
    <n v="102"/>
    <n v="102"/>
    <n v="25"/>
    <n v="16"/>
    <n v="143"/>
  </r>
  <r>
    <x v="50"/>
    <s v="ITA"/>
    <n v="7"/>
    <x v="7"/>
    <n v="4441149315"/>
    <n v="89326992"/>
    <n v="-121"/>
    <n v="-5"/>
    <n v="-126"/>
    <n v="227"/>
    <n v="101"/>
    <n v="101"/>
    <n v="101"/>
    <n v="78"/>
    <n v="33"/>
    <n v="212"/>
  </r>
  <r>
    <x v="50"/>
    <s v="ITA"/>
    <n v="3"/>
    <x v="8"/>
    <n v="4546679409"/>
    <n v="9190347404"/>
    <n v="49"/>
    <n v="-21"/>
    <n v="28"/>
    <n v="400"/>
    <n v="428"/>
    <n v="428"/>
    <n v="428"/>
    <n v="343"/>
    <n v="241"/>
    <n v="1012"/>
  </r>
  <r>
    <x v="50"/>
    <s v="ITA"/>
    <n v="11"/>
    <x v="9"/>
    <n v="4361675973"/>
    <n v="135188753"/>
    <n v="-22"/>
    <n v="-2"/>
    <n v="-24"/>
    <n v="39"/>
    <n v="15"/>
    <n v="15"/>
    <n v="15"/>
    <n v="15"/>
    <n v="15"/>
    <n v="45"/>
  </r>
  <r>
    <x v="50"/>
    <s v="ITA"/>
    <n v="14"/>
    <x v="10"/>
    <n v="4155774754"/>
    <n v="1465916051"/>
    <n v="-2"/>
    <n v="0"/>
    <n v="-2"/>
    <n v="0"/>
    <n v="-2"/>
    <n v="-2"/>
    <n v="-2"/>
    <n v="2"/>
    <n v="0"/>
    <n v="0"/>
  </r>
  <r>
    <x v="50"/>
    <s v="ITA"/>
    <n v="4"/>
    <x v="11"/>
    <n v="4649933453"/>
    <n v="1135662422"/>
    <n v="-13"/>
    <n v="-2"/>
    <n v="-15"/>
    <n v="42"/>
    <n v="27"/>
    <n v="27"/>
    <n v="27"/>
    <n v="6"/>
    <n v="2"/>
    <n v="35"/>
  </r>
  <r>
    <x v="50"/>
    <s v="ITA"/>
    <n v="4"/>
    <x v="12"/>
    <n v="4606893511"/>
    <n v="1112123097"/>
    <n v="-1"/>
    <n v="-2"/>
    <n v="-3"/>
    <n v="5"/>
    <n v="2"/>
    <n v="2"/>
    <n v="2"/>
    <n v="3"/>
    <n v="10"/>
    <n v="15"/>
  </r>
  <r>
    <x v="50"/>
    <s v="ITA"/>
    <n v="1"/>
    <x v="13"/>
    <n v="450732745"/>
    <n v="7680687483"/>
    <n v="51"/>
    <n v="-12"/>
    <n v="39"/>
    <n v="251"/>
    <n v="290"/>
    <n v="290"/>
    <n v="290"/>
    <n v="165"/>
    <n v="101"/>
    <n v="556"/>
  </r>
  <r>
    <x v="50"/>
    <s v="ITA"/>
    <n v="16"/>
    <x v="14"/>
    <n v="4112559576"/>
    <n v="1686736689"/>
    <n v="11"/>
    <n v="-9"/>
    <n v="2"/>
    <n v="38"/>
    <n v="40"/>
    <n v="40"/>
    <n v="40"/>
    <n v="2"/>
    <n v="11"/>
    <n v="53"/>
  </r>
  <r>
    <x v="50"/>
    <s v="ITA"/>
    <n v="20"/>
    <x v="15"/>
    <n v="3921531192"/>
    <n v="9110616306"/>
    <n v="0"/>
    <n v="-3"/>
    <n v="-3"/>
    <n v="-11"/>
    <n v="-14"/>
    <n v="-14"/>
    <n v="-14"/>
    <n v="19"/>
    <n v="5"/>
    <n v="10"/>
  </r>
  <r>
    <x v="50"/>
    <s v="ITA"/>
    <n v="19"/>
    <x v="16"/>
    <n v="3811569725"/>
    <n v="133623567"/>
    <n v="-2"/>
    <n v="2"/>
    <n v="0"/>
    <n v="21"/>
    <n v="21"/>
    <n v="21"/>
    <n v="21"/>
    <n v="18"/>
    <n v="4"/>
    <n v="43"/>
  </r>
  <r>
    <x v="50"/>
    <s v="ITA"/>
    <n v="9"/>
    <x v="17"/>
    <n v="4376923077"/>
    <n v="1125588885"/>
    <n v="10"/>
    <n v="0"/>
    <n v="10"/>
    <n v="85"/>
    <n v="95"/>
    <n v="95"/>
    <n v="95"/>
    <n v="22"/>
    <n v="20"/>
    <n v="137"/>
  </r>
  <r>
    <x v="50"/>
    <s v="ITA"/>
    <n v="10"/>
    <x v="18"/>
    <n v="4310675841"/>
    <n v="1238824698"/>
    <n v="0"/>
    <n v="-1"/>
    <n v="-1"/>
    <n v="-2"/>
    <n v="-3"/>
    <n v="-3"/>
    <n v="-3"/>
    <n v="3"/>
    <n v="1"/>
    <n v="1"/>
  </r>
  <r>
    <x v="50"/>
    <s v="ITA"/>
    <n v="2"/>
    <x v="19"/>
    <n v="4573750286"/>
    <n v="7320149366"/>
    <n v="3"/>
    <n v="-1"/>
    <n v="2"/>
    <n v="-25"/>
    <n v="-23"/>
    <n v="-23"/>
    <n v="-23"/>
    <n v="40"/>
    <n v="3"/>
    <n v="20"/>
  </r>
  <r>
    <x v="50"/>
    <s v="ITA"/>
    <n v="5"/>
    <x v="20"/>
    <n v="4543490485"/>
    <n v="1233845213"/>
    <n v="0"/>
    <n v="-12"/>
    <n v="-12"/>
    <n v="-18"/>
    <n v="-30"/>
    <n v="-30"/>
    <n v="-30"/>
    <n v="187"/>
    <n v="24"/>
    <n v="181"/>
  </r>
  <r>
    <x v="51"/>
    <s v="ITA"/>
    <n v="13"/>
    <x v="0"/>
    <n v="4235122196"/>
    <n v="1339843823"/>
    <n v="-4"/>
    <n v="-8"/>
    <n v="-12"/>
    <n v="22"/>
    <n v="10"/>
    <n v="10"/>
    <n v="10"/>
    <n v="11"/>
    <n v="8"/>
    <n v="29"/>
  </r>
  <r>
    <x v="51"/>
    <s v="ITA"/>
    <n v="17"/>
    <x v="1"/>
    <n v="4063947052"/>
    <n v="1580514834"/>
    <n v="-2"/>
    <n v="0"/>
    <n v="-2"/>
    <n v="-2"/>
    <n v="-4"/>
    <n v="-4"/>
    <n v="-4"/>
    <n v="3"/>
    <n v="2"/>
    <n v="1"/>
  </r>
  <r>
    <x v="51"/>
    <s v="ITA"/>
    <n v="18"/>
    <x v="2"/>
    <n v="3890597598"/>
    <n v="1659440194"/>
    <n v="-5"/>
    <n v="-1"/>
    <n v="-6"/>
    <n v="9"/>
    <n v="3"/>
    <n v="3"/>
    <n v="3"/>
    <n v="9"/>
    <n v="3"/>
    <n v="15"/>
  </r>
  <r>
    <x v="51"/>
    <s v="ITA"/>
    <n v="15"/>
    <x v="3"/>
    <n v="4083956555"/>
    <n v="1425084984"/>
    <n v="-11"/>
    <n v="4"/>
    <n v="-7"/>
    <n v="0"/>
    <n v="-7"/>
    <n v="-7"/>
    <n v="-7"/>
    <n v="27"/>
    <n v="18"/>
    <n v="38"/>
  </r>
  <r>
    <x v="51"/>
    <s v="ITA"/>
    <n v="8"/>
    <x v="4"/>
    <n v="4449436681"/>
    <n v="113417208"/>
    <n v="-85"/>
    <n v="-3"/>
    <n v="-88"/>
    <n v="-113"/>
    <n v="-201"/>
    <n v="-201"/>
    <n v="-201"/>
    <n v="395"/>
    <n v="83"/>
    <n v="277"/>
  </r>
  <r>
    <x v="51"/>
    <s v="ITA"/>
    <n v="6"/>
    <x v="5"/>
    <n v="456494354"/>
    <n v="1376813649"/>
    <n v="-3"/>
    <n v="-4"/>
    <n v="-7"/>
    <n v="502"/>
    <n v="495"/>
    <n v="495"/>
    <n v="495"/>
    <n v="-477"/>
    <n v="6"/>
    <n v="24"/>
  </r>
  <r>
    <x v="51"/>
    <s v="ITA"/>
    <n v="12"/>
    <x v="6"/>
    <n v="4189277044"/>
    <n v="1248366722"/>
    <n v="-2"/>
    <n v="-3"/>
    <n v="-5"/>
    <n v="30"/>
    <n v="25"/>
    <n v="25"/>
    <n v="25"/>
    <n v="85"/>
    <n v="11"/>
    <n v="121"/>
  </r>
  <r>
    <x v="51"/>
    <s v="ITA"/>
    <n v="7"/>
    <x v="7"/>
    <n v="4441149315"/>
    <n v="89326992"/>
    <n v="-8"/>
    <n v="-13"/>
    <n v="-21"/>
    <n v="19"/>
    <n v="-2"/>
    <n v="-2"/>
    <n v="-2"/>
    <n v="116"/>
    <n v="14"/>
    <n v="128"/>
  </r>
  <r>
    <x v="51"/>
    <s v="ITA"/>
    <n v="3"/>
    <x v="8"/>
    <n v="4546679409"/>
    <n v="9190347404"/>
    <n v="-34"/>
    <n v="-48"/>
    <n v="-82"/>
    <n v="640"/>
    <n v="558"/>
    <n v="558"/>
    <n v="558"/>
    <n v="34"/>
    <n v="235"/>
    <n v="827"/>
  </r>
  <r>
    <x v="51"/>
    <s v="ITA"/>
    <n v="11"/>
    <x v="9"/>
    <n v="4361675973"/>
    <n v="135188753"/>
    <n v="-49"/>
    <n v="0"/>
    <n v="-49"/>
    <n v="51"/>
    <n v="2"/>
    <n v="2"/>
    <n v="2"/>
    <n v="57"/>
    <n v="18"/>
    <n v="77"/>
  </r>
  <r>
    <x v="51"/>
    <s v="ITA"/>
    <n v="14"/>
    <x v="10"/>
    <n v="4155774754"/>
    <n v="1465916051"/>
    <n v="1"/>
    <n v="0"/>
    <n v="1"/>
    <n v="5"/>
    <n v="6"/>
    <n v="6"/>
    <n v="6"/>
    <n v="0"/>
    <n v="0"/>
    <n v="6"/>
  </r>
  <r>
    <x v="51"/>
    <s v="ITA"/>
    <n v="4"/>
    <x v="11"/>
    <n v="4649933453"/>
    <n v="1135662422"/>
    <n v="-11"/>
    <n v="-7"/>
    <n v="-18"/>
    <n v="30"/>
    <n v="12"/>
    <n v="12"/>
    <n v="12"/>
    <n v="19"/>
    <n v="9"/>
    <n v="40"/>
  </r>
  <r>
    <x v="51"/>
    <s v="ITA"/>
    <n v="4"/>
    <x v="12"/>
    <n v="4606893511"/>
    <n v="1112123097"/>
    <n v="-13"/>
    <n v="-6"/>
    <n v="-19"/>
    <n v="41"/>
    <n v="22"/>
    <n v="22"/>
    <n v="22"/>
    <n v="49"/>
    <n v="8"/>
    <n v="79"/>
  </r>
  <r>
    <x v="51"/>
    <s v="ITA"/>
    <n v="1"/>
    <x v="13"/>
    <n v="450732745"/>
    <n v="7680687483"/>
    <n v="-57"/>
    <n v="-1"/>
    <n v="-58"/>
    <n v="198"/>
    <n v="140"/>
    <n v="140"/>
    <n v="140"/>
    <n v="311"/>
    <n v="88"/>
    <n v="539"/>
  </r>
  <r>
    <x v="51"/>
    <s v="ITA"/>
    <n v="16"/>
    <x v="14"/>
    <n v="4112559576"/>
    <n v="1686736689"/>
    <n v="-19"/>
    <n v="11"/>
    <n v="-8"/>
    <n v="29"/>
    <n v="21"/>
    <n v="21"/>
    <n v="21"/>
    <n v="35"/>
    <n v="10"/>
    <n v="66"/>
  </r>
  <r>
    <x v="51"/>
    <s v="ITA"/>
    <n v="20"/>
    <x v="15"/>
    <n v="3921531192"/>
    <n v="9110616306"/>
    <n v="0"/>
    <n v="2"/>
    <n v="2"/>
    <n v="-32"/>
    <n v="-30"/>
    <n v="-30"/>
    <n v="-30"/>
    <n v="50"/>
    <n v="3"/>
    <n v="23"/>
  </r>
  <r>
    <x v="51"/>
    <s v="ITA"/>
    <n v="19"/>
    <x v="16"/>
    <n v="3811569725"/>
    <n v="133623567"/>
    <n v="-11"/>
    <n v="-4"/>
    <n v="-15"/>
    <n v="25"/>
    <n v="10"/>
    <n v="10"/>
    <n v="10"/>
    <n v="18"/>
    <n v="6"/>
    <n v="34"/>
  </r>
  <r>
    <x v="51"/>
    <s v="ITA"/>
    <n v="9"/>
    <x v="17"/>
    <n v="4376923077"/>
    <n v="1125588885"/>
    <n v="-25"/>
    <n v="-9"/>
    <n v="-34"/>
    <n v="99"/>
    <n v="65"/>
    <n v="65"/>
    <n v="65"/>
    <n v="56"/>
    <n v="18"/>
    <n v="139"/>
  </r>
  <r>
    <x v="51"/>
    <s v="ITA"/>
    <n v="10"/>
    <x v="18"/>
    <n v="4310675841"/>
    <n v="1238824698"/>
    <n v="-5"/>
    <n v="0"/>
    <n v="-5"/>
    <n v="-35"/>
    <n v="-40"/>
    <n v="-40"/>
    <n v="-40"/>
    <n v="40"/>
    <n v="1"/>
    <n v="1"/>
  </r>
  <r>
    <x v="51"/>
    <s v="ITA"/>
    <n v="2"/>
    <x v="19"/>
    <n v="4573750286"/>
    <n v="7320149366"/>
    <n v="0"/>
    <n v="-3"/>
    <n v="-3"/>
    <n v="-8"/>
    <n v="-11"/>
    <n v="-11"/>
    <n v="-11"/>
    <n v="19"/>
    <n v="3"/>
    <n v="11"/>
  </r>
  <r>
    <x v="51"/>
    <s v="ITA"/>
    <n v="5"/>
    <x v="20"/>
    <n v="4543490485"/>
    <n v="1233845213"/>
    <n v="-25"/>
    <n v="-14"/>
    <n v="-39"/>
    <n v="92"/>
    <n v="53"/>
    <n v="53"/>
    <n v="53"/>
    <n v="105"/>
    <n v="34"/>
    <n v="192"/>
  </r>
  <r>
    <x v="52"/>
    <s v="ITA"/>
    <n v="13"/>
    <x v="0"/>
    <n v="4235122196"/>
    <n v="1339843823"/>
    <n v="-17"/>
    <n v="-2"/>
    <n v="-19"/>
    <n v="59"/>
    <n v="40"/>
    <n v="40"/>
    <n v="40"/>
    <n v="29"/>
    <n v="3"/>
    <n v="72"/>
  </r>
  <r>
    <x v="52"/>
    <s v="ITA"/>
    <n v="17"/>
    <x v="1"/>
    <n v="4063947052"/>
    <n v="1580514834"/>
    <n v="0"/>
    <n v="-3"/>
    <n v="-3"/>
    <n v="15"/>
    <n v="12"/>
    <n v="12"/>
    <n v="12"/>
    <n v="3"/>
    <n v="1"/>
    <n v="16"/>
  </r>
  <r>
    <x v="52"/>
    <s v="ITA"/>
    <n v="18"/>
    <x v="2"/>
    <n v="3890597598"/>
    <n v="1659440194"/>
    <n v="1"/>
    <n v="-2"/>
    <n v="-1"/>
    <n v="29"/>
    <n v="28"/>
    <n v="28"/>
    <n v="28"/>
    <n v="9"/>
    <n v="1"/>
    <n v="38"/>
  </r>
  <r>
    <x v="52"/>
    <s v="ITA"/>
    <n v="15"/>
    <x v="3"/>
    <n v="4083956555"/>
    <n v="1425084984"/>
    <n v="11"/>
    <n v="-10"/>
    <n v="1"/>
    <n v="30"/>
    <n v="31"/>
    <n v="31"/>
    <n v="31"/>
    <n v="41"/>
    <n v="8"/>
    <n v="80"/>
  </r>
  <r>
    <x v="52"/>
    <s v="ITA"/>
    <n v="8"/>
    <x v="4"/>
    <n v="4449436681"/>
    <n v="113417208"/>
    <n v="-28"/>
    <n v="-9"/>
    <n v="-37"/>
    <n v="123"/>
    <n v="86"/>
    <n v="86"/>
    <n v="86"/>
    <n v="316"/>
    <n v="55"/>
    <n v="457"/>
  </r>
  <r>
    <x v="52"/>
    <s v="ITA"/>
    <n v="6"/>
    <x v="5"/>
    <n v="456494354"/>
    <n v="1376813649"/>
    <n v="-4"/>
    <n v="2"/>
    <n v="-2"/>
    <n v="-62"/>
    <n v="-64"/>
    <n v="-64"/>
    <n v="-64"/>
    <n v="131"/>
    <n v="5"/>
    <n v="72"/>
  </r>
  <r>
    <x v="52"/>
    <s v="ITA"/>
    <n v="12"/>
    <x v="6"/>
    <n v="4189277044"/>
    <n v="1248366722"/>
    <n v="5"/>
    <n v="1"/>
    <n v="6"/>
    <n v="91"/>
    <n v="97"/>
    <n v="97"/>
    <n v="97"/>
    <n v="46"/>
    <n v="5"/>
    <n v="148"/>
  </r>
  <r>
    <x v="52"/>
    <s v="ITA"/>
    <n v="7"/>
    <x v="7"/>
    <n v="4441149315"/>
    <n v="89326992"/>
    <n v="-2"/>
    <n v="-17"/>
    <n v="-19"/>
    <n v="-8"/>
    <n v="-27"/>
    <n v="-27"/>
    <n v="-27"/>
    <n v="109"/>
    <n v="21"/>
    <n v="103"/>
  </r>
  <r>
    <x v="52"/>
    <s v="ITA"/>
    <n v="3"/>
    <x v="8"/>
    <n v="4546679409"/>
    <n v="9190347404"/>
    <n v="-687"/>
    <n v="-42"/>
    <n v="-729"/>
    <n v="898"/>
    <n v="169"/>
    <n v="169"/>
    <n v="169"/>
    <n v="541"/>
    <n v="231"/>
    <n v="941"/>
  </r>
  <r>
    <x v="52"/>
    <s v="ITA"/>
    <n v="11"/>
    <x v="9"/>
    <n v="4361675973"/>
    <n v="135188753"/>
    <n v="-38"/>
    <n v="-4"/>
    <n v="-42"/>
    <n v="69"/>
    <n v="27"/>
    <n v="27"/>
    <n v="27"/>
    <n v="34"/>
    <n v="18"/>
    <n v="79"/>
  </r>
  <r>
    <x v="52"/>
    <s v="ITA"/>
    <n v="14"/>
    <x v="10"/>
    <n v="4155774754"/>
    <n v="1465916051"/>
    <n v="-2"/>
    <n v="0"/>
    <n v="-2"/>
    <n v="-1"/>
    <n v="-3"/>
    <n v="-3"/>
    <n v="-3"/>
    <n v="2"/>
    <n v="1"/>
    <n v="0"/>
  </r>
  <r>
    <x v="52"/>
    <s v="ITA"/>
    <n v="4"/>
    <x v="11"/>
    <n v="4649933453"/>
    <n v="1135662422"/>
    <n v="14"/>
    <n v="2"/>
    <n v="16"/>
    <n v="1"/>
    <n v="17"/>
    <n v="17"/>
    <n v="17"/>
    <n v="24"/>
    <n v="2"/>
    <n v="43"/>
  </r>
  <r>
    <x v="52"/>
    <s v="ITA"/>
    <n v="4"/>
    <x v="12"/>
    <n v="4606893511"/>
    <n v="1112123097"/>
    <n v="-16"/>
    <n v="-5"/>
    <n v="-21"/>
    <n v="4"/>
    <n v="-17"/>
    <n v="-17"/>
    <n v="-17"/>
    <n v="87"/>
    <n v="4"/>
    <n v="74"/>
  </r>
  <r>
    <x v="52"/>
    <s v="ITA"/>
    <n v="1"/>
    <x v="13"/>
    <n v="450732745"/>
    <n v="7680687483"/>
    <n v="80"/>
    <n v="-20"/>
    <n v="60"/>
    <n v="528"/>
    <n v="588"/>
    <n v="588"/>
    <n v="588"/>
    <n v="212"/>
    <n v="79"/>
    <n v="879"/>
  </r>
  <r>
    <x v="52"/>
    <s v="ITA"/>
    <n v="16"/>
    <x v="14"/>
    <n v="4112559576"/>
    <n v="1686736689"/>
    <n v="11"/>
    <n v="-15"/>
    <n v="-4"/>
    <n v="56"/>
    <n v="52"/>
    <n v="52"/>
    <n v="52"/>
    <n v="11"/>
    <n v="11"/>
    <n v="74"/>
  </r>
  <r>
    <x v="52"/>
    <s v="ITA"/>
    <n v="20"/>
    <x v="15"/>
    <n v="3921531192"/>
    <n v="9110616306"/>
    <n v="2"/>
    <n v="-2"/>
    <n v="0"/>
    <n v="-5"/>
    <n v="-5"/>
    <n v="-5"/>
    <n v="-5"/>
    <n v="6"/>
    <n v="2"/>
    <n v="3"/>
  </r>
  <r>
    <x v="52"/>
    <s v="ITA"/>
    <n v="19"/>
    <x v="16"/>
    <n v="3811569725"/>
    <n v="133623567"/>
    <n v="-16"/>
    <n v="-1"/>
    <n v="-17"/>
    <n v="44"/>
    <n v="27"/>
    <n v="27"/>
    <n v="27"/>
    <n v="11"/>
    <n v="6"/>
    <n v="44"/>
  </r>
  <r>
    <x v="52"/>
    <s v="ITA"/>
    <n v="9"/>
    <x v="17"/>
    <n v="4376923077"/>
    <n v="1125588885"/>
    <n v="-37"/>
    <n v="-3"/>
    <n v="-40"/>
    <n v="236"/>
    <n v="196"/>
    <n v="196"/>
    <n v="196"/>
    <n v="52"/>
    <n v="29"/>
    <n v="277"/>
  </r>
  <r>
    <x v="52"/>
    <s v="ITA"/>
    <n v="10"/>
    <x v="18"/>
    <n v="4310675841"/>
    <n v="1238824698"/>
    <n v="-6"/>
    <n v="-4"/>
    <n v="-10"/>
    <n v="-36"/>
    <n v="-46"/>
    <n v="-46"/>
    <n v="-46"/>
    <n v="52"/>
    <n v="1"/>
    <n v="7"/>
  </r>
  <r>
    <x v="52"/>
    <s v="ITA"/>
    <n v="2"/>
    <x v="19"/>
    <n v="4573750286"/>
    <n v="7320149366"/>
    <n v="-7"/>
    <n v="1"/>
    <n v="-6"/>
    <n v="-24"/>
    <n v="-30"/>
    <n v="-30"/>
    <n v="-30"/>
    <n v="42"/>
    <n v="1"/>
    <n v="13"/>
  </r>
  <r>
    <x v="52"/>
    <s v="ITA"/>
    <n v="5"/>
    <x v="20"/>
    <n v="4543490485"/>
    <n v="1233845213"/>
    <n v="-14"/>
    <n v="-10"/>
    <n v="-24"/>
    <n v="35"/>
    <n v="11"/>
    <n v="11"/>
    <n v="11"/>
    <n v="314"/>
    <n v="41"/>
    <n v="366"/>
  </r>
  <r>
    <x v="53"/>
    <s v="ITA"/>
    <n v="13"/>
    <x v="0"/>
    <n v="4235122196"/>
    <n v="1339843823"/>
    <n v="-5"/>
    <n v="1"/>
    <n v="-4"/>
    <n v="96"/>
    <n v="92"/>
    <n v="92"/>
    <n v="92"/>
    <n v="2"/>
    <n v="3"/>
    <n v="97"/>
  </r>
  <r>
    <x v="53"/>
    <s v="ITA"/>
    <n v="17"/>
    <x v="1"/>
    <n v="4063947052"/>
    <n v="1580514834"/>
    <n v="-1"/>
    <n v="0"/>
    <n v="-1"/>
    <n v="-6"/>
    <n v="-7"/>
    <n v="-7"/>
    <n v="-7"/>
    <n v="8"/>
    <n v="0"/>
    <n v="1"/>
  </r>
  <r>
    <x v="53"/>
    <s v="ITA"/>
    <n v="18"/>
    <x v="2"/>
    <n v="3890597598"/>
    <n v="1659440194"/>
    <n v="-3"/>
    <n v="-2"/>
    <n v="-5"/>
    <n v="-23"/>
    <n v="-28"/>
    <n v="-28"/>
    <n v="-28"/>
    <n v="9"/>
    <n v="1"/>
    <n v="-18"/>
  </r>
  <r>
    <x v="53"/>
    <s v="ITA"/>
    <n v="15"/>
    <x v="3"/>
    <n v="4083956555"/>
    <n v="1425084984"/>
    <n v="4"/>
    <n v="0"/>
    <n v="4"/>
    <n v="-95"/>
    <n v="-91"/>
    <n v="-91"/>
    <n v="-91"/>
    <n v="148"/>
    <n v="7"/>
    <n v="64"/>
  </r>
  <r>
    <x v="53"/>
    <s v="ITA"/>
    <n v="8"/>
    <x v="4"/>
    <n v="4449436681"/>
    <n v="113417208"/>
    <n v="-30"/>
    <n v="-7"/>
    <n v="-37"/>
    <n v="-41"/>
    <n v="-78"/>
    <n v="-78"/>
    <n v="-78"/>
    <n v="366"/>
    <n v="60"/>
    <n v="348"/>
  </r>
  <r>
    <x v="53"/>
    <s v="ITA"/>
    <n v="6"/>
    <x v="5"/>
    <n v="456494354"/>
    <n v="1376813649"/>
    <n v="-11"/>
    <n v="-3"/>
    <n v="-14"/>
    <n v="112"/>
    <n v="98"/>
    <n v="98"/>
    <n v="98"/>
    <n v="-42"/>
    <n v="3"/>
    <n v="59"/>
  </r>
  <r>
    <x v="53"/>
    <s v="ITA"/>
    <n v="12"/>
    <x v="6"/>
    <n v="4189277044"/>
    <n v="1248366722"/>
    <n v="-15"/>
    <n v="-10"/>
    <n v="-25"/>
    <n v="95"/>
    <n v="70"/>
    <n v="70"/>
    <n v="70"/>
    <n v="58"/>
    <n v="16"/>
    <n v="144"/>
  </r>
  <r>
    <x v="53"/>
    <s v="ITA"/>
    <n v="7"/>
    <x v="7"/>
    <n v="4441149315"/>
    <n v="89326992"/>
    <n v="-60"/>
    <n v="2"/>
    <n v="-58"/>
    <n v="80"/>
    <n v="22"/>
    <n v="22"/>
    <n v="22"/>
    <n v="89"/>
    <n v="38"/>
    <n v="149"/>
  </r>
  <r>
    <x v="53"/>
    <s v="ITA"/>
    <n v="3"/>
    <x v="8"/>
    <n v="4546679409"/>
    <n v="9190347404"/>
    <n v="-729"/>
    <n v="-61"/>
    <n v="-790"/>
    <n v="1134"/>
    <n v="344"/>
    <n v="344"/>
    <n v="344"/>
    <n v="454"/>
    <n v="243"/>
    <n v="1041"/>
  </r>
  <r>
    <x v="53"/>
    <s v="ITA"/>
    <n v="11"/>
    <x v="9"/>
    <n v="4361675973"/>
    <n v="135188753"/>
    <n v="-11"/>
    <n v="-8"/>
    <n v="-19"/>
    <n v="52"/>
    <n v="33"/>
    <n v="33"/>
    <n v="33"/>
    <n v="32"/>
    <n v="21"/>
    <n v="86"/>
  </r>
  <r>
    <x v="53"/>
    <s v="ITA"/>
    <n v="14"/>
    <x v="10"/>
    <n v="4155774754"/>
    <n v="1465916051"/>
    <n v="1"/>
    <n v="0"/>
    <n v="1"/>
    <n v="4"/>
    <n v="5"/>
    <n v="5"/>
    <n v="5"/>
    <n v="1"/>
    <n v="0"/>
    <n v="6"/>
  </r>
  <r>
    <x v="53"/>
    <s v="ITA"/>
    <n v="4"/>
    <x v="11"/>
    <n v="4649933453"/>
    <n v="1135662422"/>
    <n v="1"/>
    <n v="-2"/>
    <n v="-1"/>
    <n v="-10"/>
    <n v="-11"/>
    <n v="-11"/>
    <n v="-11"/>
    <n v="31"/>
    <n v="9"/>
    <n v="29"/>
  </r>
  <r>
    <x v="53"/>
    <s v="ITA"/>
    <n v="4"/>
    <x v="12"/>
    <n v="4606893511"/>
    <n v="1112123097"/>
    <n v="-10"/>
    <n v="1"/>
    <n v="-9"/>
    <n v="-88"/>
    <n v="-97"/>
    <n v="-97"/>
    <n v="-97"/>
    <n v="159"/>
    <n v="20"/>
    <n v="82"/>
  </r>
  <r>
    <x v="53"/>
    <s v="ITA"/>
    <n v="1"/>
    <x v="13"/>
    <n v="450732745"/>
    <n v="7680687483"/>
    <n v="-152"/>
    <n v="-13"/>
    <n v="-165"/>
    <n v="380"/>
    <n v="215"/>
    <n v="215"/>
    <n v="215"/>
    <n v="403"/>
    <n v="77"/>
    <n v="695"/>
  </r>
  <r>
    <x v="53"/>
    <s v="ITA"/>
    <n v="16"/>
    <x v="14"/>
    <n v="4112559576"/>
    <n v="1686736689"/>
    <n v="-13"/>
    <n v="4"/>
    <n v="-9"/>
    <n v="40"/>
    <n v="31"/>
    <n v="31"/>
    <n v="31"/>
    <n v="30"/>
    <n v="8"/>
    <n v="69"/>
  </r>
  <r>
    <x v="53"/>
    <s v="ITA"/>
    <n v="20"/>
    <x v="15"/>
    <n v="3921531192"/>
    <n v="9110616306"/>
    <n v="4"/>
    <n v="-1"/>
    <n v="3"/>
    <n v="4"/>
    <n v="7"/>
    <n v="7"/>
    <n v="7"/>
    <n v="6"/>
    <n v="1"/>
    <n v="14"/>
  </r>
  <r>
    <x v="53"/>
    <s v="ITA"/>
    <n v="19"/>
    <x v="16"/>
    <n v="3811569725"/>
    <n v="133623567"/>
    <n v="-4"/>
    <n v="-2"/>
    <n v="-6"/>
    <n v="37"/>
    <n v="31"/>
    <n v="31"/>
    <n v="31"/>
    <n v="12"/>
    <n v="3"/>
    <n v="46"/>
  </r>
  <r>
    <x v="53"/>
    <s v="ITA"/>
    <n v="9"/>
    <x v="17"/>
    <n v="4376923077"/>
    <n v="1125588885"/>
    <n v="-42"/>
    <n v="-6"/>
    <n v="-48"/>
    <n v="18"/>
    <n v="-30"/>
    <n v="-30"/>
    <n v="-30"/>
    <n v="180"/>
    <n v="17"/>
    <n v="167"/>
  </r>
  <r>
    <x v="53"/>
    <s v="ITA"/>
    <n v="10"/>
    <x v="18"/>
    <n v="4310675841"/>
    <n v="1238824698"/>
    <n v="-5"/>
    <n v="-2"/>
    <n v="-7"/>
    <n v="-35"/>
    <n v="-42"/>
    <n v="-42"/>
    <n v="-42"/>
    <n v="48"/>
    <n v="2"/>
    <n v="8"/>
  </r>
  <r>
    <x v="53"/>
    <s v="ITA"/>
    <n v="2"/>
    <x v="19"/>
    <n v="4573750286"/>
    <n v="7320149366"/>
    <n v="3"/>
    <n v="-3"/>
    <n v="0"/>
    <n v="-27"/>
    <n v="-27"/>
    <n v="-27"/>
    <n v="-27"/>
    <n v="48"/>
    <n v="1"/>
    <n v="22"/>
  </r>
  <r>
    <x v="53"/>
    <s v="ITA"/>
    <n v="5"/>
    <x v="20"/>
    <n v="4543490485"/>
    <n v="1233845213"/>
    <n v="-29"/>
    <n v="-12"/>
    <n v="-41"/>
    <n v="-141"/>
    <n v="-182"/>
    <n v="-182"/>
    <n v="-182"/>
    <n v="521"/>
    <n v="45"/>
    <n v="384"/>
  </r>
  <r>
    <x v="54"/>
    <s v="ITA"/>
    <n v="13"/>
    <x v="0"/>
    <n v="4235122196"/>
    <n v="1339843823"/>
    <n v="2"/>
    <n v="-2"/>
    <n v="0"/>
    <n v="29"/>
    <n v="29"/>
    <n v="29"/>
    <n v="29"/>
    <n v="8"/>
    <n v="7"/>
    <n v="44"/>
  </r>
  <r>
    <x v="54"/>
    <s v="ITA"/>
    <n v="17"/>
    <x v="1"/>
    <n v="4063947052"/>
    <n v="1580514834"/>
    <n v="1"/>
    <n v="-1"/>
    <n v="0"/>
    <n v="-4"/>
    <n v="-4"/>
    <n v="-4"/>
    <n v="-4"/>
    <n v="5"/>
    <n v="1"/>
    <n v="2"/>
  </r>
  <r>
    <x v="54"/>
    <s v="ITA"/>
    <n v="18"/>
    <x v="2"/>
    <n v="3890597598"/>
    <n v="1659440194"/>
    <n v="-2"/>
    <n v="0"/>
    <n v="-2"/>
    <n v="15"/>
    <n v="13"/>
    <n v="13"/>
    <n v="13"/>
    <n v="7"/>
    <n v="0"/>
    <n v="20"/>
  </r>
  <r>
    <x v="54"/>
    <s v="ITA"/>
    <n v="15"/>
    <x v="3"/>
    <n v="4083956555"/>
    <n v="1425084984"/>
    <n v="-17"/>
    <n v="0"/>
    <n v="-17"/>
    <n v="35"/>
    <n v="18"/>
    <n v="18"/>
    <n v="18"/>
    <n v="12"/>
    <n v="7"/>
    <n v="37"/>
  </r>
  <r>
    <x v="54"/>
    <s v="ITA"/>
    <n v="8"/>
    <x v="4"/>
    <n v="4449436681"/>
    <n v="113417208"/>
    <n v="-96"/>
    <n v="-13"/>
    <n v="-109"/>
    <n v="108"/>
    <n v="-1"/>
    <n v="-1"/>
    <n v="-1"/>
    <n v="289"/>
    <n v="62"/>
    <n v="350"/>
  </r>
  <r>
    <x v="54"/>
    <s v="ITA"/>
    <n v="6"/>
    <x v="5"/>
    <n v="456494354"/>
    <n v="1376813649"/>
    <n v="-7"/>
    <n v="4"/>
    <n v="-3"/>
    <n v="-22"/>
    <n v="-25"/>
    <n v="-25"/>
    <n v="-25"/>
    <n v="79"/>
    <n v="2"/>
    <n v="56"/>
  </r>
  <r>
    <x v="54"/>
    <s v="ITA"/>
    <n v="12"/>
    <x v="6"/>
    <n v="4189277044"/>
    <n v="1248366722"/>
    <n v="44"/>
    <n v="-1"/>
    <n v="43"/>
    <n v="25"/>
    <n v="68"/>
    <n v="68"/>
    <n v="68"/>
    <n v="68"/>
    <n v="8"/>
    <n v="144"/>
  </r>
  <r>
    <x v="54"/>
    <s v="ITA"/>
    <n v="7"/>
    <x v="7"/>
    <n v="4441149315"/>
    <n v="89326992"/>
    <n v="4"/>
    <n v="0"/>
    <n v="4"/>
    <n v="-51"/>
    <n v="-47"/>
    <n v="-47"/>
    <n v="-47"/>
    <n v="129"/>
    <n v="31"/>
    <n v="113"/>
  </r>
  <r>
    <x v="54"/>
    <s v="ITA"/>
    <n v="3"/>
    <x v="8"/>
    <n v="4546679409"/>
    <n v="9190347404"/>
    <n v="-585"/>
    <n v="-24"/>
    <n v="-609"/>
    <n v="1370"/>
    <n v="761"/>
    <n v="761"/>
    <n v="761"/>
    <n v="286"/>
    <n v="199"/>
    <n v="1246"/>
  </r>
  <r>
    <x v="54"/>
    <s v="ITA"/>
    <n v="11"/>
    <x v="9"/>
    <n v="4361675973"/>
    <n v="135188753"/>
    <n v="-35"/>
    <n v="-6"/>
    <n v="-41"/>
    <n v="56"/>
    <n v="15"/>
    <n v="15"/>
    <n v="15"/>
    <n v="28"/>
    <n v="10"/>
    <n v="53"/>
  </r>
  <r>
    <x v="54"/>
    <s v="ITA"/>
    <n v="14"/>
    <x v="10"/>
    <n v="4155774754"/>
    <n v="1465916051"/>
    <n v="1"/>
    <n v="0"/>
    <n v="1"/>
    <n v="0"/>
    <n v="1"/>
    <n v="1"/>
    <n v="1"/>
    <n v="-1"/>
    <n v="0"/>
    <n v="0"/>
  </r>
  <r>
    <x v="54"/>
    <s v="ITA"/>
    <n v="4"/>
    <x v="11"/>
    <n v="4649933453"/>
    <n v="1135662422"/>
    <n v="-2"/>
    <n v="-4"/>
    <n v="-6"/>
    <n v="-20"/>
    <n v="-26"/>
    <n v="-26"/>
    <n v="-26"/>
    <n v="50"/>
    <n v="5"/>
    <n v="29"/>
  </r>
  <r>
    <x v="54"/>
    <s v="ITA"/>
    <n v="4"/>
    <x v="12"/>
    <n v="4606893511"/>
    <n v="1112123097"/>
    <n v="-10"/>
    <n v="-2"/>
    <n v="-12"/>
    <n v="7"/>
    <n v="-5"/>
    <n v="-5"/>
    <n v="-5"/>
    <n v="54"/>
    <n v="6"/>
    <n v="55"/>
  </r>
  <r>
    <x v="54"/>
    <s v="ITA"/>
    <n v="1"/>
    <x v="13"/>
    <n v="450732745"/>
    <n v="7680687483"/>
    <n v="5"/>
    <n v="-10"/>
    <n v="-5"/>
    <n v="230"/>
    <n v="225"/>
    <n v="225"/>
    <n v="225"/>
    <n v="355"/>
    <n v="81"/>
    <n v="661"/>
  </r>
  <r>
    <x v="54"/>
    <s v="ITA"/>
    <n v="16"/>
    <x v="14"/>
    <n v="4112559576"/>
    <n v="1686736689"/>
    <n v="4"/>
    <n v="-2"/>
    <n v="2"/>
    <n v="36"/>
    <n v="38"/>
    <n v="38"/>
    <n v="38"/>
    <n v="37"/>
    <n v="7"/>
    <n v="82"/>
  </r>
  <r>
    <x v="54"/>
    <s v="ITA"/>
    <n v="20"/>
    <x v="15"/>
    <n v="3921531192"/>
    <n v="9110616306"/>
    <n v="-1"/>
    <n v="0"/>
    <n v="-1"/>
    <n v="10"/>
    <n v="9"/>
    <n v="9"/>
    <n v="9"/>
    <n v="11"/>
    <n v="0"/>
    <n v="20"/>
  </r>
  <r>
    <x v="54"/>
    <s v="ITA"/>
    <n v="19"/>
    <x v="16"/>
    <n v="3811569725"/>
    <n v="133623567"/>
    <n v="5"/>
    <n v="-4"/>
    <n v="1"/>
    <n v="31"/>
    <n v="32"/>
    <n v="32"/>
    <n v="32"/>
    <n v="9"/>
    <n v="6"/>
    <n v="47"/>
  </r>
  <r>
    <x v="54"/>
    <s v="ITA"/>
    <n v="9"/>
    <x v="17"/>
    <n v="4376923077"/>
    <n v="1125588885"/>
    <n v="-15"/>
    <n v="-9"/>
    <n v="-24"/>
    <n v="-89"/>
    <n v="-113"/>
    <n v="-113"/>
    <n v="-113"/>
    <n v="224"/>
    <n v="16"/>
    <n v="127"/>
  </r>
  <r>
    <x v="54"/>
    <s v="ITA"/>
    <n v="10"/>
    <x v="18"/>
    <n v="4310675841"/>
    <n v="1238824698"/>
    <n v="-2"/>
    <n v="1"/>
    <n v="-1"/>
    <n v="-62"/>
    <n v="-63"/>
    <n v="-63"/>
    <n v="-63"/>
    <n v="70"/>
    <n v="0"/>
    <n v="7"/>
  </r>
  <r>
    <x v="54"/>
    <s v="ITA"/>
    <n v="2"/>
    <x v="19"/>
    <n v="4573750286"/>
    <n v="7320149366"/>
    <n v="-1"/>
    <n v="1"/>
    <n v="0"/>
    <n v="58"/>
    <n v="58"/>
    <n v="58"/>
    <n v="58"/>
    <n v="21"/>
    <n v="1"/>
    <n v="80"/>
  </r>
  <r>
    <x v="54"/>
    <s v="ITA"/>
    <n v="5"/>
    <x v="20"/>
    <n v="4543490485"/>
    <n v="1233845213"/>
    <n v="-72"/>
    <n v="-7"/>
    <n v="-79"/>
    <n v="-95"/>
    <n v="-174"/>
    <n v="-174"/>
    <n v="-174"/>
    <n v="459"/>
    <n v="33"/>
    <n v="318"/>
  </r>
  <r>
    <x v="55"/>
    <s v="ITA"/>
    <n v="13"/>
    <x v="0"/>
    <n v="4235122196"/>
    <n v="1339843823"/>
    <n v="-4"/>
    <n v="-1"/>
    <n v="-5"/>
    <n v="21"/>
    <n v="16"/>
    <n v="16"/>
    <n v="16"/>
    <n v="13"/>
    <n v="5"/>
    <n v="34"/>
  </r>
  <r>
    <x v="55"/>
    <s v="ITA"/>
    <n v="17"/>
    <x v="1"/>
    <n v="4063947052"/>
    <n v="1580514834"/>
    <n v="-1"/>
    <n v="0"/>
    <n v="-1"/>
    <n v="-14"/>
    <n v="-15"/>
    <n v="-15"/>
    <n v="-15"/>
    <n v="17"/>
    <n v="1"/>
    <n v="3"/>
  </r>
  <r>
    <x v="55"/>
    <s v="ITA"/>
    <n v="18"/>
    <x v="2"/>
    <n v="3890597598"/>
    <n v="1659440194"/>
    <n v="-10"/>
    <n v="-1"/>
    <n v="-11"/>
    <n v="23"/>
    <n v="12"/>
    <n v="12"/>
    <n v="12"/>
    <n v="10"/>
    <n v="2"/>
    <n v="24"/>
  </r>
  <r>
    <x v="55"/>
    <s v="ITA"/>
    <n v="15"/>
    <x v="3"/>
    <n v="4083956555"/>
    <n v="1425084984"/>
    <n v="-15"/>
    <n v="-15"/>
    <n v="-30"/>
    <n v="7"/>
    <n v="-23"/>
    <n v="-23"/>
    <n v="-23"/>
    <n v="60"/>
    <n v="4"/>
    <n v="41"/>
  </r>
  <r>
    <x v="55"/>
    <s v="ITA"/>
    <n v="8"/>
    <x v="4"/>
    <n v="4449436681"/>
    <n v="113417208"/>
    <n v="-68"/>
    <n v="-7"/>
    <n v="-75"/>
    <n v="43"/>
    <n v="-32"/>
    <n v="-32"/>
    <n v="-32"/>
    <n v="350"/>
    <n v="58"/>
    <n v="376"/>
  </r>
  <r>
    <x v="55"/>
    <s v="ITA"/>
    <n v="6"/>
    <x v="5"/>
    <n v="456494354"/>
    <n v="1376813649"/>
    <n v="-1"/>
    <n v="-2"/>
    <n v="-3"/>
    <n v="-63"/>
    <n v="-66"/>
    <n v="-66"/>
    <n v="-66"/>
    <n v="77"/>
    <n v="3"/>
    <n v="14"/>
  </r>
  <r>
    <x v="55"/>
    <s v="ITA"/>
    <n v="12"/>
    <x v="6"/>
    <n v="4189277044"/>
    <n v="1248366722"/>
    <n v="-6"/>
    <n v="-1"/>
    <n v="-7"/>
    <n v="46"/>
    <n v="39"/>
    <n v="39"/>
    <n v="39"/>
    <n v="47"/>
    <n v="1"/>
    <n v="87"/>
  </r>
  <r>
    <x v="55"/>
    <s v="ITA"/>
    <n v="7"/>
    <x v="7"/>
    <n v="4441149315"/>
    <n v="89326992"/>
    <n v="-16"/>
    <n v="-4"/>
    <n v="-20"/>
    <n v="98"/>
    <n v="78"/>
    <n v="78"/>
    <n v="78"/>
    <n v="118"/>
    <n v="31"/>
    <n v="227"/>
  </r>
  <r>
    <x v="55"/>
    <s v="ITA"/>
    <n v="3"/>
    <x v="8"/>
    <n v="4546679409"/>
    <n v="9190347404"/>
    <n v="300"/>
    <n v="-25"/>
    <n v="275"/>
    <n v="27"/>
    <n v="302"/>
    <n v="302"/>
    <n v="302"/>
    <n v="390"/>
    <n v="163"/>
    <n v="855"/>
  </r>
  <r>
    <x v="55"/>
    <s v="ITA"/>
    <n v="11"/>
    <x v="9"/>
    <n v="4361675973"/>
    <n v="135188753"/>
    <n v="-5"/>
    <n v="-2"/>
    <n v="-7"/>
    <n v="17"/>
    <n v="10"/>
    <n v="10"/>
    <n v="10"/>
    <n v="26"/>
    <n v="12"/>
    <n v="48"/>
  </r>
  <r>
    <x v="55"/>
    <s v="ITA"/>
    <n v="14"/>
    <x v="10"/>
    <n v="4155774754"/>
    <n v="1465916051"/>
    <n v="0"/>
    <n v="0"/>
    <n v="0"/>
    <n v="6"/>
    <n v="6"/>
    <n v="6"/>
    <n v="6"/>
    <n v="3"/>
    <n v="1"/>
    <n v="10"/>
  </r>
  <r>
    <x v="55"/>
    <s v="ITA"/>
    <n v="4"/>
    <x v="11"/>
    <n v="4649933453"/>
    <n v="1135662422"/>
    <n v="-17"/>
    <n v="-5"/>
    <n v="-22"/>
    <n v="32"/>
    <n v="10"/>
    <n v="10"/>
    <n v="10"/>
    <n v="39"/>
    <n v="6"/>
    <n v="55"/>
  </r>
  <r>
    <x v="55"/>
    <s v="ITA"/>
    <n v="4"/>
    <x v="12"/>
    <n v="4606893511"/>
    <n v="1112123097"/>
    <n v="2"/>
    <n v="-1"/>
    <n v="1"/>
    <n v="-15"/>
    <n v="-14"/>
    <n v="-14"/>
    <n v="-14"/>
    <n v="103"/>
    <n v="12"/>
    <n v="101"/>
  </r>
  <r>
    <x v="55"/>
    <s v="ITA"/>
    <n v="1"/>
    <x v="13"/>
    <n v="450732745"/>
    <n v="7680687483"/>
    <n v="-70"/>
    <n v="-18"/>
    <n v="-88"/>
    <n v="335"/>
    <n v="247"/>
    <n v="247"/>
    <n v="247"/>
    <n v="267"/>
    <n v="79"/>
    <n v="593"/>
  </r>
  <r>
    <x v="55"/>
    <s v="ITA"/>
    <n v="16"/>
    <x v="14"/>
    <n v="4112559576"/>
    <n v="1686736689"/>
    <n v="-4"/>
    <n v="0"/>
    <n v="-4"/>
    <n v="96"/>
    <n v="92"/>
    <n v="92"/>
    <n v="92"/>
    <n v="26"/>
    <n v="2"/>
    <n v="120"/>
  </r>
  <r>
    <x v="55"/>
    <s v="ITA"/>
    <n v="20"/>
    <x v="15"/>
    <n v="3921531192"/>
    <n v="9110616306"/>
    <n v="5"/>
    <n v="-1"/>
    <n v="4"/>
    <n v="-21"/>
    <n v="-17"/>
    <n v="-17"/>
    <n v="-17"/>
    <n v="34"/>
    <n v="0"/>
    <n v="17"/>
  </r>
  <r>
    <x v="55"/>
    <s v="ITA"/>
    <n v="19"/>
    <x v="16"/>
    <n v="3811569725"/>
    <n v="133623567"/>
    <n v="-4"/>
    <n v="-1"/>
    <n v="-5"/>
    <n v="36"/>
    <n v="31"/>
    <n v="31"/>
    <n v="31"/>
    <n v="10"/>
    <n v="4"/>
    <n v="45"/>
  </r>
  <r>
    <x v="55"/>
    <s v="ITA"/>
    <n v="9"/>
    <x v="17"/>
    <n v="4376923077"/>
    <n v="1125588885"/>
    <n v="-31"/>
    <n v="-6"/>
    <n v="-37"/>
    <n v="63"/>
    <n v="26"/>
    <n v="26"/>
    <n v="26"/>
    <n v="90"/>
    <n v="19"/>
    <n v="135"/>
  </r>
  <r>
    <x v="55"/>
    <s v="ITA"/>
    <n v="10"/>
    <x v="18"/>
    <n v="4310675841"/>
    <n v="1238824698"/>
    <n v="-1"/>
    <n v="-2"/>
    <n v="-3"/>
    <n v="8"/>
    <n v="5"/>
    <n v="5"/>
    <n v="5"/>
    <n v="-2"/>
    <n v="1"/>
    <n v="4"/>
  </r>
  <r>
    <x v="55"/>
    <s v="ITA"/>
    <n v="2"/>
    <x v="19"/>
    <n v="4573750286"/>
    <n v="7320149366"/>
    <n v="-5"/>
    <n v="0"/>
    <n v="-5"/>
    <n v="18"/>
    <n v="13"/>
    <n v="13"/>
    <n v="13"/>
    <n v="1"/>
    <n v="1"/>
    <n v="15"/>
  </r>
  <r>
    <x v="55"/>
    <s v="ITA"/>
    <n v="5"/>
    <x v="20"/>
    <n v="4543490485"/>
    <n v="1233845213"/>
    <n v="-23"/>
    <n v="-6"/>
    <n v="-29"/>
    <n v="-205"/>
    <n v="-234"/>
    <n v="-234"/>
    <n v="-234"/>
    <n v="449"/>
    <n v="28"/>
    <n v="243"/>
  </r>
  <r>
    <x v="56"/>
    <s v="ITA"/>
    <n v="13"/>
    <x v="0"/>
    <n v="4235122196"/>
    <n v="1339843823"/>
    <n v="3"/>
    <n v="-2"/>
    <n v="1"/>
    <n v="74"/>
    <n v="75"/>
    <n v="75"/>
    <n v="75"/>
    <n v="11"/>
    <n v="5"/>
    <n v="91"/>
  </r>
  <r>
    <x v="56"/>
    <s v="ITA"/>
    <n v="17"/>
    <x v="1"/>
    <n v="4063947052"/>
    <n v="1580514834"/>
    <n v="0"/>
    <n v="-1"/>
    <n v="-1"/>
    <n v="-4"/>
    <n v="-5"/>
    <n v="-5"/>
    <n v="-5"/>
    <n v="5"/>
    <n v="0"/>
    <n v="0"/>
  </r>
  <r>
    <x v="56"/>
    <s v="ITA"/>
    <n v="18"/>
    <x v="2"/>
    <n v="3890597598"/>
    <n v="1659440194"/>
    <n v="-2"/>
    <n v="1"/>
    <n v="-1"/>
    <n v="-15"/>
    <n v="-16"/>
    <n v="-16"/>
    <n v="-16"/>
    <n v="19"/>
    <n v="0"/>
    <n v="3"/>
  </r>
  <r>
    <x v="56"/>
    <s v="ITA"/>
    <n v="15"/>
    <x v="3"/>
    <n v="4083956555"/>
    <n v="1425084984"/>
    <n v="-4"/>
    <n v="0"/>
    <n v="-4"/>
    <n v="1"/>
    <n v="-3"/>
    <n v="-3"/>
    <n v="-3"/>
    <n v="43"/>
    <n v="5"/>
    <n v="45"/>
  </r>
  <r>
    <x v="56"/>
    <s v="ITA"/>
    <n v="8"/>
    <x v="4"/>
    <n v="4449436681"/>
    <n v="113417208"/>
    <n v="-22"/>
    <n v="-6"/>
    <n v="-28"/>
    <n v="-2"/>
    <n v="-30"/>
    <n v="-30"/>
    <n v="-30"/>
    <n v="281"/>
    <n v="56"/>
    <n v="307"/>
  </r>
  <r>
    <x v="56"/>
    <s v="ITA"/>
    <n v="6"/>
    <x v="5"/>
    <n v="456494354"/>
    <n v="1376813649"/>
    <n v="0"/>
    <n v="-3"/>
    <n v="-3"/>
    <n v="-144"/>
    <n v="-147"/>
    <n v="-147"/>
    <n v="-147"/>
    <n v="163"/>
    <n v="14"/>
    <n v="30"/>
  </r>
  <r>
    <x v="56"/>
    <s v="ITA"/>
    <n v="12"/>
    <x v="6"/>
    <n v="4189277044"/>
    <n v="1248366722"/>
    <n v="18"/>
    <n v="0"/>
    <n v="18"/>
    <n v="26"/>
    <n v="44"/>
    <n v="44"/>
    <n v="44"/>
    <n v="8"/>
    <n v="8"/>
    <n v="60"/>
  </r>
  <r>
    <x v="56"/>
    <s v="ITA"/>
    <n v="7"/>
    <x v="7"/>
    <n v="4441149315"/>
    <n v="89326992"/>
    <n v="-7"/>
    <n v="1"/>
    <n v="-6"/>
    <n v="12"/>
    <n v="6"/>
    <n v="6"/>
    <n v="6"/>
    <n v="106"/>
    <n v="29"/>
    <n v="141"/>
  </r>
  <r>
    <x v="56"/>
    <s v="ITA"/>
    <n v="3"/>
    <x v="8"/>
    <n v="4546679409"/>
    <n v="9190347404"/>
    <n v="-204"/>
    <n v="-21"/>
    <n v="-225"/>
    <n v="315"/>
    <n v="90"/>
    <n v="90"/>
    <n v="90"/>
    <n v="482"/>
    <n v="163"/>
    <n v="735"/>
  </r>
  <r>
    <x v="56"/>
    <s v="ITA"/>
    <n v="11"/>
    <x v="9"/>
    <n v="4361675973"/>
    <n v="135188753"/>
    <n v="-7"/>
    <n v="-6"/>
    <n v="-13"/>
    <n v="43"/>
    <n v="30"/>
    <n v="30"/>
    <n v="30"/>
    <n v="12"/>
    <n v="15"/>
    <n v="57"/>
  </r>
  <r>
    <x v="56"/>
    <s v="ITA"/>
    <n v="14"/>
    <x v="10"/>
    <n v="4155774754"/>
    <n v="1465916051"/>
    <n v="0"/>
    <n v="-2"/>
    <n v="-2"/>
    <n v="0"/>
    <n v="-2"/>
    <n v="-2"/>
    <n v="-2"/>
    <n v="3"/>
    <n v="1"/>
    <n v="2"/>
  </r>
  <r>
    <x v="56"/>
    <s v="ITA"/>
    <n v="4"/>
    <x v="11"/>
    <n v="4649933453"/>
    <n v="1135662422"/>
    <n v="-2"/>
    <n v="-4"/>
    <n v="-6"/>
    <n v="-20"/>
    <n v="-26"/>
    <n v="-26"/>
    <n v="-26"/>
    <n v="36"/>
    <n v="4"/>
    <n v="14"/>
  </r>
  <r>
    <x v="56"/>
    <s v="ITA"/>
    <n v="4"/>
    <x v="12"/>
    <n v="4606893511"/>
    <n v="1112123097"/>
    <n v="-6"/>
    <n v="-1"/>
    <n v="-7"/>
    <n v="-35"/>
    <n v="-42"/>
    <n v="-42"/>
    <n v="-42"/>
    <n v="94"/>
    <n v="6"/>
    <n v="58"/>
  </r>
  <r>
    <x v="56"/>
    <s v="ITA"/>
    <n v="1"/>
    <x v="13"/>
    <n v="450732745"/>
    <n v="7680687483"/>
    <n v="98"/>
    <n v="-4"/>
    <n v="94"/>
    <n v="-7"/>
    <n v="87"/>
    <n v="87"/>
    <n v="87"/>
    <n v="127"/>
    <n v="78"/>
    <n v="292"/>
  </r>
  <r>
    <x v="56"/>
    <s v="ITA"/>
    <n v="16"/>
    <x v="14"/>
    <n v="4112559576"/>
    <n v="1686736689"/>
    <n v="-6"/>
    <n v="6"/>
    <n v="0"/>
    <n v="24"/>
    <n v="24"/>
    <n v="24"/>
    <n v="24"/>
    <n v="4"/>
    <n v="10"/>
    <n v="38"/>
  </r>
  <r>
    <x v="56"/>
    <s v="ITA"/>
    <n v="20"/>
    <x v="15"/>
    <n v="3921531192"/>
    <n v="9110616306"/>
    <n v="-2"/>
    <n v="-1"/>
    <n v="-3"/>
    <n v="-7"/>
    <n v="-10"/>
    <n v="-10"/>
    <n v="-10"/>
    <n v="23"/>
    <n v="0"/>
    <n v="13"/>
  </r>
  <r>
    <x v="56"/>
    <s v="ITA"/>
    <n v="19"/>
    <x v="16"/>
    <n v="3811569725"/>
    <n v="133623567"/>
    <n v="4"/>
    <n v="-2"/>
    <n v="2"/>
    <n v="6"/>
    <n v="8"/>
    <n v="8"/>
    <n v="8"/>
    <n v="31"/>
    <n v="3"/>
    <n v="42"/>
  </r>
  <r>
    <x v="56"/>
    <s v="ITA"/>
    <n v="9"/>
    <x v="17"/>
    <n v="4376923077"/>
    <n v="1125588885"/>
    <n v="-2"/>
    <n v="-10"/>
    <n v="-12"/>
    <n v="84"/>
    <n v="72"/>
    <n v="72"/>
    <n v="72"/>
    <n v="33"/>
    <n v="30"/>
    <n v="135"/>
  </r>
  <r>
    <x v="56"/>
    <s v="ITA"/>
    <n v="10"/>
    <x v="18"/>
    <n v="4310675841"/>
    <n v="1238824698"/>
    <n v="5"/>
    <n v="-1"/>
    <n v="4"/>
    <n v="-16"/>
    <n v="-12"/>
    <n v="-12"/>
    <n v="-12"/>
    <n v="13"/>
    <n v="0"/>
    <n v="1"/>
  </r>
  <r>
    <x v="56"/>
    <s v="ITA"/>
    <n v="2"/>
    <x v="19"/>
    <n v="4573750286"/>
    <n v="7320149366"/>
    <n v="0"/>
    <n v="-2"/>
    <n v="-2"/>
    <n v="-12"/>
    <n v="-14"/>
    <n v="-14"/>
    <n v="-14"/>
    <n v="12"/>
    <n v="2"/>
    <n v="0"/>
  </r>
  <r>
    <x v="56"/>
    <s v="ITA"/>
    <n v="5"/>
    <x v="20"/>
    <n v="4543490485"/>
    <n v="1233845213"/>
    <n v="9"/>
    <n v="-4"/>
    <n v="5"/>
    <n v="-154"/>
    <n v="-149"/>
    <n v="-149"/>
    <n v="-149"/>
    <n v="316"/>
    <n v="25"/>
    <n v="192"/>
  </r>
  <r>
    <x v="57"/>
    <s v="ITA"/>
    <n v="13"/>
    <x v="0"/>
    <n v="4235122196"/>
    <n v="1339843823"/>
    <n v="-2"/>
    <n v="-3"/>
    <n v="-5"/>
    <n v="10"/>
    <n v="5"/>
    <n v="5"/>
    <n v="5"/>
    <n v="42"/>
    <n v="8"/>
    <n v="55"/>
  </r>
  <r>
    <x v="57"/>
    <s v="ITA"/>
    <n v="17"/>
    <x v="1"/>
    <n v="4063947052"/>
    <n v="1580514834"/>
    <n v="5"/>
    <n v="0"/>
    <n v="5"/>
    <n v="-2"/>
    <n v="3"/>
    <n v="3"/>
    <n v="3"/>
    <n v="5"/>
    <n v="0"/>
    <n v="8"/>
  </r>
  <r>
    <x v="57"/>
    <s v="ITA"/>
    <n v="18"/>
    <x v="2"/>
    <n v="3890597598"/>
    <n v="1659440194"/>
    <n v="-7"/>
    <n v="0"/>
    <n v="-7"/>
    <n v="-2"/>
    <n v="-9"/>
    <n v="-9"/>
    <n v="-9"/>
    <n v="17"/>
    <n v="1"/>
    <n v="9"/>
  </r>
  <r>
    <x v="57"/>
    <s v="ITA"/>
    <n v="15"/>
    <x v="3"/>
    <n v="4083956555"/>
    <n v="1425084984"/>
    <n v="-54"/>
    <n v="-3"/>
    <n v="-57"/>
    <n v="-16"/>
    <n v="-73"/>
    <n v="-73"/>
    <n v="-73"/>
    <n v="126"/>
    <n v="8"/>
    <n v="61"/>
  </r>
  <r>
    <x v="57"/>
    <s v="ITA"/>
    <n v="8"/>
    <x v="4"/>
    <n v="4449436681"/>
    <n v="113417208"/>
    <n v="-99"/>
    <n v="-1"/>
    <n v="-100"/>
    <n v="-178"/>
    <n v="-278"/>
    <n v="-278"/>
    <n v="-278"/>
    <n v="435"/>
    <n v="68"/>
    <n v="225"/>
  </r>
  <r>
    <x v="57"/>
    <s v="ITA"/>
    <n v="6"/>
    <x v="5"/>
    <n v="456494354"/>
    <n v="1376813649"/>
    <n v="-1"/>
    <n v="-1"/>
    <n v="-2"/>
    <n v="134"/>
    <n v="132"/>
    <n v="132"/>
    <n v="132"/>
    <n v="-117"/>
    <n v="2"/>
    <n v="17"/>
  </r>
  <r>
    <x v="57"/>
    <s v="ITA"/>
    <n v="12"/>
    <x v="6"/>
    <n v="4189277044"/>
    <n v="1248366722"/>
    <n v="-8"/>
    <n v="-1"/>
    <n v="-9"/>
    <n v="46"/>
    <n v="37"/>
    <n v="37"/>
    <n v="37"/>
    <n v="29"/>
    <n v="14"/>
    <n v="80"/>
  </r>
  <r>
    <x v="57"/>
    <s v="ITA"/>
    <n v="7"/>
    <x v="7"/>
    <n v="4441149315"/>
    <n v="89326992"/>
    <n v="36"/>
    <n v="-8"/>
    <n v="28"/>
    <n v="-61"/>
    <n v="-33"/>
    <n v="-33"/>
    <n v="-33"/>
    <n v="95"/>
    <n v="33"/>
    <n v="95"/>
  </r>
  <r>
    <x v="57"/>
    <s v="ITA"/>
    <n v="3"/>
    <x v="8"/>
    <n v="4546679409"/>
    <n v="9190347404"/>
    <n v="-333"/>
    <n v="-50"/>
    <n v="-383"/>
    <n v="-226"/>
    <n v="-609"/>
    <n v="-609"/>
    <n v="-609"/>
    <n v="1366"/>
    <n v="203"/>
    <n v="960"/>
  </r>
  <r>
    <x v="57"/>
    <s v="ITA"/>
    <n v="11"/>
    <x v="9"/>
    <n v="4361675973"/>
    <n v="135188753"/>
    <n v="-8"/>
    <n v="-2"/>
    <n v="-10"/>
    <n v="16"/>
    <n v="6"/>
    <n v="6"/>
    <n v="6"/>
    <n v="33"/>
    <n v="12"/>
    <n v="51"/>
  </r>
  <r>
    <x v="57"/>
    <s v="ITA"/>
    <n v="14"/>
    <x v="10"/>
    <n v="4155774754"/>
    <n v="1465916051"/>
    <n v="0"/>
    <n v="0"/>
    <n v="0"/>
    <n v="0"/>
    <n v="0"/>
    <n v="0"/>
    <n v="0"/>
    <n v="1"/>
    <n v="0"/>
    <n v="1"/>
  </r>
  <r>
    <x v="57"/>
    <s v="ITA"/>
    <n v="4"/>
    <x v="11"/>
    <n v="4649933453"/>
    <n v="1135662422"/>
    <n v="-1"/>
    <n v="1"/>
    <n v="0"/>
    <n v="-4"/>
    <n v="-4"/>
    <n v="-4"/>
    <n v="-4"/>
    <n v="18"/>
    <n v="2"/>
    <n v="16"/>
  </r>
  <r>
    <x v="57"/>
    <s v="ITA"/>
    <n v="4"/>
    <x v="12"/>
    <n v="4606893511"/>
    <n v="1112123097"/>
    <n v="-18"/>
    <n v="-2"/>
    <n v="-20"/>
    <n v="0"/>
    <n v="-20"/>
    <n v="-20"/>
    <n v="-20"/>
    <n v="34"/>
    <n v="10"/>
    <n v="24"/>
  </r>
  <r>
    <x v="57"/>
    <s v="ITA"/>
    <n v="1"/>
    <x v="13"/>
    <n v="450732745"/>
    <n v="7680687483"/>
    <n v="-183"/>
    <n v="-8"/>
    <n v="-191"/>
    <n v="445"/>
    <n v="254"/>
    <n v="254"/>
    <n v="254"/>
    <n v="276"/>
    <n v="76"/>
    <n v="606"/>
  </r>
  <r>
    <x v="57"/>
    <s v="ITA"/>
    <n v="16"/>
    <x v="14"/>
    <n v="4112559576"/>
    <n v="1686736689"/>
    <n v="-15"/>
    <n v="-1"/>
    <n v="-16"/>
    <n v="18"/>
    <n v="2"/>
    <n v="2"/>
    <n v="2"/>
    <n v="28"/>
    <n v="25"/>
    <n v="55"/>
  </r>
  <r>
    <x v="57"/>
    <s v="ITA"/>
    <n v="20"/>
    <x v="15"/>
    <n v="3921531192"/>
    <n v="9110616306"/>
    <n v="-3"/>
    <n v="0"/>
    <n v="-3"/>
    <n v="-14"/>
    <n v="-17"/>
    <n v="-17"/>
    <n v="-17"/>
    <n v="18"/>
    <n v="7"/>
    <n v="8"/>
  </r>
  <r>
    <x v="57"/>
    <s v="ITA"/>
    <n v="19"/>
    <x v="16"/>
    <n v="3811569725"/>
    <n v="133623567"/>
    <n v="-12"/>
    <n v="-2"/>
    <n v="-14"/>
    <n v="63"/>
    <n v="49"/>
    <n v="49"/>
    <n v="49"/>
    <n v="24"/>
    <n v="3"/>
    <n v="76"/>
  </r>
  <r>
    <x v="57"/>
    <s v="ITA"/>
    <n v="9"/>
    <x v="17"/>
    <n v="4376923077"/>
    <n v="1125588885"/>
    <n v="-17"/>
    <n v="-11"/>
    <n v="-28"/>
    <n v="82"/>
    <n v="54"/>
    <n v="54"/>
    <n v="54"/>
    <n v="23"/>
    <n v="19"/>
    <n v="96"/>
  </r>
  <r>
    <x v="57"/>
    <s v="ITA"/>
    <n v="10"/>
    <x v="18"/>
    <n v="4310675841"/>
    <n v="1238824698"/>
    <n v="-6"/>
    <n v="-7"/>
    <n v="-13"/>
    <n v="-4"/>
    <n v="-17"/>
    <n v="-17"/>
    <n v="-17"/>
    <n v="19"/>
    <n v="2"/>
    <n v="4"/>
  </r>
  <r>
    <x v="57"/>
    <s v="ITA"/>
    <n v="2"/>
    <x v="19"/>
    <n v="4573750286"/>
    <n v="7320149366"/>
    <n v="-3"/>
    <n v="0"/>
    <n v="-3"/>
    <n v="-23"/>
    <n v="-26"/>
    <n v="-26"/>
    <n v="-26"/>
    <n v="32"/>
    <n v="-1"/>
    <n v="5"/>
  </r>
  <r>
    <x v="57"/>
    <s v="ITA"/>
    <n v="5"/>
    <x v="20"/>
    <n v="4543490485"/>
    <n v="1233845213"/>
    <n v="-43"/>
    <n v="-3"/>
    <n v="-46"/>
    <n v="62"/>
    <n v="16"/>
    <n v="16"/>
    <n v="16"/>
    <n v="219"/>
    <n v="42"/>
    <n v="277"/>
  </r>
  <r>
    <x v="58"/>
    <s v="ITA"/>
    <n v="13"/>
    <x v="0"/>
    <n v="4235122196"/>
    <n v="1339843823"/>
    <n v="-9"/>
    <n v="0"/>
    <n v="-9"/>
    <n v="50"/>
    <n v="41"/>
    <n v="41"/>
    <n v="41"/>
    <n v="20"/>
    <n v="5"/>
    <n v="66"/>
  </r>
  <r>
    <x v="58"/>
    <s v="ITA"/>
    <n v="17"/>
    <x v="1"/>
    <n v="4063947052"/>
    <n v="1580514834"/>
    <n v="1"/>
    <n v="0"/>
    <n v="1"/>
    <n v="-14"/>
    <n v="-13"/>
    <n v="-13"/>
    <n v="-13"/>
    <n v="17"/>
    <n v="0"/>
    <n v="4"/>
  </r>
  <r>
    <x v="58"/>
    <s v="ITA"/>
    <n v="18"/>
    <x v="2"/>
    <n v="3890597598"/>
    <n v="1659440194"/>
    <n v="-5"/>
    <n v="0"/>
    <n v="-5"/>
    <n v="7"/>
    <n v="2"/>
    <n v="2"/>
    <n v="2"/>
    <n v="11"/>
    <n v="0"/>
    <n v="13"/>
  </r>
  <r>
    <x v="58"/>
    <s v="ITA"/>
    <n v="15"/>
    <x v="3"/>
    <n v="4083956555"/>
    <n v="1425084984"/>
    <n v="-9"/>
    <n v="-5"/>
    <n v="-14"/>
    <n v="66"/>
    <n v="52"/>
    <n v="52"/>
    <n v="52"/>
    <n v="-12"/>
    <n v="10"/>
    <n v="50"/>
  </r>
  <r>
    <x v="58"/>
    <s v="ITA"/>
    <n v="8"/>
    <x v="4"/>
    <n v="4449436681"/>
    <n v="113417208"/>
    <n v="-81"/>
    <n v="0"/>
    <n v="-81"/>
    <n v="-79"/>
    <n v="-160"/>
    <n v="-160"/>
    <n v="-160"/>
    <n v="445"/>
    <n v="57"/>
    <n v="342"/>
  </r>
  <r>
    <x v="58"/>
    <s v="ITA"/>
    <n v="6"/>
    <x v="5"/>
    <n v="456494354"/>
    <n v="1376813649"/>
    <n v="-5"/>
    <n v="-1"/>
    <n v="-6"/>
    <n v="-8"/>
    <n v="-14"/>
    <n v="-14"/>
    <n v="-14"/>
    <n v="34"/>
    <n v="5"/>
    <n v="25"/>
  </r>
  <r>
    <x v="58"/>
    <s v="ITA"/>
    <n v="12"/>
    <x v="6"/>
    <n v="4189277044"/>
    <n v="1248366722"/>
    <n v="4"/>
    <n v="3"/>
    <n v="7"/>
    <n v="54"/>
    <n v="61"/>
    <n v="61"/>
    <n v="61"/>
    <n v="12"/>
    <n v="7"/>
    <n v="80"/>
  </r>
  <r>
    <x v="58"/>
    <s v="ITA"/>
    <n v="7"/>
    <x v="7"/>
    <n v="4441149315"/>
    <n v="89326992"/>
    <n v="-54"/>
    <n v="-2"/>
    <n v="-56"/>
    <n v="69"/>
    <n v="13"/>
    <n v="13"/>
    <n v="13"/>
    <n v="109"/>
    <n v="32"/>
    <n v="154"/>
  </r>
  <r>
    <x v="58"/>
    <s v="ITA"/>
    <n v="3"/>
    <x v="8"/>
    <n v="4546679409"/>
    <n v="9190347404"/>
    <n v="-113"/>
    <n v="-34"/>
    <n v="-147"/>
    <n v="411"/>
    <n v="264"/>
    <n v="264"/>
    <n v="264"/>
    <n v="736"/>
    <n v="161"/>
    <n v="1161"/>
  </r>
  <r>
    <x v="58"/>
    <s v="ITA"/>
    <n v="11"/>
    <x v="9"/>
    <n v="4361675973"/>
    <n v="135188753"/>
    <n v="-49"/>
    <n v="-2"/>
    <n v="-51"/>
    <n v="63"/>
    <n v="12"/>
    <n v="12"/>
    <n v="12"/>
    <n v="24"/>
    <n v="11"/>
    <n v="47"/>
  </r>
  <r>
    <x v="58"/>
    <s v="ITA"/>
    <n v="14"/>
    <x v="10"/>
    <n v="4155774754"/>
    <n v="1465916051"/>
    <n v="-6"/>
    <n v="0"/>
    <n v="-6"/>
    <n v="-2"/>
    <n v="-8"/>
    <n v="-8"/>
    <n v="-8"/>
    <n v="9"/>
    <n v="1"/>
    <n v="2"/>
  </r>
  <r>
    <x v="58"/>
    <s v="ITA"/>
    <n v="4"/>
    <x v="11"/>
    <n v="4649933453"/>
    <n v="1135662422"/>
    <n v="-2"/>
    <n v="-1"/>
    <n v="-3"/>
    <n v="-21"/>
    <n v="-24"/>
    <n v="-24"/>
    <n v="-24"/>
    <n v="25"/>
    <n v="5"/>
    <n v="6"/>
  </r>
  <r>
    <x v="58"/>
    <s v="ITA"/>
    <n v="4"/>
    <x v="12"/>
    <n v="4606893511"/>
    <n v="1112123097"/>
    <n v="-9"/>
    <n v="-4"/>
    <n v="-13"/>
    <n v="-22"/>
    <n v="-35"/>
    <n v="-35"/>
    <n v="-35"/>
    <n v="62"/>
    <n v="5"/>
    <n v="32"/>
  </r>
  <r>
    <x v="58"/>
    <s v="ITA"/>
    <n v="1"/>
    <x v="13"/>
    <n v="450732745"/>
    <n v="7680687483"/>
    <n v="97"/>
    <n v="-20"/>
    <n v="77"/>
    <n v="234"/>
    <n v="311"/>
    <n v="311"/>
    <n v="311"/>
    <n v="399"/>
    <n v="74"/>
    <n v="784"/>
  </r>
  <r>
    <x v="58"/>
    <s v="ITA"/>
    <n v="16"/>
    <x v="14"/>
    <n v="4112559576"/>
    <n v="1686736689"/>
    <n v="-5"/>
    <n v="-5"/>
    <n v="-10"/>
    <n v="72"/>
    <n v="62"/>
    <n v="62"/>
    <n v="62"/>
    <n v="35"/>
    <n v="11"/>
    <n v="108"/>
  </r>
  <r>
    <x v="58"/>
    <s v="ITA"/>
    <n v="20"/>
    <x v="15"/>
    <n v="3921531192"/>
    <n v="9110616306"/>
    <n v="-15"/>
    <n v="-1"/>
    <n v="-16"/>
    <n v="12"/>
    <n v="-4"/>
    <n v="-4"/>
    <n v="-4"/>
    <n v="12"/>
    <n v="3"/>
    <n v="11"/>
  </r>
  <r>
    <x v="58"/>
    <s v="ITA"/>
    <n v="19"/>
    <x v="16"/>
    <n v="3811569725"/>
    <n v="133623567"/>
    <n v="-14"/>
    <n v="-2"/>
    <n v="-16"/>
    <n v="44"/>
    <n v="28"/>
    <n v="28"/>
    <n v="28"/>
    <n v="18"/>
    <n v="2"/>
    <n v="48"/>
  </r>
  <r>
    <x v="58"/>
    <s v="ITA"/>
    <n v="9"/>
    <x v="17"/>
    <n v="4376923077"/>
    <n v="1125588885"/>
    <n v="-13"/>
    <n v="3"/>
    <n v="-10"/>
    <n v="-445"/>
    <n v="-455"/>
    <n v="-455"/>
    <n v="-455"/>
    <n v="533"/>
    <n v="19"/>
    <n v="97"/>
  </r>
  <r>
    <x v="58"/>
    <s v="ITA"/>
    <n v="10"/>
    <x v="18"/>
    <n v="4310675841"/>
    <n v="1238824698"/>
    <n v="-10"/>
    <n v="-2"/>
    <n v="-12"/>
    <n v="-24"/>
    <n v="-36"/>
    <n v="-36"/>
    <n v="-36"/>
    <n v="39"/>
    <n v="1"/>
    <n v="4"/>
  </r>
  <r>
    <x v="58"/>
    <s v="ITA"/>
    <n v="2"/>
    <x v="19"/>
    <n v="4573750286"/>
    <n v="7320149366"/>
    <n v="-7"/>
    <n v="0"/>
    <n v="-7"/>
    <n v="-14"/>
    <n v="-21"/>
    <n v="-21"/>
    <n v="-21"/>
    <n v="22"/>
    <n v="1"/>
    <n v="2"/>
  </r>
  <r>
    <x v="58"/>
    <s v="ITA"/>
    <n v="5"/>
    <x v="20"/>
    <n v="4543490485"/>
    <n v="1233845213"/>
    <n v="-25"/>
    <n v="-14"/>
    <n v="-39"/>
    <n v="-47"/>
    <n v="-86"/>
    <n v="-86"/>
    <n v="-86"/>
    <n v="393"/>
    <n v="27"/>
    <n v="334"/>
  </r>
  <r>
    <x v="59"/>
    <s v="ITA"/>
    <n v="13"/>
    <x v="0"/>
    <n v="4235122196"/>
    <n v="1339843823"/>
    <n v="13"/>
    <n v="-4"/>
    <n v="9"/>
    <n v="-17"/>
    <n v="-8"/>
    <n v="-8"/>
    <n v="-8"/>
    <n v="56"/>
    <n v="4"/>
    <n v="52"/>
  </r>
  <r>
    <x v="59"/>
    <s v="ITA"/>
    <n v="17"/>
    <x v="1"/>
    <n v="4063947052"/>
    <n v="1580514834"/>
    <n v="-4"/>
    <n v="0"/>
    <n v="-4"/>
    <n v="1"/>
    <n v="-3"/>
    <n v="-3"/>
    <n v="-3"/>
    <n v="5"/>
    <n v="0"/>
    <n v="2"/>
  </r>
  <r>
    <x v="59"/>
    <s v="ITA"/>
    <n v="18"/>
    <x v="2"/>
    <n v="3890597598"/>
    <n v="1659440194"/>
    <n v="1"/>
    <n v="0"/>
    <n v="1"/>
    <n v="1"/>
    <n v="2"/>
    <n v="2"/>
    <n v="2"/>
    <n v="7"/>
    <n v="0"/>
    <n v="9"/>
  </r>
  <r>
    <x v="59"/>
    <s v="ITA"/>
    <n v="15"/>
    <x v="3"/>
    <n v="4083956555"/>
    <n v="1425084984"/>
    <n v="16"/>
    <n v="-6"/>
    <n v="10"/>
    <n v="-30"/>
    <n v="-20"/>
    <n v="-20"/>
    <n v="-20"/>
    <n v="68"/>
    <n v="5"/>
    <n v="53"/>
  </r>
  <r>
    <x v="59"/>
    <s v="ITA"/>
    <n v="8"/>
    <x v="4"/>
    <n v="4449436681"/>
    <n v="113417208"/>
    <n v="-75"/>
    <n v="-16"/>
    <n v="-91"/>
    <n v="-148"/>
    <n v="-239"/>
    <n v="-239"/>
    <n v="-239"/>
    <n v="463"/>
    <n v="65"/>
    <n v="289"/>
  </r>
  <r>
    <x v="59"/>
    <s v="ITA"/>
    <n v="6"/>
    <x v="5"/>
    <n v="456494354"/>
    <n v="1376813649"/>
    <n v="4"/>
    <n v="-2"/>
    <n v="2"/>
    <n v="-175"/>
    <n v="-173"/>
    <n v="-173"/>
    <n v="-173"/>
    <n v="204"/>
    <n v="10"/>
    <n v="41"/>
  </r>
  <r>
    <x v="59"/>
    <s v="ITA"/>
    <n v="12"/>
    <x v="6"/>
    <n v="4189277044"/>
    <n v="1248366722"/>
    <n v="1"/>
    <n v="-1"/>
    <n v="0"/>
    <n v="23"/>
    <n v="23"/>
    <n v="23"/>
    <n v="23"/>
    <n v="51"/>
    <n v="5"/>
    <n v="79"/>
  </r>
  <r>
    <x v="59"/>
    <s v="ITA"/>
    <n v="7"/>
    <x v="7"/>
    <n v="4441149315"/>
    <n v="89326992"/>
    <n v="-77"/>
    <n v="-1"/>
    <n v="-78"/>
    <n v="68"/>
    <n v="-10"/>
    <n v="-10"/>
    <n v="-10"/>
    <n v="116"/>
    <n v="25"/>
    <n v="131"/>
  </r>
  <r>
    <x v="59"/>
    <s v="ITA"/>
    <n v="3"/>
    <x v="8"/>
    <n v="4546679409"/>
    <n v="9190347404"/>
    <n v="-500"/>
    <n v="-27"/>
    <n v="-527"/>
    <n v="158"/>
    <n v="-369"/>
    <n v="-369"/>
    <n v="-369"/>
    <n v="1242"/>
    <n v="200"/>
    <n v="1073"/>
  </r>
  <r>
    <x v="59"/>
    <s v="ITA"/>
    <n v="11"/>
    <x v="9"/>
    <n v="4361675973"/>
    <n v="135188753"/>
    <n v="-8"/>
    <n v="-5"/>
    <n v="-13"/>
    <n v="13"/>
    <n v="0"/>
    <n v="0"/>
    <n v="0"/>
    <n v="16"/>
    <n v="12"/>
    <n v="28"/>
  </r>
  <r>
    <x v="59"/>
    <s v="ITA"/>
    <n v="14"/>
    <x v="10"/>
    <n v="4155774754"/>
    <n v="1465916051"/>
    <n v="-2"/>
    <n v="-1"/>
    <n v="-3"/>
    <n v="-4"/>
    <n v="-7"/>
    <n v="-7"/>
    <n v="-7"/>
    <n v="6"/>
    <n v="1"/>
    <n v="0"/>
  </r>
  <r>
    <x v="59"/>
    <s v="ITA"/>
    <n v="4"/>
    <x v="11"/>
    <n v="4649933453"/>
    <n v="1135662422"/>
    <n v="-16"/>
    <n v="-2"/>
    <n v="-18"/>
    <n v="0"/>
    <n v="-18"/>
    <n v="-18"/>
    <n v="-18"/>
    <n v="32"/>
    <n v="5"/>
    <n v="19"/>
  </r>
  <r>
    <x v="59"/>
    <s v="ITA"/>
    <n v="4"/>
    <x v="12"/>
    <n v="4606893511"/>
    <n v="1112123097"/>
    <n v="-11"/>
    <n v="-5"/>
    <n v="-16"/>
    <n v="13"/>
    <n v="-3"/>
    <n v="-3"/>
    <n v="-3"/>
    <n v="83"/>
    <n v="1"/>
    <n v="81"/>
  </r>
  <r>
    <x v="59"/>
    <s v="ITA"/>
    <n v="1"/>
    <x v="13"/>
    <n v="450732745"/>
    <n v="7680687483"/>
    <n v="-174"/>
    <n v="-12"/>
    <n v="-186"/>
    <n v="216"/>
    <n v="30"/>
    <n v="30"/>
    <n v="30"/>
    <n v="300"/>
    <n v="71"/>
    <n v="401"/>
  </r>
  <r>
    <x v="59"/>
    <s v="ITA"/>
    <n v="16"/>
    <x v="14"/>
    <n v="4112559576"/>
    <n v="1686736689"/>
    <n v="-28"/>
    <n v="-5"/>
    <n v="-33"/>
    <n v="95"/>
    <n v="62"/>
    <n v="62"/>
    <n v="62"/>
    <n v="37"/>
    <n v="10"/>
    <n v="109"/>
  </r>
  <r>
    <x v="59"/>
    <s v="ITA"/>
    <n v="20"/>
    <x v="15"/>
    <n v="3921531192"/>
    <n v="9110616306"/>
    <n v="-7"/>
    <n v="0"/>
    <n v="-7"/>
    <n v="-9"/>
    <n v="-16"/>
    <n v="-16"/>
    <n v="-16"/>
    <n v="21"/>
    <n v="2"/>
    <n v="7"/>
  </r>
  <r>
    <x v="59"/>
    <s v="ITA"/>
    <n v="19"/>
    <x v="16"/>
    <n v="3811569725"/>
    <n v="133623567"/>
    <n v="-24"/>
    <n v="-1"/>
    <n v="-25"/>
    <n v="39"/>
    <n v="14"/>
    <n v="14"/>
    <n v="14"/>
    <n v="24"/>
    <n v="5"/>
    <n v="43"/>
  </r>
  <r>
    <x v="59"/>
    <s v="ITA"/>
    <n v="9"/>
    <x v="17"/>
    <n v="4376923077"/>
    <n v="1125588885"/>
    <n v="-29"/>
    <n v="-6"/>
    <n v="-35"/>
    <n v="39"/>
    <n v="4"/>
    <n v="4"/>
    <n v="4"/>
    <n v="58"/>
    <n v="18"/>
    <n v="80"/>
  </r>
  <r>
    <x v="59"/>
    <s v="ITA"/>
    <n v="10"/>
    <x v="18"/>
    <n v="4310675841"/>
    <n v="1238824698"/>
    <n v="3"/>
    <n v="-1"/>
    <n v="2"/>
    <n v="-18"/>
    <n v="-16"/>
    <n v="-16"/>
    <n v="-16"/>
    <n v="21"/>
    <n v="0"/>
    <n v="5"/>
  </r>
  <r>
    <x v="59"/>
    <s v="ITA"/>
    <n v="2"/>
    <x v="19"/>
    <n v="4573750286"/>
    <n v="7320149366"/>
    <n v="-1"/>
    <n v="1"/>
    <n v="0"/>
    <n v="-38"/>
    <n v="-38"/>
    <n v="-38"/>
    <n v="-38"/>
    <n v="39"/>
    <n v="0"/>
    <n v="1"/>
  </r>
  <r>
    <x v="59"/>
    <s v="ITA"/>
    <n v="5"/>
    <x v="20"/>
    <n v="4543490485"/>
    <n v="1233845213"/>
    <n v="-16"/>
    <n v="-23"/>
    <n v="-39"/>
    <n v="-27"/>
    <n v="-66"/>
    <n v="-66"/>
    <n v="-66"/>
    <n v="184"/>
    <n v="25"/>
    <n v="143"/>
  </r>
  <r>
    <x v="60"/>
    <s v="ITA"/>
    <n v="13"/>
    <x v="0"/>
    <n v="4235122196"/>
    <n v="1339843823"/>
    <n v="5"/>
    <n v="-3"/>
    <n v="2"/>
    <n v="-23"/>
    <n v="-21"/>
    <n v="-21"/>
    <n v="-21"/>
    <n v="33"/>
    <n v="6"/>
    <n v="18"/>
  </r>
  <r>
    <x v="60"/>
    <s v="ITA"/>
    <n v="17"/>
    <x v="1"/>
    <n v="4063947052"/>
    <n v="1580514834"/>
    <n v="-2"/>
    <n v="0"/>
    <n v="-2"/>
    <n v="2"/>
    <n v="0"/>
    <n v="0"/>
    <n v="0"/>
    <n v="4"/>
    <n v="0"/>
    <n v="4"/>
  </r>
  <r>
    <x v="60"/>
    <s v="ITA"/>
    <n v="18"/>
    <x v="2"/>
    <n v="3890597598"/>
    <n v="1659440194"/>
    <n v="-6"/>
    <n v="0"/>
    <n v="-6"/>
    <n v="4"/>
    <n v="-2"/>
    <n v="-2"/>
    <n v="-2"/>
    <n v="8"/>
    <n v="4"/>
    <n v="10"/>
  </r>
  <r>
    <x v="60"/>
    <s v="ITA"/>
    <n v="15"/>
    <x v="3"/>
    <n v="4083956555"/>
    <n v="1425084984"/>
    <n v="-15"/>
    <n v="-3"/>
    <n v="-18"/>
    <n v="-17"/>
    <n v="-35"/>
    <n v="-35"/>
    <n v="-35"/>
    <n v="75"/>
    <n v="4"/>
    <n v="44"/>
  </r>
  <r>
    <x v="60"/>
    <s v="ITA"/>
    <n v="8"/>
    <x v="4"/>
    <n v="4449436681"/>
    <n v="113417208"/>
    <n v="-82"/>
    <n v="-2"/>
    <n v="-84"/>
    <n v="-252"/>
    <n v="-336"/>
    <n v="-336"/>
    <n v="-336"/>
    <n v="549"/>
    <n v="34"/>
    <n v="247"/>
  </r>
  <r>
    <x v="60"/>
    <s v="ITA"/>
    <n v="6"/>
    <x v="5"/>
    <n v="456494354"/>
    <n v="1376813649"/>
    <n v="-2"/>
    <n v="-2"/>
    <n v="-4"/>
    <n v="189"/>
    <n v="185"/>
    <n v="185"/>
    <n v="185"/>
    <n v="-163"/>
    <n v="2"/>
    <n v="24"/>
  </r>
  <r>
    <x v="60"/>
    <s v="ITA"/>
    <n v="12"/>
    <x v="6"/>
    <n v="4189277044"/>
    <n v="1248366722"/>
    <n v="11"/>
    <n v="-2"/>
    <n v="9"/>
    <n v="-3"/>
    <n v="6"/>
    <n v="6"/>
    <n v="6"/>
    <n v="63"/>
    <n v="9"/>
    <n v="78"/>
  </r>
  <r>
    <x v="60"/>
    <s v="ITA"/>
    <n v="7"/>
    <x v="7"/>
    <n v="4441149315"/>
    <n v="89326992"/>
    <n v="-23"/>
    <n v="-4"/>
    <n v="-27"/>
    <n v="-2"/>
    <n v="-29"/>
    <n v="-29"/>
    <n v="-29"/>
    <n v="124"/>
    <n v="29"/>
    <n v="124"/>
  </r>
  <r>
    <x v="60"/>
    <s v="ITA"/>
    <n v="3"/>
    <x v="8"/>
    <n v="4546679409"/>
    <n v="9190347404"/>
    <n v="-401"/>
    <n v="-34"/>
    <n v="-435"/>
    <n v="930"/>
    <n v="495"/>
    <n v="495"/>
    <n v="495"/>
    <n v="430"/>
    <n v="166"/>
    <n v="1091"/>
  </r>
  <r>
    <x v="60"/>
    <s v="ITA"/>
    <n v="11"/>
    <x v="9"/>
    <n v="4361675973"/>
    <n v="135188753"/>
    <n v="-22"/>
    <n v="-10"/>
    <n v="-32"/>
    <n v="75"/>
    <n v="43"/>
    <n v="43"/>
    <n v="43"/>
    <n v="25"/>
    <n v="8"/>
    <n v="76"/>
  </r>
  <r>
    <x v="60"/>
    <s v="ITA"/>
    <n v="14"/>
    <x v="10"/>
    <n v="4155774754"/>
    <n v="1465916051"/>
    <n v="0"/>
    <n v="0"/>
    <n v="0"/>
    <n v="2"/>
    <n v="2"/>
    <n v="2"/>
    <n v="2"/>
    <n v="1"/>
    <n v="0"/>
    <n v="3"/>
  </r>
  <r>
    <x v="60"/>
    <s v="ITA"/>
    <n v="4"/>
    <x v="11"/>
    <n v="4649933453"/>
    <n v="1135662422"/>
    <n v="7"/>
    <n v="-1"/>
    <n v="6"/>
    <n v="-407"/>
    <n v="-401"/>
    <n v="-401"/>
    <n v="-401"/>
    <n v="420"/>
    <n v="2"/>
    <n v="21"/>
  </r>
  <r>
    <x v="60"/>
    <s v="ITA"/>
    <n v="4"/>
    <x v="12"/>
    <n v="4606893511"/>
    <n v="1112123097"/>
    <n v="-10"/>
    <n v="-1"/>
    <n v="-11"/>
    <n v="-33"/>
    <n v="-44"/>
    <n v="-44"/>
    <n v="-44"/>
    <n v="86"/>
    <n v="7"/>
    <n v="49"/>
  </r>
  <r>
    <x v="60"/>
    <s v="ITA"/>
    <n v="1"/>
    <x v="13"/>
    <n v="450732745"/>
    <n v="7680687483"/>
    <n v="-121"/>
    <n v="-4"/>
    <n v="-125"/>
    <n v="364"/>
    <n v="239"/>
    <n v="239"/>
    <n v="239"/>
    <n v="374"/>
    <n v="69"/>
    <n v="682"/>
  </r>
  <r>
    <x v="60"/>
    <s v="ITA"/>
    <n v="16"/>
    <x v="14"/>
    <n v="4112559576"/>
    <n v="1686736689"/>
    <n v="-40"/>
    <n v="-4"/>
    <n v="-44"/>
    <n v="41"/>
    <n v="-3"/>
    <n v="-3"/>
    <n v="-3"/>
    <n v="34"/>
    <n v="11"/>
    <n v="42"/>
  </r>
  <r>
    <x v="60"/>
    <s v="ITA"/>
    <n v="20"/>
    <x v="15"/>
    <n v="3921531192"/>
    <n v="9110616306"/>
    <n v="5"/>
    <n v="-1"/>
    <n v="4"/>
    <n v="-17"/>
    <n v="-13"/>
    <n v="-13"/>
    <n v="-13"/>
    <n v="12"/>
    <n v="4"/>
    <n v="3"/>
  </r>
  <r>
    <x v="60"/>
    <s v="ITA"/>
    <n v="19"/>
    <x v="16"/>
    <n v="3811569725"/>
    <n v="133623567"/>
    <n v="-15"/>
    <n v="-2"/>
    <n v="-17"/>
    <n v="36"/>
    <n v="19"/>
    <n v="19"/>
    <n v="19"/>
    <n v="31"/>
    <n v="5"/>
    <n v="55"/>
  </r>
  <r>
    <x v="60"/>
    <s v="ITA"/>
    <n v="9"/>
    <x v="17"/>
    <n v="4376923077"/>
    <n v="1125588885"/>
    <n v="-53"/>
    <n v="-9"/>
    <n v="-62"/>
    <n v="24"/>
    <n v="-38"/>
    <n v="-38"/>
    <n v="-38"/>
    <n v="116"/>
    <n v="19"/>
    <n v="97"/>
  </r>
  <r>
    <x v="60"/>
    <s v="ITA"/>
    <n v="10"/>
    <x v="18"/>
    <n v="4310675841"/>
    <n v="1238824698"/>
    <n v="-6"/>
    <n v="0"/>
    <n v="-6"/>
    <n v="-27"/>
    <n v="-33"/>
    <n v="-33"/>
    <n v="-33"/>
    <n v="33"/>
    <n v="1"/>
    <n v="1"/>
  </r>
  <r>
    <x v="60"/>
    <s v="ITA"/>
    <n v="2"/>
    <x v="19"/>
    <n v="4573750286"/>
    <n v="7320149366"/>
    <n v="-3"/>
    <n v="-2"/>
    <n v="-5"/>
    <n v="-104"/>
    <n v="-109"/>
    <n v="-109"/>
    <n v="-109"/>
    <n v="111"/>
    <n v="2"/>
    <n v="4"/>
  </r>
  <r>
    <x v="60"/>
    <s v="ITA"/>
    <n v="5"/>
    <x v="20"/>
    <n v="4543490485"/>
    <n v="1233845213"/>
    <n v="-30"/>
    <n v="-10"/>
    <n v="-40"/>
    <n v="-206"/>
    <n v="-246"/>
    <n v="-246"/>
    <n v="-246"/>
    <n v="556"/>
    <n v="38"/>
    <n v="348"/>
  </r>
  <r>
    <x v="61"/>
    <s v="ITA"/>
    <n v="13"/>
    <x v="0"/>
    <n v="4235122196"/>
    <n v="1339843823"/>
    <n v="-4"/>
    <n v="-2"/>
    <n v="-6"/>
    <n v="-12"/>
    <n v="-18"/>
    <n v="-18"/>
    <n v="-18"/>
    <n v="40"/>
    <n v="7"/>
    <n v="29"/>
  </r>
  <r>
    <x v="61"/>
    <s v="ITA"/>
    <n v="17"/>
    <x v="1"/>
    <n v="4063947052"/>
    <n v="1580514834"/>
    <n v="-1"/>
    <n v="0"/>
    <n v="-1"/>
    <n v="-10"/>
    <n v="-11"/>
    <n v="-11"/>
    <n v="-11"/>
    <n v="11"/>
    <n v="1"/>
    <n v="1"/>
  </r>
  <r>
    <x v="61"/>
    <s v="ITA"/>
    <n v="18"/>
    <x v="2"/>
    <n v="3890597598"/>
    <n v="1659440194"/>
    <n v="2"/>
    <n v="0"/>
    <n v="2"/>
    <n v="-12"/>
    <n v="-10"/>
    <n v="-10"/>
    <n v="-10"/>
    <n v="19"/>
    <n v="0"/>
    <n v="9"/>
  </r>
  <r>
    <x v="61"/>
    <s v="ITA"/>
    <n v="15"/>
    <x v="3"/>
    <n v="4083956555"/>
    <n v="1425084984"/>
    <n v="19"/>
    <n v="11"/>
    <n v="30"/>
    <n v="-38"/>
    <n v="-8"/>
    <n v="-8"/>
    <n v="-8"/>
    <n v="20"/>
    <n v="5"/>
    <n v="17"/>
  </r>
  <r>
    <x v="61"/>
    <s v="ITA"/>
    <n v="8"/>
    <x v="4"/>
    <n v="4449436681"/>
    <n v="113417208"/>
    <n v="-89"/>
    <n v="-18"/>
    <n v="-107"/>
    <n v="-55"/>
    <n v="-162"/>
    <n v="-162"/>
    <n v="-162"/>
    <n v="357"/>
    <n v="44"/>
    <n v="239"/>
  </r>
  <r>
    <x v="61"/>
    <s v="ITA"/>
    <n v="6"/>
    <x v="5"/>
    <n v="456494354"/>
    <n v="1376813649"/>
    <n v="-14"/>
    <n v="-1"/>
    <n v="-15"/>
    <n v="-221"/>
    <n v="-236"/>
    <n v="-236"/>
    <n v="-236"/>
    <n v="252"/>
    <n v="5"/>
    <n v="21"/>
  </r>
  <r>
    <x v="61"/>
    <s v="ITA"/>
    <n v="12"/>
    <x v="6"/>
    <n v="4189277044"/>
    <n v="1248366722"/>
    <n v="25"/>
    <n v="-1"/>
    <n v="24"/>
    <n v="45"/>
    <n v="69"/>
    <n v="69"/>
    <n v="69"/>
    <n v="20"/>
    <n v="3"/>
    <n v="92"/>
  </r>
  <r>
    <x v="61"/>
    <s v="ITA"/>
    <n v="7"/>
    <x v="7"/>
    <n v="4441149315"/>
    <n v="89326992"/>
    <n v="-1"/>
    <n v="-4"/>
    <n v="-5"/>
    <n v="1"/>
    <n v="-4"/>
    <n v="-4"/>
    <n v="-4"/>
    <n v="115"/>
    <n v="17"/>
    <n v="128"/>
  </r>
  <r>
    <x v="61"/>
    <s v="ITA"/>
    <n v="3"/>
    <x v="8"/>
    <n v="4546679409"/>
    <n v="9190347404"/>
    <n v="-302"/>
    <n v="-32"/>
    <n v="-334"/>
    <n v="439"/>
    <n v="105"/>
    <n v="105"/>
    <n v="105"/>
    <n v="445"/>
    <n v="163"/>
    <n v="713"/>
  </r>
  <r>
    <x v="61"/>
    <s v="ITA"/>
    <n v="11"/>
    <x v="9"/>
    <n v="4361675973"/>
    <n v="135188753"/>
    <n v="-16"/>
    <n v="-3"/>
    <n v="-19"/>
    <n v="18"/>
    <n v="-1"/>
    <n v="-1"/>
    <n v="-1"/>
    <n v="22"/>
    <n v="9"/>
    <n v="30"/>
  </r>
  <r>
    <x v="61"/>
    <s v="ITA"/>
    <n v="14"/>
    <x v="10"/>
    <n v="4155774754"/>
    <n v="1465916051"/>
    <n v="0"/>
    <n v="0"/>
    <n v="0"/>
    <n v="-2"/>
    <n v="-2"/>
    <n v="-2"/>
    <n v="-2"/>
    <n v="6"/>
    <n v="1"/>
    <n v="5"/>
  </r>
  <r>
    <x v="61"/>
    <s v="ITA"/>
    <n v="4"/>
    <x v="11"/>
    <n v="4649933453"/>
    <n v="1135662422"/>
    <n v="-7"/>
    <n v="-2"/>
    <n v="-9"/>
    <n v="-49"/>
    <n v="-58"/>
    <n v="-58"/>
    <n v="-58"/>
    <n v="76"/>
    <n v="2"/>
    <n v="20"/>
  </r>
  <r>
    <x v="61"/>
    <s v="ITA"/>
    <n v="4"/>
    <x v="12"/>
    <n v="4606893511"/>
    <n v="1112123097"/>
    <n v="-22"/>
    <n v="-1"/>
    <n v="-23"/>
    <n v="-60"/>
    <n v="-83"/>
    <n v="-83"/>
    <n v="-83"/>
    <n v="134"/>
    <n v="11"/>
    <n v="62"/>
  </r>
  <r>
    <x v="61"/>
    <s v="ITA"/>
    <n v="1"/>
    <x v="13"/>
    <n v="450732745"/>
    <n v="7680687483"/>
    <n v="19"/>
    <n v="-19"/>
    <n v="0"/>
    <n v="111"/>
    <n v="111"/>
    <n v="111"/>
    <n v="111"/>
    <n v="425"/>
    <n v="68"/>
    <n v="604"/>
  </r>
  <r>
    <x v="61"/>
    <s v="ITA"/>
    <n v="16"/>
    <x v="14"/>
    <n v="4112559576"/>
    <n v="1686736689"/>
    <n v="-27"/>
    <n v="-3"/>
    <n v="-30"/>
    <n v="16"/>
    <n v="-14"/>
    <n v="-14"/>
    <n v="-14"/>
    <n v="37"/>
    <n v="8"/>
    <n v="31"/>
  </r>
  <r>
    <x v="61"/>
    <s v="ITA"/>
    <n v="20"/>
    <x v="15"/>
    <n v="3921531192"/>
    <n v="9110616306"/>
    <n v="1"/>
    <n v="-1"/>
    <n v="0"/>
    <n v="-10"/>
    <n v="-10"/>
    <n v="-10"/>
    <n v="-10"/>
    <n v="23"/>
    <n v="1"/>
    <n v="14"/>
  </r>
  <r>
    <x v="61"/>
    <s v="ITA"/>
    <n v="19"/>
    <x v="16"/>
    <n v="3811569725"/>
    <n v="133623567"/>
    <n v="-9"/>
    <n v="1"/>
    <n v="-8"/>
    <n v="-40"/>
    <n v="-48"/>
    <n v="-48"/>
    <n v="-48"/>
    <n v="81"/>
    <n v="6"/>
    <n v="39"/>
  </r>
  <r>
    <x v="61"/>
    <s v="ITA"/>
    <n v="9"/>
    <x v="17"/>
    <n v="4376923077"/>
    <n v="1125588885"/>
    <n v="-51"/>
    <n v="7"/>
    <n v="-44"/>
    <n v="57"/>
    <n v="13"/>
    <n v="13"/>
    <n v="13"/>
    <n v="107"/>
    <n v="18"/>
    <n v="138"/>
  </r>
  <r>
    <x v="61"/>
    <s v="ITA"/>
    <n v="10"/>
    <x v="18"/>
    <n v="4310675841"/>
    <n v="1238824698"/>
    <n v="1"/>
    <n v="-1"/>
    <n v="0"/>
    <n v="-25"/>
    <n v="-25"/>
    <n v="-25"/>
    <n v="-25"/>
    <n v="27"/>
    <n v="1"/>
    <n v="3"/>
  </r>
  <r>
    <x v="61"/>
    <s v="ITA"/>
    <n v="2"/>
    <x v="19"/>
    <n v="4573750286"/>
    <n v="7320149366"/>
    <n v="-5"/>
    <n v="-1"/>
    <n v="-6"/>
    <n v="-35"/>
    <n v="-41"/>
    <n v="-41"/>
    <n v="-41"/>
    <n v="40"/>
    <n v="1"/>
    <n v="0"/>
  </r>
  <r>
    <x v="61"/>
    <s v="ITA"/>
    <n v="5"/>
    <x v="20"/>
    <n v="4543490485"/>
    <n v="1233845213"/>
    <n v="-54"/>
    <n v="-1"/>
    <n v="-55"/>
    <n v="-192"/>
    <n v="-247"/>
    <n v="-247"/>
    <n v="-247"/>
    <n v="365"/>
    <n v="44"/>
    <n v="162"/>
  </r>
  <r>
    <x v="62"/>
    <s v="ITA"/>
    <n v="13"/>
    <x v="0"/>
    <n v="4235122196"/>
    <n v="1339843823"/>
    <n v="1"/>
    <n v="-2"/>
    <n v="-1"/>
    <n v="8"/>
    <n v="7"/>
    <n v="7"/>
    <n v="7"/>
    <n v="18"/>
    <n v="2"/>
    <n v="27"/>
  </r>
  <r>
    <x v="62"/>
    <s v="ITA"/>
    <n v="17"/>
    <x v="1"/>
    <n v="4063947052"/>
    <n v="1580514834"/>
    <n v="-1"/>
    <n v="0"/>
    <n v="-1"/>
    <n v="2"/>
    <n v="1"/>
    <n v="1"/>
    <n v="1"/>
    <n v="4"/>
    <n v="0"/>
    <n v="5"/>
  </r>
  <r>
    <x v="62"/>
    <s v="ITA"/>
    <n v="18"/>
    <x v="2"/>
    <n v="3890597598"/>
    <n v="1659440194"/>
    <n v="-7"/>
    <n v="1"/>
    <n v="-6"/>
    <n v="-8"/>
    <n v="-14"/>
    <n v="-14"/>
    <n v="-14"/>
    <n v="15"/>
    <n v="0"/>
    <n v="1"/>
  </r>
  <r>
    <x v="62"/>
    <s v="ITA"/>
    <n v="15"/>
    <x v="3"/>
    <n v="4083956555"/>
    <n v="1425084984"/>
    <n v="-7"/>
    <n v="-10"/>
    <n v="-17"/>
    <n v="6"/>
    <n v="-11"/>
    <n v="-11"/>
    <n v="-11"/>
    <n v="39"/>
    <n v="4"/>
    <n v="32"/>
  </r>
  <r>
    <x v="62"/>
    <s v="ITA"/>
    <n v="8"/>
    <x v="4"/>
    <n v="4449436681"/>
    <n v="113417208"/>
    <n v="-23"/>
    <n v="-1"/>
    <n v="-24"/>
    <n v="18"/>
    <n v="-6"/>
    <n v="-6"/>
    <n v="-6"/>
    <n v="208"/>
    <n v="39"/>
    <n v="241"/>
  </r>
  <r>
    <x v="62"/>
    <s v="ITA"/>
    <n v="6"/>
    <x v="5"/>
    <n v="456494354"/>
    <n v="1376813649"/>
    <n v="7"/>
    <n v="-2"/>
    <n v="5"/>
    <n v="159"/>
    <n v="164"/>
    <n v="164"/>
    <n v="164"/>
    <n v="-151"/>
    <n v="1"/>
    <n v="14"/>
  </r>
  <r>
    <x v="62"/>
    <s v="ITA"/>
    <n v="12"/>
    <x v="6"/>
    <n v="4189277044"/>
    <n v="1248366722"/>
    <n v="21"/>
    <n v="-22"/>
    <n v="-1"/>
    <n v="13"/>
    <n v="12"/>
    <n v="12"/>
    <n v="12"/>
    <n v="71"/>
    <n v="2"/>
    <n v="85"/>
  </r>
  <r>
    <x v="62"/>
    <s v="ITA"/>
    <n v="7"/>
    <x v="7"/>
    <n v="4441149315"/>
    <n v="89326992"/>
    <n v="-11"/>
    <n v="-1"/>
    <n v="-12"/>
    <n v="59"/>
    <n v="47"/>
    <n v="47"/>
    <n v="47"/>
    <n v="119"/>
    <n v="21"/>
    <n v="187"/>
  </r>
  <r>
    <x v="62"/>
    <s v="ITA"/>
    <n v="3"/>
    <x v="8"/>
    <n v="4546679409"/>
    <n v="9190347404"/>
    <n v="-8"/>
    <n v="-18"/>
    <n v="-26"/>
    <n v="719"/>
    <n v="693"/>
    <n v="693"/>
    <n v="693"/>
    <n v="171"/>
    <n v="56"/>
    <n v="920"/>
  </r>
  <r>
    <x v="62"/>
    <s v="ITA"/>
    <n v="11"/>
    <x v="9"/>
    <n v="4361675973"/>
    <n v="135188753"/>
    <n v="-21"/>
    <n v="0"/>
    <n v="-21"/>
    <n v="57"/>
    <n v="36"/>
    <n v="36"/>
    <n v="36"/>
    <n v="12"/>
    <n v="5"/>
    <n v="53"/>
  </r>
  <r>
    <x v="62"/>
    <s v="ITA"/>
    <n v="14"/>
    <x v="10"/>
    <n v="4155774754"/>
    <n v="1465916051"/>
    <n v="1"/>
    <n v="0"/>
    <n v="1"/>
    <n v="1"/>
    <n v="2"/>
    <n v="2"/>
    <n v="2"/>
    <n v="2"/>
    <n v="0"/>
    <n v="4"/>
  </r>
  <r>
    <x v="62"/>
    <s v="ITA"/>
    <n v="4"/>
    <x v="11"/>
    <n v="4649933453"/>
    <n v="1135662422"/>
    <n v="-3"/>
    <n v="0"/>
    <n v="-3"/>
    <n v="-38"/>
    <n v="-41"/>
    <n v="-41"/>
    <n v="-41"/>
    <n v="42"/>
    <n v="4"/>
    <n v="5"/>
  </r>
  <r>
    <x v="62"/>
    <s v="ITA"/>
    <n v="4"/>
    <x v="12"/>
    <n v="4606893511"/>
    <n v="1112123097"/>
    <n v="-3"/>
    <n v="-3"/>
    <n v="-6"/>
    <n v="-56"/>
    <n v="-62"/>
    <n v="-62"/>
    <n v="-62"/>
    <n v="113"/>
    <n v="5"/>
    <n v="56"/>
  </r>
  <r>
    <x v="62"/>
    <s v="ITA"/>
    <n v="1"/>
    <x v="13"/>
    <n v="450732745"/>
    <n v="7680687483"/>
    <n v="-71"/>
    <n v="-24"/>
    <n v="-95"/>
    <n v="112"/>
    <n v="17"/>
    <n v="17"/>
    <n v="17"/>
    <n v="321"/>
    <n v="56"/>
    <n v="394"/>
  </r>
  <r>
    <x v="62"/>
    <s v="ITA"/>
    <n v="16"/>
    <x v="14"/>
    <n v="4112559576"/>
    <n v="1686736689"/>
    <n v="-5"/>
    <n v="0"/>
    <n v="-5"/>
    <n v="23"/>
    <n v="18"/>
    <n v="18"/>
    <n v="18"/>
    <n v="10"/>
    <n v="8"/>
    <n v="36"/>
  </r>
  <r>
    <x v="62"/>
    <s v="ITA"/>
    <n v="20"/>
    <x v="15"/>
    <n v="3921531192"/>
    <n v="9110616306"/>
    <n v="-1"/>
    <n v="2"/>
    <n v="1"/>
    <n v="-12"/>
    <n v="-11"/>
    <n v="-11"/>
    <n v="-11"/>
    <n v="14"/>
    <n v="6"/>
    <n v="9"/>
  </r>
  <r>
    <x v="62"/>
    <s v="ITA"/>
    <n v="19"/>
    <x v="16"/>
    <n v="3811569725"/>
    <n v="133623567"/>
    <n v="-7"/>
    <n v="0"/>
    <n v="-7"/>
    <n v="-158"/>
    <n v="-165"/>
    <n v="-165"/>
    <n v="-165"/>
    <n v="196"/>
    <n v="4"/>
    <n v="35"/>
  </r>
  <r>
    <x v="62"/>
    <s v="ITA"/>
    <n v="9"/>
    <x v="17"/>
    <n v="4376923077"/>
    <n v="1125588885"/>
    <n v="-10"/>
    <n v="-8"/>
    <n v="-18"/>
    <n v="-59"/>
    <n v="-77"/>
    <n v="-77"/>
    <n v="-77"/>
    <n v="191"/>
    <n v="18"/>
    <n v="132"/>
  </r>
  <r>
    <x v="62"/>
    <s v="ITA"/>
    <n v="10"/>
    <x v="18"/>
    <n v="4310675841"/>
    <n v="1238824698"/>
    <n v="-4"/>
    <n v="-1"/>
    <n v="-5"/>
    <n v="4"/>
    <n v="-1"/>
    <n v="-1"/>
    <n v="-1"/>
    <n v="2"/>
    <n v="1"/>
    <n v="2"/>
  </r>
  <r>
    <x v="62"/>
    <s v="ITA"/>
    <n v="2"/>
    <x v="19"/>
    <n v="4573750286"/>
    <n v="7320149366"/>
    <n v="-1"/>
    <n v="1"/>
    <n v="0"/>
    <n v="-59"/>
    <n v="-59"/>
    <n v="-59"/>
    <n v="-59"/>
    <n v="64"/>
    <n v="1"/>
    <n v="6"/>
  </r>
  <r>
    <x v="62"/>
    <s v="ITA"/>
    <n v="5"/>
    <x v="20"/>
    <n v="4543490485"/>
    <n v="1233845213"/>
    <n v="-8"/>
    <n v="-5"/>
    <n v="-13"/>
    <n v="-281"/>
    <n v="-294"/>
    <n v="-294"/>
    <n v="-294"/>
    <n v="347"/>
    <n v="27"/>
    <n v="80"/>
  </r>
  <r>
    <x v="63"/>
    <s v="ITA"/>
    <n v="13"/>
    <x v="0"/>
    <n v="4235122196"/>
    <n v="1339843823"/>
    <n v="4"/>
    <n v="-1"/>
    <n v="3"/>
    <n v="-41"/>
    <n v="-38"/>
    <n v="-38"/>
    <n v="-38"/>
    <n v="49"/>
    <n v="4"/>
    <n v="15"/>
  </r>
  <r>
    <x v="63"/>
    <s v="ITA"/>
    <n v="17"/>
    <x v="1"/>
    <n v="4063947052"/>
    <n v="1580514834"/>
    <n v="0"/>
    <n v="0"/>
    <n v="0"/>
    <n v="-2"/>
    <n v="-2"/>
    <n v="-2"/>
    <n v="-2"/>
    <n v="2"/>
    <n v="0"/>
    <n v="0"/>
  </r>
  <r>
    <x v="63"/>
    <s v="ITA"/>
    <n v="18"/>
    <x v="2"/>
    <n v="3890597598"/>
    <n v="1659440194"/>
    <n v="-4"/>
    <n v="-2"/>
    <n v="-6"/>
    <n v="-9"/>
    <n v="-15"/>
    <n v="-15"/>
    <n v="-15"/>
    <n v="19"/>
    <n v="3"/>
    <n v="7"/>
  </r>
  <r>
    <x v="63"/>
    <s v="ITA"/>
    <n v="15"/>
    <x v="3"/>
    <n v="4083956555"/>
    <n v="1425084984"/>
    <n v="5"/>
    <n v="-8"/>
    <n v="-3"/>
    <n v="-44"/>
    <n v="-47"/>
    <n v="-47"/>
    <n v="-47"/>
    <n v="58"/>
    <n v="7"/>
    <n v="18"/>
  </r>
  <r>
    <x v="63"/>
    <s v="ITA"/>
    <n v="8"/>
    <x v="4"/>
    <n v="4449436681"/>
    <n v="113417208"/>
    <n v="-55"/>
    <n v="2"/>
    <n v="-53"/>
    <n v="-63"/>
    <n v="-116"/>
    <n v="-116"/>
    <n v="-116"/>
    <n v="283"/>
    <n v="45"/>
    <n v="212"/>
  </r>
  <r>
    <x v="63"/>
    <s v="ITA"/>
    <n v="6"/>
    <x v="5"/>
    <n v="456494354"/>
    <n v="1376813649"/>
    <n v="1"/>
    <n v="0"/>
    <n v="1"/>
    <n v="9"/>
    <n v="10"/>
    <n v="10"/>
    <n v="10"/>
    <n v="43"/>
    <n v="7"/>
    <n v="60"/>
  </r>
  <r>
    <x v="63"/>
    <s v="ITA"/>
    <n v="12"/>
    <x v="6"/>
    <n v="4189277044"/>
    <n v="1248366722"/>
    <n v="22"/>
    <n v="-18"/>
    <n v="4"/>
    <n v="-15"/>
    <n v="-11"/>
    <n v="-11"/>
    <n v="-11"/>
    <n v="86"/>
    <n v="8"/>
    <n v="83"/>
  </r>
  <r>
    <x v="63"/>
    <s v="ITA"/>
    <n v="7"/>
    <x v="7"/>
    <n v="4441149315"/>
    <n v="89326992"/>
    <n v="6"/>
    <n v="1"/>
    <n v="7"/>
    <n v="93"/>
    <n v="100"/>
    <n v="100"/>
    <n v="100"/>
    <n v="40"/>
    <n v="14"/>
    <n v="154"/>
  </r>
  <r>
    <x v="63"/>
    <s v="ITA"/>
    <n v="3"/>
    <x v="8"/>
    <n v="4546679409"/>
    <n v="9190347404"/>
    <n v="-956"/>
    <n v="-26"/>
    <n v="-982"/>
    <n v="1257"/>
    <n v="275"/>
    <n v="275"/>
    <n v="275"/>
    <n v="191"/>
    <n v="124"/>
    <n v="590"/>
  </r>
  <r>
    <x v="63"/>
    <s v="ITA"/>
    <n v="11"/>
    <x v="9"/>
    <n v="4361675973"/>
    <n v="135188753"/>
    <n v="-1"/>
    <n v="0"/>
    <n v="-1"/>
    <n v="3"/>
    <n v="2"/>
    <n v="2"/>
    <n v="2"/>
    <n v="9"/>
    <n v="5"/>
    <n v="16"/>
  </r>
  <r>
    <x v="63"/>
    <s v="ITA"/>
    <n v="14"/>
    <x v="10"/>
    <n v="4155774754"/>
    <n v="1465916051"/>
    <n v="0"/>
    <n v="0"/>
    <n v="0"/>
    <n v="0"/>
    <n v="0"/>
    <n v="0"/>
    <n v="0"/>
    <n v="0"/>
    <n v="0"/>
    <n v="0"/>
  </r>
  <r>
    <x v="63"/>
    <s v="ITA"/>
    <n v="4"/>
    <x v="11"/>
    <n v="4649933453"/>
    <n v="1135662422"/>
    <n v="12"/>
    <n v="2"/>
    <n v="14"/>
    <n v="-68"/>
    <n v="-54"/>
    <n v="-54"/>
    <n v="-54"/>
    <n v="68"/>
    <n v="1"/>
    <n v="15"/>
  </r>
  <r>
    <x v="63"/>
    <s v="ITA"/>
    <n v="4"/>
    <x v="12"/>
    <n v="4606893511"/>
    <n v="1112123097"/>
    <n v="2"/>
    <n v="-1"/>
    <n v="1"/>
    <n v="24"/>
    <n v="25"/>
    <n v="25"/>
    <n v="25"/>
    <n v="74"/>
    <n v="2"/>
    <n v="101"/>
  </r>
  <r>
    <x v="63"/>
    <s v="ITA"/>
    <n v="1"/>
    <x v="13"/>
    <n v="450732745"/>
    <n v="7680687483"/>
    <n v="-36"/>
    <n v="0"/>
    <n v="-36"/>
    <n v="25"/>
    <n v="-11"/>
    <n v="-11"/>
    <n v="-11"/>
    <n v="234"/>
    <n v="55"/>
    <n v="278"/>
  </r>
  <r>
    <x v="63"/>
    <s v="ITA"/>
    <n v="16"/>
    <x v="14"/>
    <n v="4112559576"/>
    <n v="1686736689"/>
    <n v="-15"/>
    <n v="3"/>
    <n v="-12"/>
    <n v="-13"/>
    <n v="-25"/>
    <n v="-25"/>
    <n v="-25"/>
    <n v="29"/>
    <n v="6"/>
    <n v="10"/>
  </r>
  <r>
    <x v="63"/>
    <s v="ITA"/>
    <n v="20"/>
    <x v="15"/>
    <n v="3921531192"/>
    <n v="9110616306"/>
    <n v="2"/>
    <n v="-1"/>
    <n v="1"/>
    <n v="-8"/>
    <n v="-7"/>
    <n v="-7"/>
    <n v="-7"/>
    <n v="10"/>
    <n v="0"/>
    <n v="3"/>
  </r>
  <r>
    <x v="63"/>
    <s v="ITA"/>
    <n v="19"/>
    <x v="16"/>
    <n v="3811569725"/>
    <n v="133623567"/>
    <n v="-5"/>
    <n v="2"/>
    <n v="-3"/>
    <n v="19"/>
    <n v="16"/>
    <n v="16"/>
    <n v="16"/>
    <n v="11"/>
    <n v="3"/>
    <n v="30"/>
  </r>
  <r>
    <x v="63"/>
    <s v="ITA"/>
    <n v="9"/>
    <x v="17"/>
    <n v="4376923077"/>
    <n v="1125588885"/>
    <n v="-6"/>
    <n v="-4"/>
    <n v="-10"/>
    <n v="-76"/>
    <n v="-86"/>
    <n v="-86"/>
    <n v="-86"/>
    <n v="101"/>
    <n v="17"/>
    <n v="32"/>
  </r>
  <r>
    <x v="63"/>
    <s v="ITA"/>
    <n v="10"/>
    <x v="18"/>
    <n v="4310675841"/>
    <n v="1238824698"/>
    <n v="-1"/>
    <n v="-1"/>
    <n v="-2"/>
    <n v="-7"/>
    <n v="-9"/>
    <n v="-9"/>
    <n v="-9"/>
    <n v="10"/>
    <n v="1"/>
    <n v="2"/>
  </r>
  <r>
    <x v="63"/>
    <s v="ITA"/>
    <n v="2"/>
    <x v="19"/>
    <n v="4573750286"/>
    <n v="7320149366"/>
    <n v="4"/>
    <n v="0"/>
    <n v="4"/>
    <n v="-23"/>
    <n v="-19"/>
    <n v="-19"/>
    <n v="-19"/>
    <n v="22"/>
    <n v="2"/>
    <n v="5"/>
  </r>
  <r>
    <x v="63"/>
    <s v="ITA"/>
    <n v="5"/>
    <x v="20"/>
    <n v="4543490485"/>
    <n v="1233845213"/>
    <n v="2"/>
    <n v="-1"/>
    <n v="1"/>
    <n v="-279"/>
    <n v="-278"/>
    <n v="-278"/>
    <n v="-278"/>
    <n v="357"/>
    <n v="29"/>
    <n v="108"/>
  </r>
  <r>
    <x v="64"/>
    <s v="ITA"/>
    <n v="13"/>
    <x v="0"/>
    <n v="4235122196"/>
    <n v="1339843823"/>
    <n v="-16"/>
    <n v="-2"/>
    <n v="-18"/>
    <n v="-22"/>
    <n v="-40"/>
    <n v="-40"/>
    <n v="-40"/>
    <n v="54"/>
    <n v="11"/>
    <n v="25"/>
  </r>
  <r>
    <x v="64"/>
    <s v="ITA"/>
    <n v="17"/>
    <x v="1"/>
    <n v="4063947052"/>
    <n v="1580514834"/>
    <n v="-1"/>
    <n v="0"/>
    <n v="-1"/>
    <n v="-11"/>
    <n v="-12"/>
    <n v="-12"/>
    <n v="-12"/>
    <n v="12"/>
    <n v="0"/>
    <n v="0"/>
  </r>
  <r>
    <x v="64"/>
    <s v="ITA"/>
    <n v="18"/>
    <x v="2"/>
    <n v="3890597598"/>
    <n v="1659440194"/>
    <n v="-1"/>
    <n v="0"/>
    <n v="-1"/>
    <n v="-17"/>
    <n v="-18"/>
    <n v="-18"/>
    <n v="-18"/>
    <n v="17"/>
    <n v="2"/>
    <n v="1"/>
  </r>
  <r>
    <x v="64"/>
    <s v="ITA"/>
    <n v="15"/>
    <x v="3"/>
    <n v="4083956555"/>
    <n v="1425084984"/>
    <n v="3"/>
    <n v="-4"/>
    <n v="-1"/>
    <n v="-74"/>
    <n v="-75"/>
    <n v="-75"/>
    <n v="-75"/>
    <n v="100"/>
    <n v="6"/>
    <n v="31"/>
  </r>
  <r>
    <x v="64"/>
    <s v="ITA"/>
    <n v="8"/>
    <x v="4"/>
    <n v="4449436681"/>
    <n v="113417208"/>
    <n v="-66"/>
    <n v="-19"/>
    <n v="-85"/>
    <n v="-137"/>
    <n v="-222"/>
    <n v="-222"/>
    <n v="-222"/>
    <n v="433"/>
    <n v="41"/>
    <n v="252"/>
  </r>
  <r>
    <x v="64"/>
    <s v="ITA"/>
    <n v="6"/>
    <x v="5"/>
    <n v="456494354"/>
    <n v="1376813649"/>
    <n v="6"/>
    <n v="0"/>
    <n v="6"/>
    <n v="-25"/>
    <n v="-19"/>
    <n v="-19"/>
    <n v="-19"/>
    <n v="30"/>
    <n v="7"/>
    <n v="18"/>
  </r>
  <r>
    <x v="64"/>
    <s v="ITA"/>
    <n v="12"/>
    <x v="6"/>
    <n v="4189277044"/>
    <n v="1248366722"/>
    <n v="4"/>
    <n v="-11"/>
    <n v="-7"/>
    <n v="7"/>
    <n v="0"/>
    <n v="0"/>
    <n v="0"/>
    <n v="58"/>
    <n v="17"/>
    <n v="75"/>
  </r>
  <r>
    <x v="64"/>
    <s v="ITA"/>
    <n v="7"/>
    <x v="7"/>
    <n v="4441149315"/>
    <n v="89326992"/>
    <n v="-36"/>
    <n v="-2"/>
    <n v="-38"/>
    <n v="29"/>
    <n v="-9"/>
    <n v="-9"/>
    <n v="-9"/>
    <n v="126"/>
    <n v="13"/>
    <n v="130"/>
  </r>
  <r>
    <x v="64"/>
    <s v="ITA"/>
    <n v="3"/>
    <x v="8"/>
    <n v="4546679409"/>
    <n v="9190347404"/>
    <n v="-245"/>
    <n v="-25"/>
    <n v="-270"/>
    <n v="573"/>
    <n v="303"/>
    <n v="303"/>
    <n v="303"/>
    <n v="440"/>
    <n v="126"/>
    <n v="869"/>
  </r>
  <r>
    <x v="64"/>
    <s v="ITA"/>
    <n v="11"/>
    <x v="9"/>
    <n v="4361675973"/>
    <n v="135188753"/>
    <n v="-1"/>
    <n v="0"/>
    <n v="-1"/>
    <n v="25"/>
    <n v="24"/>
    <n v="24"/>
    <n v="24"/>
    <n v="15"/>
    <n v="9"/>
    <n v="48"/>
  </r>
  <r>
    <x v="64"/>
    <s v="ITA"/>
    <n v="14"/>
    <x v="10"/>
    <n v="4155774754"/>
    <n v="1465916051"/>
    <n v="-2"/>
    <n v="0"/>
    <n v="-2"/>
    <n v="-3"/>
    <n v="-5"/>
    <n v="-5"/>
    <n v="-5"/>
    <n v="6"/>
    <n v="0"/>
    <n v="1"/>
  </r>
  <r>
    <x v="64"/>
    <s v="ITA"/>
    <n v="4"/>
    <x v="11"/>
    <n v="4649933453"/>
    <n v="1135662422"/>
    <n v="-14"/>
    <n v="-1"/>
    <n v="-15"/>
    <n v="-15"/>
    <n v="-30"/>
    <n v="-30"/>
    <n v="-30"/>
    <n v="30"/>
    <n v="2"/>
    <n v="2"/>
  </r>
  <r>
    <x v="64"/>
    <s v="ITA"/>
    <n v="4"/>
    <x v="12"/>
    <n v="4606893511"/>
    <n v="1112123097"/>
    <n v="-19"/>
    <n v="-1"/>
    <n v="-20"/>
    <n v="-122"/>
    <n v="-142"/>
    <n v="-142"/>
    <n v="-142"/>
    <n v="167"/>
    <n v="5"/>
    <n v="30"/>
  </r>
  <r>
    <x v="64"/>
    <s v="ITA"/>
    <n v="1"/>
    <x v="13"/>
    <n v="450732745"/>
    <n v="7680687483"/>
    <n v="-129"/>
    <n v="-12"/>
    <n v="-141"/>
    <n v="139"/>
    <n v="-2"/>
    <n v="-2"/>
    <n v="-2"/>
    <n v="296"/>
    <n v="58"/>
    <n v="352"/>
  </r>
  <r>
    <x v="64"/>
    <s v="ITA"/>
    <n v="16"/>
    <x v="14"/>
    <n v="4112559576"/>
    <n v="1686736689"/>
    <n v="-1"/>
    <n v="0"/>
    <n v="-1"/>
    <n v="8"/>
    <n v="7"/>
    <n v="7"/>
    <n v="7"/>
    <n v="13"/>
    <n v="2"/>
    <n v="22"/>
  </r>
  <r>
    <x v="64"/>
    <s v="ITA"/>
    <n v="20"/>
    <x v="15"/>
    <n v="3921531192"/>
    <n v="9110616306"/>
    <n v="-1"/>
    <n v="-1"/>
    <n v="-2"/>
    <n v="-2"/>
    <n v="-4"/>
    <n v="-4"/>
    <n v="-4"/>
    <n v="6"/>
    <n v="0"/>
    <n v="2"/>
  </r>
  <r>
    <x v="64"/>
    <s v="ITA"/>
    <n v="19"/>
    <x v="16"/>
    <n v="3811569725"/>
    <n v="133623567"/>
    <n v="-12"/>
    <n v="-1"/>
    <n v="-13"/>
    <n v="33"/>
    <n v="20"/>
    <n v="20"/>
    <n v="20"/>
    <n v="14"/>
    <n v="1"/>
    <n v="35"/>
  </r>
  <r>
    <x v="64"/>
    <s v="ITA"/>
    <n v="9"/>
    <x v="17"/>
    <n v="4376923077"/>
    <n v="1125588885"/>
    <n v="-52"/>
    <n v="-10"/>
    <n v="-62"/>
    <n v="-25"/>
    <n v="-87"/>
    <n v="-87"/>
    <n v="-87"/>
    <n v="123"/>
    <n v="16"/>
    <n v="52"/>
  </r>
  <r>
    <x v="64"/>
    <s v="ITA"/>
    <n v="10"/>
    <x v="18"/>
    <n v="4310675841"/>
    <n v="1238824698"/>
    <n v="-10"/>
    <n v="1"/>
    <n v="-9"/>
    <n v="-3"/>
    <n v="-12"/>
    <n v="-12"/>
    <n v="-12"/>
    <n v="21"/>
    <n v="0"/>
    <n v="9"/>
  </r>
  <r>
    <x v="64"/>
    <s v="ITA"/>
    <n v="2"/>
    <x v="19"/>
    <n v="4573750286"/>
    <n v="7320149366"/>
    <n v="-5"/>
    <n v="-2"/>
    <n v="-7"/>
    <n v="-19"/>
    <n v="-26"/>
    <n v="-26"/>
    <n v="-26"/>
    <n v="32"/>
    <n v="2"/>
    <n v="8"/>
  </r>
  <r>
    <x v="64"/>
    <s v="ITA"/>
    <n v="5"/>
    <x v="20"/>
    <n v="4543490485"/>
    <n v="1233845213"/>
    <n v="-32"/>
    <n v="-3"/>
    <n v="-35"/>
    <n v="-224"/>
    <n v="-259"/>
    <n v="-259"/>
    <n v="-259"/>
    <n v="324"/>
    <n v="64"/>
    <n v="129"/>
  </r>
  <r>
    <x v="65"/>
    <s v="ITA"/>
    <n v="13"/>
    <x v="0"/>
    <n v="4235122196"/>
    <n v="1339843823"/>
    <n v="-3"/>
    <n v="-2"/>
    <n v="-5"/>
    <n v="-9"/>
    <n v="-14"/>
    <n v="-14"/>
    <n v="-14"/>
    <n v="33"/>
    <n v="5"/>
    <n v="24"/>
  </r>
  <r>
    <x v="65"/>
    <s v="ITA"/>
    <n v="17"/>
    <x v="1"/>
    <n v="4063947052"/>
    <n v="1580514834"/>
    <n v="-5"/>
    <n v="-3"/>
    <n v="-8"/>
    <n v="-3"/>
    <n v="-11"/>
    <n v="-11"/>
    <n v="-11"/>
    <n v="11"/>
    <n v="0"/>
    <n v="0"/>
  </r>
  <r>
    <x v="65"/>
    <s v="ITA"/>
    <n v="18"/>
    <x v="2"/>
    <n v="3890597598"/>
    <n v="1659440194"/>
    <n v="-6"/>
    <n v="0"/>
    <n v="-6"/>
    <n v="-5"/>
    <n v="-11"/>
    <n v="-11"/>
    <n v="-11"/>
    <n v="15"/>
    <n v="1"/>
    <n v="5"/>
  </r>
  <r>
    <x v="65"/>
    <s v="ITA"/>
    <n v="15"/>
    <x v="3"/>
    <n v="4083956555"/>
    <n v="1425084984"/>
    <n v="-26"/>
    <n v="-2"/>
    <n v="-28"/>
    <n v="8"/>
    <n v="-20"/>
    <n v="-20"/>
    <n v="-20"/>
    <n v="49"/>
    <n v="1"/>
    <n v="30"/>
  </r>
  <r>
    <x v="65"/>
    <s v="ITA"/>
    <n v="8"/>
    <x v="4"/>
    <n v="4449436681"/>
    <n v="113417208"/>
    <n v="-47"/>
    <n v="-2"/>
    <n v="-49"/>
    <n v="-92"/>
    <n v="-141"/>
    <n v="-141"/>
    <n v="-141"/>
    <n v="364"/>
    <n v="40"/>
    <n v="263"/>
  </r>
  <r>
    <x v="65"/>
    <s v="ITA"/>
    <n v="6"/>
    <x v="5"/>
    <n v="456494354"/>
    <n v="1376813649"/>
    <n v="-2"/>
    <n v="-1"/>
    <n v="-3"/>
    <n v="-9"/>
    <n v="-12"/>
    <n v="-12"/>
    <n v="-12"/>
    <n v="20"/>
    <n v="7"/>
    <n v="15"/>
  </r>
  <r>
    <x v="65"/>
    <s v="ITA"/>
    <n v="12"/>
    <x v="6"/>
    <n v="4189277044"/>
    <n v="1248366722"/>
    <n v="-23"/>
    <n v="-2"/>
    <n v="-25"/>
    <n v="-2"/>
    <n v="-27"/>
    <n v="-27"/>
    <n v="-27"/>
    <n v="88"/>
    <n v="17"/>
    <n v="78"/>
  </r>
  <r>
    <x v="65"/>
    <s v="ITA"/>
    <n v="7"/>
    <x v="7"/>
    <n v="4441149315"/>
    <n v="89326992"/>
    <n v="-21"/>
    <n v="-11"/>
    <n v="-32"/>
    <n v="37"/>
    <n v="5"/>
    <n v="5"/>
    <n v="5"/>
    <n v="101"/>
    <n v="11"/>
    <n v="117"/>
  </r>
  <r>
    <x v="65"/>
    <s v="ITA"/>
    <n v="3"/>
    <x v="8"/>
    <n v="4546679409"/>
    <n v="9190347404"/>
    <n v="-160"/>
    <n v="-21"/>
    <n v="-181"/>
    <n v="559"/>
    <n v="378"/>
    <n v="378"/>
    <n v="378"/>
    <n v="304"/>
    <n v="104"/>
    <n v="786"/>
  </r>
  <r>
    <x v="65"/>
    <s v="ITA"/>
    <n v="11"/>
    <x v="9"/>
    <n v="4361675973"/>
    <n v="135188753"/>
    <n v="-26"/>
    <n v="-6"/>
    <n v="-32"/>
    <n v="45"/>
    <n v="13"/>
    <n v="13"/>
    <n v="13"/>
    <n v="16"/>
    <n v="6"/>
    <n v="35"/>
  </r>
  <r>
    <x v="65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65"/>
    <s v="ITA"/>
    <n v="4"/>
    <x v="11"/>
    <n v="4649933453"/>
    <n v="1135662422"/>
    <n v="-17"/>
    <n v="-1"/>
    <n v="-18"/>
    <n v="-47"/>
    <n v="-65"/>
    <n v="-65"/>
    <n v="-65"/>
    <n v="72"/>
    <n v="2"/>
    <n v="9"/>
  </r>
  <r>
    <x v="65"/>
    <s v="ITA"/>
    <n v="4"/>
    <x v="12"/>
    <n v="4606893511"/>
    <n v="1112123097"/>
    <n v="-17"/>
    <n v="0"/>
    <n v="-17"/>
    <n v="-85"/>
    <n v="-102"/>
    <n v="-102"/>
    <n v="-102"/>
    <n v="142"/>
    <n v="4"/>
    <n v="44"/>
  </r>
  <r>
    <x v="65"/>
    <s v="ITA"/>
    <n v="1"/>
    <x v="13"/>
    <n v="450732745"/>
    <n v="7680687483"/>
    <n v="-64"/>
    <n v="0"/>
    <n v="-64"/>
    <n v="79"/>
    <n v="15"/>
    <n v="15"/>
    <n v="15"/>
    <n v="329"/>
    <n v="67"/>
    <n v="411"/>
  </r>
  <r>
    <x v="65"/>
    <s v="ITA"/>
    <n v="16"/>
    <x v="14"/>
    <n v="4112559576"/>
    <n v="1686736689"/>
    <n v="1"/>
    <n v="-4"/>
    <n v="-3"/>
    <n v="11"/>
    <n v="8"/>
    <n v="8"/>
    <n v="8"/>
    <n v="38"/>
    <n v="3"/>
    <n v="49"/>
  </r>
  <r>
    <x v="65"/>
    <s v="ITA"/>
    <n v="20"/>
    <x v="15"/>
    <n v="3921531192"/>
    <n v="9110616306"/>
    <n v="-9"/>
    <n v="-1"/>
    <n v="-10"/>
    <n v="-1"/>
    <n v="-11"/>
    <n v="-11"/>
    <n v="-11"/>
    <n v="9"/>
    <n v="7"/>
    <n v="5"/>
  </r>
  <r>
    <x v="65"/>
    <s v="ITA"/>
    <n v="19"/>
    <x v="16"/>
    <n v="3811569725"/>
    <n v="133623567"/>
    <n v="-13"/>
    <n v="0"/>
    <n v="-13"/>
    <n v="15"/>
    <n v="2"/>
    <n v="2"/>
    <n v="2"/>
    <n v="18"/>
    <n v="0"/>
    <n v="20"/>
  </r>
  <r>
    <x v="65"/>
    <s v="ITA"/>
    <n v="9"/>
    <x v="17"/>
    <n v="4376923077"/>
    <n v="1125588885"/>
    <n v="-43"/>
    <n v="-5"/>
    <n v="-48"/>
    <n v="-185"/>
    <n v="-233"/>
    <n v="-233"/>
    <n v="-233"/>
    <n v="278"/>
    <n v="16"/>
    <n v="61"/>
  </r>
  <r>
    <x v="65"/>
    <s v="ITA"/>
    <n v="10"/>
    <x v="18"/>
    <n v="4310675841"/>
    <n v="1238824698"/>
    <n v="-3"/>
    <n v="-1"/>
    <n v="-4"/>
    <n v="-10"/>
    <n v="-14"/>
    <n v="-14"/>
    <n v="-14"/>
    <n v="25"/>
    <n v="1"/>
    <n v="12"/>
  </r>
  <r>
    <x v="65"/>
    <s v="ITA"/>
    <n v="2"/>
    <x v="19"/>
    <n v="4573750286"/>
    <n v="7320149366"/>
    <n v="-3"/>
    <n v="0"/>
    <n v="-3"/>
    <n v="-71"/>
    <n v="-74"/>
    <n v="-74"/>
    <n v="-74"/>
    <n v="77"/>
    <n v="2"/>
    <n v="5"/>
  </r>
  <r>
    <x v="65"/>
    <s v="ITA"/>
    <n v="5"/>
    <x v="20"/>
    <n v="4543490485"/>
    <n v="1233845213"/>
    <n v="-25"/>
    <n v="-6"/>
    <n v="-31"/>
    <n v="-201"/>
    <n v="-232"/>
    <n v="-232"/>
    <n v="-232"/>
    <n v="320"/>
    <n v="29"/>
    <n v="117"/>
  </r>
  <r>
    <x v="66"/>
    <s v="ITA"/>
    <n v="13"/>
    <x v="0"/>
    <n v="4235122196"/>
    <n v="1339843823"/>
    <n v="-3"/>
    <n v="-3"/>
    <n v="-6"/>
    <n v="-55"/>
    <n v="-61"/>
    <n v="-61"/>
    <n v="-61"/>
    <n v="63"/>
    <n v="5"/>
    <n v="7"/>
  </r>
  <r>
    <x v="66"/>
    <s v="ITA"/>
    <n v="17"/>
    <x v="1"/>
    <n v="4063947052"/>
    <n v="1580514834"/>
    <n v="-2"/>
    <n v="0"/>
    <n v="-2"/>
    <n v="0"/>
    <n v="-2"/>
    <n v="-2"/>
    <n v="-2"/>
    <n v="3"/>
    <n v="0"/>
    <n v="1"/>
  </r>
  <r>
    <x v="66"/>
    <s v="ITA"/>
    <n v="18"/>
    <x v="2"/>
    <n v="3890597598"/>
    <n v="1659440194"/>
    <n v="-2"/>
    <n v="0"/>
    <n v="-2"/>
    <n v="-11"/>
    <n v="-13"/>
    <n v="-13"/>
    <n v="-13"/>
    <n v="19"/>
    <n v="0"/>
    <n v="6"/>
  </r>
  <r>
    <x v="66"/>
    <s v="ITA"/>
    <n v="15"/>
    <x v="3"/>
    <n v="4083956555"/>
    <n v="1425084984"/>
    <n v="-34"/>
    <n v="-2"/>
    <n v="-36"/>
    <n v="27"/>
    <n v="-9"/>
    <n v="-9"/>
    <n v="-9"/>
    <n v="22"/>
    <n v="0"/>
    <n v="13"/>
  </r>
  <r>
    <x v="66"/>
    <s v="ITA"/>
    <n v="8"/>
    <x v="4"/>
    <n v="4449436681"/>
    <n v="113417208"/>
    <n v="-381"/>
    <n v="-20"/>
    <n v="-401"/>
    <n v="-1898"/>
    <n v="-2299"/>
    <n v="-2299"/>
    <n v="-2299"/>
    <n v="2519"/>
    <n v="39"/>
    <n v="259"/>
  </r>
  <r>
    <x v="66"/>
    <s v="ITA"/>
    <n v="6"/>
    <x v="5"/>
    <n v="456494354"/>
    <n v="1376813649"/>
    <n v="-25"/>
    <n v="-1"/>
    <n v="-26"/>
    <n v="-31"/>
    <n v="-57"/>
    <n v="-57"/>
    <n v="-57"/>
    <n v="68"/>
    <n v="4"/>
    <n v="15"/>
  </r>
  <r>
    <x v="66"/>
    <s v="ITA"/>
    <n v="12"/>
    <x v="6"/>
    <n v="4189277044"/>
    <n v="1248366722"/>
    <n v="-28"/>
    <n v="-15"/>
    <n v="-43"/>
    <n v="-24"/>
    <n v="-67"/>
    <n v="-67"/>
    <n v="-67"/>
    <n v="128"/>
    <n v="10"/>
    <n v="71"/>
  </r>
  <r>
    <x v="66"/>
    <s v="ITA"/>
    <n v="7"/>
    <x v="7"/>
    <n v="4441149315"/>
    <n v="89326992"/>
    <n v="-21"/>
    <n v="-1"/>
    <n v="-22"/>
    <n v="-3"/>
    <n v="-25"/>
    <n v="-25"/>
    <n v="-25"/>
    <n v="114"/>
    <n v="15"/>
    <n v="104"/>
  </r>
  <r>
    <x v="66"/>
    <s v="ITA"/>
    <n v="3"/>
    <x v="8"/>
    <n v="4546679409"/>
    <n v="9190347404"/>
    <n v="-286"/>
    <n v="-29"/>
    <n v="-315"/>
    <n v="404"/>
    <n v="89"/>
    <n v="89"/>
    <n v="89"/>
    <n v="416"/>
    <n v="93"/>
    <n v="598"/>
  </r>
  <r>
    <x v="66"/>
    <s v="ITA"/>
    <n v="11"/>
    <x v="9"/>
    <n v="4361675973"/>
    <n v="135188753"/>
    <n v="-175"/>
    <n v="-4"/>
    <n v="-179"/>
    <n v="42"/>
    <n v="-137"/>
    <n v="-137"/>
    <n v="-137"/>
    <n v="167"/>
    <n v="7"/>
    <n v="37"/>
  </r>
  <r>
    <x v="66"/>
    <s v="ITA"/>
    <n v="14"/>
    <x v="10"/>
    <n v="4155774754"/>
    <n v="1465916051"/>
    <n v="0"/>
    <n v="0"/>
    <n v="0"/>
    <n v="-3"/>
    <n v="-3"/>
    <n v="-3"/>
    <n v="-3"/>
    <n v="4"/>
    <n v="0"/>
    <n v="1"/>
  </r>
  <r>
    <x v="66"/>
    <s v="ITA"/>
    <n v="4"/>
    <x v="11"/>
    <n v="4649933453"/>
    <n v="1135662422"/>
    <n v="7"/>
    <n v="-1"/>
    <n v="6"/>
    <n v="-49"/>
    <n v="-43"/>
    <n v="-43"/>
    <n v="-43"/>
    <n v="53"/>
    <n v="1"/>
    <n v="11"/>
  </r>
  <r>
    <x v="66"/>
    <s v="ITA"/>
    <n v="4"/>
    <x v="12"/>
    <n v="4606893511"/>
    <n v="1112123097"/>
    <n v="-7"/>
    <n v="-1"/>
    <n v="-8"/>
    <n v="-85"/>
    <n v="-93"/>
    <n v="-93"/>
    <n v="-93"/>
    <n v="138"/>
    <n v="2"/>
    <n v="47"/>
  </r>
  <r>
    <x v="66"/>
    <s v="ITA"/>
    <n v="1"/>
    <x v="13"/>
    <n v="450732745"/>
    <n v="7680687483"/>
    <n v="-16"/>
    <n v="-3"/>
    <n v="-19"/>
    <n v="-9"/>
    <n v="-28"/>
    <n v="-28"/>
    <n v="-28"/>
    <n v="393"/>
    <n v="63"/>
    <n v="428"/>
  </r>
  <r>
    <x v="66"/>
    <s v="ITA"/>
    <n v="16"/>
    <x v="14"/>
    <n v="4112559576"/>
    <n v="1686736689"/>
    <n v="-10"/>
    <n v="-5"/>
    <n v="-15"/>
    <n v="37"/>
    <n v="22"/>
    <n v="22"/>
    <n v="22"/>
    <n v="16"/>
    <n v="5"/>
    <n v="43"/>
  </r>
  <r>
    <x v="66"/>
    <s v="ITA"/>
    <n v="20"/>
    <x v="15"/>
    <n v="3921531192"/>
    <n v="9110616306"/>
    <n v="0"/>
    <n v="-1"/>
    <n v="-1"/>
    <n v="-16"/>
    <n v="-17"/>
    <n v="-17"/>
    <n v="-17"/>
    <n v="22"/>
    <n v="0"/>
    <n v="5"/>
  </r>
  <r>
    <x v="66"/>
    <s v="ITA"/>
    <n v="19"/>
    <x v="16"/>
    <n v="3811569725"/>
    <n v="133623567"/>
    <n v="-7"/>
    <n v="-1"/>
    <n v="-8"/>
    <n v="20"/>
    <n v="12"/>
    <n v="12"/>
    <n v="12"/>
    <n v="11"/>
    <n v="3"/>
    <n v="26"/>
  </r>
  <r>
    <x v="66"/>
    <s v="ITA"/>
    <n v="9"/>
    <x v="17"/>
    <n v="4376923077"/>
    <n v="1125588885"/>
    <n v="-30"/>
    <n v="-13"/>
    <n v="-43"/>
    <n v="-36"/>
    <n v="-79"/>
    <n v="-79"/>
    <n v="-79"/>
    <n v="124"/>
    <n v="15"/>
    <n v="60"/>
  </r>
  <r>
    <x v="66"/>
    <s v="ITA"/>
    <n v="10"/>
    <x v="18"/>
    <n v="4310675841"/>
    <n v="1238824698"/>
    <n v="-9"/>
    <n v="0"/>
    <n v="-9"/>
    <n v="-19"/>
    <n v="-28"/>
    <n v="-28"/>
    <n v="-28"/>
    <n v="28"/>
    <n v="1"/>
    <n v="1"/>
  </r>
  <r>
    <x v="66"/>
    <s v="ITA"/>
    <n v="2"/>
    <x v="19"/>
    <n v="4573750286"/>
    <n v="7320149366"/>
    <n v="-2"/>
    <n v="-1"/>
    <n v="-3"/>
    <n v="-43"/>
    <n v="-46"/>
    <n v="-46"/>
    <n v="-46"/>
    <n v="50"/>
    <n v="0"/>
    <n v="4"/>
  </r>
  <r>
    <x v="66"/>
    <s v="ITA"/>
    <n v="5"/>
    <x v="20"/>
    <n v="4543490485"/>
    <n v="1233845213"/>
    <n v="-30"/>
    <n v="0"/>
    <n v="-30"/>
    <n v="-192"/>
    <n v="-222"/>
    <n v="-222"/>
    <n v="-222"/>
    <n v="335"/>
    <n v="22"/>
    <n v="135"/>
  </r>
  <r>
    <x v="67"/>
    <s v="ITA"/>
    <n v="13"/>
    <x v="0"/>
    <n v="4235122196"/>
    <n v="1339843823"/>
    <n v="-9"/>
    <n v="0"/>
    <n v="-9"/>
    <n v="5"/>
    <n v="-4"/>
    <n v="-4"/>
    <n v="-4"/>
    <n v="18"/>
    <n v="4"/>
    <n v="18"/>
  </r>
  <r>
    <x v="67"/>
    <s v="ITA"/>
    <n v="17"/>
    <x v="1"/>
    <n v="4063947052"/>
    <n v="1580514834"/>
    <n v="0"/>
    <n v="0"/>
    <n v="0"/>
    <n v="1"/>
    <n v="1"/>
    <n v="1"/>
    <n v="1"/>
    <n v="10"/>
    <n v="0"/>
    <n v="11"/>
  </r>
  <r>
    <x v="67"/>
    <s v="ITA"/>
    <n v="18"/>
    <x v="2"/>
    <n v="3890597598"/>
    <n v="1659440194"/>
    <n v="0"/>
    <n v="-3"/>
    <n v="-3"/>
    <n v="-10"/>
    <n v="-13"/>
    <n v="-13"/>
    <n v="-13"/>
    <n v="17"/>
    <n v="0"/>
    <n v="4"/>
  </r>
  <r>
    <x v="67"/>
    <s v="ITA"/>
    <n v="15"/>
    <x v="3"/>
    <n v="4083956555"/>
    <n v="1425084984"/>
    <n v="-6"/>
    <n v="0"/>
    <n v="-6"/>
    <n v="-14"/>
    <n v="-20"/>
    <n v="-20"/>
    <n v="-20"/>
    <n v="41"/>
    <n v="0"/>
    <n v="21"/>
  </r>
  <r>
    <x v="67"/>
    <s v="ITA"/>
    <n v="8"/>
    <x v="4"/>
    <n v="4449436681"/>
    <n v="113417208"/>
    <n v="-34"/>
    <n v="-9"/>
    <n v="-43"/>
    <n v="-36"/>
    <n v="-79"/>
    <n v="-79"/>
    <n v="-79"/>
    <n v="259"/>
    <n v="28"/>
    <n v="208"/>
  </r>
  <r>
    <x v="67"/>
    <s v="ITA"/>
    <n v="6"/>
    <x v="5"/>
    <n v="456494354"/>
    <n v="1376813649"/>
    <n v="22"/>
    <n v="-5"/>
    <n v="17"/>
    <n v="-72"/>
    <n v="-55"/>
    <n v="-55"/>
    <n v="-55"/>
    <n v="66"/>
    <n v="5"/>
    <n v="16"/>
  </r>
  <r>
    <x v="67"/>
    <s v="ITA"/>
    <n v="12"/>
    <x v="6"/>
    <n v="4189277044"/>
    <n v="1248366722"/>
    <n v="-45"/>
    <n v="-10"/>
    <n v="-55"/>
    <n v="33"/>
    <n v="-22"/>
    <n v="-22"/>
    <n v="-22"/>
    <n v="37"/>
    <n v="41"/>
    <n v="56"/>
  </r>
  <r>
    <x v="67"/>
    <s v="ITA"/>
    <n v="7"/>
    <x v="7"/>
    <n v="4441149315"/>
    <n v="89326992"/>
    <n v="-10"/>
    <n v="-1"/>
    <n v="-11"/>
    <n v="-22"/>
    <n v="-33"/>
    <n v="-33"/>
    <n v="-33"/>
    <n v="149"/>
    <n v="17"/>
    <n v="133"/>
  </r>
  <r>
    <x v="67"/>
    <s v="ITA"/>
    <n v="3"/>
    <x v="8"/>
    <n v="4546679409"/>
    <n v="9190347404"/>
    <n v="-206"/>
    <n v="-42"/>
    <n v="-248"/>
    <n v="510"/>
    <n v="262"/>
    <n v="262"/>
    <n v="262"/>
    <n v="387"/>
    <n v="88"/>
    <n v="737"/>
  </r>
  <r>
    <x v="67"/>
    <s v="ITA"/>
    <n v="11"/>
    <x v="9"/>
    <n v="4361675973"/>
    <n v="135188753"/>
    <n v="-52"/>
    <n v="-4"/>
    <n v="-56"/>
    <n v="57"/>
    <n v="1"/>
    <n v="1"/>
    <n v="1"/>
    <n v="22"/>
    <n v="5"/>
    <n v="28"/>
  </r>
  <r>
    <x v="67"/>
    <s v="ITA"/>
    <n v="14"/>
    <x v="10"/>
    <n v="4155774754"/>
    <n v="1465916051"/>
    <n v="0"/>
    <n v="0"/>
    <n v="0"/>
    <n v="0"/>
    <n v="0"/>
    <n v="0"/>
    <n v="0"/>
    <n v="2"/>
    <n v="0"/>
    <n v="2"/>
  </r>
  <r>
    <x v="67"/>
    <s v="ITA"/>
    <n v="4"/>
    <x v="11"/>
    <n v="4649933453"/>
    <n v="1135662422"/>
    <n v="-14"/>
    <n v="-2"/>
    <n v="-16"/>
    <n v="-29"/>
    <n v="-45"/>
    <n v="-45"/>
    <n v="-45"/>
    <n v="52"/>
    <n v="3"/>
    <n v="10"/>
  </r>
  <r>
    <x v="67"/>
    <s v="ITA"/>
    <n v="4"/>
    <x v="12"/>
    <n v="4606893511"/>
    <n v="1112123097"/>
    <n v="-12"/>
    <n v="-2"/>
    <n v="-14"/>
    <n v="-63"/>
    <n v="-77"/>
    <n v="-77"/>
    <n v="-77"/>
    <n v="88"/>
    <n v="5"/>
    <n v="16"/>
  </r>
  <r>
    <x v="67"/>
    <s v="ITA"/>
    <n v="1"/>
    <x v="13"/>
    <n v="450732745"/>
    <n v="7680687483"/>
    <n v="-118"/>
    <n v="-18"/>
    <n v="-136"/>
    <n v="205"/>
    <n v="69"/>
    <n v="69"/>
    <n v="69"/>
    <n v="295"/>
    <n v="31"/>
    <n v="395"/>
  </r>
  <r>
    <x v="67"/>
    <s v="ITA"/>
    <n v="16"/>
    <x v="14"/>
    <n v="4112559576"/>
    <n v="1686736689"/>
    <n v="-11"/>
    <n v="-3"/>
    <n v="-14"/>
    <n v="12"/>
    <n v="-2"/>
    <n v="-2"/>
    <n v="-2"/>
    <n v="23"/>
    <n v="6"/>
    <n v="27"/>
  </r>
  <r>
    <x v="67"/>
    <s v="ITA"/>
    <n v="20"/>
    <x v="15"/>
    <n v="3921531192"/>
    <n v="9110616306"/>
    <n v="-3"/>
    <n v="-4"/>
    <n v="-7"/>
    <n v="7"/>
    <n v="0"/>
    <n v="0"/>
    <n v="0"/>
    <n v="17"/>
    <n v="1"/>
    <n v="18"/>
  </r>
  <r>
    <x v="67"/>
    <s v="ITA"/>
    <n v="19"/>
    <x v="16"/>
    <n v="3811569725"/>
    <n v="133623567"/>
    <n v="-9"/>
    <n v="-3"/>
    <n v="-12"/>
    <n v="26"/>
    <n v="14"/>
    <n v="14"/>
    <n v="14"/>
    <n v="12"/>
    <n v="2"/>
    <n v="28"/>
  </r>
  <r>
    <x v="67"/>
    <s v="ITA"/>
    <n v="9"/>
    <x v="17"/>
    <n v="4376923077"/>
    <n v="1125588885"/>
    <n v="-26"/>
    <n v="-2"/>
    <n v="-28"/>
    <n v="-183"/>
    <n v="-211"/>
    <n v="-211"/>
    <n v="-211"/>
    <n v="292"/>
    <n v="12"/>
    <n v="93"/>
  </r>
  <r>
    <x v="67"/>
    <s v="ITA"/>
    <n v="10"/>
    <x v="18"/>
    <n v="4310675841"/>
    <n v="1238824698"/>
    <n v="-8"/>
    <n v="-3"/>
    <n v="-11"/>
    <n v="-18"/>
    <n v="-29"/>
    <n v="-29"/>
    <n v="-29"/>
    <n v="29"/>
    <n v="1"/>
    <n v="1"/>
  </r>
  <r>
    <x v="67"/>
    <s v="ITA"/>
    <n v="2"/>
    <x v="19"/>
    <n v="4573750286"/>
    <n v="7320149366"/>
    <n v="-4"/>
    <n v="-1"/>
    <n v="-5"/>
    <n v="8"/>
    <n v="3"/>
    <n v="3"/>
    <n v="3"/>
    <n v="2"/>
    <n v="0"/>
    <n v="5"/>
  </r>
  <r>
    <x v="67"/>
    <s v="ITA"/>
    <n v="5"/>
    <x v="20"/>
    <n v="4543490485"/>
    <n v="1233845213"/>
    <n v="-35"/>
    <n v="-4"/>
    <n v="-39"/>
    <n v="-329"/>
    <n v="-368"/>
    <n v="-368"/>
    <n v="-368"/>
    <n v="486"/>
    <n v="20"/>
    <n v="138"/>
  </r>
  <r>
    <x v="68"/>
    <s v="ITA"/>
    <n v="13"/>
    <x v="0"/>
    <n v="4235122196"/>
    <n v="1339843823"/>
    <n v="6"/>
    <n v="0"/>
    <n v="6"/>
    <n v="-38"/>
    <n v="-32"/>
    <n v="-32"/>
    <n v="-32"/>
    <n v="45"/>
    <n v="3"/>
    <n v="16"/>
  </r>
  <r>
    <x v="68"/>
    <s v="ITA"/>
    <n v="17"/>
    <x v="1"/>
    <n v="4063947052"/>
    <n v="1580514834"/>
    <n v="-1"/>
    <n v="0"/>
    <n v="-1"/>
    <n v="-1"/>
    <n v="-2"/>
    <n v="-2"/>
    <n v="-2"/>
    <n v="4"/>
    <n v="0"/>
    <n v="2"/>
  </r>
  <r>
    <x v="68"/>
    <s v="ITA"/>
    <n v="18"/>
    <x v="2"/>
    <n v="3890597598"/>
    <n v="1659440194"/>
    <n v="-5"/>
    <n v="1"/>
    <n v="-4"/>
    <n v="-10"/>
    <n v="-14"/>
    <n v="-14"/>
    <n v="-14"/>
    <n v="12"/>
    <n v="2"/>
    <n v="0"/>
  </r>
  <r>
    <x v="68"/>
    <s v="ITA"/>
    <n v="15"/>
    <x v="3"/>
    <n v="4083956555"/>
    <n v="1425084984"/>
    <n v="-8"/>
    <n v="-2"/>
    <n v="-10"/>
    <n v="-22"/>
    <n v="-32"/>
    <n v="-32"/>
    <n v="-32"/>
    <n v="44"/>
    <n v="3"/>
    <n v="15"/>
  </r>
  <r>
    <x v="68"/>
    <s v="ITA"/>
    <n v="8"/>
    <x v="4"/>
    <n v="4449436681"/>
    <n v="113417208"/>
    <n v="-79"/>
    <n v="-1"/>
    <n v="-80"/>
    <n v="-81"/>
    <n v="-161"/>
    <n v="-161"/>
    <n v="-161"/>
    <n v="332"/>
    <n v="35"/>
    <n v="206"/>
  </r>
  <r>
    <x v="68"/>
    <s v="ITA"/>
    <n v="6"/>
    <x v="5"/>
    <n v="456494354"/>
    <n v="1376813649"/>
    <n v="0"/>
    <n v="-1"/>
    <n v="-1"/>
    <n v="-5"/>
    <n v="-6"/>
    <n v="-6"/>
    <n v="-6"/>
    <n v="23"/>
    <n v="1"/>
    <n v="18"/>
  </r>
  <r>
    <x v="68"/>
    <s v="ITA"/>
    <n v="12"/>
    <x v="6"/>
    <n v="4189277044"/>
    <n v="1248366722"/>
    <n v="-2"/>
    <n v="-9"/>
    <n v="-11"/>
    <n v="17"/>
    <n v="6"/>
    <n v="6"/>
    <n v="6"/>
    <n v="63"/>
    <n v="15"/>
    <n v="84"/>
  </r>
  <r>
    <x v="68"/>
    <s v="ITA"/>
    <n v="7"/>
    <x v="7"/>
    <n v="4441149315"/>
    <n v="89326992"/>
    <n v="-19"/>
    <n v="0"/>
    <n v="-19"/>
    <n v="99"/>
    <n v="80"/>
    <n v="80"/>
    <n v="80"/>
    <n v="95"/>
    <n v="11"/>
    <n v="186"/>
  </r>
  <r>
    <x v="68"/>
    <s v="ITA"/>
    <n v="3"/>
    <x v="8"/>
    <n v="4546679409"/>
    <n v="9190347404"/>
    <n v="-99"/>
    <n v="-18"/>
    <n v="-117"/>
    <n v="311"/>
    <n v="194"/>
    <n v="194"/>
    <n v="194"/>
    <n v="10"/>
    <n v="329"/>
    <n v="533"/>
  </r>
  <r>
    <x v="68"/>
    <s v="ITA"/>
    <n v="11"/>
    <x v="9"/>
    <n v="4361675973"/>
    <n v="135188753"/>
    <n v="-14"/>
    <n v="2"/>
    <n v="-12"/>
    <n v="6"/>
    <n v="-6"/>
    <n v="-6"/>
    <n v="-6"/>
    <n v="24"/>
    <n v="5"/>
    <n v="23"/>
  </r>
  <r>
    <x v="68"/>
    <s v="ITA"/>
    <n v="14"/>
    <x v="10"/>
    <n v="4155774754"/>
    <n v="1465916051"/>
    <n v="-8"/>
    <n v="0"/>
    <n v="-8"/>
    <n v="0"/>
    <n v="-8"/>
    <n v="-8"/>
    <n v="-8"/>
    <n v="9"/>
    <n v="0"/>
    <n v="1"/>
  </r>
  <r>
    <x v="68"/>
    <s v="ITA"/>
    <n v="4"/>
    <x v="11"/>
    <n v="4649933453"/>
    <n v="1135662422"/>
    <n v="1"/>
    <n v="-1"/>
    <n v="0"/>
    <n v="-54"/>
    <n v="-54"/>
    <n v="-54"/>
    <n v="-54"/>
    <n v="60"/>
    <n v="1"/>
    <n v="7"/>
  </r>
  <r>
    <x v="68"/>
    <s v="ITA"/>
    <n v="4"/>
    <x v="12"/>
    <n v="4606893511"/>
    <n v="1112123097"/>
    <n v="-8"/>
    <n v="0"/>
    <n v="-8"/>
    <n v="-3"/>
    <n v="-11"/>
    <n v="-11"/>
    <n v="-11"/>
    <n v="58"/>
    <n v="2"/>
    <n v="49"/>
  </r>
  <r>
    <x v="68"/>
    <s v="ITA"/>
    <n v="1"/>
    <x v="13"/>
    <n v="450732745"/>
    <n v="7680687483"/>
    <n v="47"/>
    <n v="-3"/>
    <n v="44"/>
    <n v="113"/>
    <n v="157"/>
    <n v="157"/>
    <n v="157"/>
    <n v="309"/>
    <n v="29"/>
    <n v="495"/>
  </r>
  <r>
    <x v="68"/>
    <s v="ITA"/>
    <n v="16"/>
    <x v="14"/>
    <n v="4112559576"/>
    <n v="1686736689"/>
    <n v="-12"/>
    <n v="0"/>
    <n v="-12"/>
    <n v="19"/>
    <n v="7"/>
    <n v="7"/>
    <n v="7"/>
    <n v="26"/>
    <n v="1"/>
    <n v="34"/>
  </r>
  <r>
    <x v="68"/>
    <s v="ITA"/>
    <n v="20"/>
    <x v="15"/>
    <n v="3921531192"/>
    <n v="9110616306"/>
    <n v="2"/>
    <n v="1"/>
    <n v="3"/>
    <n v="-17"/>
    <n v="-14"/>
    <n v="-14"/>
    <n v="-14"/>
    <n v="14"/>
    <n v="2"/>
    <n v="2"/>
  </r>
  <r>
    <x v="68"/>
    <s v="ITA"/>
    <n v="19"/>
    <x v="16"/>
    <n v="3811569725"/>
    <n v="133623567"/>
    <n v="-3"/>
    <n v="0"/>
    <n v="-3"/>
    <n v="18"/>
    <n v="15"/>
    <n v="15"/>
    <n v="15"/>
    <n v="1"/>
    <n v="3"/>
    <n v="19"/>
  </r>
  <r>
    <x v="68"/>
    <s v="ITA"/>
    <n v="9"/>
    <x v="17"/>
    <n v="4376923077"/>
    <n v="1125588885"/>
    <n v="-1"/>
    <n v="-6"/>
    <n v="-7"/>
    <n v="-1"/>
    <n v="-8"/>
    <n v="-8"/>
    <n v="-8"/>
    <n v="79"/>
    <n v="9"/>
    <n v="80"/>
  </r>
  <r>
    <x v="68"/>
    <s v="ITA"/>
    <n v="10"/>
    <x v="18"/>
    <n v="4310675841"/>
    <n v="1238824698"/>
    <n v="0"/>
    <n v="0"/>
    <n v="0"/>
    <n v="-8"/>
    <n v="-8"/>
    <n v="-8"/>
    <n v="-8"/>
    <n v="9"/>
    <n v="0"/>
    <n v="1"/>
  </r>
  <r>
    <x v="68"/>
    <s v="ITA"/>
    <n v="2"/>
    <x v="19"/>
    <n v="4573750286"/>
    <n v="7320149366"/>
    <n v="-2"/>
    <n v="0"/>
    <n v="-2"/>
    <n v="8"/>
    <n v="6"/>
    <n v="6"/>
    <n v="6"/>
    <n v="-3"/>
    <n v="0"/>
    <n v="3"/>
  </r>
  <r>
    <x v="68"/>
    <s v="ITA"/>
    <n v="5"/>
    <x v="20"/>
    <n v="4543490485"/>
    <n v="1233845213"/>
    <n v="-7"/>
    <n v="-2"/>
    <n v="-9"/>
    <n v="-339"/>
    <n v="-348"/>
    <n v="-348"/>
    <n v="-348"/>
    <n v="451"/>
    <n v="23"/>
    <n v="126"/>
  </r>
  <r>
    <x v="69"/>
    <s v="ITA"/>
    <n v="13"/>
    <x v="0"/>
    <n v="4235122196"/>
    <n v="1339843823"/>
    <n v="-3"/>
    <n v="0"/>
    <n v="-3"/>
    <n v="-8"/>
    <n v="-11"/>
    <n v="-11"/>
    <n v="-11"/>
    <n v="40"/>
    <n v="3"/>
    <n v="32"/>
  </r>
  <r>
    <x v="69"/>
    <s v="ITA"/>
    <n v="17"/>
    <x v="1"/>
    <n v="4063947052"/>
    <n v="1580514834"/>
    <n v="0"/>
    <n v="-1"/>
    <n v="-1"/>
    <n v="4"/>
    <n v="3"/>
    <n v="3"/>
    <n v="3"/>
    <n v="3"/>
    <n v="0"/>
    <n v="6"/>
  </r>
  <r>
    <x v="69"/>
    <s v="ITA"/>
    <n v="18"/>
    <x v="2"/>
    <n v="3890597598"/>
    <n v="1659440194"/>
    <n v="-5"/>
    <n v="0"/>
    <n v="-5"/>
    <n v="-6"/>
    <n v="-11"/>
    <n v="-11"/>
    <n v="-11"/>
    <n v="13"/>
    <n v="0"/>
    <n v="2"/>
  </r>
  <r>
    <x v="69"/>
    <s v="ITA"/>
    <n v="15"/>
    <x v="3"/>
    <n v="4083956555"/>
    <n v="1425084984"/>
    <n v="-15"/>
    <n v="3"/>
    <n v="-12"/>
    <n v="17"/>
    <n v="5"/>
    <n v="5"/>
    <n v="5"/>
    <n v="18"/>
    <n v="2"/>
    <n v="25"/>
  </r>
  <r>
    <x v="69"/>
    <s v="ITA"/>
    <n v="8"/>
    <x v="4"/>
    <n v="4449436681"/>
    <n v="113417208"/>
    <n v="-36"/>
    <n v="1"/>
    <n v="-35"/>
    <n v="-243"/>
    <n v="-278"/>
    <n v="-278"/>
    <n v="-278"/>
    <n v="416"/>
    <n v="28"/>
    <n v="166"/>
  </r>
  <r>
    <x v="69"/>
    <s v="ITA"/>
    <n v="6"/>
    <x v="5"/>
    <n v="456494354"/>
    <n v="1376813649"/>
    <n v="0"/>
    <n v="1"/>
    <n v="1"/>
    <n v="-23"/>
    <n v="-22"/>
    <n v="-22"/>
    <n v="-22"/>
    <n v="33"/>
    <n v="2"/>
    <n v="13"/>
  </r>
  <r>
    <x v="69"/>
    <s v="ITA"/>
    <n v="12"/>
    <x v="6"/>
    <n v="4189277044"/>
    <n v="1248366722"/>
    <n v="-24"/>
    <n v="-1"/>
    <n v="-25"/>
    <n v="-42"/>
    <n v="-67"/>
    <n v="-67"/>
    <n v="-67"/>
    <n v="109"/>
    <n v="11"/>
    <n v="53"/>
  </r>
  <r>
    <x v="69"/>
    <s v="ITA"/>
    <n v="7"/>
    <x v="7"/>
    <n v="4441149315"/>
    <n v="89326992"/>
    <n v="-20"/>
    <n v="0"/>
    <n v="-20"/>
    <n v="-27"/>
    <n v="-47"/>
    <n v="-47"/>
    <n v="-47"/>
    <n v="80"/>
    <n v="14"/>
    <n v="47"/>
  </r>
  <r>
    <x v="69"/>
    <s v="ITA"/>
    <n v="3"/>
    <x v="8"/>
    <n v="4546679409"/>
    <n v="9190347404"/>
    <n v="80"/>
    <n v="-13"/>
    <n v="67"/>
    <n v="192"/>
    <n v="259"/>
    <n v="259"/>
    <n v="259"/>
    <n v="225"/>
    <n v="42"/>
    <n v="526"/>
  </r>
  <r>
    <x v="69"/>
    <s v="ITA"/>
    <n v="11"/>
    <x v="9"/>
    <n v="4361675973"/>
    <n v="135188753"/>
    <n v="1"/>
    <n v="-3"/>
    <n v="-2"/>
    <n v="-5"/>
    <n v="-7"/>
    <n v="-7"/>
    <n v="-7"/>
    <n v="17"/>
    <n v="11"/>
    <n v="21"/>
  </r>
  <r>
    <x v="69"/>
    <s v="ITA"/>
    <n v="14"/>
    <x v="10"/>
    <n v="4155774754"/>
    <n v="1465916051"/>
    <n v="-1"/>
    <n v="0"/>
    <n v="-1"/>
    <n v="0"/>
    <n v="-1"/>
    <n v="-1"/>
    <n v="-1"/>
    <n v="0"/>
    <n v="1"/>
    <n v="0"/>
  </r>
  <r>
    <x v="69"/>
    <s v="ITA"/>
    <n v="4"/>
    <x v="11"/>
    <n v="4649933453"/>
    <n v="1135662422"/>
    <n v="-4"/>
    <n v="1"/>
    <n v="-3"/>
    <n v="-35"/>
    <n v="-38"/>
    <n v="-38"/>
    <n v="-38"/>
    <n v="37"/>
    <n v="2"/>
    <n v="1"/>
  </r>
  <r>
    <x v="69"/>
    <s v="ITA"/>
    <n v="4"/>
    <x v="12"/>
    <n v="4606893511"/>
    <n v="1112123097"/>
    <n v="-2"/>
    <n v="-2"/>
    <n v="-4"/>
    <n v="-31"/>
    <n v="-35"/>
    <n v="-35"/>
    <n v="-35"/>
    <n v="97"/>
    <n v="4"/>
    <n v="66"/>
  </r>
  <r>
    <x v="69"/>
    <s v="ITA"/>
    <n v="1"/>
    <x v="13"/>
    <n v="450732745"/>
    <n v="7680687483"/>
    <n v="-54"/>
    <n v="-9"/>
    <n v="-63"/>
    <n v="-18"/>
    <n v="-81"/>
    <n v="-81"/>
    <n v="-81"/>
    <n v="306"/>
    <n v="26"/>
    <n v="251"/>
  </r>
  <r>
    <x v="69"/>
    <s v="ITA"/>
    <n v="16"/>
    <x v="14"/>
    <n v="4112559576"/>
    <n v="1686736689"/>
    <n v="-6"/>
    <n v="1"/>
    <n v="-5"/>
    <n v="6"/>
    <n v="1"/>
    <n v="1"/>
    <n v="1"/>
    <n v="8"/>
    <n v="2"/>
    <n v="11"/>
  </r>
  <r>
    <x v="69"/>
    <s v="ITA"/>
    <n v="20"/>
    <x v="15"/>
    <n v="3921531192"/>
    <n v="9110616306"/>
    <n v="6"/>
    <n v="-3"/>
    <n v="3"/>
    <n v="-44"/>
    <n v="-41"/>
    <n v="-41"/>
    <n v="-41"/>
    <n v="45"/>
    <n v="0"/>
    <n v="4"/>
  </r>
  <r>
    <x v="69"/>
    <s v="ITA"/>
    <n v="19"/>
    <x v="16"/>
    <n v="3811569725"/>
    <n v="133623567"/>
    <n v="-13"/>
    <n v="-1"/>
    <n v="-14"/>
    <n v="31"/>
    <n v="17"/>
    <n v="17"/>
    <n v="17"/>
    <n v="8"/>
    <n v="2"/>
    <n v="27"/>
  </r>
  <r>
    <x v="69"/>
    <s v="ITA"/>
    <n v="9"/>
    <x v="17"/>
    <n v="4376923077"/>
    <n v="1125588885"/>
    <n v="-6"/>
    <n v="-6"/>
    <n v="-12"/>
    <n v="-25"/>
    <n v="-37"/>
    <n v="-37"/>
    <n v="-37"/>
    <n v="66"/>
    <n v="9"/>
    <n v="38"/>
  </r>
  <r>
    <x v="69"/>
    <s v="ITA"/>
    <n v="10"/>
    <x v="18"/>
    <n v="4310675841"/>
    <n v="1238824698"/>
    <n v="-2"/>
    <n v="0"/>
    <n v="-2"/>
    <n v="-11"/>
    <n v="-13"/>
    <n v="-13"/>
    <n v="-13"/>
    <n v="13"/>
    <n v="0"/>
    <n v="0"/>
  </r>
  <r>
    <x v="69"/>
    <s v="ITA"/>
    <n v="2"/>
    <x v="19"/>
    <n v="4573750286"/>
    <n v="7320149366"/>
    <n v="4"/>
    <n v="-1"/>
    <n v="3"/>
    <n v="8"/>
    <n v="11"/>
    <n v="11"/>
    <n v="11"/>
    <n v="-6"/>
    <n v="1"/>
    <n v="6"/>
  </r>
  <r>
    <x v="69"/>
    <s v="ITA"/>
    <n v="5"/>
    <x v="20"/>
    <n v="4543490485"/>
    <n v="1233845213"/>
    <n v="-15"/>
    <n v="-5"/>
    <n v="-20"/>
    <n v="-112"/>
    <n v="-132"/>
    <n v="-132"/>
    <n v="-132"/>
    <n v="212"/>
    <n v="14"/>
    <n v="94"/>
  </r>
  <r>
    <x v="70"/>
    <s v="ITA"/>
    <n v="13"/>
    <x v="0"/>
    <n v="4235122196"/>
    <n v="1339843823"/>
    <n v="1"/>
    <n v="-1"/>
    <n v="0"/>
    <n v="-31"/>
    <n v="-31"/>
    <n v="-31"/>
    <n v="-31"/>
    <n v="33"/>
    <n v="2"/>
    <n v="4"/>
  </r>
  <r>
    <x v="70"/>
    <s v="ITA"/>
    <n v="17"/>
    <x v="1"/>
    <n v="4063947052"/>
    <n v="1580514834"/>
    <n v="2"/>
    <n v="0"/>
    <n v="2"/>
    <n v="-23"/>
    <n v="-21"/>
    <n v="-21"/>
    <n v="-21"/>
    <n v="21"/>
    <n v="0"/>
    <n v="0"/>
  </r>
  <r>
    <x v="70"/>
    <s v="ITA"/>
    <n v="18"/>
    <x v="2"/>
    <n v="3890597598"/>
    <n v="1659440194"/>
    <n v="-2"/>
    <n v="0"/>
    <n v="-2"/>
    <n v="-26"/>
    <n v="-28"/>
    <n v="-28"/>
    <n v="-28"/>
    <n v="32"/>
    <n v="0"/>
    <n v="4"/>
  </r>
  <r>
    <x v="70"/>
    <s v="ITA"/>
    <n v="15"/>
    <x v="3"/>
    <n v="4083956555"/>
    <n v="1425084984"/>
    <n v="-17"/>
    <n v="-6"/>
    <n v="-23"/>
    <n v="8"/>
    <n v="-15"/>
    <n v="-15"/>
    <n v="-15"/>
    <n v="27"/>
    <n v="2"/>
    <n v="14"/>
  </r>
  <r>
    <x v="70"/>
    <s v="ITA"/>
    <n v="8"/>
    <x v="4"/>
    <n v="4449436681"/>
    <n v="113417208"/>
    <n v="-29"/>
    <n v="2"/>
    <n v="-27"/>
    <n v="-34"/>
    <n v="-61"/>
    <n v="-61"/>
    <n v="-61"/>
    <n v="196"/>
    <n v="24"/>
    <n v="159"/>
  </r>
  <r>
    <x v="70"/>
    <s v="ITA"/>
    <n v="6"/>
    <x v="5"/>
    <n v="456494354"/>
    <n v="1376813649"/>
    <n v="-1"/>
    <n v="-2"/>
    <n v="-3"/>
    <n v="-34"/>
    <n v="-37"/>
    <n v="-37"/>
    <n v="-37"/>
    <n v="39"/>
    <n v="2"/>
    <n v="4"/>
  </r>
  <r>
    <x v="70"/>
    <s v="ITA"/>
    <n v="12"/>
    <x v="6"/>
    <n v="4189277044"/>
    <n v="1248366722"/>
    <n v="-11"/>
    <n v="0"/>
    <n v="-11"/>
    <n v="11"/>
    <n v="0"/>
    <n v="0"/>
    <n v="0"/>
    <n v="22"/>
    <n v="16"/>
    <n v="38"/>
  </r>
  <r>
    <x v="70"/>
    <s v="ITA"/>
    <n v="7"/>
    <x v="7"/>
    <n v="4441149315"/>
    <n v="89326992"/>
    <n v="-21"/>
    <n v="4"/>
    <n v="-17"/>
    <n v="-26"/>
    <n v="-43"/>
    <n v="-43"/>
    <n v="-43"/>
    <n v="84"/>
    <n v="12"/>
    <n v="53"/>
  </r>
  <r>
    <x v="70"/>
    <s v="ITA"/>
    <n v="3"/>
    <x v="8"/>
    <n v="4546679409"/>
    <n v="9190347404"/>
    <n v="-195"/>
    <n v="0"/>
    <n v="-195"/>
    <n v="576"/>
    <n v="381"/>
    <n v="381"/>
    <n v="381"/>
    <n v="133"/>
    <n v="63"/>
    <n v="577"/>
  </r>
  <r>
    <x v="70"/>
    <s v="ITA"/>
    <n v="11"/>
    <x v="9"/>
    <n v="4361675973"/>
    <n v="135188753"/>
    <n v="-11"/>
    <n v="1"/>
    <n v="-10"/>
    <n v="18"/>
    <n v="8"/>
    <n v="8"/>
    <n v="8"/>
    <n v="31"/>
    <n v="5"/>
    <n v="44"/>
  </r>
  <r>
    <x v="70"/>
    <s v="ITA"/>
    <n v="14"/>
    <x v="10"/>
    <n v="4155774754"/>
    <n v="1465916051"/>
    <n v="1"/>
    <n v="0"/>
    <n v="1"/>
    <n v="-4"/>
    <n v="-3"/>
    <n v="-3"/>
    <n v="-3"/>
    <n v="3"/>
    <n v="0"/>
    <n v="0"/>
  </r>
  <r>
    <x v="70"/>
    <s v="ITA"/>
    <n v="4"/>
    <x v="11"/>
    <n v="4649933453"/>
    <n v="1135662422"/>
    <n v="-6"/>
    <n v="-1"/>
    <n v="-7"/>
    <n v="-22"/>
    <n v="-29"/>
    <n v="-29"/>
    <n v="-29"/>
    <n v="31"/>
    <n v="3"/>
    <n v="5"/>
  </r>
  <r>
    <x v="70"/>
    <s v="ITA"/>
    <n v="4"/>
    <x v="12"/>
    <n v="4606893511"/>
    <n v="1112123097"/>
    <n v="-1"/>
    <n v="0"/>
    <n v="-1"/>
    <n v="-81"/>
    <n v="-82"/>
    <n v="-82"/>
    <n v="-82"/>
    <n v="92"/>
    <n v="1"/>
    <n v="11"/>
  </r>
  <r>
    <x v="70"/>
    <s v="ITA"/>
    <n v="1"/>
    <x v="13"/>
    <n v="450732745"/>
    <n v="7680687483"/>
    <n v="-105"/>
    <n v="-8"/>
    <n v="-113"/>
    <n v="37"/>
    <n v="-76"/>
    <n v="-76"/>
    <n v="-76"/>
    <n v="234"/>
    <n v="34"/>
    <n v="192"/>
  </r>
  <r>
    <x v="70"/>
    <s v="ITA"/>
    <n v="16"/>
    <x v="14"/>
    <n v="4112559576"/>
    <n v="1686736689"/>
    <n v="-13"/>
    <n v="-1"/>
    <n v="-14"/>
    <n v="4"/>
    <n v="-10"/>
    <n v="-10"/>
    <n v="-10"/>
    <n v="14"/>
    <n v="5"/>
    <n v="9"/>
  </r>
  <r>
    <x v="70"/>
    <s v="ITA"/>
    <n v="20"/>
    <x v="15"/>
    <n v="3921531192"/>
    <n v="9110616306"/>
    <n v="-1"/>
    <n v="-1"/>
    <n v="-2"/>
    <n v="-34"/>
    <n v="-36"/>
    <n v="-36"/>
    <n v="-36"/>
    <n v="34"/>
    <n v="0"/>
    <n v="-2"/>
  </r>
  <r>
    <x v="70"/>
    <s v="ITA"/>
    <n v="19"/>
    <x v="16"/>
    <n v="3811569725"/>
    <n v="133623567"/>
    <n v="-7"/>
    <n v="-2"/>
    <n v="-9"/>
    <n v="8"/>
    <n v="-1"/>
    <n v="-1"/>
    <n v="-1"/>
    <n v="14"/>
    <n v="2"/>
    <n v="15"/>
  </r>
  <r>
    <x v="70"/>
    <s v="ITA"/>
    <n v="9"/>
    <x v="17"/>
    <n v="4376923077"/>
    <n v="1125588885"/>
    <n v="-1"/>
    <n v="-5"/>
    <n v="-6"/>
    <n v="-43"/>
    <n v="-49"/>
    <n v="-49"/>
    <n v="-49"/>
    <n v="78"/>
    <n v="9"/>
    <n v="38"/>
  </r>
  <r>
    <x v="70"/>
    <s v="ITA"/>
    <n v="10"/>
    <x v="18"/>
    <n v="4310675841"/>
    <n v="1238824698"/>
    <n v="-2"/>
    <n v="0"/>
    <n v="-2"/>
    <n v="0"/>
    <n v="-2"/>
    <n v="-2"/>
    <n v="-2"/>
    <n v="0"/>
    <n v="2"/>
    <n v="0"/>
  </r>
  <r>
    <x v="70"/>
    <s v="ITA"/>
    <n v="2"/>
    <x v="19"/>
    <n v="4573750286"/>
    <n v="7320149366"/>
    <n v="0"/>
    <n v="0"/>
    <n v="0"/>
    <n v="1"/>
    <n v="1"/>
    <n v="1"/>
    <n v="1"/>
    <n v="-1"/>
    <n v="1"/>
    <n v="1"/>
  </r>
  <r>
    <x v="70"/>
    <s v="ITA"/>
    <n v="5"/>
    <x v="20"/>
    <n v="4543490485"/>
    <n v="1233845213"/>
    <n v="0"/>
    <n v="-2"/>
    <n v="-2"/>
    <n v="-63"/>
    <n v="-65"/>
    <n v="-65"/>
    <n v="-65"/>
    <n v="108"/>
    <n v="12"/>
    <n v="55"/>
  </r>
  <r>
    <x v="71"/>
    <s v="ITA"/>
    <n v="13"/>
    <x v="0"/>
    <n v="4235122196"/>
    <n v="1339843823"/>
    <n v="-12"/>
    <n v="-4"/>
    <n v="-16"/>
    <n v="-12"/>
    <n v="-28"/>
    <n v="-28"/>
    <n v="-28"/>
    <n v="50"/>
    <n v="3"/>
    <n v="25"/>
  </r>
  <r>
    <x v="71"/>
    <s v="ITA"/>
    <n v="17"/>
    <x v="1"/>
    <n v="4063947052"/>
    <n v="1580514834"/>
    <n v="0"/>
    <n v="0"/>
    <n v="0"/>
    <n v="4"/>
    <n v="4"/>
    <n v="4"/>
    <n v="4"/>
    <n v="6"/>
    <n v="0"/>
    <n v="10"/>
  </r>
  <r>
    <x v="71"/>
    <s v="ITA"/>
    <n v="18"/>
    <x v="2"/>
    <n v="3890597598"/>
    <n v="1659440194"/>
    <n v="-1"/>
    <n v="0"/>
    <n v="-1"/>
    <n v="-23"/>
    <n v="-24"/>
    <n v="-24"/>
    <n v="-24"/>
    <n v="25"/>
    <n v="0"/>
    <n v="1"/>
  </r>
  <r>
    <x v="71"/>
    <s v="ITA"/>
    <n v="15"/>
    <x v="3"/>
    <n v="4083956555"/>
    <n v="1425084984"/>
    <n v="-30"/>
    <n v="1"/>
    <n v="-29"/>
    <n v="-152"/>
    <n v="-181"/>
    <n v="-181"/>
    <n v="-181"/>
    <n v="198"/>
    <n v="3"/>
    <n v="20"/>
  </r>
  <r>
    <x v="71"/>
    <s v="ITA"/>
    <n v="8"/>
    <x v="4"/>
    <n v="4449436681"/>
    <n v="113417208"/>
    <n v="-51"/>
    <n v="-8"/>
    <n v="-59"/>
    <n v="-244"/>
    <n v="-303"/>
    <n v="-303"/>
    <n v="-303"/>
    <n v="364"/>
    <n v="39"/>
    <n v="100"/>
  </r>
  <r>
    <x v="71"/>
    <s v="ITA"/>
    <n v="6"/>
    <x v="5"/>
    <n v="456494354"/>
    <n v="1376813649"/>
    <n v="-10"/>
    <n v="0"/>
    <n v="-10"/>
    <n v="-56"/>
    <n v="-66"/>
    <n v="-66"/>
    <n v="-66"/>
    <n v="71"/>
    <n v="4"/>
    <n v="9"/>
  </r>
  <r>
    <x v="71"/>
    <s v="ITA"/>
    <n v="12"/>
    <x v="6"/>
    <n v="4189277044"/>
    <n v="1248366722"/>
    <n v="-20"/>
    <n v="-4"/>
    <n v="-24"/>
    <n v="9"/>
    <n v="-15"/>
    <n v="-15"/>
    <n v="-15"/>
    <n v="72"/>
    <n v="10"/>
    <n v="67"/>
  </r>
  <r>
    <x v="71"/>
    <s v="ITA"/>
    <n v="7"/>
    <x v="7"/>
    <n v="4441149315"/>
    <n v="89326992"/>
    <n v="-23"/>
    <n v="-4"/>
    <n v="-27"/>
    <n v="-54"/>
    <n v="-81"/>
    <n v="-81"/>
    <n v="-81"/>
    <n v="133"/>
    <n v="11"/>
    <n v="63"/>
  </r>
  <r>
    <x v="71"/>
    <s v="ITA"/>
    <n v="3"/>
    <x v="8"/>
    <n v="4546679409"/>
    <n v="9190347404"/>
    <n v="-213"/>
    <n v="-23"/>
    <n v="-236"/>
    <n v="21"/>
    <n v="-215"/>
    <n v="-215"/>
    <n v="-215"/>
    <n v="620"/>
    <n v="95"/>
    <n v="500"/>
  </r>
  <r>
    <x v="71"/>
    <s v="ITA"/>
    <n v="11"/>
    <x v="9"/>
    <n v="4361675973"/>
    <n v="135188753"/>
    <n v="-2"/>
    <n v="-2"/>
    <n v="-4"/>
    <n v="17"/>
    <n v="13"/>
    <n v="13"/>
    <n v="13"/>
    <n v="12"/>
    <n v="4"/>
    <n v="29"/>
  </r>
  <r>
    <x v="71"/>
    <s v="ITA"/>
    <n v="14"/>
    <x v="10"/>
    <n v="4155774754"/>
    <n v="1465916051"/>
    <n v="0"/>
    <n v="0"/>
    <n v="0"/>
    <n v="-1"/>
    <n v="-1"/>
    <n v="-1"/>
    <n v="-1"/>
    <n v="1"/>
    <n v="0"/>
    <n v="0"/>
  </r>
  <r>
    <x v="71"/>
    <s v="ITA"/>
    <n v="4"/>
    <x v="11"/>
    <n v="4649933453"/>
    <n v="1135662422"/>
    <n v="-4"/>
    <n v="1"/>
    <n v="-3"/>
    <n v="-21"/>
    <n v="-24"/>
    <n v="-24"/>
    <n v="-24"/>
    <n v="23"/>
    <n v="2"/>
    <n v="1"/>
  </r>
  <r>
    <x v="71"/>
    <s v="ITA"/>
    <n v="4"/>
    <x v="12"/>
    <n v="4606893511"/>
    <n v="1112123097"/>
    <n v="-9"/>
    <n v="-2"/>
    <n v="-11"/>
    <n v="-113"/>
    <n v="-124"/>
    <n v="-124"/>
    <n v="-124"/>
    <n v="124"/>
    <n v="3"/>
    <n v="3"/>
  </r>
  <r>
    <x v="71"/>
    <s v="ITA"/>
    <n v="1"/>
    <x v="13"/>
    <n v="450732745"/>
    <n v="7680687483"/>
    <n v="-84"/>
    <n v="-6"/>
    <n v="-90"/>
    <n v="-149"/>
    <n v="-239"/>
    <n v="-239"/>
    <n v="-239"/>
    <n v="361"/>
    <n v="30"/>
    <n v="152"/>
  </r>
  <r>
    <x v="71"/>
    <s v="ITA"/>
    <n v="16"/>
    <x v="14"/>
    <n v="4112559576"/>
    <n v="1686736689"/>
    <n v="-13"/>
    <n v="0"/>
    <n v="-13"/>
    <n v="7"/>
    <n v="-6"/>
    <n v="-6"/>
    <n v="-6"/>
    <n v="19"/>
    <n v="4"/>
    <n v="17"/>
  </r>
  <r>
    <x v="71"/>
    <s v="ITA"/>
    <n v="20"/>
    <x v="15"/>
    <n v="3921531192"/>
    <n v="9110616306"/>
    <n v="3"/>
    <n v="0"/>
    <n v="3"/>
    <n v="-14"/>
    <n v="-11"/>
    <n v="-11"/>
    <n v="-11"/>
    <n v="12"/>
    <n v="0"/>
    <n v="1"/>
  </r>
  <r>
    <x v="71"/>
    <s v="ITA"/>
    <n v="19"/>
    <x v="16"/>
    <n v="3811569725"/>
    <n v="133623567"/>
    <n v="-9"/>
    <n v="-1"/>
    <n v="-10"/>
    <n v="10"/>
    <n v="0"/>
    <n v="0"/>
    <n v="0"/>
    <n v="9"/>
    <n v="3"/>
    <n v="12"/>
  </r>
  <r>
    <x v="71"/>
    <s v="ITA"/>
    <n v="9"/>
    <x v="17"/>
    <n v="4376923077"/>
    <n v="1125588885"/>
    <n v="-28"/>
    <n v="4"/>
    <n v="-24"/>
    <n v="-65"/>
    <n v="-89"/>
    <n v="-89"/>
    <n v="-89"/>
    <n v="111"/>
    <n v="8"/>
    <n v="30"/>
  </r>
  <r>
    <x v="71"/>
    <s v="ITA"/>
    <n v="10"/>
    <x v="18"/>
    <n v="4310675841"/>
    <n v="1238824698"/>
    <n v="0"/>
    <n v="-2"/>
    <n v="-2"/>
    <n v="-3"/>
    <n v="-5"/>
    <n v="-5"/>
    <n v="-5"/>
    <n v="11"/>
    <n v="0"/>
    <n v="6"/>
  </r>
  <r>
    <x v="71"/>
    <s v="ITA"/>
    <n v="2"/>
    <x v="19"/>
    <n v="4573750286"/>
    <n v="7320149366"/>
    <n v="-18"/>
    <n v="1"/>
    <n v="-17"/>
    <n v="17"/>
    <n v="0"/>
    <n v="0"/>
    <n v="0"/>
    <n v="0"/>
    <n v="0"/>
    <n v="0"/>
  </r>
  <r>
    <x v="71"/>
    <s v="ITA"/>
    <n v="5"/>
    <x v="20"/>
    <n v="4543490485"/>
    <n v="1233845213"/>
    <n v="-29"/>
    <n v="-3"/>
    <n v="-32"/>
    <n v="-86"/>
    <n v="-118"/>
    <n v="-118"/>
    <n v="-118"/>
    <n v="130"/>
    <n v="17"/>
    <n v="29"/>
  </r>
  <r>
    <x v="72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76" firstHeaderRow="0" firstDataRow="1" firstDataCol="1"/>
  <pivotFields count="20">
    <pivotField axis="axisRow" showAll="0">
      <items count="74">
        <item h="1" x="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7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76" firstHeaderRow="1" firstDataRow="1" firstDataCol="1"/>
  <pivotFields count="2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72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79" firstHeaderRow="1" firstDataRow="1" firstDataCol="1" rowPageCount="1" colPageCount="1"/>
  <pivotFields count="16">
    <pivotField axis="axisRow" numFmtId="22" showAll="0" sortType="ascending">
      <items count="104">
        <item x="0"/>
        <item m="1" x="92"/>
        <item x="1"/>
        <item m="1" x="75"/>
        <item x="2"/>
        <item m="1" x="87"/>
        <item x="3"/>
        <item m="1" x="101"/>
        <item x="4"/>
        <item m="1" x="83"/>
        <item x="5"/>
        <item m="1" x="96"/>
        <item x="6"/>
        <item m="1" x="98"/>
        <item x="7"/>
        <item m="1" x="80"/>
        <item x="8"/>
        <item m="1" x="93"/>
        <item x="9"/>
        <item m="1" x="76"/>
        <item x="10"/>
        <item m="1" x="88"/>
        <item x="11"/>
        <item m="1" x="102"/>
        <item x="12"/>
        <item m="1" x="84"/>
        <item x="13"/>
        <item m="1" x="97"/>
        <item x="14"/>
        <item m="1" x="79"/>
        <item x="15"/>
        <item m="1" x="91"/>
        <item x="16"/>
        <item m="1" x="74"/>
        <item x="17"/>
        <item m="1" x="86"/>
        <item x="18"/>
        <item m="1" x="100"/>
        <item x="19"/>
        <item m="1" x="82"/>
        <item x="20"/>
        <item m="1" x="95"/>
        <item x="21"/>
        <item m="1" x="78"/>
        <item x="22"/>
        <item m="1" x="90"/>
        <item x="23"/>
        <item m="1" x="73"/>
        <item x="24"/>
        <item m="1" x="85"/>
        <item x="25"/>
        <item m="1" x="99"/>
        <item x="26"/>
        <item m="1" x="81"/>
        <item x="27"/>
        <item m="1" x="94"/>
        <item x="28"/>
        <item m="1" x="77"/>
        <item x="29"/>
        <item m="1" x="8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h="1" x="72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76" firstHeaderRow="1" firstDataRow="1" firstDataCol="1" rowPageCount="1" colPageCount="1"/>
  <pivotFields count="16">
    <pivotField axis="axisRow" numFmtId="22" showAll="0" sortType="ascending">
      <items count="104">
        <item x="0"/>
        <item m="1" x="92"/>
        <item x="1"/>
        <item m="1" x="75"/>
        <item x="2"/>
        <item m="1" x="87"/>
        <item x="3"/>
        <item m="1" x="101"/>
        <item x="4"/>
        <item m="1" x="83"/>
        <item x="5"/>
        <item m="1" x="96"/>
        <item x="6"/>
        <item m="1" x="98"/>
        <item x="7"/>
        <item m="1" x="80"/>
        <item x="8"/>
        <item m="1" x="93"/>
        <item x="9"/>
        <item m="1" x="76"/>
        <item x="10"/>
        <item m="1" x="88"/>
        <item x="11"/>
        <item m="1" x="102"/>
        <item x="12"/>
        <item m="1" x="84"/>
        <item x="13"/>
        <item m="1" x="97"/>
        <item x="14"/>
        <item m="1" x="79"/>
        <item x="15"/>
        <item m="1" x="91"/>
        <item x="16"/>
        <item m="1" x="74"/>
        <item x="17"/>
        <item m="1" x="86"/>
        <item x="18"/>
        <item m="1" x="100"/>
        <item x="19"/>
        <item m="1" x="82"/>
        <item x="20"/>
        <item m="1" x="95"/>
        <item x="21"/>
        <item m="1" x="78"/>
        <item x="22"/>
        <item m="1" x="90"/>
        <item x="23"/>
        <item m="1" x="73"/>
        <item x="24"/>
        <item m="1" x="85"/>
        <item x="25"/>
        <item m="1" x="99"/>
        <item x="26"/>
        <item m="1" x="81"/>
        <item x="27"/>
        <item m="1" x="94"/>
        <item x="28"/>
        <item m="1" x="77"/>
        <item x="29"/>
        <item m="1" x="8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h="1" x="72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DC479-ABFF-8246-864B-B060B559CA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3:G26" firstHeaderRow="0" firstDataRow="1" firstDataCol="1"/>
  <pivotFields count="18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multipleItemSelectionAllowe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icoverati_con_sintomi" fld="6" baseField="0" baseItem="0"/>
    <dataField name="Sum of terapia_intensiva" fld="7" baseField="0" baseItem="0"/>
    <dataField name="Sum of isolamento_domiciliare" fld="9" baseField="0" baseItem="0"/>
    <dataField name="Sum of dimessi_guariti" fld="13" baseField="0" baseItem="0"/>
    <dataField name="Sum of deceduti" fld="14" baseField="0" baseItem="0"/>
  </dataFields>
  <chartFormats count="30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6D68F-0A88-7B45-949A-85CD8D32472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30:G34" firstHeaderRow="0" firstDataRow="1" firstDataCol="1"/>
  <pivotFields count="6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ricoverati" fld="1" baseField="0" baseItem="0"/>
    <dataField name="terapia intensiva" fld="2" baseField="0" baseItem="0"/>
    <dataField name="isolamanto domiciliare" fld="3" baseField="0" baseItem="0"/>
    <dataField name="dimessi" fld="4" baseField="0" baseItem="0"/>
    <dataField name="deceduti" fld="5" baseField="0" baseItem="0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13"/>
  <sheetViews>
    <sheetView topLeftCell="A1471" workbookViewId="0">
      <selection activeCell="A1493" sqref="A1493:Q1513"/>
    </sheetView>
  </sheetViews>
  <sheetFormatPr baseColWidth="10" defaultRowHeight="16" x14ac:dyDescent="0.2"/>
  <cols>
    <col min="1" max="1" width="27.5" customWidth="1"/>
    <col min="2" max="3" width="10.83203125" customWidth="1"/>
    <col min="4" max="4" width="17.5" customWidth="1"/>
    <col min="5" max="6" width="14" customWidth="1"/>
    <col min="7" max="7" width="16.6640625" customWidth="1"/>
    <col min="8" max="8" width="19.83203125" customWidth="1"/>
    <col min="9" max="9" width="10.83203125" customWidth="1"/>
    <col min="10" max="10" width="20.6640625" customWidth="1"/>
    <col min="13" max="13" width="17.6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47</v>
      </c>
      <c r="L1" t="s">
        <v>48</v>
      </c>
      <c r="M1" t="s">
        <v>49</v>
      </c>
      <c r="N1" t="s">
        <v>10</v>
      </c>
      <c r="O1" t="s">
        <v>11</v>
      </c>
      <c r="P1" t="s">
        <v>12</v>
      </c>
      <c r="Q1" t="s">
        <v>13</v>
      </c>
      <c r="R1" t="s">
        <v>63</v>
      </c>
      <c r="S1" t="s">
        <v>50</v>
      </c>
      <c r="T1" t="s">
        <v>51</v>
      </c>
      <c r="U1" t="s">
        <v>62</v>
      </c>
      <c r="V1" t="s">
        <v>71</v>
      </c>
    </row>
    <row r="2" spans="1:22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U2" t="str">
        <f t="shared" ref="U2:U65" si="0">VLOOKUP(D2,Zone,2)</f>
        <v>Centro</v>
      </c>
      <c r="V2">
        <f>WEEKNUM(A2)</f>
        <v>9</v>
      </c>
    </row>
    <row r="3" spans="1:22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U3" t="str">
        <f t="shared" si="0"/>
        <v>Centro</v>
      </c>
      <c r="V3">
        <f t="shared" ref="V3:V66" si="1">WEEKNUM(A3)</f>
        <v>9</v>
      </c>
    </row>
    <row r="4" spans="1:22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  <c r="U4" t="str">
        <f t="shared" si="0"/>
        <v>Centro</v>
      </c>
      <c r="V4">
        <f t="shared" si="1"/>
        <v>9</v>
      </c>
    </row>
    <row r="5" spans="1:22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  <c r="U5" t="str">
        <f t="shared" si="0"/>
        <v>Centro</v>
      </c>
      <c r="V5">
        <f t="shared" si="1"/>
        <v>9</v>
      </c>
    </row>
    <row r="6" spans="1:22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U6" t="str">
        <f t="shared" si="0"/>
        <v>Centro</v>
      </c>
      <c r="V6">
        <f t="shared" si="1"/>
        <v>9</v>
      </c>
    </row>
    <row r="7" spans="1:22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  <c r="U7" t="str">
        <f t="shared" si="0"/>
        <v>Centro</v>
      </c>
      <c r="V7">
        <f t="shared" si="1"/>
        <v>9</v>
      </c>
    </row>
    <row r="8" spans="1:22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  <c r="U8" t="str">
        <f t="shared" si="0"/>
        <v>Centro</v>
      </c>
      <c r="V8">
        <f t="shared" si="1"/>
        <v>10</v>
      </c>
    </row>
    <row r="9" spans="1:22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U9" t="str">
        <f t="shared" si="0"/>
        <v>Centro</v>
      </c>
      <c r="V9">
        <f t="shared" si="1"/>
        <v>10</v>
      </c>
    </row>
    <row r="10" spans="1:22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U10" t="str">
        <f t="shared" si="0"/>
        <v>Centro</v>
      </c>
      <c r="V10">
        <f t="shared" si="1"/>
        <v>10</v>
      </c>
    </row>
    <row r="11" spans="1:22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  <c r="U11" t="str">
        <f t="shared" si="0"/>
        <v>Centro</v>
      </c>
      <c r="V11">
        <f t="shared" si="1"/>
        <v>10</v>
      </c>
    </row>
    <row r="12" spans="1:22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  <c r="U12" t="str">
        <f t="shared" si="0"/>
        <v>Centro</v>
      </c>
      <c r="V12">
        <f t="shared" si="1"/>
        <v>10</v>
      </c>
    </row>
    <row r="13" spans="1:22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U13" t="str">
        <f t="shared" si="0"/>
        <v>Centro</v>
      </c>
      <c r="V13">
        <f t="shared" si="1"/>
        <v>10</v>
      </c>
    </row>
    <row r="14" spans="1:22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  <c r="U14" t="str">
        <f t="shared" si="0"/>
        <v>Centro</v>
      </c>
      <c r="V14">
        <f t="shared" si="1"/>
        <v>10</v>
      </c>
    </row>
    <row r="15" spans="1:22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  <c r="U15" t="str">
        <f t="shared" si="0"/>
        <v>Centro</v>
      </c>
      <c r="V15">
        <f t="shared" si="1"/>
        <v>11</v>
      </c>
    </row>
    <row r="16" spans="1:22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  <c r="U16" t="str">
        <f t="shared" si="0"/>
        <v>Centro</v>
      </c>
      <c r="V16">
        <f t="shared" si="1"/>
        <v>11</v>
      </c>
    </row>
    <row r="17" spans="1:22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  <c r="U17" t="str">
        <f t="shared" si="0"/>
        <v>Centro</v>
      </c>
      <c r="V17">
        <f t="shared" si="1"/>
        <v>11</v>
      </c>
    </row>
    <row r="18" spans="1:22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U18" t="str">
        <f t="shared" si="0"/>
        <v>Centro</v>
      </c>
      <c r="V18">
        <f t="shared" si="1"/>
        <v>11</v>
      </c>
    </row>
    <row r="19" spans="1:22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  <c r="U19" t="str">
        <f t="shared" si="0"/>
        <v>Centro</v>
      </c>
      <c r="V19">
        <f t="shared" si="1"/>
        <v>11</v>
      </c>
    </row>
    <row r="20" spans="1:22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  <c r="U20" t="str">
        <f t="shared" si="0"/>
        <v>Centro</v>
      </c>
      <c r="V20">
        <f t="shared" si="1"/>
        <v>11</v>
      </c>
    </row>
    <row r="21" spans="1:22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  <c r="U21" t="str">
        <f t="shared" si="0"/>
        <v>Centro</v>
      </c>
      <c r="V21">
        <f t="shared" si="1"/>
        <v>11</v>
      </c>
    </row>
    <row r="22" spans="1:22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  <c r="U22" t="str">
        <f t="shared" si="0"/>
        <v>Centro</v>
      </c>
      <c r="V22">
        <f t="shared" si="1"/>
        <v>12</v>
      </c>
    </row>
    <row r="23" spans="1:22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  <c r="U23" t="str">
        <f t="shared" si="0"/>
        <v>Centro</v>
      </c>
      <c r="V23">
        <f t="shared" si="1"/>
        <v>12</v>
      </c>
    </row>
    <row r="24" spans="1:22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  <c r="U24" t="str">
        <f t="shared" si="0"/>
        <v>Centro</v>
      </c>
      <c r="V24">
        <f t="shared" si="1"/>
        <v>12</v>
      </c>
    </row>
    <row r="25" spans="1:22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  <c r="U25" t="str">
        <f t="shared" si="0"/>
        <v>Centro</v>
      </c>
      <c r="V25">
        <f t="shared" si="1"/>
        <v>12</v>
      </c>
    </row>
    <row r="26" spans="1:22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  <c r="U26" t="str">
        <f t="shared" si="0"/>
        <v>Centro</v>
      </c>
      <c r="V26">
        <f t="shared" si="1"/>
        <v>12</v>
      </c>
    </row>
    <row r="27" spans="1:22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  <c r="U27" t="str">
        <f t="shared" si="0"/>
        <v>Centro</v>
      </c>
      <c r="V27">
        <f t="shared" si="1"/>
        <v>12</v>
      </c>
    </row>
    <row r="28" spans="1:22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  <c r="U28" t="str">
        <f t="shared" si="0"/>
        <v>Centro</v>
      </c>
      <c r="V28">
        <f t="shared" si="1"/>
        <v>12</v>
      </c>
    </row>
    <row r="29" spans="1:22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  <c r="U29" t="str">
        <f t="shared" si="0"/>
        <v>Centro</v>
      </c>
      <c r="V29">
        <f t="shared" si="1"/>
        <v>13</v>
      </c>
    </row>
    <row r="30" spans="1:22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  <c r="U30" t="str">
        <f t="shared" si="0"/>
        <v>Centro</v>
      </c>
      <c r="V30">
        <f t="shared" si="1"/>
        <v>13</v>
      </c>
    </row>
    <row r="31" spans="1:22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  <c r="U31" t="str">
        <f t="shared" si="0"/>
        <v>Centro</v>
      </c>
      <c r="V31">
        <f t="shared" si="1"/>
        <v>13</v>
      </c>
    </row>
    <row r="32" spans="1:22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  <c r="U32" t="str">
        <f t="shared" si="0"/>
        <v>Centro</v>
      </c>
      <c r="V32">
        <f t="shared" si="1"/>
        <v>13</v>
      </c>
    </row>
    <row r="33" spans="1:22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  <c r="U33" t="str">
        <f t="shared" si="0"/>
        <v>Centro</v>
      </c>
      <c r="V33">
        <f t="shared" si="1"/>
        <v>13</v>
      </c>
    </row>
    <row r="34" spans="1:22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  <c r="U34" t="str">
        <f t="shared" si="0"/>
        <v>Centro</v>
      </c>
      <c r="V34">
        <f t="shared" si="1"/>
        <v>13</v>
      </c>
    </row>
    <row r="35" spans="1:22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  <c r="U35" t="str">
        <f t="shared" si="0"/>
        <v>Centro</v>
      </c>
      <c r="V35">
        <f t="shared" si="1"/>
        <v>13</v>
      </c>
    </row>
    <row r="36" spans="1:22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  <c r="U36" t="str">
        <f t="shared" si="0"/>
        <v>Centro</v>
      </c>
      <c r="V36">
        <f t="shared" si="1"/>
        <v>14</v>
      </c>
    </row>
    <row r="37" spans="1:22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  <c r="U37" t="str">
        <f t="shared" si="0"/>
        <v>Centro</v>
      </c>
      <c r="V37">
        <f t="shared" si="1"/>
        <v>14</v>
      </c>
    </row>
    <row r="38" spans="1:22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  <c r="U38" t="str">
        <f t="shared" si="0"/>
        <v>Centro</v>
      </c>
      <c r="V38">
        <f t="shared" si="1"/>
        <v>14</v>
      </c>
    </row>
    <row r="39" spans="1:22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  <c r="U39" t="str">
        <f t="shared" si="0"/>
        <v>Centro</v>
      </c>
      <c r="V39">
        <f t="shared" si="1"/>
        <v>14</v>
      </c>
    </row>
    <row r="40" spans="1:22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  <c r="U40" t="str">
        <f t="shared" si="0"/>
        <v>Centro</v>
      </c>
      <c r="V40">
        <f t="shared" si="1"/>
        <v>14</v>
      </c>
    </row>
    <row r="41" spans="1:22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U41" t="str">
        <f t="shared" si="0"/>
        <v>Sud</v>
      </c>
      <c r="V41">
        <f t="shared" si="1"/>
        <v>9</v>
      </c>
    </row>
    <row r="42" spans="1:22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U42" t="str">
        <f t="shared" si="0"/>
        <v>Sud</v>
      </c>
      <c r="V42">
        <f t="shared" si="1"/>
        <v>9</v>
      </c>
    </row>
    <row r="43" spans="1:22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U43" t="str">
        <f t="shared" si="0"/>
        <v>Sud</v>
      </c>
      <c r="V43">
        <f t="shared" si="1"/>
        <v>9</v>
      </c>
    </row>
    <row r="44" spans="1:22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U44" t="str">
        <f t="shared" si="0"/>
        <v>Sud</v>
      </c>
      <c r="V44">
        <f t="shared" si="1"/>
        <v>9</v>
      </c>
    </row>
    <row r="45" spans="1:22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U45" t="str">
        <f t="shared" si="0"/>
        <v>Sud</v>
      </c>
      <c r="V45">
        <f t="shared" si="1"/>
        <v>9</v>
      </c>
    </row>
    <row r="46" spans="1:22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  <c r="U46" t="str">
        <f t="shared" si="0"/>
        <v>Sud</v>
      </c>
      <c r="V46">
        <f t="shared" si="1"/>
        <v>9</v>
      </c>
    </row>
    <row r="47" spans="1:22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  <c r="U47" t="str">
        <f t="shared" si="0"/>
        <v>Sud</v>
      </c>
      <c r="V47">
        <f t="shared" si="1"/>
        <v>10</v>
      </c>
    </row>
    <row r="48" spans="1:22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U48" t="str">
        <f t="shared" si="0"/>
        <v>Sud</v>
      </c>
      <c r="V48">
        <f t="shared" si="1"/>
        <v>10</v>
      </c>
    </row>
    <row r="49" spans="1:22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  <c r="U49" t="str">
        <f t="shared" si="0"/>
        <v>Sud</v>
      </c>
      <c r="V49">
        <f t="shared" si="1"/>
        <v>10</v>
      </c>
    </row>
    <row r="50" spans="1:22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  <c r="U50" t="str">
        <f t="shared" si="0"/>
        <v>Sud</v>
      </c>
      <c r="V50">
        <f t="shared" si="1"/>
        <v>10</v>
      </c>
    </row>
    <row r="51" spans="1:22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  <c r="U51" t="str">
        <f t="shared" si="0"/>
        <v>Sud</v>
      </c>
      <c r="V51">
        <f t="shared" si="1"/>
        <v>10</v>
      </c>
    </row>
    <row r="52" spans="1:22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  <c r="U52" t="str">
        <f t="shared" si="0"/>
        <v>Sud</v>
      </c>
      <c r="V52">
        <f t="shared" si="1"/>
        <v>10</v>
      </c>
    </row>
    <row r="53" spans="1:22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  <c r="U53" t="str">
        <f t="shared" si="0"/>
        <v>Sud</v>
      </c>
      <c r="V53">
        <f t="shared" si="1"/>
        <v>10</v>
      </c>
    </row>
    <row r="54" spans="1:22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  <c r="U54" t="str">
        <f t="shared" si="0"/>
        <v>Sud</v>
      </c>
      <c r="V54">
        <f t="shared" si="1"/>
        <v>11</v>
      </c>
    </row>
    <row r="55" spans="1:22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  <c r="U55" t="str">
        <f t="shared" si="0"/>
        <v>Sud</v>
      </c>
      <c r="V55">
        <f t="shared" si="1"/>
        <v>11</v>
      </c>
    </row>
    <row r="56" spans="1:22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  <c r="U56" t="str">
        <f t="shared" si="0"/>
        <v>Sud</v>
      </c>
      <c r="V56">
        <f t="shared" si="1"/>
        <v>11</v>
      </c>
    </row>
    <row r="57" spans="1:22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  <c r="U57" t="str">
        <f t="shared" si="0"/>
        <v>Sud</v>
      </c>
      <c r="V57">
        <f t="shared" si="1"/>
        <v>11</v>
      </c>
    </row>
    <row r="58" spans="1:22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U58" t="str">
        <f t="shared" si="0"/>
        <v>Sud</v>
      </c>
      <c r="V58">
        <f t="shared" si="1"/>
        <v>11</v>
      </c>
    </row>
    <row r="59" spans="1:22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  <c r="U59" t="str">
        <f t="shared" si="0"/>
        <v>Sud</v>
      </c>
      <c r="V59">
        <f t="shared" si="1"/>
        <v>11</v>
      </c>
    </row>
    <row r="60" spans="1:22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U60" t="str">
        <f t="shared" si="0"/>
        <v>Sud</v>
      </c>
      <c r="V60">
        <f t="shared" si="1"/>
        <v>11</v>
      </c>
    </row>
    <row r="61" spans="1:22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  <c r="U61" t="str">
        <f t="shared" si="0"/>
        <v>Sud</v>
      </c>
      <c r="V61">
        <f t="shared" si="1"/>
        <v>12</v>
      </c>
    </row>
    <row r="62" spans="1:22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  <c r="U62" t="str">
        <f t="shared" si="0"/>
        <v>Sud</v>
      </c>
      <c r="V62">
        <f t="shared" si="1"/>
        <v>12</v>
      </c>
    </row>
    <row r="63" spans="1:22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  <c r="U63" t="str">
        <f t="shared" si="0"/>
        <v>Sud</v>
      </c>
      <c r="V63">
        <f t="shared" si="1"/>
        <v>12</v>
      </c>
    </row>
    <row r="64" spans="1:22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  <c r="U64" t="str">
        <f t="shared" si="0"/>
        <v>Sud</v>
      </c>
      <c r="V64">
        <f t="shared" si="1"/>
        <v>12</v>
      </c>
    </row>
    <row r="65" spans="1:22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  <c r="U65" t="str">
        <f t="shared" si="0"/>
        <v>Sud</v>
      </c>
      <c r="V65">
        <f t="shared" si="1"/>
        <v>12</v>
      </c>
    </row>
    <row r="66" spans="1:22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  <c r="U66" t="str">
        <f t="shared" ref="U66:U129" si="2">VLOOKUP(D66,Zone,2)</f>
        <v>Sud</v>
      </c>
      <c r="V66">
        <f t="shared" si="1"/>
        <v>12</v>
      </c>
    </row>
    <row r="67" spans="1:22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  <c r="U67" t="str">
        <f t="shared" si="2"/>
        <v>Sud</v>
      </c>
      <c r="V67">
        <f t="shared" ref="V67:V130" si="3">WEEKNUM(A67)</f>
        <v>12</v>
      </c>
    </row>
    <row r="68" spans="1:22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  <c r="U68" t="str">
        <f t="shared" si="2"/>
        <v>Sud</v>
      </c>
      <c r="V68">
        <f t="shared" si="3"/>
        <v>13</v>
      </c>
    </row>
    <row r="69" spans="1:22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  <c r="U69" t="str">
        <f t="shared" si="2"/>
        <v>Sud</v>
      </c>
      <c r="V69">
        <f t="shared" si="3"/>
        <v>13</v>
      </c>
    </row>
    <row r="70" spans="1:22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  <c r="U70" t="str">
        <f t="shared" si="2"/>
        <v>Sud</v>
      </c>
      <c r="V70">
        <f t="shared" si="3"/>
        <v>13</v>
      </c>
    </row>
    <row r="71" spans="1:22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  <c r="U71" t="str">
        <f t="shared" si="2"/>
        <v>Sud</v>
      </c>
      <c r="V71">
        <f t="shared" si="3"/>
        <v>13</v>
      </c>
    </row>
    <row r="72" spans="1:22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  <c r="U72" t="str">
        <f t="shared" si="2"/>
        <v>Sud</v>
      </c>
      <c r="V72">
        <f t="shared" si="3"/>
        <v>13</v>
      </c>
    </row>
    <row r="73" spans="1:22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  <c r="U73" t="str">
        <f t="shared" si="2"/>
        <v>Sud</v>
      </c>
      <c r="V73">
        <f t="shared" si="3"/>
        <v>13</v>
      </c>
    </row>
    <row r="74" spans="1:22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  <c r="U74" t="str">
        <f t="shared" si="2"/>
        <v>Sud</v>
      </c>
      <c r="V74">
        <f t="shared" si="3"/>
        <v>13</v>
      </c>
    </row>
    <row r="75" spans="1:22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  <c r="U75" t="str">
        <f t="shared" si="2"/>
        <v>Sud</v>
      </c>
      <c r="V75">
        <f t="shared" si="3"/>
        <v>14</v>
      </c>
    </row>
    <row r="76" spans="1:22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  <c r="U76" t="str">
        <f t="shared" si="2"/>
        <v>Sud</v>
      </c>
      <c r="V76">
        <f t="shared" si="3"/>
        <v>14</v>
      </c>
    </row>
    <row r="77" spans="1:22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  <c r="U77" t="str">
        <f t="shared" si="2"/>
        <v>Sud</v>
      </c>
      <c r="V77">
        <f t="shared" si="3"/>
        <v>14</v>
      </c>
    </row>
    <row r="78" spans="1:22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  <c r="U78" t="str">
        <f t="shared" si="2"/>
        <v>Sud</v>
      </c>
      <c r="V78">
        <f t="shared" si="3"/>
        <v>14</v>
      </c>
    </row>
    <row r="79" spans="1:22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  <c r="U79" t="str">
        <f t="shared" si="2"/>
        <v>Sud</v>
      </c>
      <c r="V79">
        <f t="shared" si="3"/>
        <v>14</v>
      </c>
    </row>
    <row r="80" spans="1:22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U80" t="str">
        <f t="shared" si="2"/>
        <v>Sud</v>
      </c>
      <c r="V80">
        <f t="shared" si="3"/>
        <v>9</v>
      </c>
    </row>
    <row r="81" spans="1:22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U81" t="str">
        <f t="shared" si="2"/>
        <v>Sud</v>
      </c>
      <c r="V81">
        <f t="shared" si="3"/>
        <v>9</v>
      </c>
    </row>
    <row r="82" spans="1:22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U82" t="str">
        <f t="shared" si="2"/>
        <v>Sud</v>
      </c>
      <c r="V82">
        <f t="shared" si="3"/>
        <v>9</v>
      </c>
    </row>
    <row r="83" spans="1:22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  <c r="U83" t="str">
        <f t="shared" si="2"/>
        <v>Sud</v>
      </c>
      <c r="V83">
        <f t="shared" si="3"/>
        <v>9</v>
      </c>
    </row>
    <row r="84" spans="1:22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  <c r="U84" t="str">
        <f t="shared" si="2"/>
        <v>Sud</v>
      </c>
      <c r="V84">
        <f t="shared" si="3"/>
        <v>9</v>
      </c>
    </row>
    <row r="85" spans="1:22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  <c r="U85" t="str">
        <f t="shared" si="2"/>
        <v>Sud</v>
      </c>
      <c r="V85">
        <f t="shared" si="3"/>
        <v>9</v>
      </c>
    </row>
    <row r="86" spans="1:22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  <c r="U86" t="str">
        <f t="shared" si="2"/>
        <v>Sud</v>
      </c>
      <c r="V86">
        <f t="shared" si="3"/>
        <v>10</v>
      </c>
    </row>
    <row r="87" spans="1:22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  <c r="U87" t="str">
        <f t="shared" si="2"/>
        <v>Sud</v>
      </c>
      <c r="V87">
        <f t="shared" si="3"/>
        <v>10</v>
      </c>
    </row>
    <row r="88" spans="1:22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U88" t="str">
        <f t="shared" si="2"/>
        <v>Sud</v>
      </c>
      <c r="V88">
        <f t="shared" si="3"/>
        <v>10</v>
      </c>
    </row>
    <row r="89" spans="1:22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  <c r="U89" t="str">
        <f t="shared" si="2"/>
        <v>Sud</v>
      </c>
      <c r="V89">
        <f t="shared" si="3"/>
        <v>10</v>
      </c>
    </row>
    <row r="90" spans="1:22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  <c r="U90" t="str">
        <f t="shared" si="2"/>
        <v>Sud</v>
      </c>
      <c r="V90">
        <f t="shared" si="3"/>
        <v>10</v>
      </c>
    </row>
    <row r="91" spans="1:22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  <c r="U91" t="str">
        <f t="shared" si="2"/>
        <v>Sud</v>
      </c>
      <c r="V91">
        <f t="shared" si="3"/>
        <v>10</v>
      </c>
    </row>
    <row r="92" spans="1:22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  <c r="U92" t="str">
        <f t="shared" si="2"/>
        <v>Sud</v>
      </c>
      <c r="V92">
        <f t="shared" si="3"/>
        <v>10</v>
      </c>
    </row>
    <row r="93" spans="1:22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  <c r="U93" t="str">
        <f t="shared" si="2"/>
        <v>Sud</v>
      </c>
      <c r="V93">
        <f t="shared" si="3"/>
        <v>11</v>
      </c>
    </row>
    <row r="94" spans="1:22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  <c r="U94" t="str">
        <f t="shared" si="2"/>
        <v>Sud</v>
      </c>
      <c r="V94">
        <f t="shared" si="3"/>
        <v>11</v>
      </c>
    </row>
    <row r="95" spans="1:22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  <c r="U95" t="str">
        <f t="shared" si="2"/>
        <v>Sud</v>
      </c>
      <c r="V95">
        <f t="shared" si="3"/>
        <v>11</v>
      </c>
    </row>
    <row r="96" spans="1:22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  <c r="U96" t="str">
        <f t="shared" si="2"/>
        <v>Sud</v>
      </c>
      <c r="V96">
        <f t="shared" si="3"/>
        <v>11</v>
      </c>
    </row>
    <row r="97" spans="1:22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  <c r="U97" t="str">
        <f t="shared" si="2"/>
        <v>Sud</v>
      </c>
      <c r="V97">
        <f t="shared" si="3"/>
        <v>11</v>
      </c>
    </row>
    <row r="98" spans="1:22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  <c r="U98" t="str">
        <f t="shared" si="2"/>
        <v>Sud</v>
      </c>
      <c r="V98">
        <f t="shared" si="3"/>
        <v>11</v>
      </c>
    </row>
    <row r="99" spans="1:22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  <c r="U99" t="str">
        <f t="shared" si="2"/>
        <v>Sud</v>
      </c>
      <c r="V99">
        <f t="shared" si="3"/>
        <v>11</v>
      </c>
    </row>
    <row r="100" spans="1:22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  <c r="U100" t="str">
        <f t="shared" si="2"/>
        <v>Sud</v>
      </c>
      <c r="V100">
        <f t="shared" si="3"/>
        <v>12</v>
      </c>
    </row>
    <row r="101" spans="1:22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  <c r="U101" t="str">
        <f t="shared" si="2"/>
        <v>Sud</v>
      </c>
      <c r="V101">
        <f t="shared" si="3"/>
        <v>12</v>
      </c>
    </row>
    <row r="102" spans="1:22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  <c r="U102" t="str">
        <f t="shared" si="2"/>
        <v>Sud</v>
      </c>
      <c r="V102">
        <f t="shared" si="3"/>
        <v>12</v>
      </c>
    </row>
    <row r="103" spans="1:22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  <c r="U103" t="str">
        <f t="shared" si="2"/>
        <v>Sud</v>
      </c>
      <c r="V103">
        <f t="shared" si="3"/>
        <v>12</v>
      </c>
    </row>
    <row r="104" spans="1:22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  <c r="U104" t="str">
        <f t="shared" si="2"/>
        <v>Sud</v>
      </c>
      <c r="V104">
        <f t="shared" si="3"/>
        <v>12</v>
      </c>
    </row>
    <row r="105" spans="1:22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  <c r="U105" t="str">
        <f t="shared" si="2"/>
        <v>Sud</v>
      </c>
      <c r="V105">
        <f t="shared" si="3"/>
        <v>12</v>
      </c>
    </row>
    <row r="106" spans="1:22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  <c r="U106" t="str">
        <f t="shared" si="2"/>
        <v>Sud</v>
      </c>
      <c r="V106">
        <f t="shared" si="3"/>
        <v>12</v>
      </c>
    </row>
    <row r="107" spans="1:22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  <c r="U107" t="str">
        <f t="shared" si="2"/>
        <v>Sud</v>
      </c>
      <c r="V107">
        <f t="shared" si="3"/>
        <v>13</v>
      </c>
    </row>
    <row r="108" spans="1:22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  <c r="U108" t="str">
        <f t="shared" si="2"/>
        <v>Sud</v>
      </c>
      <c r="V108">
        <f t="shared" si="3"/>
        <v>13</v>
      </c>
    </row>
    <row r="109" spans="1:22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  <c r="U109" t="str">
        <f t="shared" si="2"/>
        <v>Sud</v>
      </c>
      <c r="V109">
        <f t="shared" si="3"/>
        <v>13</v>
      </c>
    </row>
    <row r="110" spans="1:22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  <c r="U110" t="str">
        <f t="shared" si="2"/>
        <v>Sud</v>
      </c>
      <c r="V110">
        <f t="shared" si="3"/>
        <v>13</v>
      </c>
    </row>
    <row r="111" spans="1:22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  <c r="U111" t="str">
        <f t="shared" si="2"/>
        <v>Sud</v>
      </c>
      <c r="V111">
        <f t="shared" si="3"/>
        <v>13</v>
      </c>
    </row>
    <row r="112" spans="1:22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  <c r="U112" t="str">
        <f t="shared" si="2"/>
        <v>Sud</v>
      </c>
      <c r="V112">
        <f t="shared" si="3"/>
        <v>13</v>
      </c>
    </row>
    <row r="113" spans="1:22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  <c r="U113" t="str">
        <f t="shared" si="2"/>
        <v>Sud</v>
      </c>
      <c r="V113">
        <f t="shared" si="3"/>
        <v>13</v>
      </c>
    </row>
    <row r="114" spans="1:22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  <c r="U114" t="str">
        <f t="shared" si="2"/>
        <v>Sud</v>
      </c>
      <c r="V114">
        <f t="shared" si="3"/>
        <v>14</v>
      </c>
    </row>
    <row r="115" spans="1:22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  <c r="U115" t="str">
        <f t="shared" si="2"/>
        <v>Sud</v>
      </c>
      <c r="V115">
        <f t="shared" si="3"/>
        <v>14</v>
      </c>
    </row>
    <row r="116" spans="1:22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  <c r="U116" t="str">
        <f t="shared" si="2"/>
        <v>Sud</v>
      </c>
      <c r="V116">
        <f t="shared" si="3"/>
        <v>14</v>
      </c>
    </row>
    <row r="117" spans="1:22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  <c r="U117" t="str">
        <f t="shared" si="2"/>
        <v>Sud</v>
      </c>
      <c r="V117">
        <f t="shared" si="3"/>
        <v>14</v>
      </c>
    </row>
    <row r="118" spans="1:22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  <c r="U118" t="str">
        <f t="shared" si="2"/>
        <v>Sud</v>
      </c>
      <c r="V118">
        <f t="shared" si="3"/>
        <v>14</v>
      </c>
    </row>
    <row r="119" spans="1:22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  <c r="U119" t="str">
        <f t="shared" si="2"/>
        <v>Sud</v>
      </c>
      <c r="V119">
        <f t="shared" si="3"/>
        <v>9</v>
      </c>
    </row>
    <row r="120" spans="1:22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U120" t="str">
        <f t="shared" si="2"/>
        <v>Sud</v>
      </c>
      <c r="V120">
        <f t="shared" si="3"/>
        <v>9</v>
      </c>
    </row>
    <row r="121" spans="1:22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U121" t="str">
        <f t="shared" si="2"/>
        <v>Sud</v>
      </c>
      <c r="V121">
        <f t="shared" si="3"/>
        <v>9</v>
      </c>
    </row>
    <row r="122" spans="1:22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  <c r="U122" t="str">
        <f t="shared" si="2"/>
        <v>Sud</v>
      </c>
      <c r="V122">
        <f t="shared" si="3"/>
        <v>9</v>
      </c>
    </row>
    <row r="123" spans="1:22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  <c r="U123" t="str">
        <f t="shared" si="2"/>
        <v>Sud</v>
      </c>
      <c r="V123">
        <f t="shared" si="3"/>
        <v>9</v>
      </c>
    </row>
    <row r="124" spans="1:22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  <c r="U124" t="str">
        <f t="shared" si="2"/>
        <v>Sud</v>
      </c>
      <c r="V124">
        <f t="shared" si="3"/>
        <v>9</v>
      </c>
    </row>
    <row r="125" spans="1:22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  <c r="U125" t="str">
        <f t="shared" si="2"/>
        <v>Sud</v>
      </c>
      <c r="V125">
        <f t="shared" si="3"/>
        <v>10</v>
      </c>
    </row>
    <row r="126" spans="1:22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U126" t="str">
        <f t="shared" si="2"/>
        <v>Sud</v>
      </c>
      <c r="V126">
        <f t="shared" si="3"/>
        <v>10</v>
      </c>
    </row>
    <row r="127" spans="1:22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  <c r="U127" t="str">
        <f t="shared" si="2"/>
        <v>Sud</v>
      </c>
      <c r="V127">
        <f t="shared" si="3"/>
        <v>10</v>
      </c>
    </row>
    <row r="128" spans="1:22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  <c r="U128" t="str">
        <f t="shared" si="2"/>
        <v>Sud</v>
      </c>
      <c r="V128">
        <f t="shared" si="3"/>
        <v>10</v>
      </c>
    </row>
    <row r="129" spans="1:22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  <c r="U129" t="str">
        <f t="shared" si="2"/>
        <v>Sud</v>
      </c>
      <c r="V129">
        <f t="shared" si="3"/>
        <v>10</v>
      </c>
    </row>
    <row r="130" spans="1:22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  <c r="U130" t="str">
        <f t="shared" ref="U130:U193" si="4">VLOOKUP(D130,Zone,2)</f>
        <v>Sud</v>
      </c>
      <c r="V130">
        <f t="shared" si="3"/>
        <v>10</v>
      </c>
    </row>
    <row r="131" spans="1:22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  <c r="U131" t="str">
        <f t="shared" si="4"/>
        <v>Sud</v>
      </c>
      <c r="V131">
        <f t="shared" ref="V131:V194" si="5">WEEKNUM(A131)</f>
        <v>10</v>
      </c>
    </row>
    <row r="132" spans="1:22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  <c r="U132" t="str">
        <f t="shared" si="4"/>
        <v>Sud</v>
      </c>
      <c r="V132">
        <f t="shared" si="5"/>
        <v>11</v>
      </c>
    </row>
    <row r="133" spans="1:22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  <c r="U133" t="str">
        <f t="shared" si="4"/>
        <v>Sud</v>
      </c>
      <c r="V133">
        <f t="shared" si="5"/>
        <v>11</v>
      </c>
    </row>
    <row r="134" spans="1:22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  <c r="U134" t="str">
        <f t="shared" si="4"/>
        <v>Sud</v>
      </c>
      <c r="V134">
        <f t="shared" si="5"/>
        <v>11</v>
      </c>
    </row>
    <row r="135" spans="1:22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  <c r="U135" t="str">
        <f t="shared" si="4"/>
        <v>Sud</v>
      </c>
      <c r="V135">
        <f t="shared" si="5"/>
        <v>11</v>
      </c>
    </row>
    <row r="136" spans="1:22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  <c r="U136" t="str">
        <f t="shared" si="4"/>
        <v>Sud</v>
      </c>
      <c r="V136">
        <f t="shared" si="5"/>
        <v>11</v>
      </c>
    </row>
    <row r="137" spans="1:22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  <c r="U137" t="str">
        <f t="shared" si="4"/>
        <v>Sud</v>
      </c>
      <c r="V137">
        <f t="shared" si="5"/>
        <v>11</v>
      </c>
    </row>
    <row r="138" spans="1:22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  <c r="U138" t="str">
        <f t="shared" si="4"/>
        <v>Sud</v>
      </c>
      <c r="V138">
        <f t="shared" si="5"/>
        <v>11</v>
      </c>
    </row>
    <row r="139" spans="1:22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  <c r="U139" t="str">
        <f t="shared" si="4"/>
        <v>Sud</v>
      </c>
      <c r="V139">
        <f t="shared" si="5"/>
        <v>12</v>
      </c>
    </row>
    <row r="140" spans="1:22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  <c r="U140" t="str">
        <f t="shared" si="4"/>
        <v>Sud</v>
      </c>
      <c r="V140">
        <f t="shared" si="5"/>
        <v>12</v>
      </c>
    </row>
    <row r="141" spans="1:22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  <c r="U141" t="str">
        <f t="shared" si="4"/>
        <v>Sud</v>
      </c>
      <c r="V141">
        <f t="shared" si="5"/>
        <v>12</v>
      </c>
    </row>
    <row r="142" spans="1:22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U142" t="str">
        <f t="shared" si="4"/>
        <v>Sud</v>
      </c>
      <c r="V142">
        <f t="shared" si="5"/>
        <v>12</v>
      </c>
    </row>
    <row r="143" spans="1:22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  <c r="U143" t="str">
        <f t="shared" si="4"/>
        <v>Sud</v>
      </c>
      <c r="V143">
        <f t="shared" si="5"/>
        <v>12</v>
      </c>
    </row>
    <row r="144" spans="1:22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  <c r="U144" t="str">
        <f t="shared" si="4"/>
        <v>Sud</v>
      </c>
      <c r="V144">
        <f t="shared" si="5"/>
        <v>12</v>
      </c>
    </row>
    <row r="145" spans="1:22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  <c r="U145" t="str">
        <f t="shared" si="4"/>
        <v>Sud</v>
      </c>
      <c r="V145">
        <f t="shared" si="5"/>
        <v>12</v>
      </c>
    </row>
    <row r="146" spans="1:22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  <c r="U146" t="str">
        <f t="shared" si="4"/>
        <v>Sud</v>
      </c>
      <c r="V146">
        <f t="shared" si="5"/>
        <v>13</v>
      </c>
    </row>
    <row r="147" spans="1:22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  <c r="U147" t="str">
        <f t="shared" si="4"/>
        <v>Sud</v>
      </c>
      <c r="V147">
        <f t="shared" si="5"/>
        <v>13</v>
      </c>
    </row>
    <row r="148" spans="1:22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  <c r="U148" t="str">
        <f t="shared" si="4"/>
        <v>Sud</v>
      </c>
      <c r="V148">
        <f t="shared" si="5"/>
        <v>13</v>
      </c>
    </row>
    <row r="149" spans="1:22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  <c r="U149" t="str">
        <f t="shared" si="4"/>
        <v>Sud</v>
      </c>
      <c r="V149">
        <f t="shared" si="5"/>
        <v>13</v>
      </c>
    </row>
    <row r="150" spans="1:22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  <c r="U150" t="str">
        <f t="shared" si="4"/>
        <v>Sud</v>
      </c>
      <c r="V150">
        <f t="shared" si="5"/>
        <v>13</v>
      </c>
    </row>
    <row r="151" spans="1:22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  <c r="U151" t="str">
        <f t="shared" si="4"/>
        <v>Sud</v>
      </c>
      <c r="V151">
        <f t="shared" si="5"/>
        <v>13</v>
      </c>
    </row>
    <row r="152" spans="1:22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  <c r="U152" t="str">
        <f t="shared" si="4"/>
        <v>Sud</v>
      </c>
      <c r="V152">
        <f t="shared" si="5"/>
        <v>13</v>
      </c>
    </row>
    <row r="153" spans="1:22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  <c r="U153" t="str">
        <f t="shared" si="4"/>
        <v>Sud</v>
      </c>
      <c r="V153">
        <f t="shared" si="5"/>
        <v>14</v>
      </c>
    </row>
    <row r="154" spans="1:22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  <c r="U154" t="str">
        <f t="shared" si="4"/>
        <v>Sud</v>
      </c>
      <c r="V154">
        <f t="shared" si="5"/>
        <v>14</v>
      </c>
    </row>
    <row r="155" spans="1:22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  <c r="U155" t="str">
        <f t="shared" si="4"/>
        <v>Sud</v>
      </c>
      <c r="V155">
        <f t="shared" si="5"/>
        <v>14</v>
      </c>
    </row>
    <row r="156" spans="1:22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  <c r="U156" t="str">
        <f t="shared" si="4"/>
        <v>Sud</v>
      </c>
      <c r="V156">
        <f t="shared" si="5"/>
        <v>14</v>
      </c>
    </row>
    <row r="157" spans="1:22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  <c r="U157" t="str">
        <f t="shared" si="4"/>
        <v>Sud</v>
      </c>
      <c r="V157">
        <f t="shared" si="5"/>
        <v>14</v>
      </c>
    </row>
    <row r="158" spans="1:22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  <c r="U158" t="str">
        <f t="shared" si="4"/>
        <v>Nord</v>
      </c>
      <c r="V158">
        <f t="shared" si="5"/>
        <v>9</v>
      </c>
    </row>
    <row r="159" spans="1:22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  <c r="U159" t="str">
        <f t="shared" si="4"/>
        <v>Nord</v>
      </c>
      <c r="V159">
        <f t="shared" si="5"/>
        <v>9</v>
      </c>
    </row>
    <row r="160" spans="1:22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  <c r="U160" t="str">
        <f t="shared" si="4"/>
        <v>Nord</v>
      </c>
      <c r="V160">
        <f t="shared" si="5"/>
        <v>9</v>
      </c>
    </row>
    <row r="161" spans="1:22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  <c r="U161" t="str">
        <f t="shared" si="4"/>
        <v>Nord</v>
      </c>
      <c r="V161">
        <f t="shared" si="5"/>
        <v>9</v>
      </c>
    </row>
    <row r="162" spans="1:22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  <c r="U162" t="str">
        <f t="shared" si="4"/>
        <v>Nord</v>
      </c>
      <c r="V162">
        <f t="shared" si="5"/>
        <v>9</v>
      </c>
    </row>
    <row r="163" spans="1:22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  <c r="U163" t="str">
        <f t="shared" si="4"/>
        <v>Nord</v>
      </c>
      <c r="V163">
        <f t="shared" si="5"/>
        <v>9</v>
      </c>
    </row>
    <row r="164" spans="1:22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  <c r="U164" t="str">
        <f t="shared" si="4"/>
        <v>Nord</v>
      </c>
      <c r="V164">
        <f t="shared" si="5"/>
        <v>10</v>
      </c>
    </row>
    <row r="165" spans="1:22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  <c r="U165" t="str">
        <f t="shared" si="4"/>
        <v>Nord</v>
      </c>
      <c r="V165">
        <f t="shared" si="5"/>
        <v>10</v>
      </c>
    </row>
    <row r="166" spans="1:22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  <c r="U166" t="str">
        <f t="shared" si="4"/>
        <v>Nord</v>
      </c>
      <c r="V166">
        <f t="shared" si="5"/>
        <v>10</v>
      </c>
    </row>
    <row r="167" spans="1:22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  <c r="U167" t="str">
        <f t="shared" si="4"/>
        <v>Nord</v>
      </c>
      <c r="V167">
        <f t="shared" si="5"/>
        <v>10</v>
      </c>
    </row>
    <row r="168" spans="1:22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  <c r="U168" t="str">
        <f t="shared" si="4"/>
        <v>Nord</v>
      </c>
      <c r="V168">
        <f t="shared" si="5"/>
        <v>10</v>
      </c>
    </row>
    <row r="169" spans="1:22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  <c r="U169" t="str">
        <f t="shared" si="4"/>
        <v>Nord</v>
      </c>
      <c r="V169">
        <f t="shared" si="5"/>
        <v>10</v>
      </c>
    </row>
    <row r="170" spans="1:22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  <c r="U170" t="str">
        <f t="shared" si="4"/>
        <v>Nord</v>
      </c>
      <c r="V170">
        <f t="shared" si="5"/>
        <v>10</v>
      </c>
    </row>
    <row r="171" spans="1:22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  <c r="U171" t="str">
        <f t="shared" si="4"/>
        <v>Nord</v>
      </c>
      <c r="V171">
        <f t="shared" si="5"/>
        <v>11</v>
      </c>
    </row>
    <row r="172" spans="1:22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  <c r="U172" t="str">
        <f t="shared" si="4"/>
        <v>Nord</v>
      </c>
      <c r="V172">
        <f t="shared" si="5"/>
        <v>11</v>
      </c>
    </row>
    <row r="173" spans="1:22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  <c r="U173" t="str">
        <f t="shared" si="4"/>
        <v>Nord</v>
      </c>
      <c r="V173">
        <f t="shared" si="5"/>
        <v>11</v>
      </c>
    </row>
    <row r="174" spans="1:22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  <c r="U174" t="str">
        <f t="shared" si="4"/>
        <v>Nord</v>
      </c>
      <c r="V174">
        <f t="shared" si="5"/>
        <v>11</v>
      </c>
    </row>
    <row r="175" spans="1:22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  <c r="U175" t="str">
        <f t="shared" si="4"/>
        <v>Nord</v>
      </c>
      <c r="V175">
        <f t="shared" si="5"/>
        <v>11</v>
      </c>
    </row>
    <row r="176" spans="1:22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  <c r="U176" t="str">
        <f t="shared" si="4"/>
        <v>Nord</v>
      </c>
      <c r="V176">
        <f t="shared" si="5"/>
        <v>11</v>
      </c>
    </row>
    <row r="177" spans="1:22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  <c r="U177" t="str">
        <f t="shared" si="4"/>
        <v>Nord</v>
      </c>
      <c r="V177">
        <f t="shared" si="5"/>
        <v>11</v>
      </c>
    </row>
    <row r="178" spans="1:22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  <c r="U178" t="str">
        <f t="shared" si="4"/>
        <v>Nord</v>
      </c>
      <c r="V178">
        <f t="shared" si="5"/>
        <v>12</v>
      </c>
    </row>
    <row r="179" spans="1:22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  <c r="U179" t="str">
        <f t="shared" si="4"/>
        <v>Nord</v>
      </c>
      <c r="V179">
        <f t="shared" si="5"/>
        <v>12</v>
      </c>
    </row>
    <row r="180" spans="1:22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  <c r="U180" t="str">
        <f t="shared" si="4"/>
        <v>Nord</v>
      </c>
      <c r="V180">
        <f t="shared" si="5"/>
        <v>12</v>
      </c>
    </row>
    <row r="181" spans="1:22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  <c r="U181" t="str">
        <f t="shared" si="4"/>
        <v>Nord</v>
      </c>
      <c r="V181">
        <f t="shared" si="5"/>
        <v>12</v>
      </c>
    </row>
    <row r="182" spans="1:22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  <c r="U182" t="str">
        <f t="shared" si="4"/>
        <v>Nord</v>
      </c>
      <c r="V182">
        <f t="shared" si="5"/>
        <v>12</v>
      </c>
    </row>
    <row r="183" spans="1:22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  <c r="U183" t="str">
        <f t="shared" si="4"/>
        <v>Nord</v>
      </c>
      <c r="V183">
        <f t="shared" si="5"/>
        <v>12</v>
      </c>
    </row>
    <row r="184" spans="1:22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  <c r="U184" t="str">
        <f t="shared" si="4"/>
        <v>Nord</v>
      </c>
      <c r="V184">
        <f t="shared" si="5"/>
        <v>12</v>
      </c>
    </row>
    <row r="185" spans="1:22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  <c r="U185" t="str">
        <f t="shared" si="4"/>
        <v>Nord</v>
      </c>
      <c r="V185">
        <f t="shared" si="5"/>
        <v>13</v>
      </c>
    </row>
    <row r="186" spans="1:22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  <c r="U186" t="str">
        <f t="shared" si="4"/>
        <v>Nord</v>
      </c>
      <c r="V186">
        <f t="shared" si="5"/>
        <v>13</v>
      </c>
    </row>
    <row r="187" spans="1:22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  <c r="U187" t="str">
        <f t="shared" si="4"/>
        <v>Nord</v>
      </c>
      <c r="V187">
        <f t="shared" si="5"/>
        <v>13</v>
      </c>
    </row>
    <row r="188" spans="1:22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  <c r="U188" t="str">
        <f t="shared" si="4"/>
        <v>Nord</v>
      </c>
      <c r="V188">
        <f t="shared" si="5"/>
        <v>13</v>
      </c>
    </row>
    <row r="189" spans="1:22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  <c r="U189" t="str">
        <f t="shared" si="4"/>
        <v>Nord</v>
      </c>
      <c r="V189">
        <f t="shared" si="5"/>
        <v>13</v>
      </c>
    </row>
    <row r="190" spans="1:22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  <c r="U190" t="str">
        <f t="shared" si="4"/>
        <v>Nord</v>
      </c>
      <c r="V190">
        <f t="shared" si="5"/>
        <v>13</v>
      </c>
    </row>
    <row r="191" spans="1:22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  <c r="U191" t="str">
        <f t="shared" si="4"/>
        <v>Nord</v>
      </c>
      <c r="V191">
        <f t="shared" si="5"/>
        <v>13</v>
      </c>
    </row>
    <row r="192" spans="1:22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  <c r="U192" t="str">
        <f t="shared" si="4"/>
        <v>Nord</v>
      </c>
      <c r="V192">
        <f t="shared" si="5"/>
        <v>14</v>
      </c>
    </row>
    <row r="193" spans="1:22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  <c r="U193" t="str">
        <f t="shared" si="4"/>
        <v>Nord</v>
      </c>
      <c r="V193">
        <f t="shared" si="5"/>
        <v>14</v>
      </c>
    </row>
    <row r="194" spans="1:22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  <c r="U194" t="str">
        <f t="shared" ref="U194:U257" si="6">VLOOKUP(D194,Zone,2)</f>
        <v>Nord</v>
      </c>
      <c r="V194">
        <f t="shared" si="5"/>
        <v>14</v>
      </c>
    </row>
    <row r="195" spans="1:22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  <c r="U195" t="str">
        <f t="shared" si="6"/>
        <v>Nord</v>
      </c>
      <c r="V195">
        <f t="shared" ref="V195:V258" si="7">WEEKNUM(A195)</f>
        <v>14</v>
      </c>
    </row>
    <row r="196" spans="1:22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  <c r="U196" t="str">
        <f t="shared" si="6"/>
        <v>Nord</v>
      </c>
      <c r="V196">
        <f t="shared" si="7"/>
        <v>14</v>
      </c>
    </row>
    <row r="197" spans="1:22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  <c r="U197" t="str">
        <f t="shared" si="6"/>
        <v>Nord</v>
      </c>
      <c r="V197">
        <f t="shared" si="7"/>
        <v>9</v>
      </c>
    </row>
    <row r="198" spans="1:22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  <c r="U198" t="str">
        <f t="shared" si="6"/>
        <v>Nord</v>
      </c>
      <c r="V198">
        <f t="shared" si="7"/>
        <v>9</v>
      </c>
    </row>
    <row r="199" spans="1:22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  <c r="U199" t="str">
        <f t="shared" si="6"/>
        <v>Nord</v>
      </c>
      <c r="V199">
        <f t="shared" si="7"/>
        <v>9</v>
      </c>
    </row>
    <row r="200" spans="1:22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  <c r="U200" t="str">
        <f t="shared" si="6"/>
        <v>Nord</v>
      </c>
      <c r="V200">
        <f t="shared" si="7"/>
        <v>9</v>
      </c>
    </row>
    <row r="201" spans="1:22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  <c r="U201" t="str">
        <f t="shared" si="6"/>
        <v>Nord</v>
      </c>
      <c r="V201">
        <f t="shared" si="7"/>
        <v>9</v>
      </c>
    </row>
    <row r="202" spans="1:22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  <c r="U202" t="str">
        <f t="shared" si="6"/>
        <v>Nord</v>
      </c>
      <c r="V202">
        <f t="shared" si="7"/>
        <v>9</v>
      </c>
    </row>
    <row r="203" spans="1:22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  <c r="U203" t="str">
        <f t="shared" si="6"/>
        <v>Nord</v>
      </c>
      <c r="V203">
        <f t="shared" si="7"/>
        <v>10</v>
      </c>
    </row>
    <row r="204" spans="1:22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  <c r="U204" t="str">
        <f t="shared" si="6"/>
        <v>Nord</v>
      </c>
      <c r="V204">
        <f t="shared" si="7"/>
        <v>10</v>
      </c>
    </row>
    <row r="205" spans="1:22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  <c r="U205" t="str">
        <f t="shared" si="6"/>
        <v>Nord</v>
      </c>
      <c r="V205">
        <f t="shared" si="7"/>
        <v>10</v>
      </c>
    </row>
    <row r="206" spans="1:22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  <c r="U206" t="str">
        <f t="shared" si="6"/>
        <v>Nord</v>
      </c>
      <c r="V206">
        <f t="shared" si="7"/>
        <v>10</v>
      </c>
    </row>
    <row r="207" spans="1:22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  <c r="U207" t="str">
        <f t="shared" si="6"/>
        <v>Nord</v>
      </c>
      <c r="V207">
        <f t="shared" si="7"/>
        <v>10</v>
      </c>
    </row>
    <row r="208" spans="1:22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  <c r="U208" t="str">
        <f t="shared" si="6"/>
        <v>Nord</v>
      </c>
      <c r="V208">
        <f t="shared" si="7"/>
        <v>10</v>
      </c>
    </row>
    <row r="209" spans="1:22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  <c r="U209" t="str">
        <f t="shared" si="6"/>
        <v>Nord</v>
      </c>
      <c r="V209">
        <f t="shared" si="7"/>
        <v>10</v>
      </c>
    </row>
    <row r="210" spans="1:22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  <c r="U210" t="str">
        <f t="shared" si="6"/>
        <v>Nord</v>
      </c>
      <c r="V210">
        <f t="shared" si="7"/>
        <v>11</v>
      </c>
    </row>
    <row r="211" spans="1:22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  <c r="U211" t="str">
        <f t="shared" si="6"/>
        <v>Nord</v>
      </c>
      <c r="V211">
        <f t="shared" si="7"/>
        <v>11</v>
      </c>
    </row>
    <row r="212" spans="1:22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  <c r="U212" t="str">
        <f t="shared" si="6"/>
        <v>Nord</v>
      </c>
      <c r="V212">
        <f t="shared" si="7"/>
        <v>11</v>
      </c>
    </row>
    <row r="213" spans="1:22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  <c r="U213" t="str">
        <f t="shared" si="6"/>
        <v>Nord</v>
      </c>
      <c r="V213">
        <f t="shared" si="7"/>
        <v>11</v>
      </c>
    </row>
    <row r="214" spans="1:22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  <c r="U214" t="str">
        <f t="shared" si="6"/>
        <v>Nord</v>
      </c>
      <c r="V214">
        <f t="shared" si="7"/>
        <v>11</v>
      </c>
    </row>
    <row r="215" spans="1:22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  <c r="U215" t="str">
        <f t="shared" si="6"/>
        <v>Nord</v>
      </c>
      <c r="V215">
        <f t="shared" si="7"/>
        <v>11</v>
      </c>
    </row>
    <row r="216" spans="1:22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  <c r="U216" t="str">
        <f t="shared" si="6"/>
        <v>Nord</v>
      </c>
      <c r="V216">
        <f t="shared" si="7"/>
        <v>11</v>
      </c>
    </row>
    <row r="217" spans="1:22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  <c r="U217" t="str">
        <f t="shared" si="6"/>
        <v>Nord</v>
      </c>
      <c r="V217">
        <f t="shared" si="7"/>
        <v>12</v>
      </c>
    </row>
    <row r="218" spans="1:22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  <c r="U218" t="str">
        <f t="shared" si="6"/>
        <v>Nord</v>
      </c>
      <c r="V218">
        <f t="shared" si="7"/>
        <v>12</v>
      </c>
    </row>
    <row r="219" spans="1:22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  <c r="U219" t="str">
        <f t="shared" si="6"/>
        <v>Nord</v>
      </c>
      <c r="V219">
        <f t="shared" si="7"/>
        <v>12</v>
      </c>
    </row>
    <row r="220" spans="1:22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  <c r="U220" t="str">
        <f t="shared" si="6"/>
        <v>Nord</v>
      </c>
      <c r="V220">
        <f t="shared" si="7"/>
        <v>12</v>
      </c>
    </row>
    <row r="221" spans="1:22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  <c r="U221" t="str">
        <f t="shared" si="6"/>
        <v>Nord</v>
      </c>
      <c r="V221">
        <f t="shared" si="7"/>
        <v>12</v>
      </c>
    </row>
    <row r="222" spans="1:22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  <c r="U222" t="str">
        <f t="shared" si="6"/>
        <v>Nord</v>
      </c>
      <c r="V222">
        <f t="shared" si="7"/>
        <v>12</v>
      </c>
    </row>
    <row r="223" spans="1:22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  <c r="U223" t="str">
        <f t="shared" si="6"/>
        <v>Nord</v>
      </c>
      <c r="V223">
        <f t="shared" si="7"/>
        <v>12</v>
      </c>
    </row>
    <row r="224" spans="1:22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  <c r="U224" t="str">
        <f t="shared" si="6"/>
        <v>Nord</v>
      </c>
      <c r="V224">
        <f t="shared" si="7"/>
        <v>13</v>
      </c>
    </row>
    <row r="225" spans="1:22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  <c r="U225" t="str">
        <f t="shared" si="6"/>
        <v>Nord</v>
      </c>
      <c r="V225">
        <f t="shared" si="7"/>
        <v>13</v>
      </c>
    </row>
    <row r="226" spans="1:22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  <c r="U226" t="str">
        <f t="shared" si="6"/>
        <v>Nord</v>
      </c>
      <c r="V226">
        <f t="shared" si="7"/>
        <v>13</v>
      </c>
    </row>
    <row r="227" spans="1:22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  <c r="U227" t="str">
        <f t="shared" si="6"/>
        <v>Nord</v>
      </c>
      <c r="V227">
        <f t="shared" si="7"/>
        <v>13</v>
      </c>
    </row>
    <row r="228" spans="1:22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  <c r="U228" t="str">
        <f t="shared" si="6"/>
        <v>Nord</v>
      </c>
      <c r="V228">
        <f t="shared" si="7"/>
        <v>13</v>
      </c>
    </row>
    <row r="229" spans="1:22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  <c r="U229" t="str">
        <f t="shared" si="6"/>
        <v>Nord</v>
      </c>
      <c r="V229">
        <f t="shared" si="7"/>
        <v>13</v>
      </c>
    </row>
    <row r="230" spans="1:22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  <c r="U230" t="str">
        <f t="shared" si="6"/>
        <v>Nord</v>
      </c>
      <c r="V230">
        <f t="shared" si="7"/>
        <v>13</v>
      </c>
    </row>
    <row r="231" spans="1:22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  <c r="U231" t="str">
        <f t="shared" si="6"/>
        <v>Nord</v>
      </c>
      <c r="V231">
        <f t="shared" si="7"/>
        <v>14</v>
      </c>
    </row>
    <row r="232" spans="1:22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  <c r="U232" t="str">
        <f t="shared" si="6"/>
        <v>Nord</v>
      </c>
      <c r="V232">
        <f t="shared" si="7"/>
        <v>14</v>
      </c>
    </row>
    <row r="233" spans="1:22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  <c r="U233" t="str">
        <f t="shared" si="6"/>
        <v>Nord</v>
      </c>
      <c r="V233">
        <f t="shared" si="7"/>
        <v>14</v>
      </c>
    </row>
    <row r="234" spans="1:22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  <c r="U234" t="str">
        <f t="shared" si="6"/>
        <v>Nord</v>
      </c>
      <c r="V234">
        <f t="shared" si="7"/>
        <v>14</v>
      </c>
    </row>
    <row r="235" spans="1:22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  <c r="U235" t="str">
        <f t="shared" si="6"/>
        <v>Nord</v>
      </c>
      <c r="V235">
        <f t="shared" si="7"/>
        <v>14</v>
      </c>
    </row>
    <row r="236" spans="1:22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  <c r="U236" t="str">
        <f t="shared" si="6"/>
        <v>Centro</v>
      </c>
      <c r="V236">
        <f t="shared" si="7"/>
        <v>9</v>
      </c>
    </row>
    <row r="237" spans="1:22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U237" t="str">
        <f t="shared" si="6"/>
        <v>Centro</v>
      </c>
      <c r="V237">
        <f t="shared" si="7"/>
        <v>9</v>
      </c>
    </row>
    <row r="238" spans="1:22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  <c r="U238" t="str">
        <f t="shared" si="6"/>
        <v>Centro</v>
      </c>
      <c r="V238">
        <f t="shared" si="7"/>
        <v>9</v>
      </c>
    </row>
    <row r="239" spans="1:22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  <c r="U239" t="str">
        <f t="shared" si="6"/>
        <v>Centro</v>
      </c>
      <c r="V239">
        <f t="shared" si="7"/>
        <v>9</v>
      </c>
    </row>
    <row r="240" spans="1:22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  <c r="U240" t="str">
        <f t="shared" si="6"/>
        <v>Centro</v>
      </c>
      <c r="V240">
        <f t="shared" si="7"/>
        <v>9</v>
      </c>
    </row>
    <row r="241" spans="1:22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  <c r="U241" t="str">
        <f t="shared" si="6"/>
        <v>Centro</v>
      </c>
      <c r="V241">
        <f t="shared" si="7"/>
        <v>9</v>
      </c>
    </row>
    <row r="242" spans="1:22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  <c r="U242" t="str">
        <f t="shared" si="6"/>
        <v>Centro</v>
      </c>
      <c r="V242">
        <f t="shared" si="7"/>
        <v>10</v>
      </c>
    </row>
    <row r="243" spans="1:22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  <c r="U243" t="str">
        <f t="shared" si="6"/>
        <v>Centro</v>
      </c>
      <c r="V243">
        <f t="shared" si="7"/>
        <v>10</v>
      </c>
    </row>
    <row r="244" spans="1:22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  <c r="U244" t="str">
        <f t="shared" si="6"/>
        <v>Centro</v>
      </c>
      <c r="V244">
        <f t="shared" si="7"/>
        <v>10</v>
      </c>
    </row>
    <row r="245" spans="1:22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  <c r="U245" t="str">
        <f t="shared" si="6"/>
        <v>Centro</v>
      </c>
      <c r="V245">
        <f t="shared" si="7"/>
        <v>10</v>
      </c>
    </row>
    <row r="246" spans="1:22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  <c r="U246" t="str">
        <f t="shared" si="6"/>
        <v>Centro</v>
      </c>
      <c r="V246">
        <f t="shared" si="7"/>
        <v>10</v>
      </c>
    </row>
    <row r="247" spans="1:22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  <c r="U247" t="str">
        <f t="shared" si="6"/>
        <v>Centro</v>
      </c>
      <c r="V247">
        <f t="shared" si="7"/>
        <v>10</v>
      </c>
    </row>
    <row r="248" spans="1:22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  <c r="U248" t="str">
        <f t="shared" si="6"/>
        <v>Centro</v>
      </c>
      <c r="V248">
        <f t="shared" si="7"/>
        <v>10</v>
      </c>
    </row>
    <row r="249" spans="1:22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  <c r="U249" t="str">
        <f t="shared" si="6"/>
        <v>Centro</v>
      </c>
      <c r="V249">
        <f t="shared" si="7"/>
        <v>11</v>
      </c>
    </row>
    <row r="250" spans="1:22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  <c r="U250" t="str">
        <f t="shared" si="6"/>
        <v>Centro</v>
      </c>
      <c r="V250">
        <f t="shared" si="7"/>
        <v>11</v>
      </c>
    </row>
    <row r="251" spans="1:22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  <c r="U251" t="str">
        <f t="shared" si="6"/>
        <v>Centro</v>
      </c>
      <c r="V251">
        <f t="shared" si="7"/>
        <v>11</v>
      </c>
    </row>
    <row r="252" spans="1:22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  <c r="U252" t="str">
        <f t="shared" si="6"/>
        <v>Centro</v>
      </c>
      <c r="V252">
        <f t="shared" si="7"/>
        <v>11</v>
      </c>
    </row>
    <row r="253" spans="1:22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  <c r="U253" t="str">
        <f t="shared" si="6"/>
        <v>Centro</v>
      </c>
      <c r="V253">
        <f t="shared" si="7"/>
        <v>11</v>
      </c>
    </row>
    <row r="254" spans="1:22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  <c r="U254" t="str">
        <f t="shared" si="6"/>
        <v>Centro</v>
      </c>
      <c r="V254">
        <f t="shared" si="7"/>
        <v>11</v>
      </c>
    </row>
    <row r="255" spans="1:22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  <c r="U255" t="str">
        <f t="shared" si="6"/>
        <v>Centro</v>
      </c>
      <c r="V255">
        <f t="shared" si="7"/>
        <v>11</v>
      </c>
    </row>
    <row r="256" spans="1:22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  <c r="U256" t="str">
        <f t="shared" si="6"/>
        <v>Centro</v>
      </c>
      <c r="V256">
        <f t="shared" si="7"/>
        <v>12</v>
      </c>
    </row>
    <row r="257" spans="1:22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  <c r="U257" t="str">
        <f t="shared" si="6"/>
        <v>Centro</v>
      </c>
      <c r="V257">
        <f t="shared" si="7"/>
        <v>12</v>
      </c>
    </row>
    <row r="258" spans="1:22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  <c r="U258" t="str">
        <f t="shared" ref="U258:U321" si="8">VLOOKUP(D258,Zone,2)</f>
        <v>Centro</v>
      </c>
      <c r="V258">
        <f t="shared" si="7"/>
        <v>12</v>
      </c>
    </row>
    <row r="259" spans="1:22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  <c r="U259" t="str">
        <f t="shared" si="8"/>
        <v>Centro</v>
      </c>
      <c r="V259">
        <f t="shared" ref="V259:V322" si="9">WEEKNUM(A259)</f>
        <v>12</v>
      </c>
    </row>
    <row r="260" spans="1:22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  <c r="U260" t="str">
        <f t="shared" si="8"/>
        <v>Centro</v>
      </c>
      <c r="V260">
        <f t="shared" si="9"/>
        <v>12</v>
      </c>
    </row>
    <row r="261" spans="1:22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  <c r="U261" t="str">
        <f t="shared" si="8"/>
        <v>Centro</v>
      </c>
      <c r="V261">
        <f t="shared" si="9"/>
        <v>12</v>
      </c>
    </row>
    <row r="262" spans="1:22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  <c r="U262" t="str">
        <f t="shared" si="8"/>
        <v>Centro</v>
      </c>
      <c r="V262">
        <f t="shared" si="9"/>
        <v>12</v>
      </c>
    </row>
    <row r="263" spans="1:22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  <c r="U263" t="str">
        <f t="shared" si="8"/>
        <v>Centro</v>
      </c>
      <c r="V263">
        <f t="shared" si="9"/>
        <v>13</v>
      </c>
    </row>
    <row r="264" spans="1:22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  <c r="U264" t="str">
        <f t="shared" si="8"/>
        <v>Centro</v>
      </c>
      <c r="V264">
        <f t="shared" si="9"/>
        <v>13</v>
      </c>
    </row>
    <row r="265" spans="1:22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  <c r="U265" t="str">
        <f t="shared" si="8"/>
        <v>Centro</v>
      </c>
      <c r="V265">
        <f t="shared" si="9"/>
        <v>13</v>
      </c>
    </row>
    <row r="266" spans="1:22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  <c r="U266" t="str">
        <f t="shared" si="8"/>
        <v>Centro</v>
      </c>
      <c r="V266">
        <f t="shared" si="9"/>
        <v>13</v>
      </c>
    </row>
    <row r="267" spans="1:22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  <c r="U267" t="str">
        <f t="shared" si="8"/>
        <v>Centro</v>
      </c>
      <c r="V267">
        <f t="shared" si="9"/>
        <v>13</v>
      </c>
    </row>
    <row r="268" spans="1:22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  <c r="U268" t="str">
        <f t="shared" si="8"/>
        <v>Centro</v>
      </c>
      <c r="V268">
        <f t="shared" si="9"/>
        <v>13</v>
      </c>
    </row>
    <row r="269" spans="1:22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  <c r="U269" t="str">
        <f t="shared" si="8"/>
        <v>Centro</v>
      </c>
      <c r="V269">
        <f t="shared" si="9"/>
        <v>13</v>
      </c>
    </row>
    <row r="270" spans="1:22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  <c r="U270" t="str">
        <f t="shared" si="8"/>
        <v>Centro</v>
      </c>
      <c r="V270">
        <f t="shared" si="9"/>
        <v>14</v>
      </c>
    </row>
    <row r="271" spans="1:22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  <c r="U271" t="str">
        <f t="shared" si="8"/>
        <v>Centro</v>
      </c>
      <c r="V271">
        <f t="shared" si="9"/>
        <v>14</v>
      </c>
    </row>
    <row r="272" spans="1:22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  <c r="U272" t="str">
        <f t="shared" si="8"/>
        <v>Centro</v>
      </c>
      <c r="V272">
        <f t="shared" si="9"/>
        <v>14</v>
      </c>
    </row>
    <row r="273" spans="1:22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  <c r="U273" t="str">
        <f t="shared" si="8"/>
        <v>Centro</v>
      </c>
      <c r="V273">
        <f t="shared" si="9"/>
        <v>14</v>
      </c>
    </row>
    <row r="274" spans="1:22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  <c r="U274" t="str">
        <f t="shared" si="8"/>
        <v>Centro</v>
      </c>
      <c r="V274">
        <f t="shared" si="9"/>
        <v>14</v>
      </c>
    </row>
    <row r="275" spans="1:22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U275" t="str">
        <f t="shared" si="8"/>
        <v>Nord</v>
      </c>
      <c r="V275">
        <f t="shared" si="9"/>
        <v>9</v>
      </c>
    </row>
    <row r="276" spans="1:22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  <c r="U276" t="str">
        <f t="shared" si="8"/>
        <v>Nord</v>
      </c>
      <c r="V276">
        <f t="shared" si="9"/>
        <v>9</v>
      </c>
    </row>
    <row r="277" spans="1:22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  <c r="U277" t="str">
        <f t="shared" si="8"/>
        <v>Nord</v>
      </c>
      <c r="V277">
        <f t="shared" si="9"/>
        <v>9</v>
      </c>
    </row>
    <row r="278" spans="1:22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  <c r="U278" t="str">
        <f t="shared" si="8"/>
        <v>Nord</v>
      </c>
      <c r="V278">
        <f t="shared" si="9"/>
        <v>9</v>
      </c>
    </row>
    <row r="279" spans="1:22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  <c r="U279" t="str">
        <f t="shared" si="8"/>
        <v>Nord</v>
      </c>
      <c r="V279">
        <f t="shared" si="9"/>
        <v>9</v>
      </c>
    </row>
    <row r="280" spans="1:22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  <c r="U280" t="str">
        <f t="shared" si="8"/>
        <v>Nord</v>
      </c>
      <c r="V280">
        <f t="shared" si="9"/>
        <v>9</v>
      </c>
    </row>
    <row r="281" spans="1:22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  <c r="U281" t="str">
        <f t="shared" si="8"/>
        <v>Nord</v>
      </c>
      <c r="V281">
        <f t="shared" si="9"/>
        <v>10</v>
      </c>
    </row>
    <row r="282" spans="1:22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  <c r="U282" t="str">
        <f t="shared" si="8"/>
        <v>Nord</v>
      </c>
      <c r="V282">
        <f t="shared" si="9"/>
        <v>10</v>
      </c>
    </row>
    <row r="283" spans="1:22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  <c r="U283" t="str">
        <f t="shared" si="8"/>
        <v>Nord</v>
      </c>
      <c r="V283">
        <f t="shared" si="9"/>
        <v>10</v>
      </c>
    </row>
    <row r="284" spans="1:22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  <c r="U284" t="str">
        <f t="shared" si="8"/>
        <v>Nord</v>
      </c>
      <c r="V284">
        <f t="shared" si="9"/>
        <v>10</v>
      </c>
    </row>
    <row r="285" spans="1:22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  <c r="U285" t="str">
        <f t="shared" si="8"/>
        <v>Nord</v>
      </c>
      <c r="V285">
        <f t="shared" si="9"/>
        <v>10</v>
      </c>
    </row>
    <row r="286" spans="1:22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  <c r="U286" t="str">
        <f t="shared" si="8"/>
        <v>Nord</v>
      </c>
      <c r="V286">
        <f t="shared" si="9"/>
        <v>10</v>
      </c>
    </row>
    <row r="287" spans="1:22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  <c r="U287" t="str">
        <f t="shared" si="8"/>
        <v>Nord</v>
      </c>
      <c r="V287">
        <f t="shared" si="9"/>
        <v>10</v>
      </c>
    </row>
    <row r="288" spans="1:22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  <c r="U288" t="str">
        <f t="shared" si="8"/>
        <v>Nord</v>
      </c>
      <c r="V288">
        <f t="shared" si="9"/>
        <v>11</v>
      </c>
    </row>
    <row r="289" spans="1:22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  <c r="U289" t="str">
        <f t="shared" si="8"/>
        <v>Nord</v>
      </c>
      <c r="V289">
        <f t="shared" si="9"/>
        <v>11</v>
      </c>
    </row>
    <row r="290" spans="1:22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  <c r="U290" t="str">
        <f t="shared" si="8"/>
        <v>Nord</v>
      </c>
      <c r="V290">
        <f t="shared" si="9"/>
        <v>11</v>
      </c>
    </row>
    <row r="291" spans="1:22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  <c r="U291" t="str">
        <f t="shared" si="8"/>
        <v>Nord</v>
      </c>
      <c r="V291">
        <f t="shared" si="9"/>
        <v>11</v>
      </c>
    </row>
    <row r="292" spans="1:22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  <c r="U292" t="str">
        <f t="shared" si="8"/>
        <v>Nord</v>
      </c>
      <c r="V292">
        <f t="shared" si="9"/>
        <v>11</v>
      </c>
    </row>
    <row r="293" spans="1:22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  <c r="U293" t="str">
        <f t="shared" si="8"/>
        <v>Nord</v>
      </c>
      <c r="V293">
        <f t="shared" si="9"/>
        <v>11</v>
      </c>
    </row>
    <row r="294" spans="1:22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  <c r="U294" t="str">
        <f t="shared" si="8"/>
        <v>Nord</v>
      </c>
      <c r="V294">
        <f t="shared" si="9"/>
        <v>11</v>
      </c>
    </row>
    <row r="295" spans="1:22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  <c r="U295" t="str">
        <f t="shared" si="8"/>
        <v>Nord</v>
      </c>
      <c r="V295">
        <f t="shared" si="9"/>
        <v>12</v>
      </c>
    </row>
    <row r="296" spans="1:22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  <c r="U296" t="str">
        <f t="shared" si="8"/>
        <v>Nord</v>
      </c>
      <c r="V296">
        <f t="shared" si="9"/>
        <v>12</v>
      </c>
    </row>
    <row r="297" spans="1:22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  <c r="U297" t="str">
        <f t="shared" si="8"/>
        <v>Nord</v>
      </c>
      <c r="V297">
        <f t="shared" si="9"/>
        <v>12</v>
      </c>
    </row>
    <row r="298" spans="1:22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  <c r="U298" t="str">
        <f t="shared" si="8"/>
        <v>Nord</v>
      </c>
      <c r="V298">
        <f t="shared" si="9"/>
        <v>12</v>
      </c>
    </row>
    <row r="299" spans="1:22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  <c r="U299" t="str">
        <f t="shared" si="8"/>
        <v>Nord</v>
      </c>
      <c r="V299">
        <f t="shared" si="9"/>
        <v>12</v>
      </c>
    </row>
    <row r="300" spans="1:22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  <c r="U300" t="str">
        <f t="shared" si="8"/>
        <v>Nord</v>
      </c>
      <c r="V300">
        <f t="shared" si="9"/>
        <v>12</v>
      </c>
    </row>
    <row r="301" spans="1:22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  <c r="U301" t="str">
        <f t="shared" si="8"/>
        <v>Nord</v>
      </c>
      <c r="V301">
        <f t="shared" si="9"/>
        <v>12</v>
      </c>
    </row>
    <row r="302" spans="1:22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  <c r="U302" t="str">
        <f t="shared" si="8"/>
        <v>Nord</v>
      </c>
      <c r="V302">
        <f t="shared" si="9"/>
        <v>13</v>
      </c>
    </row>
    <row r="303" spans="1:22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  <c r="U303" t="str">
        <f t="shared" si="8"/>
        <v>Nord</v>
      </c>
      <c r="V303">
        <f t="shared" si="9"/>
        <v>13</v>
      </c>
    </row>
    <row r="304" spans="1:22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  <c r="U304" t="str">
        <f t="shared" si="8"/>
        <v>Nord</v>
      </c>
      <c r="V304">
        <f t="shared" si="9"/>
        <v>13</v>
      </c>
    </row>
    <row r="305" spans="1:22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  <c r="U305" t="str">
        <f t="shared" si="8"/>
        <v>Nord</v>
      </c>
      <c r="V305">
        <f t="shared" si="9"/>
        <v>13</v>
      </c>
    </row>
    <row r="306" spans="1:22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  <c r="U306" t="str">
        <f t="shared" si="8"/>
        <v>Nord</v>
      </c>
      <c r="V306">
        <f t="shared" si="9"/>
        <v>13</v>
      </c>
    </row>
    <row r="307" spans="1:22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  <c r="U307" t="str">
        <f t="shared" si="8"/>
        <v>Nord</v>
      </c>
      <c r="V307">
        <f t="shared" si="9"/>
        <v>13</v>
      </c>
    </row>
    <row r="308" spans="1:22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  <c r="U308" t="str">
        <f t="shared" si="8"/>
        <v>Nord</v>
      </c>
      <c r="V308">
        <f t="shared" si="9"/>
        <v>13</v>
      </c>
    </row>
    <row r="309" spans="1:22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  <c r="U309" t="str">
        <f t="shared" si="8"/>
        <v>Nord</v>
      </c>
      <c r="V309">
        <f t="shared" si="9"/>
        <v>14</v>
      </c>
    </row>
    <row r="310" spans="1:22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  <c r="U310" t="str">
        <f t="shared" si="8"/>
        <v>Nord</v>
      </c>
      <c r="V310">
        <f t="shared" si="9"/>
        <v>14</v>
      </c>
    </row>
    <row r="311" spans="1:22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  <c r="U311" t="str">
        <f t="shared" si="8"/>
        <v>Nord</v>
      </c>
      <c r="V311">
        <f t="shared" si="9"/>
        <v>14</v>
      </c>
    </row>
    <row r="312" spans="1:22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  <c r="U312" t="str">
        <f t="shared" si="8"/>
        <v>Nord</v>
      </c>
      <c r="V312">
        <f t="shared" si="9"/>
        <v>14</v>
      </c>
    </row>
    <row r="313" spans="1:22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  <c r="U313" t="str">
        <f t="shared" si="8"/>
        <v>Nord</v>
      </c>
      <c r="V313">
        <f t="shared" si="9"/>
        <v>14</v>
      </c>
    </row>
    <row r="314" spans="1:22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  <c r="U314" t="str">
        <f t="shared" si="8"/>
        <v>Nord</v>
      </c>
      <c r="V314">
        <f t="shared" si="9"/>
        <v>9</v>
      </c>
    </row>
    <row r="315" spans="1:22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  <c r="U315" t="str">
        <f t="shared" si="8"/>
        <v>Nord</v>
      </c>
      <c r="V315">
        <f t="shared" si="9"/>
        <v>9</v>
      </c>
    </row>
    <row r="316" spans="1:22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  <c r="U316" t="str">
        <f t="shared" si="8"/>
        <v>Nord</v>
      </c>
      <c r="V316">
        <f t="shared" si="9"/>
        <v>9</v>
      </c>
    </row>
    <row r="317" spans="1:22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  <c r="U317" t="str">
        <f t="shared" si="8"/>
        <v>Nord</v>
      </c>
      <c r="V317">
        <f t="shared" si="9"/>
        <v>9</v>
      </c>
    </row>
    <row r="318" spans="1:22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  <c r="U318" t="str">
        <f t="shared" si="8"/>
        <v>Nord</v>
      </c>
      <c r="V318">
        <f t="shared" si="9"/>
        <v>9</v>
      </c>
    </row>
    <row r="319" spans="1:22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  <c r="U319" t="str">
        <f t="shared" si="8"/>
        <v>Nord</v>
      </c>
      <c r="V319">
        <f t="shared" si="9"/>
        <v>9</v>
      </c>
    </row>
    <row r="320" spans="1:22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  <c r="U320" t="str">
        <f t="shared" si="8"/>
        <v>Nord</v>
      </c>
      <c r="V320">
        <f t="shared" si="9"/>
        <v>10</v>
      </c>
    </row>
    <row r="321" spans="1:22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  <c r="U321" t="str">
        <f t="shared" si="8"/>
        <v>Nord</v>
      </c>
      <c r="V321">
        <f t="shared" si="9"/>
        <v>10</v>
      </c>
    </row>
    <row r="322" spans="1:22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  <c r="U322" t="str">
        <f t="shared" ref="U322:U385" si="10">VLOOKUP(D322,Zone,2)</f>
        <v>Nord</v>
      </c>
      <c r="V322">
        <f t="shared" si="9"/>
        <v>10</v>
      </c>
    </row>
    <row r="323" spans="1:22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  <c r="U323" t="str">
        <f t="shared" si="10"/>
        <v>Nord</v>
      </c>
      <c r="V323">
        <f t="shared" ref="V323:V386" si="11">WEEKNUM(A323)</f>
        <v>10</v>
      </c>
    </row>
    <row r="324" spans="1:22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  <c r="U324" t="str">
        <f t="shared" si="10"/>
        <v>Nord</v>
      </c>
      <c r="V324">
        <f t="shared" si="11"/>
        <v>10</v>
      </c>
    </row>
    <row r="325" spans="1:22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  <c r="U325" t="str">
        <f t="shared" si="10"/>
        <v>Nord</v>
      </c>
      <c r="V325">
        <f t="shared" si="11"/>
        <v>10</v>
      </c>
    </row>
    <row r="326" spans="1:22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  <c r="U326" t="str">
        <f t="shared" si="10"/>
        <v>Nord</v>
      </c>
      <c r="V326">
        <f t="shared" si="11"/>
        <v>10</v>
      </c>
    </row>
    <row r="327" spans="1:22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  <c r="U327" t="str">
        <f t="shared" si="10"/>
        <v>Nord</v>
      </c>
      <c r="V327">
        <f t="shared" si="11"/>
        <v>11</v>
      </c>
    </row>
    <row r="328" spans="1:22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  <c r="U328" t="str">
        <f t="shared" si="10"/>
        <v>Nord</v>
      </c>
      <c r="V328">
        <f t="shared" si="11"/>
        <v>11</v>
      </c>
    </row>
    <row r="329" spans="1:22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  <c r="U329" t="str">
        <f t="shared" si="10"/>
        <v>Nord</v>
      </c>
      <c r="V329">
        <f t="shared" si="11"/>
        <v>11</v>
      </c>
    </row>
    <row r="330" spans="1:22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  <c r="U330" t="str">
        <f t="shared" si="10"/>
        <v>Nord</v>
      </c>
      <c r="V330">
        <f t="shared" si="11"/>
        <v>11</v>
      </c>
    </row>
    <row r="331" spans="1:22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  <c r="U331" t="str">
        <f t="shared" si="10"/>
        <v>Nord</v>
      </c>
      <c r="V331">
        <f t="shared" si="11"/>
        <v>11</v>
      </c>
    </row>
    <row r="332" spans="1:22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  <c r="U332" t="str">
        <f t="shared" si="10"/>
        <v>Nord</v>
      </c>
      <c r="V332">
        <f t="shared" si="11"/>
        <v>11</v>
      </c>
    </row>
    <row r="333" spans="1:22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  <c r="U333" t="str">
        <f t="shared" si="10"/>
        <v>Nord</v>
      </c>
      <c r="V333">
        <f t="shared" si="11"/>
        <v>11</v>
      </c>
    </row>
    <row r="334" spans="1:22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  <c r="U334" t="str">
        <f t="shared" si="10"/>
        <v>Nord</v>
      </c>
      <c r="V334">
        <f t="shared" si="11"/>
        <v>12</v>
      </c>
    </row>
    <row r="335" spans="1:22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  <c r="U335" t="str">
        <f t="shared" si="10"/>
        <v>Nord</v>
      </c>
      <c r="V335">
        <f t="shared" si="11"/>
        <v>12</v>
      </c>
    </row>
    <row r="336" spans="1:22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  <c r="U336" t="str">
        <f t="shared" si="10"/>
        <v>Nord</v>
      </c>
      <c r="V336">
        <f t="shared" si="11"/>
        <v>12</v>
      </c>
    </row>
    <row r="337" spans="1:22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  <c r="U337" t="str">
        <f t="shared" si="10"/>
        <v>Nord</v>
      </c>
      <c r="V337">
        <f t="shared" si="11"/>
        <v>12</v>
      </c>
    </row>
    <row r="338" spans="1:22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  <c r="U338" t="str">
        <f t="shared" si="10"/>
        <v>Nord</v>
      </c>
      <c r="V338">
        <f t="shared" si="11"/>
        <v>12</v>
      </c>
    </row>
    <row r="339" spans="1:22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  <c r="U339" t="str">
        <f t="shared" si="10"/>
        <v>Nord</v>
      </c>
      <c r="V339">
        <f t="shared" si="11"/>
        <v>12</v>
      </c>
    </row>
    <row r="340" spans="1:22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  <c r="U340" t="str">
        <f t="shared" si="10"/>
        <v>Nord</v>
      </c>
      <c r="V340">
        <f t="shared" si="11"/>
        <v>12</v>
      </c>
    </row>
    <row r="341" spans="1:22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  <c r="U341" t="str">
        <f t="shared" si="10"/>
        <v>Nord</v>
      </c>
      <c r="V341">
        <f t="shared" si="11"/>
        <v>13</v>
      </c>
    </row>
    <row r="342" spans="1:22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  <c r="U342" t="str">
        <f t="shared" si="10"/>
        <v>Nord</v>
      </c>
      <c r="V342">
        <f t="shared" si="11"/>
        <v>13</v>
      </c>
    </row>
    <row r="343" spans="1:22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  <c r="U343" t="str">
        <f t="shared" si="10"/>
        <v>Nord</v>
      </c>
      <c r="V343">
        <f t="shared" si="11"/>
        <v>13</v>
      </c>
    </row>
    <row r="344" spans="1:22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  <c r="U344" t="str">
        <f t="shared" si="10"/>
        <v>Nord</v>
      </c>
      <c r="V344">
        <f t="shared" si="11"/>
        <v>13</v>
      </c>
    </row>
    <row r="345" spans="1:22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  <c r="U345" t="str">
        <f t="shared" si="10"/>
        <v>Nord</v>
      </c>
      <c r="V345">
        <f t="shared" si="11"/>
        <v>13</v>
      </c>
    </row>
    <row r="346" spans="1:22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  <c r="U346" t="str">
        <f t="shared" si="10"/>
        <v>Nord</v>
      </c>
      <c r="V346">
        <f t="shared" si="11"/>
        <v>13</v>
      </c>
    </row>
    <row r="347" spans="1:22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  <c r="U347" t="str">
        <f t="shared" si="10"/>
        <v>Nord</v>
      </c>
      <c r="V347">
        <f t="shared" si="11"/>
        <v>13</v>
      </c>
    </row>
    <row r="348" spans="1:22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  <c r="U348" t="str">
        <f t="shared" si="10"/>
        <v>Nord</v>
      </c>
      <c r="V348">
        <f t="shared" si="11"/>
        <v>14</v>
      </c>
    </row>
    <row r="349" spans="1:22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  <c r="U349" t="str">
        <f t="shared" si="10"/>
        <v>Nord</v>
      </c>
      <c r="V349">
        <f t="shared" si="11"/>
        <v>14</v>
      </c>
    </row>
    <row r="350" spans="1:22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  <c r="U350" t="str">
        <f t="shared" si="10"/>
        <v>Nord</v>
      </c>
      <c r="V350">
        <f t="shared" si="11"/>
        <v>14</v>
      </c>
    </row>
    <row r="351" spans="1:22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  <c r="U351" t="str">
        <f t="shared" si="10"/>
        <v>Nord</v>
      </c>
      <c r="V351">
        <f t="shared" si="11"/>
        <v>14</v>
      </c>
    </row>
    <row r="352" spans="1:22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  <c r="U352" t="str">
        <f t="shared" si="10"/>
        <v>Nord</v>
      </c>
      <c r="V352">
        <f t="shared" si="11"/>
        <v>14</v>
      </c>
    </row>
    <row r="353" spans="1:22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  <c r="U353" t="str">
        <f t="shared" si="10"/>
        <v>Centro</v>
      </c>
      <c r="V353">
        <f t="shared" si="11"/>
        <v>9</v>
      </c>
    </row>
    <row r="354" spans="1:22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  <c r="U354" t="str">
        <f t="shared" si="10"/>
        <v>Centro</v>
      </c>
      <c r="V354">
        <f t="shared" si="11"/>
        <v>9</v>
      </c>
    </row>
    <row r="355" spans="1:22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  <c r="U355" t="str">
        <f t="shared" si="10"/>
        <v>Centro</v>
      </c>
      <c r="V355">
        <f t="shared" si="11"/>
        <v>9</v>
      </c>
    </row>
    <row r="356" spans="1:22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  <c r="U356" t="str">
        <f t="shared" si="10"/>
        <v>Centro</v>
      </c>
      <c r="V356">
        <f t="shared" si="11"/>
        <v>9</v>
      </c>
    </row>
    <row r="357" spans="1:22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  <c r="U357" t="str">
        <f t="shared" si="10"/>
        <v>Centro</v>
      </c>
      <c r="V357">
        <f t="shared" si="11"/>
        <v>9</v>
      </c>
    </row>
    <row r="358" spans="1:22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  <c r="U358" t="str">
        <f t="shared" si="10"/>
        <v>Centro</v>
      </c>
      <c r="V358">
        <f t="shared" si="11"/>
        <v>9</v>
      </c>
    </row>
    <row r="359" spans="1:22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  <c r="U359" t="str">
        <f t="shared" si="10"/>
        <v>Centro</v>
      </c>
      <c r="V359">
        <f t="shared" si="11"/>
        <v>10</v>
      </c>
    </row>
    <row r="360" spans="1:22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  <c r="U360" t="str">
        <f t="shared" si="10"/>
        <v>Centro</v>
      </c>
      <c r="V360">
        <f t="shared" si="11"/>
        <v>10</v>
      </c>
    </row>
    <row r="361" spans="1:22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  <c r="U361" t="str">
        <f t="shared" si="10"/>
        <v>Centro</v>
      </c>
      <c r="V361">
        <f t="shared" si="11"/>
        <v>10</v>
      </c>
    </row>
    <row r="362" spans="1:22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  <c r="U362" t="str">
        <f t="shared" si="10"/>
        <v>Centro</v>
      </c>
      <c r="V362">
        <f t="shared" si="11"/>
        <v>10</v>
      </c>
    </row>
    <row r="363" spans="1:22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  <c r="U363" t="str">
        <f t="shared" si="10"/>
        <v>Centro</v>
      </c>
      <c r="V363">
        <f t="shared" si="11"/>
        <v>10</v>
      </c>
    </row>
    <row r="364" spans="1:22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  <c r="U364" t="str">
        <f t="shared" si="10"/>
        <v>Centro</v>
      </c>
      <c r="V364">
        <f t="shared" si="11"/>
        <v>10</v>
      </c>
    </row>
    <row r="365" spans="1:22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  <c r="U365" t="str">
        <f t="shared" si="10"/>
        <v>Centro</v>
      </c>
      <c r="V365">
        <f t="shared" si="11"/>
        <v>10</v>
      </c>
    </row>
    <row r="366" spans="1:22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  <c r="U366" t="str">
        <f t="shared" si="10"/>
        <v>Centro</v>
      </c>
      <c r="V366">
        <f t="shared" si="11"/>
        <v>11</v>
      </c>
    </row>
    <row r="367" spans="1:22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  <c r="U367" t="str">
        <f t="shared" si="10"/>
        <v>Centro</v>
      </c>
      <c r="V367">
        <f t="shared" si="11"/>
        <v>11</v>
      </c>
    </row>
    <row r="368" spans="1:22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  <c r="U368" t="str">
        <f t="shared" si="10"/>
        <v>Centro</v>
      </c>
      <c r="V368">
        <f t="shared" si="11"/>
        <v>11</v>
      </c>
    </row>
    <row r="369" spans="1:22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  <c r="U369" t="str">
        <f t="shared" si="10"/>
        <v>Centro</v>
      </c>
      <c r="V369">
        <f t="shared" si="11"/>
        <v>11</v>
      </c>
    </row>
    <row r="370" spans="1:22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  <c r="U370" t="str">
        <f t="shared" si="10"/>
        <v>Centro</v>
      </c>
      <c r="V370">
        <f t="shared" si="11"/>
        <v>11</v>
      </c>
    </row>
    <row r="371" spans="1:22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  <c r="U371" t="str">
        <f t="shared" si="10"/>
        <v>Centro</v>
      </c>
      <c r="V371">
        <f t="shared" si="11"/>
        <v>11</v>
      </c>
    </row>
    <row r="372" spans="1:22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  <c r="U372" t="str">
        <f t="shared" si="10"/>
        <v>Centro</v>
      </c>
      <c r="V372">
        <f t="shared" si="11"/>
        <v>11</v>
      </c>
    </row>
    <row r="373" spans="1:22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  <c r="U373" t="str">
        <f t="shared" si="10"/>
        <v>Centro</v>
      </c>
      <c r="V373">
        <f t="shared" si="11"/>
        <v>12</v>
      </c>
    </row>
    <row r="374" spans="1:22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  <c r="U374" t="str">
        <f t="shared" si="10"/>
        <v>Centro</v>
      </c>
      <c r="V374">
        <f t="shared" si="11"/>
        <v>12</v>
      </c>
    </row>
    <row r="375" spans="1:22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  <c r="U375" t="str">
        <f t="shared" si="10"/>
        <v>Centro</v>
      </c>
      <c r="V375">
        <f t="shared" si="11"/>
        <v>12</v>
      </c>
    </row>
    <row r="376" spans="1:22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  <c r="U376" t="str">
        <f t="shared" si="10"/>
        <v>Centro</v>
      </c>
      <c r="V376">
        <f t="shared" si="11"/>
        <v>12</v>
      </c>
    </row>
    <row r="377" spans="1:22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  <c r="U377" t="str">
        <f t="shared" si="10"/>
        <v>Centro</v>
      </c>
      <c r="V377">
        <f t="shared" si="11"/>
        <v>12</v>
      </c>
    </row>
    <row r="378" spans="1:22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  <c r="U378" t="str">
        <f t="shared" si="10"/>
        <v>Centro</v>
      </c>
      <c r="V378">
        <f t="shared" si="11"/>
        <v>12</v>
      </c>
    </row>
    <row r="379" spans="1:22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  <c r="U379" t="str">
        <f t="shared" si="10"/>
        <v>Centro</v>
      </c>
      <c r="V379">
        <f t="shared" si="11"/>
        <v>12</v>
      </c>
    </row>
    <row r="380" spans="1:22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  <c r="U380" t="str">
        <f t="shared" si="10"/>
        <v>Centro</v>
      </c>
      <c r="V380">
        <f t="shared" si="11"/>
        <v>13</v>
      </c>
    </row>
    <row r="381" spans="1:22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  <c r="U381" t="str">
        <f t="shared" si="10"/>
        <v>Centro</v>
      </c>
      <c r="V381">
        <f t="shared" si="11"/>
        <v>13</v>
      </c>
    </row>
    <row r="382" spans="1:22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  <c r="U382" t="str">
        <f t="shared" si="10"/>
        <v>Centro</v>
      </c>
      <c r="V382">
        <f t="shared" si="11"/>
        <v>13</v>
      </c>
    </row>
    <row r="383" spans="1:22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  <c r="U383" t="str">
        <f t="shared" si="10"/>
        <v>Centro</v>
      </c>
      <c r="V383">
        <f t="shared" si="11"/>
        <v>13</v>
      </c>
    </row>
    <row r="384" spans="1:22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  <c r="U384" t="str">
        <f t="shared" si="10"/>
        <v>Centro</v>
      </c>
      <c r="V384">
        <f t="shared" si="11"/>
        <v>13</v>
      </c>
    </row>
    <row r="385" spans="1:22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  <c r="U385" t="str">
        <f t="shared" si="10"/>
        <v>Centro</v>
      </c>
      <c r="V385">
        <f t="shared" si="11"/>
        <v>13</v>
      </c>
    </row>
    <row r="386" spans="1:22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  <c r="U386" t="str">
        <f t="shared" ref="U386:U449" si="12">VLOOKUP(D386,Zone,2)</f>
        <v>Centro</v>
      </c>
      <c r="V386">
        <f t="shared" si="11"/>
        <v>13</v>
      </c>
    </row>
    <row r="387" spans="1:22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  <c r="U387" t="str">
        <f t="shared" si="12"/>
        <v>Centro</v>
      </c>
      <c r="V387">
        <f t="shared" ref="V387:V450" si="13">WEEKNUM(A387)</f>
        <v>14</v>
      </c>
    </row>
    <row r="388" spans="1:22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  <c r="U388" t="str">
        <f t="shared" si="12"/>
        <v>Centro</v>
      </c>
      <c r="V388">
        <f t="shared" si="13"/>
        <v>14</v>
      </c>
    </row>
    <row r="389" spans="1:22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  <c r="U389" t="str">
        <f t="shared" si="12"/>
        <v>Centro</v>
      </c>
      <c r="V389">
        <f t="shared" si="13"/>
        <v>14</v>
      </c>
    </row>
    <row r="390" spans="1:22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  <c r="U390" t="str">
        <f t="shared" si="12"/>
        <v>Centro</v>
      </c>
      <c r="V390">
        <f t="shared" si="13"/>
        <v>14</v>
      </c>
    </row>
    <row r="391" spans="1:22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  <c r="U391" t="str">
        <f t="shared" si="12"/>
        <v>Centro</v>
      </c>
      <c r="V391">
        <f t="shared" si="13"/>
        <v>14</v>
      </c>
    </row>
    <row r="392" spans="1:22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U392" t="str">
        <f t="shared" si="12"/>
        <v>Sud</v>
      </c>
      <c r="V392">
        <f t="shared" si="13"/>
        <v>9</v>
      </c>
    </row>
    <row r="393" spans="1:22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U393" t="str">
        <f t="shared" si="12"/>
        <v>Sud</v>
      </c>
      <c r="V393">
        <f t="shared" si="13"/>
        <v>9</v>
      </c>
    </row>
    <row r="394" spans="1:22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U394" t="str">
        <f t="shared" si="12"/>
        <v>Sud</v>
      </c>
      <c r="V394">
        <f t="shared" si="13"/>
        <v>9</v>
      </c>
    </row>
    <row r="395" spans="1:22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U395" t="str">
        <f t="shared" si="12"/>
        <v>Sud</v>
      </c>
      <c r="V395">
        <f t="shared" si="13"/>
        <v>9</v>
      </c>
    </row>
    <row r="396" spans="1:22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U396" t="str">
        <f t="shared" si="12"/>
        <v>Sud</v>
      </c>
      <c r="V396">
        <f t="shared" si="13"/>
        <v>9</v>
      </c>
    </row>
    <row r="397" spans="1:22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U397" t="str">
        <f t="shared" si="12"/>
        <v>Sud</v>
      </c>
      <c r="V397">
        <f t="shared" si="13"/>
        <v>9</v>
      </c>
    </row>
    <row r="398" spans="1:22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  <c r="U398" t="str">
        <f t="shared" si="12"/>
        <v>Sud</v>
      </c>
      <c r="V398">
        <f t="shared" si="13"/>
        <v>10</v>
      </c>
    </row>
    <row r="399" spans="1:22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  <c r="U399" t="str">
        <f t="shared" si="12"/>
        <v>Sud</v>
      </c>
      <c r="V399">
        <f t="shared" si="13"/>
        <v>10</v>
      </c>
    </row>
    <row r="400" spans="1:22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  <c r="U400" t="str">
        <f t="shared" si="12"/>
        <v>Sud</v>
      </c>
      <c r="V400">
        <f t="shared" si="13"/>
        <v>10</v>
      </c>
    </row>
    <row r="401" spans="1:22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  <c r="U401" t="str">
        <f t="shared" si="12"/>
        <v>Sud</v>
      </c>
      <c r="V401">
        <f t="shared" si="13"/>
        <v>10</v>
      </c>
    </row>
    <row r="402" spans="1:22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  <c r="U402" t="str">
        <f t="shared" si="12"/>
        <v>Sud</v>
      </c>
      <c r="V402">
        <f t="shared" si="13"/>
        <v>10</v>
      </c>
    </row>
    <row r="403" spans="1:22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  <c r="U403" t="str">
        <f t="shared" si="12"/>
        <v>Sud</v>
      </c>
      <c r="V403">
        <f t="shared" si="13"/>
        <v>10</v>
      </c>
    </row>
    <row r="404" spans="1:22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  <c r="U404" t="str">
        <f t="shared" si="12"/>
        <v>Sud</v>
      </c>
      <c r="V404">
        <f t="shared" si="13"/>
        <v>10</v>
      </c>
    </row>
    <row r="405" spans="1:22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  <c r="U405" t="str">
        <f t="shared" si="12"/>
        <v>Sud</v>
      </c>
      <c r="V405">
        <f t="shared" si="13"/>
        <v>11</v>
      </c>
    </row>
    <row r="406" spans="1:22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  <c r="U406" t="str">
        <f t="shared" si="12"/>
        <v>Sud</v>
      </c>
      <c r="V406">
        <f t="shared" si="13"/>
        <v>11</v>
      </c>
    </row>
    <row r="407" spans="1:22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  <c r="U407" t="str">
        <f t="shared" si="12"/>
        <v>Sud</v>
      </c>
      <c r="V407">
        <f t="shared" si="13"/>
        <v>11</v>
      </c>
    </row>
    <row r="408" spans="1:22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  <c r="U408" t="str">
        <f t="shared" si="12"/>
        <v>Sud</v>
      </c>
      <c r="V408">
        <f t="shared" si="13"/>
        <v>11</v>
      </c>
    </row>
    <row r="409" spans="1:22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  <c r="U409" t="str">
        <f t="shared" si="12"/>
        <v>Sud</v>
      </c>
      <c r="V409">
        <f t="shared" si="13"/>
        <v>11</v>
      </c>
    </row>
    <row r="410" spans="1:22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  <c r="U410" t="str">
        <f t="shared" si="12"/>
        <v>Sud</v>
      </c>
      <c r="V410">
        <f t="shared" si="13"/>
        <v>11</v>
      </c>
    </row>
    <row r="411" spans="1:22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  <c r="U411" t="str">
        <f t="shared" si="12"/>
        <v>Sud</v>
      </c>
      <c r="V411">
        <f t="shared" si="13"/>
        <v>11</v>
      </c>
    </row>
    <row r="412" spans="1:22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U412" t="str">
        <f t="shared" si="12"/>
        <v>Sud</v>
      </c>
      <c r="V412">
        <f t="shared" si="13"/>
        <v>12</v>
      </c>
    </row>
    <row r="413" spans="1:22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  <c r="U413" t="str">
        <f t="shared" si="12"/>
        <v>Sud</v>
      </c>
      <c r="V413">
        <f t="shared" si="13"/>
        <v>12</v>
      </c>
    </row>
    <row r="414" spans="1:22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  <c r="U414" t="str">
        <f t="shared" si="12"/>
        <v>Sud</v>
      </c>
      <c r="V414">
        <f t="shared" si="13"/>
        <v>12</v>
      </c>
    </row>
    <row r="415" spans="1:22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  <c r="U415" t="str">
        <f t="shared" si="12"/>
        <v>Sud</v>
      </c>
      <c r="V415">
        <f t="shared" si="13"/>
        <v>12</v>
      </c>
    </row>
    <row r="416" spans="1:22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  <c r="U416" t="str">
        <f t="shared" si="12"/>
        <v>Sud</v>
      </c>
      <c r="V416">
        <f t="shared" si="13"/>
        <v>12</v>
      </c>
    </row>
    <row r="417" spans="1:22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  <c r="U417" t="str">
        <f t="shared" si="12"/>
        <v>Sud</v>
      </c>
      <c r="V417">
        <f t="shared" si="13"/>
        <v>12</v>
      </c>
    </row>
    <row r="418" spans="1:22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  <c r="U418" t="str">
        <f t="shared" si="12"/>
        <v>Sud</v>
      </c>
      <c r="V418">
        <f t="shared" si="13"/>
        <v>12</v>
      </c>
    </row>
    <row r="419" spans="1:22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  <c r="U419" t="str">
        <f t="shared" si="12"/>
        <v>Sud</v>
      </c>
      <c r="V419">
        <f t="shared" si="13"/>
        <v>13</v>
      </c>
    </row>
    <row r="420" spans="1:22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  <c r="U420" t="str">
        <f t="shared" si="12"/>
        <v>Sud</v>
      </c>
      <c r="V420">
        <f t="shared" si="13"/>
        <v>13</v>
      </c>
    </row>
    <row r="421" spans="1:22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  <c r="U421" t="str">
        <f t="shared" si="12"/>
        <v>Sud</v>
      </c>
      <c r="V421">
        <f t="shared" si="13"/>
        <v>13</v>
      </c>
    </row>
    <row r="422" spans="1:22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  <c r="U422" t="str">
        <f t="shared" si="12"/>
        <v>Sud</v>
      </c>
      <c r="V422">
        <f t="shared" si="13"/>
        <v>13</v>
      </c>
    </row>
    <row r="423" spans="1:22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  <c r="U423" t="str">
        <f t="shared" si="12"/>
        <v>Sud</v>
      </c>
      <c r="V423">
        <f t="shared" si="13"/>
        <v>13</v>
      </c>
    </row>
    <row r="424" spans="1:22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  <c r="U424" t="str">
        <f t="shared" si="12"/>
        <v>Sud</v>
      </c>
      <c r="V424">
        <f t="shared" si="13"/>
        <v>13</v>
      </c>
    </row>
    <row r="425" spans="1:22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  <c r="U425" t="str">
        <f t="shared" si="12"/>
        <v>Sud</v>
      </c>
      <c r="V425">
        <f t="shared" si="13"/>
        <v>13</v>
      </c>
    </row>
    <row r="426" spans="1:22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  <c r="U426" t="str">
        <f t="shared" si="12"/>
        <v>Sud</v>
      </c>
      <c r="V426">
        <f t="shared" si="13"/>
        <v>14</v>
      </c>
    </row>
    <row r="427" spans="1:22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  <c r="U427" t="str">
        <f t="shared" si="12"/>
        <v>Sud</v>
      </c>
      <c r="V427">
        <f t="shared" si="13"/>
        <v>14</v>
      </c>
    </row>
    <row r="428" spans="1:22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  <c r="U428" t="str">
        <f t="shared" si="12"/>
        <v>Sud</v>
      </c>
      <c r="V428">
        <f t="shared" si="13"/>
        <v>14</v>
      </c>
    </row>
    <row r="429" spans="1:22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  <c r="U429" t="str">
        <f t="shared" si="12"/>
        <v>Sud</v>
      </c>
      <c r="V429">
        <f t="shared" si="13"/>
        <v>14</v>
      </c>
    </row>
    <row r="430" spans="1:22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  <c r="U430" t="str">
        <f t="shared" si="12"/>
        <v>Sud</v>
      </c>
      <c r="V430">
        <f t="shared" si="13"/>
        <v>14</v>
      </c>
    </row>
    <row r="431" spans="1:22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U431" t="str">
        <f t="shared" si="12"/>
        <v>Nord</v>
      </c>
      <c r="V431">
        <f t="shared" si="13"/>
        <v>9</v>
      </c>
    </row>
    <row r="432" spans="1:22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  <c r="U432" t="str">
        <f t="shared" si="12"/>
        <v>Nord</v>
      </c>
      <c r="V432">
        <f t="shared" si="13"/>
        <v>9</v>
      </c>
    </row>
    <row r="433" spans="1:22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U433" t="str">
        <f t="shared" si="12"/>
        <v>Nord</v>
      </c>
      <c r="V433">
        <f t="shared" si="13"/>
        <v>9</v>
      </c>
    </row>
    <row r="434" spans="1:22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U434" t="str">
        <f t="shared" si="12"/>
        <v>Nord</v>
      </c>
      <c r="V434">
        <f t="shared" si="13"/>
        <v>9</v>
      </c>
    </row>
    <row r="435" spans="1:22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U435" t="str">
        <f t="shared" si="12"/>
        <v>Nord</v>
      </c>
      <c r="V435">
        <f t="shared" si="13"/>
        <v>9</v>
      </c>
    </row>
    <row r="436" spans="1:22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  <c r="U436" t="str">
        <f t="shared" si="12"/>
        <v>Nord</v>
      </c>
      <c r="V436">
        <f t="shared" si="13"/>
        <v>9</v>
      </c>
    </row>
    <row r="437" spans="1:22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  <c r="U437" t="str">
        <f t="shared" si="12"/>
        <v>Nord</v>
      </c>
      <c r="V437">
        <f t="shared" si="13"/>
        <v>10</v>
      </c>
    </row>
    <row r="438" spans="1:22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U438" t="str">
        <f t="shared" si="12"/>
        <v>Nord</v>
      </c>
      <c r="V438">
        <f t="shared" si="13"/>
        <v>10</v>
      </c>
    </row>
    <row r="439" spans="1:22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U439" t="str">
        <f t="shared" si="12"/>
        <v>Nord</v>
      </c>
      <c r="V439">
        <f t="shared" si="13"/>
        <v>10</v>
      </c>
    </row>
    <row r="440" spans="1:22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U440" t="str">
        <f t="shared" si="12"/>
        <v>Nord</v>
      </c>
      <c r="V440">
        <f t="shared" si="13"/>
        <v>10</v>
      </c>
    </row>
    <row r="441" spans="1:22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U441" t="str">
        <f t="shared" si="12"/>
        <v>Nord</v>
      </c>
      <c r="V441">
        <f t="shared" si="13"/>
        <v>10</v>
      </c>
    </row>
    <row r="442" spans="1:22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  <c r="U442" t="str">
        <f t="shared" si="12"/>
        <v>Nord</v>
      </c>
      <c r="V442">
        <f t="shared" si="13"/>
        <v>10</v>
      </c>
    </row>
    <row r="443" spans="1:22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  <c r="U443" t="str">
        <f t="shared" si="12"/>
        <v>Nord</v>
      </c>
      <c r="V443">
        <f t="shared" si="13"/>
        <v>10</v>
      </c>
    </row>
    <row r="444" spans="1:22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U444" t="str">
        <f t="shared" si="12"/>
        <v>Nord</v>
      </c>
      <c r="V444">
        <f t="shared" si="13"/>
        <v>11</v>
      </c>
    </row>
    <row r="445" spans="1:22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U445" t="str">
        <f t="shared" si="12"/>
        <v>Nord</v>
      </c>
      <c r="V445">
        <f t="shared" si="13"/>
        <v>11</v>
      </c>
    </row>
    <row r="446" spans="1:22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  <c r="U446" t="str">
        <f t="shared" si="12"/>
        <v>Nord</v>
      </c>
      <c r="V446">
        <f t="shared" si="13"/>
        <v>11</v>
      </c>
    </row>
    <row r="447" spans="1:22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  <c r="U447" t="str">
        <f t="shared" si="12"/>
        <v>Nord</v>
      </c>
      <c r="V447">
        <f t="shared" si="13"/>
        <v>11</v>
      </c>
    </row>
    <row r="448" spans="1:22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  <c r="U448" t="str">
        <f t="shared" si="12"/>
        <v>Nord</v>
      </c>
      <c r="V448">
        <f t="shared" si="13"/>
        <v>11</v>
      </c>
    </row>
    <row r="449" spans="1:22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  <c r="U449" t="str">
        <f t="shared" si="12"/>
        <v>Nord</v>
      </c>
      <c r="V449">
        <f t="shared" si="13"/>
        <v>11</v>
      </c>
    </row>
    <row r="450" spans="1:22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  <c r="U450" t="str">
        <f t="shared" ref="U450:U513" si="14">VLOOKUP(D450,Zone,2)</f>
        <v>Nord</v>
      </c>
      <c r="V450">
        <f t="shared" si="13"/>
        <v>11</v>
      </c>
    </row>
    <row r="451" spans="1:22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  <c r="U451" t="str">
        <f t="shared" si="14"/>
        <v>Nord</v>
      </c>
      <c r="V451">
        <f t="shared" ref="V451:V514" si="15">WEEKNUM(A451)</f>
        <v>12</v>
      </c>
    </row>
    <row r="452" spans="1:22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  <c r="U452" t="str">
        <f t="shared" si="14"/>
        <v>Nord</v>
      </c>
      <c r="V452">
        <f t="shared" si="15"/>
        <v>12</v>
      </c>
    </row>
    <row r="453" spans="1:22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  <c r="U453" t="str">
        <f t="shared" si="14"/>
        <v>Nord</v>
      </c>
      <c r="V453">
        <f t="shared" si="15"/>
        <v>12</v>
      </c>
    </row>
    <row r="454" spans="1:22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  <c r="U454" t="str">
        <f t="shared" si="14"/>
        <v>Nord</v>
      </c>
      <c r="V454">
        <f t="shared" si="15"/>
        <v>12</v>
      </c>
    </row>
    <row r="455" spans="1:22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  <c r="U455" t="str">
        <f t="shared" si="14"/>
        <v>Nord</v>
      </c>
      <c r="V455">
        <f t="shared" si="15"/>
        <v>12</v>
      </c>
    </row>
    <row r="456" spans="1:22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  <c r="U456" t="str">
        <f t="shared" si="14"/>
        <v>Nord</v>
      </c>
      <c r="V456">
        <f t="shared" si="15"/>
        <v>12</v>
      </c>
    </row>
    <row r="457" spans="1:22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  <c r="U457" t="str">
        <f t="shared" si="14"/>
        <v>Nord</v>
      </c>
      <c r="V457">
        <f t="shared" si="15"/>
        <v>12</v>
      </c>
    </row>
    <row r="458" spans="1:22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  <c r="U458" t="str">
        <f t="shared" si="14"/>
        <v>Nord</v>
      </c>
      <c r="V458">
        <f t="shared" si="15"/>
        <v>13</v>
      </c>
    </row>
    <row r="459" spans="1:22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  <c r="U459" t="str">
        <f t="shared" si="14"/>
        <v>Nord</v>
      </c>
      <c r="V459">
        <f t="shared" si="15"/>
        <v>13</v>
      </c>
    </row>
    <row r="460" spans="1:22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  <c r="U460" t="str">
        <f t="shared" si="14"/>
        <v>Nord</v>
      </c>
      <c r="V460">
        <f t="shared" si="15"/>
        <v>13</v>
      </c>
    </row>
    <row r="461" spans="1:22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  <c r="U461" t="str">
        <f t="shared" si="14"/>
        <v>Nord</v>
      </c>
      <c r="V461">
        <f t="shared" si="15"/>
        <v>13</v>
      </c>
    </row>
    <row r="462" spans="1:22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  <c r="U462" t="str">
        <f t="shared" si="14"/>
        <v>Nord</v>
      </c>
      <c r="V462">
        <f t="shared" si="15"/>
        <v>13</v>
      </c>
    </row>
    <row r="463" spans="1:22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  <c r="U463" t="str">
        <f t="shared" si="14"/>
        <v>Nord</v>
      </c>
      <c r="V463">
        <f t="shared" si="15"/>
        <v>13</v>
      </c>
    </row>
    <row r="464" spans="1:22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  <c r="U464" t="str">
        <f t="shared" si="14"/>
        <v>Nord</v>
      </c>
      <c r="V464">
        <f t="shared" si="15"/>
        <v>13</v>
      </c>
    </row>
    <row r="465" spans="1:22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  <c r="U465" t="str">
        <f t="shared" si="14"/>
        <v>Nord</v>
      </c>
      <c r="V465">
        <f t="shared" si="15"/>
        <v>14</v>
      </c>
    </row>
    <row r="466" spans="1:22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  <c r="U466" t="str">
        <f t="shared" si="14"/>
        <v>Nord</v>
      </c>
      <c r="V466">
        <f t="shared" si="15"/>
        <v>14</v>
      </c>
    </row>
    <row r="467" spans="1:22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  <c r="U467" t="str">
        <f t="shared" si="14"/>
        <v>Nord</v>
      </c>
      <c r="V467">
        <f t="shared" si="15"/>
        <v>14</v>
      </c>
    </row>
    <row r="468" spans="1:22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  <c r="U468" t="str">
        <f t="shared" si="14"/>
        <v>Nord</v>
      </c>
      <c r="V468">
        <f t="shared" si="15"/>
        <v>14</v>
      </c>
    </row>
    <row r="469" spans="1:22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  <c r="U469" t="str">
        <f t="shared" si="14"/>
        <v>Nord</v>
      </c>
      <c r="V469">
        <f t="shared" si="15"/>
        <v>14</v>
      </c>
    </row>
    <row r="470" spans="1:22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  <c r="U470" t="str">
        <f t="shared" si="14"/>
        <v>Nord</v>
      </c>
      <c r="V470">
        <f t="shared" si="15"/>
        <v>9</v>
      </c>
    </row>
    <row r="471" spans="1:22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U471" t="str">
        <f t="shared" si="14"/>
        <v>Nord</v>
      </c>
      <c r="V471">
        <f t="shared" si="15"/>
        <v>9</v>
      </c>
    </row>
    <row r="472" spans="1:22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U472" t="str">
        <f t="shared" si="14"/>
        <v>Nord</v>
      </c>
      <c r="V472">
        <f t="shared" si="15"/>
        <v>9</v>
      </c>
    </row>
    <row r="473" spans="1:22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  <c r="U473" t="str">
        <f t="shared" si="14"/>
        <v>Nord</v>
      </c>
      <c r="V473">
        <f t="shared" si="15"/>
        <v>9</v>
      </c>
    </row>
    <row r="474" spans="1:22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U474" t="str">
        <f t="shared" si="14"/>
        <v>Nord</v>
      </c>
      <c r="V474">
        <f t="shared" si="15"/>
        <v>9</v>
      </c>
    </row>
    <row r="475" spans="1:22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  <c r="U475" t="str">
        <f t="shared" si="14"/>
        <v>Nord</v>
      </c>
      <c r="V475">
        <f t="shared" si="15"/>
        <v>9</v>
      </c>
    </row>
    <row r="476" spans="1:22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  <c r="U476" t="str">
        <f t="shared" si="14"/>
        <v>Nord</v>
      </c>
      <c r="V476">
        <f t="shared" si="15"/>
        <v>10</v>
      </c>
    </row>
    <row r="477" spans="1:22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U477" t="str">
        <f t="shared" si="14"/>
        <v>Nord</v>
      </c>
      <c r="V477">
        <f t="shared" si="15"/>
        <v>10</v>
      </c>
    </row>
    <row r="478" spans="1:22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  <c r="U478" t="str">
        <f t="shared" si="14"/>
        <v>Nord</v>
      </c>
      <c r="V478">
        <f t="shared" si="15"/>
        <v>10</v>
      </c>
    </row>
    <row r="479" spans="1:22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  <c r="U479" t="str">
        <f t="shared" si="14"/>
        <v>Nord</v>
      </c>
      <c r="V479">
        <f t="shared" si="15"/>
        <v>10</v>
      </c>
    </row>
    <row r="480" spans="1:22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  <c r="U480" t="str">
        <f t="shared" si="14"/>
        <v>Nord</v>
      </c>
      <c r="V480">
        <f t="shared" si="15"/>
        <v>10</v>
      </c>
    </row>
    <row r="481" spans="1:22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  <c r="U481" t="str">
        <f t="shared" si="14"/>
        <v>Nord</v>
      </c>
      <c r="V481">
        <f t="shared" si="15"/>
        <v>10</v>
      </c>
    </row>
    <row r="482" spans="1:22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  <c r="U482" t="str">
        <f t="shared" si="14"/>
        <v>Nord</v>
      </c>
      <c r="V482">
        <f t="shared" si="15"/>
        <v>10</v>
      </c>
    </row>
    <row r="483" spans="1:22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  <c r="U483" t="str">
        <f t="shared" si="14"/>
        <v>Nord</v>
      </c>
      <c r="V483">
        <f t="shared" si="15"/>
        <v>11</v>
      </c>
    </row>
    <row r="484" spans="1:22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  <c r="U484" t="str">
        <f t="shared" si="14"/>
        <v>Nord</v>
      </c>
      <c r="V484">
        <f t="shared" si="15"/>
        <v>11</v>
      </c>
    </row>
    <row r="485" spans="1:22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  <c r="U485" t="str">
        <f t="shared" si="14"/>
        <v>Nord</v>
      </c>
      <c r="V485">
        <f t="shared" si="15"/>
        <v>11</v>
      </c>
    </row>
    <row r="486" spans="1:22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  <c r="U486" t="str">
        <f t="shared" si="14"/>
        <v>Nord</v>
      </c>
      <c r="V486">
        <f t="shared" si="15"/>
        <v>11</v>
      </c>
    </row>
    <row r="487" spans="1:22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  <c r="U487" t="str">
        <f t="shared" si="14"/>
        <v>Nord</v>
      </c>
      <c r="V487">
        <f t="shared" si="15"/>
        <v>11</v>
      </c>
    </row>
    <row r="488" spans="1:22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  <c r="U488" t="str">
        <f t="shared" si="14"/>
        <v>Nord</v>
      </c>
      <c r="V488">
        <f t="shared" si="15"/>
        <v>11</v>
      </c>
    </row>
    <row r="489" spans="1:22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  <c r="U489" t="str">
        <f t="shared" si="14"/>
        <v>Nord</v>
      </c>
      <c r="V489">
        <f t="shared" si="15"/>
        <v>11</v>
      </c>
    </row>
    <row r="490" spans="1:22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  <c r="U490" t="str">
        <f t="shared" si="14"/>
        <v>Nord</v>
      </c>
      <c r="V490">
        <f t="shared" si="15"/>
        <v>12</v>
      </c>
    </row>
    <row r="491" spans="1:22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U491" t="str">
        <f t="shared" si="14"/>
        <v>Nord</v>
      </c>
      <c r="V491">
        <f t="shared" si="15"/>
        <v>12</v>
      </c>
    </row>
    <row r="492" spans="1:22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  <c r="U492" t="str">
        <f t="shared" si="14"/>
        <v>Nord</v>
      </c>
      <c r="V492">
        <f t="shared" si="15"/>
        <v>12</v>
      </c>
    </row>
    <row r="493" spans="1:22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  <c r="U493" t="str">
        <f t="shared" si="14"/>
        <v>Nord</v>
      </c>
      <c r="V493">
        <f t="shared" si="15"/>
        <v>12</v>
      </c>
    </row>
    <row r="494" spans="1:22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  <c r="U494" t="str">
        <f t="shared" si="14"/>
        <v>Nord</v>
      </c>
      <c r="V494">
        <f t="shared" si="15"/>
        <v>12</v>
      </c>
    </row>
    <row r="495" spans="1:22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  <c r="U495" t="str">
        <f t="shared" si="14"/>
        <v>Nord</v>
      </c>
      <c r="V495">
        <f t="shared" si="15"/>
        <v>12</v>
      </c>
    </row>
    <row r="496" spans="1:22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  <c r="U496" t="str">
        <f t="shared" si="14"/>
        <v>Nord</v>
      </c>
      <c r="V496">
        <f t="shared" si="15"/>
        <v>12</v>
      </c>
    </row>
    <row r="497" spans="1:22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  <c r="U497" t="str">
        <f t="shared" si="14"/>
        <v>Nord</v>
      </c>
      <c r="V497">
        <f t="shared" si="15"/>
        <v>13</v>
      </c>
    </row>
    <row r="498" spans="1:22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  <c r="U498" t="str">
        <f t="shared" si="14"/>
        <v>Nord</v>
      </c>
      <c r="V498">
        <f t="shared" si="15"/>
        <v>13</v>
      </c>
    </row>
    <row r="499" spans="1:22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  <c r="U499" t="str">
        <f t="shared" si="14"/>
        <v>Nord</v>
      </c>
      <c r="V499">
        <f t="shared" si="15"/>
        <v>13</v>
      </c>
    </row>
    <row r="500" spans="1:22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  <c r="U500" t="str">
        <f t="shared" si="14"/>
        <v>Nord</v>
      </c>
      <c r="V500">
        <f t="shared" si="15"/>
        <v>13</v>
      </c>
    </row>
    <row r="501" spans="1:22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  <c r="U501" t="str">
        <f t="shared" si="14"/>
        <v>Nord</v>
      </c>
      <c r="V501">
        <f t="shared" si="15"/>
        <v>13</v>
      </c>
    </row>
    <row r="502" spans="1:22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  <c r="U502" t="str">
        <f t="shared" si="14"/>
        <v>Nord</v>
      </c>
      <c r="V502">
        <f t="shared" si="15"/>
        <v>13</v>
      </c>
    </row>
    <row r="503" spans="1:22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  <c r="U503" t="str">
        <f t="shared" si="14"/>
        <v>Nord</v>
      </c>
      <c r="V503">
        <f t="shared" si="15"/>
        <v>13</v>
      </c>
    </row>
    <row r="504" spans="1:22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  <c r="U504" t="str">
        <f t="shared" si="14"/>
        <v>Nord</v>
      </c>
      <c r="V504">
        <f t="shared" si="15"/>
        <v>14</v>
      </c>
    </row>
    <row r="505" spans="1:22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  <c r="U505" t="str">
        <f t="shared" si="14"/>
        <v>Nord</v>
      </c>
      <c r="V505">
        <f t="shared" si="15"/>
        <v>14</v>
      </c>
    </row>
    <row r="506" spans="1:22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  <c r="U506" t="str">
        <f t="shared" si="14"/>
        <v>Nord</v>
      </c>
      <c r="V506">
        <f t="shared" si="15"/>
        <v>14</v>
      </c>
    </row>
    <row r="507" spans="1:22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  <c r="U507" t="str">
        <f t="shared" si="14"/>
        <v>Nord</v>
      </c>
      <c r="V507">
        <f t="shared" si="15"/>
        <v>14</v>
      </c>
    </row>
    <row r="508" spans="1:22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  <c r="U508" t="str">
        <f t="shared" si="14"/>
        <v>Nord</v>
      </c>
      <c r="V508">
        <f t="shared" si="15"/>
        <v>14</v>
      </c>
    </row>
    <row r="509" spans="1:22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  <c r="U509" t="str">
        <f t="shared" si="14"/>
        <v>Nord</v>
      </c>
      <c r="V509">
        <f t="shared" si="15"/>
        <v>9</v>
      </c>
    </row>
    <row r="510" spans="1:22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U510" t="str">
        <f t="shared" si="14"/>
        <v>Nord</v>
      </c>
      <c r="V510">
        <f t="shared" si="15"/>
        <v>9</v>
      </c>
    </row>
    <row r="511" spans="1:22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  <c r="U511" t="str">
        <f t="shared" si="14"/>
        <v>Nord</v>
      </c>
      <c r="V511">
        <f t="shared" si="15"/>
        <v>9</v>
      </c>
    </row>
    <row r="512" spans="1:22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  <c r="U512" t="str">
        <f t="shared" si="14"/>
        <v>Nord</v>
      </c>
      <c r="V512">
        <f t="shared" si="15"/>
        <v>9</v>
      </c>
    </row>
    <row r="513" spans="1:22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  <c r="U513" t="str">
        <f t="shared" si="14"/>
        <v>Nord</v>
      </c>
      <c r="V513">
        <f t="shared" si="15"/>
        <v>9</v>
      </c>
    </row>
    <row r="514" spans="1:22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  <c r="U514" t="str">
        <f t="shared" ref="U514:U577" si="16">VLOOKUP(D514,Zone,2)</f>
        <v>Nord</v>
      </c>
      <c r="V514">
        <f t="shared" si="15"/>
        <v>9</v>
      </c>
    </row>
    <row r="515" spans="1:22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  <c r="U515" t="str">
        <f t="shared" si="16"/>
        <v>Nord</v>
      </c>
      <c r="V515">
        <f t="shared" ref="V515:V578" si="17">WEEKNUM(A515)</f>
        <v>10</v>
      </c>
    </row>
    <row r="516" spans="1:22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  <c r="U516" t="str">
        <f t="shared" si="16"/>
        <v>Nord</v>
      </c>
      <c r="V516">
        <f t="shared" si="17"/>
        <v>10</v>
      </c>
    </row>
    <row r="517" spans="1:22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  <c r="U517" t="str">
        <f t="shared" si="16"/>
        <v>Nord</v>
      </c>
      <c r="V517">
        <f t="shared" si="17"/>
        <v>10</v>
      </c>
    </row>
    <row r="518" spans="1:22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  <c r="U518" t="str">
        <f t="shared" si="16"/>
        <v>Nord</v>
      </c>
      <c r="V518">
        <f t="shared" si="17"/>
        <v>10</v>
      </c>
    </row>
    <row r="519" spans="1:22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  <c r="U519" t="str">
        <f t="shared" si="16"/>
        <v>Nord</v>
      </c>
      <c r="V519">
        <f t="shared" si="17"/>
        <v>10</v>
      </c>
    </row>
    <row r="520" spans="1:22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  <c r="U520" t="str">
        <f t="shared" si="16"/>
        <v>Nord</v>
      </c>
      <c r="V520">
        <f t="shared" si="17"/>
        <v>10</v>
      </c>
    </row>
    <row r="521" spans="1:22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  <c r="U521" t="str">
        <f t="shared" si="16"/>
        <v>Nord</v>
      </c>
      <c r="V521">
        <f t="shared" si="17"/>
        <v>10</v>
      </c>
    </row>
    <row r="522" spans="1:22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  <c r="U522" t="str">
        <f t="shared" si="16"/>
        <v>Nord</v>
      </c>
      <c r="V522">
        <f t="shared" si="17"/>
        <v>11</v>
      </c>
    </row>
    <row r="523" spans="1:22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  <c r="U523" t="str">
        <f t="shared" si="16"/>
        <v>Nord</v>
      </c>
      <c r="V523">
        <f t="shared" si="17"/>
        <v>11</v>
      </c>
    </row>
    <row r="524" spans="1:22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  <c r="U524" t="str">
        <f t="shared" si="16"/>
        <v>Nord</v>
      </c>
      <c r="V524">
        <f t="shared" si="17"/>
        <v>11</v>
      </c>
    </row>
    <row r="525" spans="1:22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  <c r="U525" t="str">
        <f t="shared" si="16"/>
        <v>Nord</v>
      </c>
      <c r="V525">
        <f t="shared" si="17"/>
        <v>11</v>
      </c>
    </row>
    <row r="526" spans="1:22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  <c r="U526" t="str">
        <f t="shared" si="16"/>
        <v>Nord</v>
      </c>
      <c r="V526">
        <f t="shared" si="17"/>
        <v>11</v>
      </c>
    </row>
    <row r="527" spans="1:22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  <c r="U527" t="str">
        <f t="shared" si="16"/>
        <v>Nord</v>
      </c>
      <c r="V527">
        <f t="shared" si="17"/>
        <v>11</v>
      </c>
    </row>
    <row r="528" spans="1:22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  <c r="U528" t="str">
        <f t="shared" si="16"/>
        <v>Nord</v>
      </c>
      <c r="V528">
        <f t="shared" si="17"/>
        <v>11</v>
      </c>
    </row>
    <row r="529" spans="1:22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  <c r="U529" t="str">
        <f t="shared" si="16"/>
        <v>Nord</v>
      </c>
      <c r="V529">
        <f t="shared" si="17"/>
        <v>12</v>
      </c>
    </row>
    <row r="530" spans="1:22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  <c r="U530" t="str">
        <f t="shared" si="16"/>
        <v>Nord</v>
      </c>
      <c r="V530">
        <f t="shared" si="17"/>
        <v>12</v>
      </c>
    </row>
    <row r="531" spans="1:22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  <c r="U531" t="str">
        <f t="shared" si="16"/>
        <v>Nord</v>
      </c>
      <c r="V531">
        <f t="shared" si="17"/>
        <v>12</v>
      </c>
    </row>
    <row r="532" spans="1:22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  <c r="U532" t="str">
        <f t="shared" si="16"/>
        <v>Nord</v>
      </c>
      <c r="V532">
        <f t="shared" si="17"/>
        <v>12</v>
      </c>
    </row>
    <row r="533" spans="1:22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  <c r="U533" t="str">
        <f t="shared" si="16"/>
        <v>Nord</v>
      </c>
      <c r="V533">
        <f t="shared" si="17"/>
        <v>12</v>
      </c>
    </row>
    <row r="534" spans="1:22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  <c r="U534" t="str">
        <f t="shared" si="16"/>
        <v>Nord</v>
      </c>
      <c r="V534">
        <f t="shared" si="17"/>
        <v>12</v>
      </c>
    </row>
    <row r="535" spans="1:22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  <c r="U535" t="str">
        <f t="shared" si="16"/>
        <v>Nord</v>
      </c>
      <c r="V535">
        <f t="shared" si="17"/>
        <v>12</v>
      </c>
    </row>
    <row r="536" spans="1:22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  <c r="U536" t="str">
        <f t="shared" si="16"/>
        <v>Nord</v>
      </c>
      <c r="V536">
        <f t="shared" si="17"/>
        <v>13</v>
      </c>
    </row>
    <row r="537" spans="1:22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  <c r="U537" t="str">
        <f t="shared" si="16"/>
        <v>Nord</v>
      </c>
      <c r="V537">
        <f t="shared" si="17"/>
        <v>13</v>
      </c>
    </row>
    <row r="538" spans="1:22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  <c r="U538" t="str">
        <f t="shared" si="16"/>
        <v>Nord</v>
      </c>
      <c r="V538">
        <f t="shared" si="17"/>
        <v>13</v>
      </c>
    </row>
    <row r="539" spans="1:22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  <c r="U539" t="str">
        <f t="shared" si="16"/>
        <v>Nord</v>
      </c>
      <c r="V539">
        <f t="shared" si="17"/>
        <v>13</v>
      </c>
    </row>
    <row r="540" spans="1:22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  <c r="U540" t="str">
        <f t="shared" si="16"/>
        <v>Nord</v>
      </c>
      <c r="V540">
        <f t="shared" si="17"/>
        <v>13</v>
      </c>
    </row>
    <row r="541" spans="1:22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  <c r="U541" t="str">
        <f t="shared" si="16"/>
        <v>Nord</v>
      </c>
      <c r="V541">
        <f t="shared" si="17"/>
        <v>13</v>
      </c>
    </row>
    <row r="542" spans="1:22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  <c r="U542" t="str">
        <f t="shared" si="16"/>
        <v>Nord</v>
      </c>
      <c r="V542">
        <f t="shared" si="17"/>
        <v>13</v>
      </c>
    </row>
    <row r="543" spans="1:22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  <c r="U543" t="str">
        <f t="shared" si="16"/>
        <v>Nord</v>
      </c>
      <c r="V543">
        <f t="shared" si="17"/>
        <v>14</v>
      </c>
    </row>
    <row r="544" spans="1:22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  <c r="U544" t="str">
        <f t="shared" si="16"/>
        <v>Nord</v>
      </c>
      <c r="V544">
        <f t="shared" si="17"/>
        <v>14</v>
      </c>
    </row>
    <row r="545" spans="1:22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  <c r="U545" t="str">
        <f t="shared" si="16"/>
        <v>Nord</v>
      </c>
      <c r="V545">
        <f t="shared" si="17"/>
        <v>14</v>
      </c>
    </row>
    <row r="546" spans="1:22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  <c r="U546" t="str">
        <f t="shared" si="16"/>
        <v>Nord</v>
      </c>
      <c r="V546">
        <f t="shared" si="17"/>
        <v>14</v>
      </c>
    </row>
    <row r="547" spans="1:22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  <c r="U547" t="str">
        <f t="shared" si="16"/>
        <v>Nord</v>
      </c>
      <c r="V547">
        <f t="shared" si="17"/>
        <v>14</v>
      </c>
    </row>
    <row r="548" spans="1:22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U548" t="str">
        <f t="shared" si="16"/>
        <v>Sud</v>
      </c>
      <c r="V548">
        <f t="shared" si="17"/>
        <v>9</v>
      </c>
    </row>
    <row r="549" spans="1:22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U549" t="str">
        <f t="shared" si="16"/>
        <v>Sud</v>
      </c>
      <c r="V549">
        <f t="shared" si="17"/>
        <v>9</v>
      </c>
    </row>
    <row r="550" spans="1:22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U550" t="str">
        <f t="shared" si="16"/>
        <v>Sud</v>
      </c>
      <c r="V550">
        <f t="shared" si="17"/>
        <v>9</v>
      </c>
    </row>
    <row r="551" spans="1:22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  <c r="U551" t="str">
        <f t="shared" si="16"/>
        <v>Sud</v>
      </c>
      <c r="V551">
        <f t="shared" si="17"/>
        <v>9</v>
      </c>
    </row>
    <row r="552" spans="1:22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  <c r="U552" t="str">
        <f t="shared" si="16"/>
        <v>Sud</v>
      </c>
      <c r="V552">
        <f t="shared" si="17"/>
        <v>9</v>
      </c>
    </row>
    <row r="553" spans="1:22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  <c r="U553" t="str">
        <f t="shared" si="16"/>
        <v>Sud</v>
      </c>
      <c r="V553">
        <f t="shared" si="17"/>
        <v>9</v>
      </c>
    </row>
    <row r="554" spans="1:22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  <c r="U554" t="str">
        <f t="shared" si="16"/>
        <v>Sud</v>
      </c>
      <c r="V554">
        <f t="shared" si="17"/>
        <v>10</v>
      </c>
    </row>
    <row r="555" spans="1:22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  <c r="U555" t="str">
        <f t="shared" si="16"/>
        <v>Sud</v>
      </c>
      <c r="V555">
        <f t="shared" si="17"/>
        <v>10</v>
      </c>
    </row>
    <row r="556" spans="1:22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  <c r="U556" t="str">
        <f t="shared" si="16"/>
        <v>Sud</v>
      </c>
      <c r="V556">
        <f t="shared" si="17"/>
        <v>10</v>
      </c>
    </row>
    <row r="557" spans="1:22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  <c r="U557" t="str">
        <f t="shared" si="16"/>
        <v>Sud</v>
      </c>
      <c r="V557">
        <f t="shared" si="17"/>
        <v>10</v>
      </c>
    </row>
    <row r="558" spans="1:22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  <c r="U558" t="str">
        <f t="shared" si="16"/>
        <v>Sud</v>
      </c>
      <c r="V558">
        <f t="shared" si="17"/>
        <v>10</v>
      </c>
    </row>
    <row r="559" spans="1:22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  <c r="U559" t="str">
        <f t="shared" si="16"/>
        <v>Sud</v>
      </c>
      <c r="V559">
        <f t="shared" si="17"/>
        <v>10</v>
      </c>
    </row>
    <row r="560" spans="1:22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  <c r="U560" t="str">
        <f t="shared" si="16"/>
        <v>Sud</v>
      </c>
      <c r="V560">
        <f t="shared" si="17"/>
        <v>10</v>
      </c>
    </row>
    <row r="561" spans="1:22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  <c r="U561" t="str">
        <f t="shared" si="16"/>
        <v>Sud</v>
      </c>
      <c r="V561">
        <f t="shared" si="17"/>
        <v>11</v>
      </c>
    </row>
    <row r="562" spans="1:22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  <c r="U562" t="str">
        <f t="shared" si="16"/>
        <v>Sud</v>
      </c>
      <c r="V562">
        <f t="shared" si="17"/>
        <v>11</v>
      </c>
    </row>
    <row r="563" spans="1:22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  <c r="U563" t="str">
        <f t="shared" si="16"/>
        <v>Sud</v>
      </c>
      <c r="V563">
        <f t="shared" si="17"/>
        <v>11</v>
      </c>
    </row>
    <row r="564" spans="1:22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  <c r="U564" t="str">
        <f t="shared" si="16"/>
        <v>Sud</v>
      </c>
      <c r="V564">
        <f t="shared" si="17"/>
        <v>11</v>
      </c>
    </row>
    <row r="565" spans="1:22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  <c r="U565" t="str">
        <f t="shared" si="16"/>
        <v>Sud</v>
      </c>
      <c r="V565">
        <f t="shared" si="17"/>
        <v>11</v>
      </c>
    </row>
    <row r="566" spans="1:22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  <c r="U566" t="str">
        <f t="shared" si="16"/>
        <v>Sud</v>
      </c>
      <c r="V566">
        <f t="shared" si="17"/>
        <v>11</v>
      </c>
    </row>
    <row r="567" spans="1:22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  <c r="U567" t="str">
        <f t="shared" si="16"/>
        <v>Sud</v>
      </c>
      <c r="V567">
        <f t="shared" si="17"/>
        <v>11</v>
      </c>
    </row>
    <row r="568" spans="1:22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  <c r="U568" t="str">
        <f t="shared" si="16"/>
        <v>Sud</v>
      </c>
      <c r="V568">
        <f t="shared" si="17"/>
        <v>12</v>
      </c>
    </row>
    <row r="569" spans="1:22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U569" t="str">
        <f t="shared" si="16"/>
        <v>Sud</v>
      </c>
      <c r="V569">
        <f t="shared" si="17"/>
        <v>12</v>
      </c>
    </row>
    <row r="570" spans="1:22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  <c r="U570" t="str">
        <f t="shared" si="16"/>
        <v>Sud</v>
      </c>
      <c r="V570">
        <f t="shared" si="17"/>
        <v>12</v>
      </c>
    </row>
    <row r="571" spans="1:22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  <c r="U571" t="str">
        <f t="shared" si="16"/>
        <v>Sud</v>
      </c>
      <c r="V571">
        <f t="shared" si="17"/>
        <v>12</v>
      </c>
    </row>
    <row r="572" spans="1:22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  <c r="U572" t="str">
        <f t="shared" si="16"/>
        <v>Sud</v>
      </c>
      <c r="V572">
        <f t="shared" si="17"/>
        <v>12</v>
      </c>
    </row>
    <row r="573" spans="1:22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  <c r="U573" t="str">
        <f t="shared" si="16"/>
        <v>Sud</v>
      </c>
      <c r="V573">
        <f t="shared" si="17"/>
        <v>12</v>
      </c>
    </row>
    <row r="574" spans="1:22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  <c r="U574" t="str">
        <f t="shared" si="16"/>
        <v>Sud</v>
      </c>
      <c r="V574">
        <f t="shared" si="17"/>
        <v>12</v>
      </c>
    </row>
    <row r="575" spans="1:22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  <c r="U575" t="str">
        <f t="shared" si="16"/>
        <v>Sud</v>
      </c>
      <c r="V575">
        <f t="shared" si="17"/>
        <v>13</v>
      </c>
    </row>
    <row r="576" spans="1:22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  <c r="U576" t="str">
        <f t="shared" si="16"/>
        <v>Sud</v>
      </c>
      <c r="V576">
        <f t="shared" si="17"/>
        <v>13</v>
      </c>
    </row>
    <row r="577" spans="1:22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  <c r="U577" t="str">
        <f t="shared" si="16"/>
        <v>Sud</v>
      </c>
      <c r="V577">
        <f t="shared" si="17"/>
        <v>13</v>
      </c>
    </row>
    <row r="578" spans="1:22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  <c r="U578" t="str">
        <f t="shared" ref="U578:U641" si="18">VLOOKUP(D578,Zone,2)</f>
        <v>Sud</v>
      </c>
      <c r="V578">
        <f t="shared" si="17"/>
        <v>13</v>
      </c>
    </row>
    <row r="579" spans="1:22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  <c r="U579" t="str">
        <f t="shared" si="18"/>
        <v>Sud</v>
      </c>
      <c r="V579">
        <f t="shared" ref="V579:V642" si="19">WEEKNUM(A579)</f>
        <v>13</v>
      </c>
    </row>
    <row r="580" spans="1:22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  <c r="U580" t="str">
        <f t="shared" si="18"/>
        <v>Sud</v>
      </c>
      <c r="V580">
        <f t="shared" si="19"/>
        <v>13</v>
      </c>
    </row>
    <row r="581" spans="1:22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  <c r="U581" t="str">
        <f t="shared" si="18"/>
        <v>Sud</v>
      </c>
      <c r="V581">
        <f t="shared" si="19"/>
        <v>13</v>
      </c>
    </row>
    <row r="582" spans="1:22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  <c r="U582" t="str">
        <f t="shared" si="18"/>
        <v>Sud</v>
      </c>
      <c r="V582">
        <f t="shared" si="19"/>
        <v>14</v>
      </c>
    </row>
    <row r="583" spans="1:22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  <c r="U583" t="str">
        <f t="shared" si="18"/>
        <v>Sud</v>
      </c>
      <c r="V583">
        <f t="shared" si="19"/>
        <v>14</v>
      </c>
    </row>
    <row r="584" spans="1:22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  <c r="U584" t="str">
        <f t="shared" si="18"/>
        <v>Sud</v>
      </c>
      <c r="V584">
        <f t="shared" si="19"/>
        <v>14</v>
      </c>
    </row>
    <row r="585" spans="1:22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  <c r="U585" t="str">
        <f t="shared" si="18"/>
        <v>Sud</v>
      </c>
      <c r="V585">
        <f t="shared" si="19"/>
        <v>14</v>
      </c>
    </row>
    <row r="586" spans="1:22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  <c r="U586" t="str">
        <f t="shared" si="18"/>
        <v>Sud</v>
      </c>
      <c r="V586">
        <f t="shared" si="19"/>
        <v>14</v>
      </c>
    </row>
    <row r="587" spans="1:22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U587" t="str">
        <f t="shared" si="18"/>
        <v>Sud</v>
      </c>
      <c r="V587">
        <f t="shared" si="19"/>
        <v>9</v>
      </c>
    </row>
    <row r="588" spans="1:22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U588" t="str">
        <f t="shared" si="18"/>
        <v>Sud</v>
      </c>
      <c r="V588">
        <f t="shared" si="19"/>
        <v>9</v>
      </c>
    </row>
    <row r="589" spans="1:22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U589" t="str">
        <f t="shared" si="18"/>
        <v>Sud</v>
      </c>
      <c r="V589">
        <f t="shared" si="19"/>
        <v>9</v>
      </c>
    </row>
    <row r="590" spans="1:22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U590" t="str">
        <f t="shared" si="18"/>
        <v>Sud</v>
      </c>
      <c r="V590">
        <f t="shared" si="19"/>
        <v>9</v>
      </c>
    </row>
    <row r="591" spans="1:22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U591" t="str">
        <f t="shared" si="18"/>
        <v>Sud</v>
      </c>
      <c r="V591">
        <f t="shared" si="19"/>
        <v>9</v>
      </c>
    </row>
    <row r="592" spans="1:22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U592" t="str">
        <f t="shared" si="18"/>
        <v>Sud</v>
      </c>
      <c r="V592">
        <f t="shared" si="19"/>
        <v>9</v>
      </c>
    </row>
    <row r="593" spans="1:22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  <c r="U593" t="str">
        <f t="shared" si="18"/>
        <v>Sud</v>
      </c>
      <c r="V593">
        <f t="shared" si="19"/>
        <v>10</v>
      </c>
    </row>
    <row r="594" spans="1:22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U594" t="str">
        <f t="shared" si="18"/>
        <v>Sud</v>
      </c>
      <c r="V594">
        <f t="shared" si="19"/>
        <v>10</v>
      </c>
    </row>
    <row r="595" spans="1:22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  <c r="U595" t="str">
        <f t="shared" si="18"/>
        <v>Sud</v>
      </c>
      <c r="V595">
        <f t="shared" si="19"/>
        <v>10</v>
      </c>
    </row>
    <row r="596" spans="1:22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  <c r="U596" t="str">
        <f t="shared" si="18"/>
        <v>Sud</v>
      </c>
      <c r="V596">
        <f t="shared" si="19"/>
        <v>10</v>
      </c>
    </row>
    <row r="597" spans="1:22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  <c r="U597" t="str">
        <f t="shared" si="18"/>
        <v>Sud</v>
      </c>
      <c r="V597">
        <f t="shared" si="19"/>
        <v>10</v>
      </c>
    </row>
    <row r="598" spans="1:22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  <c r="U598" t="str">
        <f t="shared" si="18"/>
        <v>Sud</v>
      </c>
      <c r="V598">
        <f t="shared" si="19"/>
        <v>10</v>
      </c>
    </row>
    <row r="599" spans="1:22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U599" t="str">
        <f t="shared" si="18"/>
        <v>Sud</v>
      </c>
      <c r="V599">
        <f t="shared" si="19"/>
        <v>10</v>
      </c>
    </row>
    <row r="600" spans="1:22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  <c r="U600" t="str">
        <f t="shared" si="18"/>
        <v>Sud</v>
      </c>
      <c r="V600">
        <f t="shared" si="19"/>
        <v>11</v>
      </c>
    </row>
    <row r="601" spans="1:22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  <c r="U601" t="str">
        <f t="shared" si="18"/>
        <v>Sud</v>
      </c>
      <c r="V601">
        <f t="shared" si="19"/>
        <v>11</v>
      </c>
    </row>
    <row r="602" spans="1:22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  <c r="U602" t="str">
        <f t="shared" si="18"/>
        <v>Sud</v>
      </c>
      <c r="V602">
        <f t="shared" si="19"/>
        <v>11</v>
      </c>
    </row>
    <row r="603" spans="1:22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  <c r="U603" t="str">
        <f t="shared" si="18"/>
        <v>Sud</v>
      </c>
      <c r="V603">
        <f t="shared" si="19"/>
        <v>11</v>
      </c>
    </row>
    <row r="604" spans="1:22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  <c r="U604" t="str">
        <f t="shared" si="18"/>
        <v>Sud</v>
      </c>
      <c r="V604">
        <f t="shared" si="19"/>
        <v>11</v>
      </c>
    </row>
    <row r="605" spans="1:22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  <c r="U605" t="str">
        <f t="shared" si="18"/>
        <v>Sud</v>
      </c>
      <c r="V605">
        <f t="shared" si="19"/>
        <v>11</v>
      </c>
    </row>
    <row r="606" spans="1:22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  <c r="U606" t="str">
        <f t="shared" si="18"/>
        <v>Sud</v>
      </c>
      <c r="V606">
        <f t="shared" si="19"/>
        <v>11</v>
      </c>
    </row>
    <row r="607" spans="1:22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  <c r="U607" t="str">
        <f t="shared" si="18"/>
        <v>Sud</v>
      </c>
      <c r="V607">
        <f t="shared" si="19"/>
        <v>12</v>
      </c>
    </row>
    <row r="608" spans="1:22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  <c r="U608" t="str">
        <f t="shared" si="18"/>
        <v>Sud</v>
      </c>
      <c r="V608">
        <f t="shared" si="19"/>
        <v>12</v>
      </c>
    </row>
    <row r="609" spans="1:22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  <c r="U609" t="str">
        <f t="shared" si="18"/>
        <v>Sud</v>
      </c>
      <c r="V609">
        <f t="shared" si="19"/>
        <v>12</v>
      </c>
    </row>
    <row r="610" spans="1:22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  <c r="U610" t="str">
        <f t="shared" si="18"/>
        <v>Sud</v>
      </c>
      <c r="V610">
        <f t="shared" si="19"/>
        <v>12</v>
      </c>
    </row>
    <row r="611" spans="1:22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  <c r="U611" t="str">
        <f t="shared" si="18"/>
        <v>Sud</v>
      </c>
      <c r="V611">
        <f t="shared" si="19"/>
        <v>12</v>
      </c>
    </row>
    <row r="612" spans="1:22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  <c r="U612" t="str">
        <f t="shared" si="18"/>
        <v>Sud</v>
      </c>
      <c r="V612">
        <f t="shared" si="19"/>
        <v>12</v>
      </c>
    </row>
    <row r="613" spans="1:22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  <c r="U613" t="str">
        <f t="shared" si="18"/>
        <v>Sud</v>
      </c>
      <c r="V613">
        <f t="shared" si="19"/>
        <v>12</v>
      </c>
    </row>
    <row r="614" spans="1:22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  <c r="U614" t="str">
        <f t="shared" si="18"/>
        <v>Sud</v>
      </c>
      <c r="V614">
        <f t="shared" si="19"/>
        <v>13</v>
      </c>
    </row>
    <row r="615" spans="1:22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  <c r="U615" t="str">
        <f t="shared" si="18"/>
        <v>Sud</v>
      </c>
      <c r="V615">
        <f t="shared" si="19"/>
        <v>13</v>
      </c>
    </row>
    <row r="616" spans="1:22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  <c r="U616" t="str">
        <f t="shared" si="18"/>
        <v>Sud</v>
      </c>
      <c r="V616">
        <f t="shared" si="19"/>
        <v>13</v>
      </c>
    </row>
    <row r="617" spans="1:22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  <c r="U617" t="str">
        <f t="shared" si="18"/>
        <v>Sud</v>
      </c>
      <c r="V617">
        <f t="shared" si="19"/>
        <v>13</v>
      </c>
    </row>
    <row r="618" spans="1:22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  <c r="U618" t="str">
        <f t="shared" si="18"/>
        <v>Sud</v>
      </c>
      <c r="V618">
        <f t="shared" si="19"/>
        <v>13</v>
      </c>
    </row>
    <row r="619" spans="1:22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  <c r="U619" t="str">
        <f t="shared" si="18"/>
        <v>Sud</v>
      </c>
      <c r="V619">
        <f t="shared" si="19"/>
        <v>13</v>
      </c>
    </row>
    <row r="620" spans="1:22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  <c r="U620" t="str">
        <f t="shared" si="18"/>
        <v>Sud</v>
      </c>
      <c r="V620">
        <f t="shared" si="19"/>
        <v>13</v>
      </c>
    </row>
    <row r="621" spans="1:22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  <c r="U621" t="str">
        <f t="shared" si="18"/>
        <v>Sud</v>
      </c>
      <c r="V621">
        <f t="shared" si="19"/>
        <v>14</v>
      </c>
    </row>
    <row r="622" spans="1:22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  <c r="U622" t="str">
        <f t="shared" si="18"/>
        <v>Sud</v>
      </c>
      <c r="V622">
        <f t="shared" si="19"/>
        <v>14</v>
      </c>
    </row>
    <row r="623" spans="1:22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  <c r="U623" t="str">
        <f t="shared" si="18"/>
        <v>Sud</v>
      </c>
      <c r="V623">
        <f t="shared" si="19"/>
        <v>14</v>
      </c>
    </row>
    <row r="624" spans="1:22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  <c r="U624" t="str">
        <f t="shared" si="18"/>
        <v>Sud</v>
      </c>
      <c r="V624">
        <f t="shared" si="19"/>
        <v>14</v>
      </c>
    </row>
    <row r="625" spans="1:22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  <c r="U625" t="str">
        <f t="shared" si="18"/>
        <v>Sud</v>
      </c>
      <c r="V625">
        <f t="shared" si="19"/>
        <v>14</v>
      </c>
    </row>
    <row r="626" spans="1:22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  <c r="U626" t="str">
        <f t="shared" si="18"/>
        <v>Sud</v>
      </c>
      <c r="V626">
        <f t="shared" si="19"/>
        <v>9</v>
      </c>
    </row>
    <row r="627" spans="1:22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  <c r="U627" t="str">
        <f t="shared" si="18"/>
        <v>Sud</v>
      </c>
      <c r="V627">
        <f t="shared" si="19"/>
        <v>9</v>
      </c>
    </row>
    <row r="628" spans="1:22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U628" t="str">
        <f t="shared" si="18"/>
        <v>Sud</v>
      </c>
      <c r="V628">
        <f t="shared" si="19"/>
        <v>9</v>
      </c>
    </row>
    <row r="629" spans="1:22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  <c r="U629" t="str">
        <f t="shared" si="18"/>
        <v>Sud</v>
      </c>
      <c r="V629">
        <f t="shared" si="19"/>
        <v>9</v>
      </c>
    </row>
    <row r="630" spans="1:22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U630" t="str">
        <f t="shared" si="18"/>
        <v>Sud</v>
      </c>
      <c r="V630">
        <f t="shared" si="19"/>
        <v>9</v>
      </c>
    </row>
    <row r="631" spans="1:22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  <c r="U631" t="str">
        <f t="shared" si="18"/>
        <v>Sud</v>
      </c>
      <c r="V631">
        <f t="shared" si="19"/>
        <v>9</v>
      </c>
    </row>
    <row r="632" spans="1:22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  <c r="U632" t="str">
        <f t="shared" si="18"/>
        <v>Sud</v>
      </c>
      <c r="V632">
        <f t="shared" si="19"/>
        <v>10</v>
      </c>
    </row>
    <row r="633" spans="1:22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  <c r="U633" t="str">
        <f t="shared" si="18"/>
        <v>Sud</v>
      </c>
      <c r="V633">
        <f t="shared" si="19"/>
        <v>10</v>
      </c>
    </row>
    <row r="634" spans="1:22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U634" t="str">
        <f t="shared" si="18"/>
        <v>Sud</v>
      </c>
      <c r="V634">
        <f t="shared" si="19"/>
        <v>10</v>
      </c>
    </row>
    <row r="635" spans="1:22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  <c r="U635" t="str">
        <f t="shared" si="18"/>
        <v>Sud</v>
      </c>
      <c r="V635">
        <f t="shared" si="19"/>
        <v>10</v>
      </c>
    </row>
    <row r="636" spans="1:22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U636" t="str">
        <f t="shared" si="18"/>
        <v>Sud</v>
      </c>
      <c r="V636">
        <f t="shared" si="19"/>
        <v>10</v>
      </c>
    </row>
    <row r="637" spans="1:22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  <c r="U637" t="str">
        <f t="shared" si="18"/>
        <v>Sud</v>
      </c>
      <c r="V637">
        <f t="shared" si="19"/>
        <v>10</v>
      </c>
    </row>
    <row r="638" spans="1:22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  <c r="U638" t="str">
        <f t="shared" si="18"/>
        <v>Sud</v>
      </c>
      <c r="V638">
        <f t="shared" si="19"/>
        <v>10</v>
      </c>
    </row>
    <row r="639" spans="1:22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  <c r="U639" t="str">
        <f t="shared" si="18"/>
        <v>Sud</v>
      </c>
      <c r="V639">
        <f t="shared" si="19"/>
        <v>11</v>
      </c>
    </row>
    <row r="640" spans="1:22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  <c r="U640" t="str">
        <f t="shared" si="18"/>
        <v>Sud</v>
      </c>
      <c r="V640">
        <f t="shared" si="19"/>
        <v>11</v>
      </c>
    </row>
    <row r="641" spans="1:22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  <c r="U641" t="str">
        <f t="shared" si="18"/>
        <v>Sud</v>
      </c>
      <c r="V641">
        <f t="shared" si="19"/>
        <v>11</v>
      </c>
    </row>
    <row r="642" spans="1:22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  <c r="U642" t="str">
        <f t="shared" ref="U642:U705" si="20">VLOOKUP(D642,Zone,2)</f>
        <v>Sud</v>
      </c>
      <c r="V642">
        <f t="shared" si="19"/>
        <v>11</v>
      </c>
    </row>
    <row r="643" spans="1:22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  <c r="U643" t="str">
        <f t="shared" si="20"/>
        <v>Sud</v>
      </c>
      <c r="V643">
        <f t="shared" ref="V643:V706" si="21">WEEKNUM(A643)</f>
        <v>11</v>
      </c>
    </row>
    <row r="644" spans="1:22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  <c r="U644" t="str">
        <f t="shared" si="20"/>
        <v>Sud</v>
      </c>
      <c r="V644">
        <f t="shared" si="21"/>
        <v>11</v>
      </c>
    </row>
    <row r="645" spans="1:22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  <c r="U645" t="str">
        <f t="shared" si="20"/>
        <v>Sud</v>
      </c>
      <c r="V645">
        <f t="shared" si="21"/>
        <v>11</v>
      </c>
    </row>
    <row r="646" spans="1:22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  <c r="U646" t="str">
        <f t="shared" si="20"/>
        <v>Sud</v>
      </c>
      <c r="V646">
        <f t="shared" si="21"/>
        <v>12</v>
      </c>
    </row>
    <row r="647" spans="1:22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  <c r="U647" t="str">
        <f t="shared" si="20"/>
        <v>Sud</v>
      </c>
      <c r="V647">
        <f t="shared" si="21"/>
        <v>12</v>
      </c>
    </row>
    <row r="648" spans="1:22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  <c r="U648" t="str">
        <f t="shared" si="20"/>
        <v>Sud</v>
      </c>
      <c r="V648">
        <f t="shared" si="21"/>
        <v>12</v>
      </c>
    </row>
    <row r="649" spans="1:22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  <c r="U649" t="str">
        <f t="shared" si="20"/>
        <v>Sud</v>
      </c>
      <c r="V649">
        <f t="shared" si="21"/>
        <v>12</v>
      </c>
    </row>
    <row r="650" spans="1:22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  <c r="U650" t="str">
        <f t="shared" si="20"/>
        <v>Sud</v>
      </c>
      <c r="V650">
        <f t="shared" si="21"/>
        <v>12</v>
      </c>
    </row>
    <row r="651" spans="1:22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  <c r="U651" t="str">
        <f t="shared" si="20"/>
        <v>Sud</v>
      </c>
      <c r="V651">
        <f t="shared" si="21"/>
        <v>12</v>
      </c>
    </row>
    <row r="652" spans="1:22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  <c r="U652" t="str">
        <f t="shared" si="20"/>
        <v>Sud</v>
      </c>
      <c r="V652">
        <f t="shared" si="21"/>
        <v>12</v>
      </c>
    </row>
    <row r="653" spans="1:22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  <c r="U653" t="str">
        <f t="shared" si="20"/>
        <v>Sud</v>
      </c>
      <c r="V653">
        <f t="shared" si="21"/>
        <v>13</v>
      </c>
    </row>
    <row r="654" spans="1:22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  <c r="U654" t="str">
        <f t="shared" si="20"/>
        <v>Sud</v>
      </c>
      <c r="V654">
        <f t="shared" si="21"/>
        <v>13</v>
      </c>
    </row>
    <row r="655" spans="1:22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  <c r="U655" t="str">
        <f t="shared" si="20"/>
        <v>Sud</v>
      </c>
      <c r="V655">
        <f t="shared" si="21"/>
        <v>13</v>
      </c>
    </row>
    <row r="656" spans="1:22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  <c r="U656" t="str">
        <f t="shared" si="20"/>
        <v>Sud</v>
      </c>
      <c r="V656">
        <f t="shared" si="21"/>
        <v>13</v>
      </c>
    </row>
    <row r="657" spans="1:22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  <c r="U657" t="str">
        <f t="shared" si="20"/>
        <v>Sud</v>
      </c>
      <c r="V657">
        <f t="shared" si="21"/>
        <v>13</v>
      </c>
    </row>
    <row r="658" spans="1:22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  <c r="U658" t="str">
        <f t="shared" si="20"/>
        <v>Sud</v>
      </c>
      <c r="V658">
        <f t="shared" si="21"/>
        <v>13</v>
      </c>
    </row>
    <row r="659" spans="1:22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  <c r="U659" t="str">
        <f t="shared" si="20"/>
        <v>Sud</v>
      </c>
      <c r="V659">
        <f t="shared" si="21"/>
        <v>13</v>
      </c>
    </row>
    <row r="660" spans="1:22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  <c r="U660" t="str">
        <f t="shared" si="20"/>
        <v>Sud</v>
      </c>
      <c r="V660">
        <f t="shared" si="21"/>
        <v>14</v>
      </c>
    </row>
    <row r="661" spans="1:22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  <c r="U661" t="str">
        <f t="shared" si="20"/>
        <v>Sud</v>
      </c>
      <c r="V661">
        <f t="shared" si="21"/>
        <v>14</v>
      </c>
    </row>
    <row r="662" spans="1:22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  <c r="U662" t="str">
        <f t="shared" si="20"/>
        <v>Sud</v>
      </c>
      <c r="V662">
        <f t="shared" si="21"/>
        <v>14</v>
      </c>
    </row>
    <row r="663" spans="1:22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  <c r="U663" t="str">
        <f t="shared" si="20"/>
        <v>Sud</v>
      </c>
      <c r="V663">
        <f t="shared" si="21"/>
        <v>14</v>
      </c>
    </row>
    <row r="664" spans="1:22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  <c r="U664" t="str">
        <f t="shared" si="20"/>
        <v>Sud</v>
      </c>
      <c r="V664">
        <f t="shared" si="21"/>
        <v>14</v>
      </c>
    </row>
    <row r="665" spans="1:22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  <c r="U665" t="str">
        <f t="shared" si="20"/>
        <v>Centro</v>
      </c>
      <c r="V665">
        <f t="shared" si="21"/>
        <v>9</v>
      </c>
    </row>
    <row r="666" spans="1:22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  <c r="U666" t="str">
        <f t="shared" si="20"/>
        <v>Centro</v>
      </c>
      <c r="V666">
        <f t="shared" si="21"/>
        <v>9</v>
      </c>
    </row>
    <row r="667" spans="1:22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  <c r="U667" t="str">
        <f t="shared" si="20"/>
        <v>Centro</v>
      </c>
      <c r="V667">
        <f t="shared" si="21"/>
        <v>9</v>
      </c>
    </row>
    <row r="668" spans="1:22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  <c r="U668" t="str">
        <f t="shared" si="20"/>
        <v>Centro</v>
      </c>
      <c r="V668">
        <f t="shared" si="21"/>
        <v>9</v>
      </c>
    </row>
    <row r="669" spans="1:22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  <c r="U669" t="str">
        <f t="shared" si="20"/>
        <v>Centro</v>
      </c>
      <c r="V669">
        <f t="shared" si="21"/>
        <v>9</v>
      </c>
    </row>
    <row r="670" spans="1:22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  <c r="U670" t="str">
        <f t="shared" si="20"/>
        <v>Centro</v>
      </c>
      <c r="V670">
        <f t="shared" si="21"/>
        <v>9</v>
      </c>
    </row>
    <row r="671" spans="1:22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  <c r="U671" t="str">
        <f t="shared" si="20"/>
        <v>Centro</v>
      </c>
      <c r="V671">
        <f t="shared" si="21"/>
        <v>10</v>
      </c>
    </row>
    <row r="672" spans="1:22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  <c r="U672" t="str">
        <f t="shared" si="20"/>
        <v>Centro</v>
      </c>
      <c r="V672">
        <f t="shared" si="21"/>
        <v>10</v>
      </c>
    </row>
    <row r="673" spans="1:22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  <c r="U673" t="str">
        <f t="shared" si="20"/>
        <v>Centro</v>
      </c>
      <c r="V673">
        <f t="shared" si="21"/>
        <v>10</v>
      </c>
    </row>
    <row r="674" spans="1:22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  <c r="U674" t="str">
        <f t="shared" si="20"/>
        <v>Centro</v>
      </c>
      <c r="V674">
        <f t="shared" si="21"/>
        <v>10</v>
      </c>
    </row>
    <row r="675" spans="1:22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  <c r="U675" t="str">
        <f t="shared" si="20"/>
        <v>Centro</v>
      </c>
      <c r="V675">
        <f t="shared" si="21"/>
        <v>10</v>
      </c>
    </row>
    <row r="676" spans="1:22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  <c r="U676" t="str">
        <f t="shared" si="20"/>
        <v>Centro</v>
      </c>
      <c r="V676">
        <f t="shared" si="21"/>
        <v>10</v>
      </c>
    </row>
    <row r="677" spans="1:22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  <c r="U677" t="str">
        <f t="shared" si="20"/>
        <v>Centro</v>
      </c>
      <c r="V677">
        <f t="shared" si="21"/>
        <v>10</v>
      </c>
    </row>
    <row r="678" spans="1:22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  <c r="U678" t="str">
        <f t="shared" si="20"/>
        <v>Centro</v>
      </c>
      <c r="V678">
        <f t="shared" si="21"/>
        <v>11</v>
      </c>
    </row>
    <row r="679" spans="1:22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  <c r="U679" t="str">
        <f t="shared" si="20"/>
        <v>Centro</v>
      </c>
      <c r="V679">
        <f t="shared" si="21"/>
        <v>11</v>
      </c>
    </row>
    <row r="680" spans="1:22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  <c r="U680" t="str">
        <f t="shared" si="20"/>
        <v>Centro</v>
      </c>
      <c r="V680">
        <f t="shared" si="21"/>
        <v>11</v>
      </c>
    </row>
    <row r="681" spans="1:22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  <c r="U681" t="str">
        <f t="shared" si="20"/>
        <v>Centro</v>
      </c>
      <c r="V681">
        <f t="shared" si="21"/>
        <v>11</v>
      </c>
    </row>
    <row r="682" spans="1:22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  <c r="U682" t="str">
        <f t="shared" si="20"/>
        <v>Centro</v>
      </c>
      <c r="V682">
        <f t="shared" si="21"/>
        <v>11</v>
      </c>
    </row>
    <row r="683" spans="1:22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  <c r="U683" t="str">
        <f t="shared" si="20"/>
        <v>Centro</v>
      </c>
      <c r="V683">
        <f t="shared" si="21"/>
        <v>11</v>
      </c>
    </row>
    <row r="684" spans="1:22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  <c r="U684" t="str">
        <f t="shared" si="20"/>
        <v>Centro</v>
      </c>
      <c r="V684">
        <f t="shared" si="21"/>
        <v>11</v>
      </c>
    </row>
    <row r="685" spans="1:22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  <c r="U685" t="str">
        <f t="shared" si="20"/>
        <v>Centro</v>
      </c>
      <c r="V685">
        <f t="shared" si="21"/>
        <v>12</v>
      </c>
    </row>
    <row r="686" spans="1:22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  <c r="U686" t="str">
        <f t="shared" si="20"/>
        <v>Centro</v>
      </c>
      <c r="V686">
        <f t="shared" si="21"/>
        <v>12</v>
      </c>
    </row>
    <row r="687" spans="1:22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  <c r="U687" t="str">
        <f t="shared" si="20"/>
        <v>Centro</v>
      </c>
      <c r="V687">
        <f t="shared" si="21"/>
        <v>12</v>
      </c>
    </row>
    <row r="688" spans="1:22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  <c r="U688" t="str">
        <f t="shared" si="20"/>
        <v>Centro</v>
      </c>
      <c r="V688">
        <f t="shared" si="21"/>
        <v>12</v>
      </c>
    </row>
    <row r="689" spans="1:22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  <c r="U689" t="str">
        <f t="shared" si="20"/>
        <v>Centro</v>
      </c>
      <c r="V689">
        <f t="shared" si="21"/>
        <v>12</v>
      </c>
    </row>
    <row r="690" spans="1:22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  <c r="U690" t="str">
        <f t="shared" si="20"/>
        <v>Centro</v>
      </c>
      <c r="V690">
        <f t="shared" si="21"/>
        <v>12</v>
      </c>
    </row>
    <row r="691" spans="1:22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  <c r="U691" t="str">
        <f t="shared" si="20"/>
        <v>Centro</v>
      </c>
      <c r="V691">
        <f t="shared" si="21"/>
        <v>12</v>
      </c>
    </row>
    <row r="692" spans="1:22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  <c r="U692" t="str">
        <f t="shared" si="20"/>
        <v>Centro</v>
      </c>
      <c r="V692">
        <f t="shared" si="21"/>
        <v>13</v>
      </c>
    </row>
    <row r="693" spans="1:22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  <c r="U693" t="str">
        <f t="shared" si="20"/>
        <v>Centro</v>
      </c>
      <c r="V693">
        <f t="shared" si="21"/>
        <v>13</v>
      </c>
    </row>
    <row r="694" spans="1:22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  <c r="U694" t="str">
        <f t="shared" si="20"/>
        <v>Centro</v>
      </c>
      <c r="V694">
        <f t="shared" si="21"/>
        <v>13</v>
      </c>
    </row>
    <row r="695" spans="1:22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  <c r="U695" t="str">
        <f t="shared" si="20"/>
        <v>Centro</v>
      </c>
      <c r="V695">
        <f t="shared" si="21"/>
        <v>13</v>
      </c>
    </row>
    <row r="696" spans="1:22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  <c r="U696" t="str">
        <f t="shared" si="20"/>
        <v>Centro</v>
      </c>
      <c r="V696">
        <f t="shared" si="21"/>
        <v>13</v>
      </c>
    </row>
    <row r="697" spans="1:22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  <c r="U697" t="str">
        <f t="shared" si="20"/>
        <v>Centro</v>
      </c>
      <c r="V697">
        <f t="shared" si="21"/>
        <v>13</v>
      </c>
    </row>
    <row r="698" spans="1:22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  <c r="U698" t="str">
        <f t="shared" si="20"/>
        <v>Centro</v>
      </c>
      <c r="V698">
        <f t="shared" si="21"/>
        <v>13</v>
      </c>
    </row>
    <row r="699" spans="1:22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  <c r="U699" t="str">
        <f t="shared" si="20"/>
        <v>Centro</v>
      </c>
      <c r="V699">
        <f t="shared" si="21"/>
        <v>14</v>
      </c>
    </row>
    <row r="700" spans="1:22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  <c r="U700" t="str">
        <f t="shared" si="20"/>
        <v>Centro</v>
      </c>
      <c r="V700">
        <f t="shared" si="21"/>
        <v>14</v>
      </c>
    </row>
    <row r="701" spans="1:22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  <c r="U701" t="str">
        <f t="shared" si="20"/>
        <v>Centro</v>
      </c>
      <c r="V701">
        <f t="shared" si="21"/>
        <v>14</v>
      </c>
    </row>
    <row r="702" spans="1:22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  <c r="U702" t="str">
        <f t="shared" si="20"/>
        <v>Centro</v>
      </c>
      <c r="V702">
        <f t="shared" si="21"/>
        <v>14</v>
      </c>
    </row>
    <row r="703" spans="1:22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  <c r="U703" t="str">
        <f t="shared" si="20"/>
        <v>Centro</v>
      </c>
      <c r="V703">
        <f t="shared" si="21"/>
        <v>14</v>
      </c>
    </row>
    <row r="704" spans="1:22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U704" t="str">
        <f t="shared" si="20"/>
        <v>Centro</v>
      </c>
      <c r="V704">
        <f t="shared" si="21"/>
        <v>9</v>
      </c>
    </row>
    <row r="705" spans="1:22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  <c r="U705" t="str">
        <f t="shared" si="20"/>
        <v>Centro</v>
      </c>
      <c r="V705">
        <f t="shared" si="21"/>
        <v>9</v>
      </c>
    </row>
    <row r="706" spans="1:22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U706" t="str">
        <f t="shared" ref="U706:U769" si="22">VLOOKUP(D706,Zone,2)</f>
        <v>Centro</v>
      </c>
      <c r="V706">
        <f t="shared" si="21"/>
        <v>9</v>
      </c>
    </row>
    <row r="707" spans="1:22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U707" t="str">
        <f t="shared" si="22"/>
        <v>Centro</v>
      </c>
      <c r="V707">
        <f t="shared" ref="V707:V770" si="23">WEEKNUM(A707)</f>
        <v>9</v>
      </c>
    </row>
    <row r="708" spans="1:22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U708" t="str">
        <f t="shared" si="22"/>
        <v>Centro</v>
      </c>
      <c r="V708">
        <f t="shared" si="23"/>
        <v>9</v>
      </c>
    </row>
    <row r="709" spans="1:22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  <c r="U709" t="str">
        <f t="shared" si="22"/>
        <v>Centro</v>
      </c>
      <c r="V709">
        <f t="shared" si="23"/>
        <v>9</v>
      </c>
    </row>
    <row r="710" spans="1:22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  <c r="U710" t="str">
        <f t="shared" si="22"/>
        <v>Centro</v>
      </c>
      <c r="V710">
        <f t="shared" si="23"/>
        <v>10</v>
      </c>
    </row>
    <row r="711" spans="1:22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U711" t="str">
        <f t="shared" si="22"/>
        <v>Centro</v>
      </c>
      <c r="V711">
        <f t="shared" si="23"/>
        <v>10</v>
      </c>
    </row>
    <row r="712" spans="1:22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  <c r="U712" t="str">
        <f t="shared" si="22"/>
        <v>Centro</v>
      </c>
      <c r="V712">
        <f t="shared" si="23"/>
        <v>10</v>
      </c>
    </row>
    <row r="713" spans="1:22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  <c r="U713" t="str">
        <f t="shared" si="22"/>
        <v>Centro</v>
      </c>
      <c r="V713">
        <f t="shared" si="23"/>
        <v>10</v>
      </c>
    </row>
    <row r="714" spans="1:22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  <c r="U714" t="str">
        <f t="shared" si="22"/>
        <v>Centro</v>
      </c>
      <c r="V714">
        <f t="shared" si="23"/>
        <v>10</v>
      </c>
    </row>
    <row r="715" spans="1:22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  <c r="U715" t="str">
        <f t="shared" si="22"/>
        <v>Centro</v>
      </c>
      <c r="V715">
        <f t="shared" si="23"/>
        <v>10</v>
      </c>
    </row>
    <row r="716" spans="1:22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  <c r="U716" t="str">
        <f t="shared" si="22"/>
        <v>Centro</v>
      </c>
      <c r="V716">
        <f t="shared" si="23"/>
        <v>10</v>
      </c>
    </row>
    <row r="717" spans="1:22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  <c r="U717" t="str">
        <f t="shared" si="22"/>
        <v>Centro</v>
      </c>
      <c r="V717">
        <f t="shared" si="23"/>
        <v>11</v>
      </c>
    </row>
    <row r="718" spans="1:22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  <c r="U718" t="str">
        <f t="shared" si="22"/>
        <v>Centro</v>
      </c>
      <c r="V718">
        <f t="shared" si="23"/>
        <v>11</v>
      </c>
    </row>
    <row r="719" spans="1:22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  <c r="U719" t="str">
        <f t="shared" si="22"/>
        <v>Centro</v>
      </c>
      <c r="V719">
        <f t="shared" si="23"/>
        <v>11</v>
      </c>
    </row>
    <row r="720" spans="1:22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  <c r="U720" t="str">
        <f t="shared" si="22"/>
        <v>Centro</v>
      </c>
      <c r="V720">
        <f t="shared" si="23"/>
        <v>11</v>
      </c>
    </row>
    <row r="721" spans="1:22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  <c r="U721" t="str">
        <f t="shared" si="22"/>
        <v>Centro</v>
      </c>
      <c r="V721">
        <f t="shared" si="23"/>
        <v>11</v>
      </c>
    </row>
    <row r="722" spans="1:22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  <c r="U722" t="str">
        <f t="shared" si="22"/>
        <v>Centro</v>
      </c>
      <c r="V722">
        <f t="shared" si="23"/>
        <v>11</v>
      </c>
    </row>
    <row r="723" spans="1:22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  <c r="U723" t="str">
        <f t="shared" si="22"/>
        <v>Centro</v>
      </c>
      <c r="V723">
        <f t="shared" si="23"/>
        <v>11</v>
      </c>
    </row>
    <row r="724" spans="1:22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  <c r="U724" t="str">
        <f t="shared" si="22"/>
        <v>Centro</v>
      </c>
      <c r="V724">
        <f t="shared" si="23"/>
        <v>12</v>
      </c>
    </row>
    <row r="725" spans="1:22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  <c r="U725" t="str">
        <f t="shared" si="22"/>
        <v>Centro</v>
      </c>
      <c r="V725">
        <f t="shared" si="23"/>
        <v>12</v>
      </c>
    </row>
    <row r="726" spans="1:22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  <c r="U726" t="str">
        <f t="shared" si="22"/>
        <v>Centro</v>
      </c>
      <c r="V726">
        <f t="shared" si="23"/>
        <v>12</v>
      </c>
    </row>
    <row r="727" spans="1:22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  <c r="U727" t="str">
        <f t="shared" si="22"/>
        <v>Centro</v>
      </c>
      <c r="V727">
        <f t="shared" si="23"/>
        <v>12</v>
      </c>
    </row>
    <row r="728" spans="1:22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  <c r="U728" t="str">
        <f t="shared" si="22"/>
        <v>Centro</v>
      </c>
      <c r="V728">
        <f t="shared" si="23"/>
        <v>12</v>
      </c>
    </row>
    <row r="729" spans="1:22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  <c r="U729" t="str">
        <f t="shared" si="22"/>
        <v>Centro</v>
      </c>
      <c r="V729">
        <f t="shared" si="23"/>
        <v>12</v>
      </c>
    </row>
    <row r="730" spans="1:22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  <c r="U730" t="str">
        <f t="shared" si="22"/>
        <v>Centro</v>
      </c>
      <c r="V730">
        <f t="shared" si="23"/>
        <v>12</v>
      </c>
    </row>
    <row r="731" spans="1:22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  <c r="U731" t="str">
        <f t="shared" si="22"/>
        <v>Centro</v>
      </c>
      <c r="V731">
        <f t="shared" si="23"/>
        <v>13</v>
      </c>
    </row>
    <row r="732" spans="1:22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  <c r="U732" t="str">
        <f t="shared" si="22"/>
        <v>Centro</v>
      </c>
      <c r="V732">
        <f t="shared" si="23"/>
        <v>13</v>
      </c>
    </row>
    <row r="733" spans="1:22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  <c r="U733" t="str">
        <f t="shared" si="22"/>
        <v>Centro</v>
      </c>
      <c r="V733">
        <f t="shared" si="23"/>
        <v>13</v>
      </c>
    </row>
    <row r="734" spans="1:22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  <c r="U734" t="str">
        <f t="shared" si="22"/>
        <v>Centro</v>
      </c>
      <c r="V734">
        <f t="shared" si="23"/>
        <v>13</v>
      </c>
    </row>
    <row r="735" spans="1:22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  <c r="U735" t="str">
        <f t="shared" si="22"/>
        <v>Centro</v>
      </c>
      <c r="V735">
        <f t="shared" si="23"/>
        <v>13</v>
      </c>
    </row>
    <row r="736" spans="1:22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  <c r="U736" t="str">
        <f t="shared" si="22"/>
        <v>Centro</v>
      </c>
      <c r="V736">
        <f t="shared" si="23"/>
        <v>13</v>
      </c>
    </row>
    <row r="737" spans="1:22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  <c r="U737" t="str">
        <f t="shared" si="22"/>
        <v>Centro</v>
      </c>
      <c r="V737">
        <f t="shared" si="23"/>
        <v>13</v>
      </c>
    </row>
    <row r="738" spans="1:22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  <c r="U738" t="str">
        <f t="shared" si="22"/>
        <v>Centro</v>
      </c>
      <c r="V738">
        <f t="shared" si="23"/>
        <v>14</v>
      </c>
    </row>
    <row r="739" spans="1:22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  <c r="U739" t="str">
        <f t="shared" si="22"/>
        <v>Centro</v>
      </c>
      <c r="V739">
        <f t="shared" si="23"/>
        <v>14</v>
      </c>
    </row>
    <row r="740" spans="1:22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  <c r="U740" t="str">
        <f t="shared" si="22"/>
        <v>Centro</v>
      </c>
      <c r="V740">
        <f t="shared" si="23"/>
        <v>14</v>
      </c>
    </row>
    <row r="741" spans="1:22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  <c r="U741" t="str">
        <f t="shared" si="22"/>
        <v>Centro</v>
      </c>
      <c r="V741">
        <f t="shared" si="23"/>
        <v>14</v>
      </c>
    </row>
    <row r="742" spans="1:22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  <c r="U742" t="str">
        <f t="shared" si="22"/>
        <v>Centro</v>
      </c>
      <c r="V742">
        <f t="shared" si="23"/>
        <v>14</v>
      </c>
    </row>
    <row r="743" spans="1:22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  <c r="U743" t="str">
        <f t="shared" si="22"/>
        <v>Nord</v>
      </c>
      <c r="V743">
        <f t="shared" si="23"/>
        <v>9</v>
      </c>
    </row>
    <row r="744" spans="1:22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U744" t="str">
        <f t="shared" si="22"/>
        <v>Nord</v>
      </c>
      <c r="V744">
        <f t="shared" si="23"/>
        <v>9</v>
      </c>
    </row>
    <row r="745" spans="1:22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U745" t="str">
        <f t="shared" si="22"/>
        <v>Nord</v>
      </c>
      <c r="V745">
        <f t="shared" si="23"/>
        <v>9</v>
      </c>
    </row>
    <row r="746" spans="1:22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  <c r="U746" t="str">
        <f t="shared" si="22"/>
        <v>Nord</v>
      </c>
      <c r="V746">
        <f t="shared" si="23"/>
        <v>9</v>
      </c>
    </row>
    <row r="747" spans="1:22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U747" t="str">
        <f t="shared" si="22"/>
        <v>Nord</v>
      </c>
      <c r="V747">
        <f t="shared" si="23"/>
        <v>9</v>
      </c>
    </row>
    <row r="748" spans="1:22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U748" t="str">
        <f t="shared" si="22"/>
        <v>Nord</v>
      </c>
      <c r="V748">
        <f t="shared" si="23"/>
        <v>9</v>
      </c>
    </row>
    <row r="749" spans="1:22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U749" t="str">
        <f t="shared" si="22"/>
        <v>Nord</v>
      </c>
      <c r="V749">
        <f t="shared" si="23"/>
        <v>10</v>
      </c>
    </row>
    <row r="750" spans="1:22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U750" t="str">
        <f t="shared" si="22"/>
        <v>Nord</v>
      </c>
      <c r="V750">
        <f t="shared" si="23"/>
        <v>10</v>
      </c>
    </row>
    <row r="751" spans="1:22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  <c r="U751" t="str">
        <f t="shared" si="22"/>
        <v>Nord</v>
      </c>
      <c r="V751">
        <f t="shared" si="23"/>
        <v>10</v>
      </c>
    </row>
    <row r="752" spans="1:22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  <c r="U752" t="str">
        <f t="shared" si="22"/>
        <v>Nord</v>
      </c>
      <c r="V752">
        <f t="shared" si="23"/>
        <v>10</v>
      </c>
    </row>
    <row r="753" spans="1:22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  <c r="U753" t="str">
        <f t="shared" si="22"/>
        <v>Nord</v>
      </c>
      <c r="V753">
        <f t="shared" si="23"/>
        <v>10</v>
      </c>
    </row>
    <row r="754" spans="1:22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  <c r="U754" t="str">
        <f t="shared" si="22"/>
        <v>Nord</v>
      </c>
      <c r="V754">
        <f t="shared" si="23"/>
        <v>10</v>
      </c>
    </row>
    <row r="755" spans="1:22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  <c r="U755" t="str">
        <f t="shared" si="22"/>
        <v>Nord</v>
      </c>
      <c r="V755">
        <f t="shared" si="23"/>
        <v>10</v>
      </c>
    </row>
    <row r="756" spans="1:22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  <c r="U756" t="str">
        <f t="shared" si="22"/>
        <v>Nord</v>
      </c>
      <c r="V756">
        <f t="shared" si="23"/>
        <v>11</v>
      </c>
    </row>
    <row r="757" spans="1:22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  <c r="U757" t="str">
        <f t="shared" si="22"/>
        <v>Nord</v>
      </c>
      <c r="V757">
        <f t="shared" si="23"/>
        <v>11</v>
      </c>
    </row>
    <row r="758" spans="1:22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  <c r="U758" t="str">
        <f t="shared" si="22"/>
        <v>Nord</v>
      </c>
      <c r="V758">
        <f t="shared" si="23"/>
        <v>11</v>
      </c>
    </row>
    <row r="759" spans="1:22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  <c r="U759" t="str">
        <f t="shared" si="22"/>
        <v>Nord</v>
      </c>
      <c r="V759">
        <f t="shared" si="23"/>
        <v>11</v>
      </c>
    </row>
    <row r="760" spans="1:22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  <c r="U760" t="str">
        <f t="shared" si="22"/>
        <v>Nord</v>
      </c>
      <c r="V760">
        <f t="shared" si="23"/>
        <v>11</v>
      </c>
    </row>
    <row r="761" spans="1:22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  <c r="U761" t="str">
        <f t="shared" si="22"/>
        <v>Nord</v>
      </c>
      <c r="V761">
        <f t="shared" si="23"/>
        <v>11</v>
      </c>
    </row>
    <row r="762" spans="1:22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  <c r="U762" t="str">
        <f t="shared" si="22"/>
        <v>Nord</v>
      </c>
      <c r="V762">
        <f t="shared" si="23"/>
        <v>11</v>
      </c>
    </row>
    <row r="763" spans="1:22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  <c r="U763" t="str">
        <f t="shared" si="22"/>
        <v>Nord</v>
      </c>
      <c r="V763">
        <f t="shared" si="23"/>
        <v>12</v>
      </c>
    </row>
    <row r="764" spans="1:22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  <c r="U764" t="str">
        <f t="shared" si="22"/>
        <v>Nord</v>
      </c>
      <c r="V764">
        <f t="shared" si="23"/>
        <v>12</v>
      </c>
    </row>
    <row r="765" spans="1:22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  <c r="U765" t="str">
        <f t="shared" si="22"/>
        <v>Nord</v>
      </c>
      <c r="V765">
        <f t="shared" si="23"/>
        <v>12</v>
      </c>
    </row>
    <row r="766" spans="1:22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  <c r="U766" t="str">
        <f t="shared" si="22"/>
        <v>Nord</v>
      </c>
      <c r="V766">
        <f t="shared" si="23"/>
        <v>12</v>
      </c>
    </row>
    <row r="767" spans="1:22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  <c r="U767" t="str">
        <f t="shared" si="22"/>
        <v>Nord</v>
      </c>
      <c r="V767">
        <f t="shared" si="23"/>
        <v>12</v>
      </c>
    </row>
    <row r="768" spans="1:22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  <c r="U768" t="str">
        <f t="shared" si="22"/>
        <v>Nord</v>
      </c>
      <c r="V768">
        <f t="shared" si="23"/>
        <v>12</v>
      </c>
    </row>
    <row r="769" spans="1:22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  <c r="U769" t="str">
        <f t="shared" si="22"/>
        <v>Nord</v>
      </c>
      <c r="V769">
        <f t="shared" si="23"/>
        <v>12</v>
      </c>
    </row>
    <row r="770" spans="1:22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  <c r="U770" t="str">
        <f t="shared" ref="U770:U833" si="24">VLOOKUP(D770,Zone,2)</f>
        <v>Nord</v>
      </c>
      <c r="V770">
        <f t="shared" si="23"/>
        <v>13</v>
      </c>
    </row>
    <row r="771" spans="1:22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  <c r="U771" t="str">
        <f t="shared" si="24"/>
        <v>Nord</v>
      </c>
      <c r="V771">
        <f t="shared" ref="V771:V834" si="25">WEEKNUM(A771)</f>
        <v>13</v>
      </c>
    </row>
    <row r="772" spans="1:22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  <c r="U772" t="str">
        <f t="shared" si="24"/>
        <v>Nord</v>
      </c>
      <c r="V772">
        <f t="shared" si="25"/>
        <v>13</v>
      </c>
    </row>
    <row r="773" spans="1:22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  <c r="U773" t="str">
        <f t="shared" si="24"/>
        <v>Nord</v>
      </c>
      <c r="V773">
        <f t="shared" si="25"/>
        <v>13</v>
      </c>
    </row>
    <row r="774" spans="1:22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  <c r="U774" t="str">
        <f t="shared" si="24"/>
        <v>Nord</v>
      </c>
      <c r="V774">
        <f t="shared" si="25"/>
        <v>13</v>
      </c>
    </row>
    <row r="775" spans="1:22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  <c r="U775" t="str">
        <f t="shared" si="24"/>
        <v>Nord</v>
      </c>
      <c r="V775">
        <f t="shared" si="25"/>
        <v>13</v>
      </c>
    </row>
    <row r="776" spans="1:22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  <c r="U776" t="str">
        <f t="shared" si="24"/>
        <v>Nord</v>
      </c>
      <c r="V776">
        <f t="shared" si="25"/>
        <v>13</v>
      </c>
    </row>
    <row r="777" spans="1:22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  <c r="U777" t="str">
        <f t="shared" si="24"/>
        <v>Nord</v>
      </c>
      <c r="V777">
        <f t="shared" si="25"/>
        <v>14</v>
      </c>
    </row>
    <row r="778" spans="1:22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  <c r="U778" t="str">
        <f t="shared" si="24"/>
        <v>Nord</v>
      </c>
      <c r="V778">
        <f t="shared" si="25"/>
        <v>14</v>
      </c>
    </row>
    <row r="779" spans="1:22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  <c r="U779" t="str">
        <f t="shared" si="24"/>
        <v>Nord</v>
      </c>
      <c r="V779">
        <f t="shared" si="25"/>
        <v>14</v>
      </c>
    </row>
    <row r="780" spans="1:22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  <c r="U780" t="str">
        <f t="shared" si="24"/>
        <v>Nord</v>
      </c>
      <c r="V780">
        <f t="shared" si="25"/>
        <v>14</v>
      </c>
    </row>
    <row r="781" spans="1:22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  <c r="U781" t="str">
        <f t="shared" si="24"/>
        <v>Nord</v>
      </c>
      <c r="V781">
        <f t="shared" si="25"/>
        <v>14</v>
      </c>
    </row>
    <row r="782" spans="1:22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  <c r="U782" t="str">
        <f t="shared" si="24"/>
        <v>Nord</v>
      </c>
      <c r="V782">
        <f t="shared" si="25"/>
        <v>9</v>
      </c>
    </row>
    <row r="783" spans="1:22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  <c r="U783" t="str">
        <f t="shared" si="24"/>
        <v>Nord</v>
      </c>
      <c r="V783">
        <f t="shared" si="25"/>
        <v>9</v>
      </c>
    </row>
    <row r="784" spans="1:22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  <c r="U784" t="str">
        <f t="shared" si="24"/>
        <v>Nord</v>
      </c>
      <c r="V784">
        <f t="shared" si="25"/>
        <v>9</v>
      </c>
    </row>
    <row r="785" spans="1:22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  <c r="U785" t="str">
        <f t="shared" si="24"/>
        <v>Nord</v>
      </c>
      <c r="V785">
        <f t="shared" si="25"/>
        <v>9</v>
      </c>
    </row>
    <row r="786" spans="1:22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  <c r="U786" t="str">
        <f t="shared" si="24"/>
        <v>Nord</v>
      </c>
      <c r="V786">
        <f t="shared" si="25"/>
        <v>9</v>
      </c>
    </row>
    <row r="787" spans="1:22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  <c r="U787" t="str">
        <f t="shared" si="24"/>
        <v>Nord</v>
      </c>
      <c r="V787">
        <f t="shared" si="25"/>
        <v>9</v>
      </c>
    </row>
    <row r="788" spans="1:22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  <c r="U788" t="str">
        <f t="shared" si="24"/>
        <v>Nord</v>
      </c>
      <c r="V788">
        <f t="shared" si="25"/>
        <v>10</v>
      </c>
    </row>
    <row r="789" spans="1:22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  <c r="U789" t="str">
        <f t="shared" si="24"/>
        <v>Nord</v>
      </c>
      <c r="V789">
        <f t="shared" si="25"/>
        <v>10</v>
      </c>
    </row>
    <row r="790" spans="1:22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  <c r="U790" t="str">
        <f t="shared" si="24"/>
        <v>Nord</v>
      </c>
      <c r="V790">
        <f t="shared" si="25"/>
        <v>10</v>
      </c>
    </row>
    <row r="791" spans="1:22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  <c r="U791" t="str">
        <f t="shared" si="24"/>
        <v>Nord</v>
      </c>
      <c r="V791">
        <f t="shared" si="25"/>
        <v>10</v>
      </c>
    </row>
    <row r="792" spans="1:22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  <c r="U792" t="str">
        <f t="shared" si="24"/>
        <v>Nord</v>
      </c>
      <c r="V792">
        <f t="shared" si="25"/>
        <v>10</v>
      </c>
    </row>
    <row r="793" spans="1:22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  <c r="U793" t="str">
        <f t="shared" si="24"/>
        <v>Nord</v>
      </c>
      <c r="V793">
        <f t="shared" si="25"/>
        <v>10</v>
      </c>
    </row>
    <row r="794" spans="1:22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  <c r="U794" t="str">
        <f t="shared" si="24"/>
        <v>Nord</v>
      </c>
      <c r="V794">
        <f t="shared" si="25"/>
        <v>10</v>
      </c>
    </row>
    <row r="795" spans="1:22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  <c r="U795" t="str">
        <f t="shared" si="24"/>
        <v>Nord</v>
      </c>
      <c r="V795">
        <f t="shared" si="25"/>
        <v>11</v>
      </c>
    </row>
    <row r="796" spans="1:22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  <c r="U796" t="str">
        <f t="shared" si="24"/>
        <v>Nord</v>
      </c>
      <c r="V796">
        <f t="shared" si="25"/>
        <v>11</v>
      </c>
    </row>
    <row r="797" spans="1:22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  <c r="U797" t="str">
        <f t="shared" si="24"/>
        <v>Nord</v>
      </c>
      <c r="V797">
        <f t="shared" si="25"/>
        <v>11</v>
      </c>
    </row>
    <row r="798" spans="1:22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  <c r="U798" t="str">
        <f t="shared" si="24"/>
        <v>Nord</v>
      </c>
      <c r="V798">
        <f t="shared" si="25"/>
        <v>11</v>
      </c>
    </row>
    <row r="799" spans="1:22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  <c r="U799" t="str">
        <f t="shared" si="24"/>
        <v>Nord</v>
      </c>
      <c r="V799">
        <f t="shared" si="25"/>
        <v>11</v>
      </c>
    </row>
    <row r="800" spans="1:22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  <c r="U800" t="str">
        <f t="shared" si="24"/>
        <v>Nord</v>
      </c>
      <c r="V800">
        <f t="shared" si="25"/>
        <v>11</v>
      </c>
    </row>
    <row r="801" spans="1:22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  <c r="U801" t="str">
        <f t="shared" si="24"/>
        <v>Nord</v>
      </c>
      <c r="V801">
        <f t="shared" si="25"/>
        <v>11</v>
      </c>
    </row>
    <row r="802" spans="1:22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  <c r="U802" t="str">
        <f t="shared" si="24"/>
        <v>Nord</v>
      </c>
      <c r="V802">
        <f t="shared" si="25"/>
        <v>12</v>
      </c>
    </row>
    <row r="803" spans="1:22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  <c r="U803" t="str">
        <f t="shared" si="24"/>
        <v>Nord</v>
      </c>
      <c r="V803">
        <f t="shared" si="25"/>
        <v>12</v>
      </c>
    </row>
    <row r="804" spans="1:22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  <c r="U804" t="str">
        <f t="shared" si="24"/>
        <v>Nord</v>
      </c>
      <c r="V804">
        <f t="shared" si="25"/>
        <v>12</v>
      </c>
    </row>
    <row r="805" spans="1:22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  <c r="U805" t="str">
        <f t="shared" si="24"/>
        <v>Nord</v>
      </c>
      <c r="V805">
        <f t="shared" si="25"/>
        <v>12</v>
      </c>
    </row>
    <row r="806" spans="1:22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  <c r="U806" t="str">
        <f t="shared" si="24"/>
        <v>Nord</v>
      </c>
      <c r="V806">
        <f t="shared" si="25"/>
        <v>12</v>
      </c>
    </row>
    <row r="807" spans="1:22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  <c r="U807" t="str">
        <f t="shared" si="24"/>
        <v>Nord</v>
      </c>
      <c r="V807">
        <f t="shared" si="25"/>
        <v>12</v>
      </c>
    </row>
    <row r="808" spans="1:22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  <c r="U808" t="str">
        <f t="shared" si="24"/>
        <v>Nord</v>
      </c>
      <c r="V808">
        <f t="shared" si="25"/>
        <v>12</v>
      </c>
    </row>
    <row r="809" spans="1:22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  <c r="U809" t="str">
        <f t="shared" si="24"/>
        <v>Nord</v>
      </c>
      <c r="V809">
        <f t="shared" si="25"/>
        <v>13</v>
      </c>
    </row>
    <row r="810" spans="1:22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  <c r="U810" t="str">
        <f t="shared" si="24"/>
        <v>Nord</v>
      </c>
      <c r="V810">
        <f t="shared" si="25"/>
        <v>13</v>
      </c>
    </row>
    <row r="811" spans="1:22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  <c r="U811" t="str">
        <f t="shared" si="24"/>
        <v>Nord</v>
      </c>
      <c r="V811">
        <f t="shared" si="25"/>
        <v>13</v>
      </c>
    </row>
    <row r="812" spans="1:22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  <c r="U812" t="str">
        <f t="shared" si="24"/>
        <v>Nord</v>
      </c>
      <c r="V812">
        <f t="shared" si="25"/>
        <v>13</v>
      </c>
    </row>
    <row r="813" spans="1:22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  <c r="U813" t="str">
        <f t="shared" si="24"/>
        <v>Nord</v>
      </c>
      <c r="V813">
        <f t="shared" si="25"/>
        <v>13</v>
      </c>
    </row>
    <row r="814" spans="1:22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  <c r="U814" t="str">
        <f t="shared" si="24"/>
        <v>Nord</v>
      </c>
      <c r="V814">
        <f t="shared" si="25"/>
        <v>13</v>
      </c>
    </row>
    <row r="815" spans="1:22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  <c r="U815" t="str">
        <f t="shared" si="24"/>
        <v>Nord</v>
      </c>
      <c r="V815">
        <f t="shared" si="25"/>
        <v>13</v>
      </c>
    </row>
    <row r="816" spans="1:22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  <c r="U816" t="str">
        <f t="shared" si="24"/>
        <v>Nord</v>
      </c>
      <c r="V816">
        <f t="shared" si="25"/>
        <v>14</v>
      </c>
    </row>
    <row r="817" spans="1:22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  <c r="U817" t="str">
        <f t="shared" si="24"/>
        <v>Nord</v>
      </c>
      <c r="V817">
        <f t="shared" si="25"/>
        <v>14</v>
      </c>
    </row>
    <row r="818" spans="1:22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  <c r="U818" t="str">
        <f t="shared" si="24"/>
        <v>Nord</v>
      </c>
      <c r="V818">
        <f t="shared" si="25"/>
        <v>14</v>
      </c>
    </row>
    <row r="819" spans="1:22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  <c r="U819" t="str">
        <f t="shared" si="24"/>
        <v>Nord</v>
      </c>
      <c r="V819">
        <f t="shared" si="25"/>
        <v>14</v>
      </c>
    </row>
    <row r="820" spans="1:22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  <c r="U820" t="str">
        <f t="shared" si="24"/>
        <v>Nord</v>
      </c>
      <c r="V820">
        <f t="shared" si="25"/>
        <v>14</v>
      </c>
    </row>
    <row r="821" spans="1:22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  <c r="U821" t="str">
        <f t="shared" si="24"/>
        <v>Centro</v>
      </c>
      <c r="V821">
        <f t="shared" si="25"/>
        <v>14</v>
      </c>
    </row>
    <row r="822" spans="1:22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  <c r="U822" t="str">
        <f t="shared" si="24"/>
        <v>Sud</v>
      </c>
      <c r="V822">
        <f t="shared" si="25"/>
        <v>14</v>
      </c>
    </row>
    <row r="823" spans="1:22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  <c r="U823" t="str">
        <f t="shared" si="24"/>
        <v>Sud</v>
      </c>
      <c r="V823">
        <f t="shared" si="25"/>
        <v>14</v>
      </c>
    </row>
    <row r="824" spans="1:22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  <c r="U824" t="str">
        <f t="shared" si="24"/>
        <v>Sud</v>
      </c>
      <c r="V824">
        <f t="shared" si="25"/>
        <v>14</v>
      </c>
    </row>
    <row r="825" spans="1:22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  <c r="U825" t="str">
        <f t="shared" si="24"/>
        <v>Nord</v>
      </c>
      <c r="V825">
        <f t="shared" si="25"/>
        <v>14</v>
      </c>
    </row>
    <row r="826" spans="1:22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  <c r="U826" t="str">
        <f t="shared" si="24"/>
        <v>Nord</v>
      </c>
      <c r="V826">
        <f t="shared" si="25"/>
        <v>14</v>
      </c>
    </row>
    <row r="827" spans="1:22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  <c r="U827" t="str">
        <f t="shared" si="24"/>
        <v>Centro</v>
      </c>
      <c r="V827">
        <f t="shared" si="25"/>
        <v>14</v>
      </c>
    </row>
    <row r="828" spans="1:22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  <c r="U828" t="str">
        <f t="shared" si="24"/>
        <v>Nord</v>
      </c>
      <c r="V828">
        <f t="shared" si="25"/>
        <v>14</v>
      </c>
    </row>
    <row r="829" spans="1:22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  <c r="U829" t="str">
        <f t="shared" si="24"/>
        <v>Nord</v>
      </c>
      <c r="V829">
        <f t="shared" si="25"/>
        <v>14</v>
      </c>
    </row>
    <row r="830" spans="1:22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  <c r="U830" t="str">
        <f t="shared" si="24"/>
        <v>Centro</v>
      </c>
      <c r="V830">
        <f t="shared" si="25"/>
        <v>14</v>
      </c>
    </row>
    <row r="831" spans="1:22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  <c r="U831" t="str">
        <f t="shared" si="24"/>
        <v>Sud</v>
      </c>
      <c r="V831">
        <f t="shared" si="25"/>
        <v>14</v>
      </c>
    </row>
    <row r="832" spans="1:22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  <c r="U832" t="str">
        <f t="shared" si="24"/>
        <v>Nord</v>
      </c>
      <c r="V832">
        <f t="shared" si="25"/>
        <v>14</v>
      </c>
    </row>
    <row r="833" spans="1:22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  <c r="U833" t="str">
        <f t="shared" si="24"/>
        <v>Nord</v>
      </c>
      <c r="V833">
        <f t="shared" si="25"/>
        <v>14</v>
      </c>
    </row>
    <row r="834" spans="1:22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  <c r="U834" t="str">
        <f t="shared" ref="U834:U897" si="26">VLOOKUP(D834,Zone,2)</f>
        <v>Nord</v>
      </c>
      <c r="V834">
        <f t="shared" si="25"/>
        <v>14</v>
      </c>
    </row>
    <row r="835" spans="1:22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  <c r="U835" t="str">
        <f t="shared" si="26"/>
        <v>Sud</v>
      </c>
      <c r="V835">
        <f t="shared" ref="V835:V898" si="27">WEEKNUM(A835)</f>
        <v>14</v>
      </c>
    </row>
    <row r="836" spans="1:22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  <c r="U836" t="str">
        <f t="shared" si="26"/>
        <v>Sud</v>
      </c>
      <c r="V836">
        <f t="shared" si="27"/>
        <v>14</v>
      </c>
    </row>
    <row r="837" spans="1:22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  <c r="U837" t="str">
        <f t="shared" si="26"/>
        <v>Sud</v>
      </c>
      <c r="V837">
        <f t="shared" si="27"/>
        <v>14</v>
      </c>
    </row>
    <row r="838" spans="1:22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  <c r="U838" t="str">
        <f t="shared" si="26"/>
        <v>Centro</v>
      </c>
      <c r="V838">
        <f t="shared" si="27"/>
        <v>14</v>
      </c>
    </row>
    <row r="839" spans="1:22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  <c r="U839" t="str">
        <f t="shared" si="26"/>
        <v>Centro</v>
      </c>
      <c r="V839">
        <f t="shared" si="27"/>
        <v>14</v>
      </c>
    </row>
    <row r="840" spans="1:22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  <c r="U840" t="str">
        <f t="shared" si="26"/>
        <v>Nord</v>
      </c>
      <c r="V840">
        <f t="shared" si="27"/>
        <v>14</v>
      </c>
    </row>
    <row r="841" spans="1:22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  <c r="U841" t="str">
        <f t="shared" si="26"/>
        <v>Nord</v>
      </c>
      <c r="V841">
        <f t="shared" si="27"/>
        <v>14</v>
      </c>
    </row>
    <row r="842" spans="1:22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  <c r="U842" t="str">
        <f t="shared" si="26"/>
        <v>Centro</v>
      </c>
      <c r="V842">
        <f t="shared" si="27"/>
        <v>14</v>
      </c>
    </row>
    <row r="843" spans="1:22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  <c r="U843" t="str">
        <f t="shared" si="26"/>
        <v>Sud</v>
      </c>
      <c r="V843">
        <f t="shared" si="27"/>
        <v>14</v>
      </c>
    </row>
    <row r="844" spans="1:22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  <c r="U844" t="str">
        <f t="shared" si="26"/>
        <v>Sud</v>
      </c>
      <c r="V844">
        <f t="shared" si="27"/>
        <v>14</v>
      </c>
    </row>
    <row r="845" spans="1:22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  <c r="U845" t="str">
        <f t="shared" si="26"/>
        <v>Sud</v>
      </c>
      <c r="V845">
        <f t="shared" si="27"/>
        <v>14</v>
      </c>
    </row>
    <row r="846" spans="1:22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  <c r="U846" t="str">
        <f t="shared" si="26"/>
        <v>Nord</v>
      </c>
      <c r="V846">
        <f t="shared" si="27"/>
        <v>14</v>
      </c>
    </row>
    <row r="847" spans="1:22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  <c r="U847" t="str">
        <f t="shared" si="26"/>
        <v>Nord</v>
      </c>
      <c r="V847">
        <f t="shared" si="27"/>
        <v>14</v>
      </c>
    </row>
    <row r="848" spans="1:22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  <c r="U848" t="str">
        <f t="shared" si="26"/>
        <v>Centro</v>
      </c>
      <c r="V848">
        <f t="shared" si="27"/>
        <v>14</v>
      </c>
    </row>
    <row r="849" spans="1:22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  <c r="U849" t="str">
        <f t="shared" si="26"/>
        <v>Nord</v>
      </c>
      <c r="V849">
        <f t="shared" si="27"/>
        <v>14</v>
      </c>
    </row>
    <row r="850" spans="1:22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  <c r="U850" t="str">
        <f t="shared" si="26"/>
        <v>Nord</v>
      </c>
      <c r="V850">
        <f t="shared" si="27"/>
        <v>14</v>
      </c>
    </row>
    <row r="851" spans="1:22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  <c r="U851" t="str">
        <f t="shared" si="26"/>
        <v>Centro</v>
      </c>
      <c r="V851">
        <f t="shared" si="27"/>
        <v>14</v>
      </c>
    </row>
    <row r="852" spans="1:22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  <c r="U852" t="str">
        <f t="shared" si="26"/>
        <v>Sud</v>
      </c>
      <c r="V852">
        <f t="shared" si="27"/>
        <v>14</v>
      </c>
    </row>
    <row r="853" spans="1:22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  <c r="U853" t="str">
        <f t="shared" si="26"/>
        <v>Nord</v>
      </c>
      <c r="V853">
        <f t="shared" si="27"/>
        <v>14</v>
      </c>
    </row>
    <row r="854" spans="1:22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  <c r="U854" t="str">
        <f t="shared" si="26"/>
        <v>Nord</v>
      </c>
      <c r="V854">
        <f t="shared" si="27"/>
        <v>14</v>
      </c>
    </row>
    <row r="855" spans="1:22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  <c r="U855" t="str">
        <f t="shared" si="26"/>
        <v>Nord</v>
      </c>
      <c r="V855">
        <f t="shared" si="27"/>
        <v>14</v>
      </c>
    </row>
    <row r="856" spans="1:22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  <c r="U856" t="str">
        <f t="shared" si="26"/>
        <v>Sud</v>
      </c>
      <c r="V856">
        <f t="shared" si="27"/>
        <v>14</v>
      </c>
    </row>
    <row r="857" spans="1:22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  <c r="U857" t="str">
        <f t="shared" si="26"/>
        <v>Sud</v>
      </c>
      <c r="V857">
        <f t="shared" si="27"/>
        <v>14</v>
      </c>
    </row>
    <row r="858" spans="1:22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  <c r="U858" t="str">
        <f t="shared" si="26"/>
        <v>Sud</v>
      </c>
      <c r="V858">
        <f t="shared" si="27"/>
        <v>14</v>
      </c>
    </row>
    <row r="859" spans="1:22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  <c r="U859" t="str">
        <f t="shared" si="26"/>
        <v>Centro</v>
      </c>
      <c r="V859">
        <f t="shared" si="27"/>
        <v>14</v>
      </c>
    </row>
    <row r="860" spans="1:22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  <c r="U860" t="str">
        <f t="shared" si="26"/>
        <v>Centro</v>
      </c>
      <c r="V860">
        <f t="shared" si="27"/>
        <v>14</v>
      </c>
    </row>
    <row r="861" spans="1:22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  <c r="U861" t="str">
        <f t="shared" si="26"/>
        <v>Nord</v>
      </c>
      <c r="V861">
        <f t="shared" si="27"/>
        <v>14</v>
      </c>
    </row>
    <row r="862" spans="1:22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  <c r="U862" t="str">
        <f t="shared" si="26"/>
        <v>Nord</v>
      </c>
      <c r="V862">
        <f t="shared" si="27"/>
        <v>14</v>
      </c>
    </row>
    <row r="863" spans="1:22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  <c r="U863" t="str">
        <f t="shared" si="26"/>
        <v>Centro</v>
      </c>
      <c r="V863">
        <f t="shared" si="27"/>
        <v>15</v>
      </c>
    </row>
    <row r="864" spans="1:22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  <c r="U864" t="str">
        <f t="shared" si="26"/>
        <v>Sud</v>
      </c>
      <c r="V864">
        <f t="shared" si="27"/>
        <v>15</v>
      </c>
    </row>
    <row r="865" spans="1:22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  <c r="U865" t="str">
        <f t="shared" si="26"/>
        <v>Sud</v>
      </c>
      <c r="V865">
        <f t="shared" si="27"/>
        <v>15</v>
      </c>
    </row>
    <row r="866" spans="1:22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  <c r="U866" t="str">
        <f t="shared" si="26"/>
        <v>Sud</v>
      </c>
      <c r="V866">
        <f t="shared" si="27"/>
        <v>15</v>
      </c>
    </row>
    <row r="867" spans="1:22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  <c r="U867" t="str">
        <f t="shared" si="26"/>
        <v>Nord</v>
      </c>
      <c r="V867">
        <f t="shared" si="27"/>
        <v>15</v>
      </c>
    </row>
    <row r="868" spans="1:22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  <c r="U868" t="str">
        <f t="shared" si="26"/>
        <v>Nord</v>
      </c>
      <c r="V868">
        <f t="shared" si="27"/>
        <v>15</v>
      </c>
    </row>
    <row r="869" spans="1:22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  <c r="U869" t="str">
        <f t="shared" si="26"/>
        <v>Centro</v>
      </c>
      <c r="V869">
        <f t="shared" si="27"/>
        <v>15</v>
      </c>
    </row>
    <row r="870" spans="1:22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  <c r="U870" t="str">
        <f t="shared" si="26"/>
        <v>Nord</v>
      </c>
      <c r="V870">
        <f t="shared" si="27"/>
        <v>15</v>
      </c>
    </row>
    <row r="871" spans="1:22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  <c r="U871" t="str">
        <f t="shared" si="26"/>
        <v>Nord</v>
      </c>
      <c r="V871">
        <f t="shared" si="27"/>
        <v>15</v>
      </c>
    </row>
    <row r="872" spans="1:22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  <c r="U872" t="str">
        <f t="shared" si="26"/>
        <v>Centro</v>
      </c>
      <c r="V872">
        <f t="shared" si="27"/>
        <v>15</v>
      </c>
    </row>
    <row r="873" spans="1:22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  <c r="U873" t="str">
        <f t="shared" si="26"/>
        <v>Sud</v>
      </c>
      <c r="V873">
        <f t="shared" si="27"/>
        <v>15</v>
      </c>
    </row>
    <row r="874" spans="1:22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  <c r="U874" t="str">
        <f t="shared" si="26"/>
        <v>Nord</v>
      </c>
      <c r="V874">
        <f t="shared" si="27"/>
        <v>15</v>
      </c>
    </row>
    <row r="875" spans="1:22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  <c r="U875" t="str">
        <f t="shared" si="26"/>
        <v>Nord</v>
      </c>
      <c r="V875">
        <f t="shared" si="27"/>
        <v>15</v>
      </c>
    </row>
    <row r="876" spans="1:22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  <c r="U876" t="str">
        <f t="shared" si="26"/>
        <v>Nord</v>
      </c>
      <c r="V876">
        <f t="shared" si="27"/>
        <v>15</v>
      </c>
    </row>
    <row r="877" spans="1:22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  <c r="U877" t="str">
        <f t="shared" si="26"/>
        <v>Sud</v>
      </c>
      <c r="V877">
        <f t="shared" si="27"/>
        <v>15</v>
      </c>
    </row>
    <row r="878" spans="1:22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  <c r="U878" t="str">
        <f t="shared" si="26"/>
        <v>Sud</v>
      </c>
      <c r="V878">
        <f t="shared" si="27"/>
        <v>15</v>
      </c>
    </row>
    <row r="879" spans="1:22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  <c r="U879" t="str">
        <f t="shared" si="26"/>
        <v>Sud</v>
      </c>
      <c r="V879">
        <f t="shared" si="27"/>
        <v>15</v>
      </c>
    </row>
    <row r="880" spans="1:22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  <c r="U880" t="str">
        <f t="shared" si="26"/>
        <v>Centro</v>
      </c>
      <c r="V880">
        <f t="shared" si="27"/>
        <v>15</v>
      </c>
    </row>
    <row r="881" spans="1:22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  <c r="U881" t="str">
        <f t="shared" si="26"/>
        <v>Centro</v>
      </c>
      <c r="V881">
        <f t="shared" si="27"/>
        <v>15</v>
      </c>
    </row>
    <row r="882" spans="1:22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  <c r="U882" t="str">
        <f t="shared" si="26"/>
        <v>Nord</v>
      </c>
      <c r="V882">
        <f t="shared" si="27"/>
        <v>15</v>
      </c>
    </row>
    <row r="883" spans="1:22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  <c r="U883" t="str">
        <f t="shared" si="26"/>
        <v>Nord</v>
      </c>
      <c r="V883">
        <f t="shared" si="27"/>
        <v>15</v>
      </c>
    </row>
    <row r="884" spans="1:22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  <c r="U884" t="str">
        <f t="shared" si="26"/>
        <v>Centro</v>
      </c>
      <c r="V884">
        <f t="shared" si="27"/>
        <v>15</v>
      </c>
    </row>
    <row r="885" spans="1:22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  <c r="U885" t="str">
        <f t="shared" si="26"/>
        <v>Sud</v>
      </c>
      <c r="V885">
        <f t="shared" si="27"/>
        <v>15</v>
      </c>
    </row>
    <row r="886" spans="1:22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  <c r="U886" t="str">
        <f t="shared" si="26"/>
        <v>Sud</v>
      </c>
      <c r="V886">
        <f t="shared" si="27"/>
        <v>15</v>
      </c>
    </row>
    <row r="887" spans="1:22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  <c r="U887" t="str">
        <f t="shared" si="26"/>
        <v>Sud</v>
      </c>
      <c r="V887">
        <f t="shared" si="27"/>
        <v>15</v>
      </c>
    </row>
    <row r="888" spans="1:22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  <c r="U888" t="str">
        <f t="shared" si="26"/>
        <v>Nord</v>
      </c>
      <c r="V888">
        <f t="shared" si="27"/>
        <v>15</v>
      </c>
    </row>
    <row r="889" spans="1:22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  <c r="U889" t="str">
        <f t="shared" si="26"/>
        <v>Nord</v>
      </c>
      <c r="V889">
        <f t="shared" si="27"/>
        <v>15</v>
      </c>
    </row>
    <row r="890" spans="1:22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  <c r="U890" t="str">
        <f t="shared" si="26"/>
        <v>Centro</v>
      </c>
      <c r="V890">
        <f t="shared" si="27"/>
        <v>15</v>
      </c>
    </row>
    <row r="891" spans="1:22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  <c r="U891" t="str">
        <f t="shared" si="26"/>
        <v>Nord</v>
      </c>
      <c r="V891">
        <f t="shared" si="27"/>
        <v>15</v>
      </c>
    </row>
    <row r="892" spans="1:22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  <c r="U892" t="str">
        <f t="shared" si="26"/>
        <v>Nord</v>
      </c>
      <c r="V892">
        <f t="shared" si="27"/>
        <v>15</v>
      </c>
    </row>
    <row r="893" spans="1:22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  <c r="U893" t="str">
        <f t="shared" si="26"/>
        <v>Centro</v>
      </c>
      <c r="V893">
        <f t="shared" si="27"/>
        <v>15</v>
      </c>
    </row>
    <row r="894" spans="1:22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  <c r="U894" t="str">
        <f t="shared" si="26"/>
        <v>Sud</v>
      </c>
      <c r="V894">
        <f t="shared" si="27"/>
        <v>15</v>
      </c>
    </row>
    <row r="895" spans="1:22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  <c r="U895" t="str">
        <f t="shared" si="26"/>
        <v>Nord</v>
      </c>
      <c r="V895">
        <f t="shared" si="27"/>
        <v>15</v>
      </c>
    </row>
    <row r="896" spans="1:22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  <c r="U896" t="str">
        <f t="shared" si="26"/>
        <v>Nord</v>
      </c>
      <c r="V896">
        <f t="shared" si="27"/>
        <v>15</v>
      </c>
    </row>
    <row r="897" spans="1:22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  <c r="U897" t="str">
        <f t="shared" si="26"/>
        <v>Nord</v>
      </c>
      <c r="V897">
        <f t="shared" si="27"/>
        <v>15</v>
      </c>
    </row>
    <row r="898" spans="1:22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  <c r="U898" t="str">
        <f t="shared" ref="U898:U961" si="28">VLOOKUP(D898,Zone,2)</f>
        <v>Sud</v>
      </c>
      <c r="V898">
        <f t="shared" si="27"/>
        <v>15</v>
      </c>
    </row>
    <row r="899" spans="1:22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  <c r="U899" t="str">
        <f t="shared" si="28"/>
        <v>Sud</v>
      </c>
      <c r="V899">
        <f t="shared" ref="V899:V962" si="29">WEEKNUM(A899)</f>
        <v>15</v>
      </c>
    </row>
    <row r="900" spans="1:22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  <c r="U900" t="str">
        <f t="shared" si="28"/>
        <v>Sud</v>
      </c>
      <c r="V900">
        <f t="shared" si="29"/>
        <v>15</v>
      </c>
    </row>
    <row r="901" spans="1:22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  <c r="U901" t="str">
        <f t="shared" si="28"/>
        <v>Centro</v>
      </c>
      <c r="V901">
        <f t="shared" si="29"/>
        <v>15</v>
      </c>
    </row>
    <row r="902" spans="1:22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  <c r="U902" t="str">
        <f t="shared" si="28"/>
        <v>Centro</v>
      </c>
      <c r="V902">
        <f t="shared" si="29"/>
        <v>15</v>
      </c>
    </row>
    <row r="903" spans="1:22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  <c r="U903" t="str">
        <f t="shared" si="28"/>
        <v>Nord</v>
      </c>
      <c r="V903">
        <f t="shared" si="29"/>
        <v>15</v>
      </c>
    </row>
    <row r="904" spans="1:22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  <c r="U904" t="str">
        <f t="shared" si="28"/>
        <v>Nord</v>
      </c>
      <c r="V904">
        <f t="shared" si="29"/>
        <v>15</v>
      </c>
    </row>
    <row r="905" spans="1:22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  <c r="U905" t="str">
        <f t="shared" si="28"/>
        <v>Centro</v>
      </c>
      <c r="V905">
        <f t="shared" si="29"/>
        <v>15</v>
      </c>
    </row>
    <row r="906" spans="1:22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  <c r="U906" t="str">
        <f t="shared" si="28"/>
        <v>Sud</v>
      </c>
      <c r="V906">
        <f t="shared" si="29"/>
        <v>15</v>
      </c>
    </row>
    <row r="907" spans="1:22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  <c r="U907" t="str">
        <f t="shared" si="28"/>
        <v>Sud</v>
      </c>
      <c r="V907">
        <f t="shared" si="29"/>
        <v>15</v>
      </c>
    </row>
    <row r="908" spans="1:22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  <c r="U908" t="str">
        <f t="shared" si="28"/>
        <v>Sud</v>
      </c>
      <c r="V908">
        <f t="shared" si="29"/>
        <v>15</v>
      </c>
    </row>
    <row r="909" spans="1:22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  <c r="U909" t="str">
        <f t="shared" si="28"/>
        <v>Nord</v>
      </c>
      <c r="V909">
        <f t="shared" si="29"/>
        <v>15</v>
      </c>
    </row>
    <row r="910" spans="1:22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  <c r="U910" t="str">
        <f t="shared" si="28"/>
        <v>Nord</v>
      </c>
      <c r="V910">
        <f t="shared" si="29"/>
        <v>15</v>
      </c>
    </row>
    <row r="911" spans="1:22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  <c r="U911" t="str">
        <f t="shared" si="28"/>
        <v>Centro</v>
      </c>
      <c r="V911">
        <f t="shared" si="29"/>
        <v>15</v>
      </c>
    </row>
    <row r="912" spans="1:22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  <c r="U912" t="str">
        <f t="shared" si="28"/>
        <v>Nord</v>
      </c>
      <c r="V912">
        <f t="shared" si="29"/>
        <v>15</v>
      </c>
    </row>
    <row r="913" spans="1:22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  <c r="U913" t="str">
        <f t="shared" si="28"/>
        <v>Nord</v>
      </c>
      <c r="V913">
        <f t="shared" si="29"/>
        <v>15</v>
      </c>
    </row>
    <row r="914" spans="1:22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  <c r="U914" t="str">
        <f t="shared" si="28"/>
        <v>Centro</v>
      </c>
      <c r="V914">
        <f t="shared" si="29"/>
        <v>15</v>
      </c>
    </row>
    <row r="915" spans="1:22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  <c r="U915" t="str">
        <f t="shared" si="28"/>
        <v>Sud</v>
      </c>
      <c r="V915">
        <f t="shared" si="29"/>
        <v>15</v>
      </c>
    </row>
    <row r="916" spans="1:22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  <c r="U916" t="str">
        <f t="shared" si="28"/>
        <v>Nord</v>
      </c>
      <c r="V916">
        <f t="shared" si="29"/>
        <v>15</v>
      </c>
    </row>
    <row r="917" spans="1:22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  <c r="U917" t="str">
        <f t="shared" si="28"/>
        <v>Nord</v>
      </c>
      <c r="V917">
        <f t="shared" si="29"/>
        <v>15</v>
      </c>
    </row>
    <row r="918" spans="1:22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  <c r="U918" t="str">
        <f t="shared" si="28"/>
        <v>Nord</v>
      </c>
      <c r="V918">
        <f t="shared" si="29"/>
        <v>15</v>
      </c>
    </row>
    <row r="919" spans="1:22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  <c r="U919" t="str">
        <f t="shared" si="28"/>
        <v>Sud</v>
      </c>
      <c r="V919">
        <f t="shared" si="29"/>
        <v>15</v>
      </c>
    </row>
    <row r="920" spans="1:22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  <c r="U920" t="str">
        <f t="shared" si="28"/>
        <v>Sud</v>
      </c>
      <c r="V920">
        <f t="shared" si="29"/>
        <v>15</v>
      </c>
    </row>
    <row r="921" spans="1:22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  <c r="U921" t="str">
        <f t="shared" si="28"/>
        <v>Sud</v>
      </c>
      <c r="V921">
        <f t="shared" si="29"/>
        <v>15</v>
      </c>
    </row>
    <row r="922" spans="1:22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  <c r="U922" t="str">
        <f t="shared" si="28"/>
        <v>Centro</v>
      </c>
      <c r="V922">
        <f t="shared" si="29"/>
        <v>15</v>
      </c>
    </row>
    <row r="923" spans="1:22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  <c r="U923" t="str">
        <f t="shared" si="28"/>
        <v>Centro</v>
      </c>
      <c r="V923">
        <f t="shared" si="29"/>
        <v>15</v>
      </c>
    </row>
    <row r="924" spans="1:22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  <c r="U924" t="str">
        <f t="shared" si="28"/>
        <v>Nord</v>
      </c>
      <c r="V924">
        <f t="shared" si="29"/>
        <v>15</v>
      </c>
    </row>
    <row r="925" spans="1:22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  <c r="U925" t="str">
        <f t="shared" si="28"/>
        <v>Nord</v>
      </c>
      <c r="V925">
        <f t="shared" si="29"/>
        <v>15</v>
      </c>
    </row>
    <row r="926" spans="1:22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  <c r="U926" t="str">
        <f t="shared" si="28"/>
        <v>Centro</v>
      </c>
      <c r="V926">
        <f t="shared" si="29"/>
        <v>15</v>
      </c>
    </row>
    <row r="927" spans="1:22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  <c r="U927" t="str">
        <f t="shared" si="28"/>
        <v>Sud</v>
      </c>
      <c r="V927">
        <f t="shared" si="29"/>
        <v>15</v>
      </c>
    </row>
    <row r="928" spans="1:22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  <c r="U928" t="str">
        <f t="shared" si="28"/>
        <v>Sud</v>
      </c>
      <c r="V928">
        <f t="shared" si="29"/>
        <v>15</v>
      </c>
    </row>
    <row r="929" spans="1:22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  <c r="U929" t="str">
        <f t="shared" si="28"/>
        <v>Sud</v>
      </c>
      <c r="V929">
        <f t="shared" si="29"/>
        <v>15</v>
      </c>
    </row>
    <row r="930" spans="1:22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  <c r="U930" t="str">
        <f t="shared" si="28"/>
        <v>Nord</v>
      </c>
      <c r="V930">
        <f t="shared" si="29"/>
        <v>15</v>
      </c>
    </row>
    <row r="931" spans="1:22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  <c r="U931" t="str">
        <f t="shared" si="28"/>
        <v>Nord</v>
      </c>
      <c r="V931">
        <f t="shared" si="29"/>
        <v>15</v>
      </c>
    </row>
    <row r="932" spans="1:22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  <c r="U932" t="str">
        <f t="shared" si="28"/>
        <v>Centro</v>
      </c>
      <c r="V932">
        <f t="shared" si="29"/>
        <v>15</v>
      </c>
    </row>
    <row r="933" spans="1:22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  <c r="U933" t="str">
        <f t="shared" si="28"/>
        <v>Nord</v>
      </c>
      <c r="V933">
        <f t="shared" si="29"/>
        <v>15</v>
      </c>
    </row>
    <row r="934" spans="1:22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  <c r="U934" t="str">
        <f t="shared" si="28"/>
        <v>Nord</v>
      </c>
      <c r="V934">
        <f t="shared" si="29"/>
        <v>15</v>
      </c>
    </row>
    <row r="935" spans="1:22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  <c r="U935" t="str">
        <f t="shared" si="28"/>
        <v>Centro</v>
      </c>
      <c r="V935">
        <f t="shared" si="29"/>
        <v>15</v>
      </c>
    </row>
    <row r="936" spans="1:22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  <c r="U936" t="str">
        <f t="shared" si="28"/>
        <v>Sud</v>
      </c>
      <c r="V936">
        <f t="shared" si="29"/>
        <v>15</v>
      </c>
    </row>
    <row r="937" spans="1:22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  <c r="U937" t="str">
        <f t="shared" si="28"/>
        <v>Nord</v>
      </c>
      <c r="V937">
        <f t="shared" si="29"/>
        <v>15</v>
      </c>
    </row>
    <row r="938" spans="1:22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  <c r="U938" t="str">
        <f t="shared" si="28"/>
        <v>Nord</v>
      </c>
      <c r="V938">
        <f t="shared" si="29"/>
        <v>15</v>
      </c>
    </row>
    <row r="939" spans="1:22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  <c r="U939" t="str">
        <f t="shared" si="28"/>
        <v>Nord</v>
      </c>
      <c r="V939">
        <f t="shared" si="29"/>
        <v>15</v>
      </c>
    </row>
    <row r="940" spans="1:22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  <c r="U940" t="str">
        <f t="shared" si="28"/>
        <v>Sud</v>
      </c>
      <c r="V940">
        <f t="shared" si="29"/>
        <v>15</v>
      </c>
    </row>
    <row r="941" spans="1:22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  <c r="U941" t="str">
        <f t="shared" si="28"/>
        <v>Sud</v>
      </c>
      <c r="V941">
        <f t="shared" si="29"/>
        <v>15</v>
      </c>
    </row>
    <row r="942" spans="1:22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  <c r="U942" t="str">
        <f t="shared" si="28"/>
        <v>Sud</v>
      </c>
      <c r="V942">
        <f t="shared" si="29"/>
        <v>15</v>
      </c>
    </row>
    <row r="943" spans="1:22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  <c r="U943" t="str">
        <f t="shared" si="28"/>
        <v>Centro</v>
      </c>
      <c r="V943">
        <f t="shared" si="29"/>
        <v>15</v>
      </c>
    </row>
    <row r="944" spans="1:22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  <c r="U944" t="str">
        <f t="shared" si="28"/>
        <v>Centro</v>
      </c>
      <c r="V944">
        <f t="shared" si="29"/>
        <v>15</v>
      </c>
    </row>
    <row r="945" spans="1:22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  <c r="U945" t="str">
        <f t="shared" si="28"/>
        <v>Nord</v>
      </c>
      <c r="V945">
        <f t="shared" si="29"/>
        <v>15</v>
      </c>
    </row>
    <row r="946" spans="1:22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  <c r="U946" t="str">
        <f t="shared" si="28"/>
        <v>Nord</v>
      </c>
      <c r="V946">
        <f t="shared" si="29"/>
        <v>15</v>
      </c>
    </row>
    <row r="947" spans="1:22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  <c r="U947" t="str">
        <f t="shared" si="28"/>
        <v>Centro</v>
      </c>
      <c r="V947">
        <f t="shared" si="29"/>
        <v>15</v>
      </c>
    </row>
    <row r="948" spans="1:22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  <c r="U948" t="str">
        <f t="shared" si="28"/>
        <v>Sud</v>
      </c>
      <c r="V948">
        <f t="shared" si="29"/>
        <v>15</v>
      </c>
    </row>
    <row r="949" spans="1:22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  <c r="U949" t="str">
        <f t="shared" si="28"/>
        <v>Sud</v>
      </c>
      <c r="V949">
        <f t="shared" si="29"/>
        <v>15</v>
      </c>
    </row>
    <row r="950" spans="1:22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  <c r="U950" t="str">
        <f t="shared" si="28"/>
        <v>Sud</v>
      </c>
      <c r="V950">
        <f t="shared" si="29"/>
        <v>15</v>
      </c>
    </row>
    <row r="951" spans="1:22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  <c r="U951" t="str">
        <f t="shared" si="28"/>
        <v>Nord</v>
      </c>
      <c r="V951">
        <f t="shared" si="29"/>
        <v>15</v>
      </c>
    </row>
    <row r="952" spans="1:22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  <c r="U952" t="str">
        <f t="shared" si="28"/>
        <v>Nord</v>
      </c>
      <c r="V952">
        <f t="shared" si="29"/>
        <v>15</v>
      </c>
    </row>
    <row r="953" spans="1:22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  <c r="U953" t="str">
        <f t="shared" si="28"/>
        <v>Centro</v>
      </c>
      <c r="V953">
        <f t="shared" si="29"/>
        <v>15</v>
      </c>
    </row>
    <row r="954" spans="1:22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  <c r="U954" t="str">
        <f t="shared" si="28"/>
        <v>Nord</v>
      </c>
      <c r="V954">
        <f t="shared" si="29"/>
        <v>15</v>
      </c>
    </row>
    <row r="955" spans="1:22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  <c r="U955" t="str">
        <f t="shared" si="28"/>
        <v>Nord</v>
      </c>
      <c r="V955">
        <f t="shared" si="29"/>
        <v>15</v>
      </c>
    </row>
    <row r="956" spans="1:22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  <c r="U956" t="str">
        <f t="shared" si="28"/>
        <v>Centro</v>
      </c>
      <c r="V956">
        <f t="shared" si="29"/>
        <v>15</v>
      </c>
    </row>
    <row r="957" spans="1:22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  <c r="U957" t="str">
        <f t="shared" si="28"/>
        <v>Sud</v>
      </c>
      <c r="V957">
        <f t="shared" si="29"/>
        <v>15</v>
      </c>
    </row>
    <row r="958" spans="1:22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  <c r="U958" t="str">
        <f t="shared" si="28"/>
        <v>Nord</v>
      </c>
      <c r="V958">
        <f t="shared" si="29"/>
        <v>15</v>
      </c>
    </row>
    <row r="959" spans="1:22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  <c r="U959" t="str">
        <f t="shared" si="28"/>
        <v>Nord</v>
      </c>
      <c r="V959">
        <f t="shared" si="29"/>
        <v>15</v>
      </c>
    </row>
    <row r="960" spans="1:22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  <c r="U960" t="str">
        <f t="shared" si="28"/>
        <v>Nord</v>
      </c>
      <c r="V960">
        <f t="shared" si="29"/>
        <v>15</v>
      </c>
    </row>
    <row r="961" spans="1:22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  <c r="U961" t="str">
        <f t="shared" si="28"/>
        <v>Sud</v>
      </c>
      <c r="V961">
        <f t="shared" si="29"/>
        <v>15</v>
      </c>
    </row>
    <row r="962" spans="1:22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  <c r="U962" t="str">
        <f t="shared" ref="U962:U1025" si="30">VLOOKUP(D962,Zone,2)</f>
        <v>Sud</v>
      </c>
      <c r="V962">
        <f t="shared" si="29"/>
        <v>15</v>
      </c>
    </row>
    <row r="963" spans="1:22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  <c r="U963" t="str">
        <f t="shared" si="30"/>
        <v>Sud</v>
      </c>
      <c r="V963">
        <f t="shared" ref="V963:V1026" si="31">WEEKNUM(A963)</f>
        <v>15</v>
      </c>
    </row>
    <row r="964" spans="1:22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  <c r="U964" t="str">
        <f t="shared" si="30"/>
        <v>Centro</v>
      </c>
      <c r="V964">
        <f t="shared" si="31"/>
        <v>15</v>
      </c>
    </row>
    <row r="965" spans="1:22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  <c r="U965" t="str">
        <f t="shared" si="30"/>
        <v>Centro</v>
      </c>
      <c r="V965">
        <f t="shared" si="31"/>
        <v>15</v>
      </c>
    </row>
    <row r="966" spans="1:22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  <c r="U966" t="str">
        <f t="shared" si="30"/>
        <v>Nord</v>
      </c>
      <c r="V966">
        <f t="shared" si="31"/>
        <v>15</v>
      </c>
    </row>
    <row r="967" spans="1:22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  <c r="U967" t="str">
        <f t="shared" si="30"/>
        <v>Nord</v>
      </c>
      <c r="V967">
        <f t="shared" si="31"/>
        <v>15</v>
      </c>
    </row>
    <row r="968" spans="1:22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  <c r="U968" t="str">
        <f t="shared" si="30"/>
        <v>Centro</v>
      </c>
      <c r="V968">
        <f t="shared" si="31"/>
        <v>15</v>
      </c>
    </row>
    <row r="969" spans="1:22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  <c r="U969" t="str">
        <f t="shared" si="30"/>
        <v>Sud</v>
      </c>
      <c r="V969">
        <f t="shared" si="31"/>
        <v>15</v>
      </c>
    </row>
    <row r="970" spans="1:22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  <c r="U970" t="str">
        <f t="shared" si="30"/>
        <v>Sud</v>
      </c>
      <c r="V970">
        <f t="shared" si="31"/>
        <v>15</v>
      </c>
    </row>
    <row r="971" spans="1:22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  <c r="U971" t="str">
        <f t="shared" si="30"/>
        <v>Sud</v>
      </c>
      <c r="V971">
        <f t="shared" si="31"/>
        <v>15</v>
      </c>
    </row>
    <row r="972" spans="1:22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  <c r="U972" t="str">
        <f t="shared" si="30"/>
        <v>Nord</v>
      </c>
      <c r="V972">
        <f t="shared" si="31"/>
        <v>15</v>
      </c>
    </row>
    <row r="973" spans="1:22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  <c r="U973" t="str">
        <f t="shared" si="30"/>
        <v>Nord</v>
      </c>
      <c r="V973">
        <f t="shared" si="31"/>
        <v>15</v>
      </c>
    </row>
    <row r="974" spans="1:22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  <c r="U974" t="str">
        <f t="shared" si="30"/>
        <v>Centro</v>
      </c>
      <c r="V974">
        <f t="shared" si="31"/>
        <v>15</v>
      </c>
    </row>
    <row r="975" spans="1:22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  <c r="U975" t="str">
        <f t="shared" si="30"/>
        <v>Nord</v>
      </c>
      <c r="V975">
        <f t="shared" si="31"/>
        <v>15</v>
      </c>
    </row>
    <row r="976" spans="1:22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  <c r="U976" t="str">
        <f t="shared" si="30"/>
        <v>Nord</v>
      </c>
      <c r="V976">
        <f t="shared" si="31"/>
        <v>15</v>
      </c>
    </row>
    <row r="977" spans="1:22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  <c r="U977" t="str">
        <f t="shared" si="30"/>
        <v>Centro</v>
      </c>
      <c r="V977">
        <f t="shared" si="31"/>
        <v>15</v>
      </c>
    </row>
    <row r="978" spans="1:22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  <c r="U978" t="str">
        <f t="shared" si="30"/>
        <v>Sud</v>
      </c>
      <c r="V978">
        <f t="shared" si="31"/>
        <v>15</v>
      </c>
    </row>
    <row r="979" spans="1:22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  <c r="U979" t="str">
        <f t="shared" si="30"/>
        <v>Nord</v>
      </c>
      <c r="V979">
        <f t="shared" si="31"/>
        <v>15</v>
      </c>
    </row>
    <row r="980" spans="1:22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  <c r="U980" t="str">
        <f t="shared" si="30"/>
        <v>Nord</v>
      </c>
      <c r="V980">
        <f t="shared" si="31"/>
        <v>15</v>
      </c>
    </row>
    <row r="981" spans="1:22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  <c r="U981" t="str">
        <f t="shared" si="30"/>
        <v>Nord</v>
      </c>
      <c r="V981">
        <f t="shared" si="31"/>
        <v>15</v>
      </c>
    </row>
    <row r="982" spans="1:22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  <c r="U982" t="str">
        <f t="shared" si="30"/>
        <v>Sud</v>
      </c>
      <c r="V982">
        <f t="shared" si="31"/>
        <v>15</v>
      </c>
    </row>
    <row r="983" spans="1:22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  <c r="U983" t="str">
        <f t="shared" si="30"/>
        <v>Sud</v>
      </c>
      <c r="V983">
        <f t="shared" si="31"/>
        <v>15</v>
      </c>
    </row>
    <row r="984" spans="1:22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  <c r="U984" t="str">
        <f t="shared" si="30"/>
        <v>Sud</v>
      </c>
      <c r="V984">
        <f t="shared" si="31"/>
        <v>15</v>
      </c>
    </row>
    <row r="985" spans="1:22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  <c r="U985" t="str">
        <f t="shared" si="30"/>
        <v>Centro</v>
      </c>
      <c r="V985">
        <f t="shared" si="31"/>
        <v>15</v>
      </c>
    </row>
    <row r="986" spans="1:22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  <c r="U986" t="str">
        <f t="shared" si="30"/>
        <v>Centro</v>
      </c>
      <c r="V986">
        <f t="shared" si="31"/>
        <v>15</v>
      </c>
    </row>
    <row r="987" spans="1:22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  <c r="U987" t="str">
        <f t="shared" si="30"/>
        <v>Nord</v>
      </c>
      <c r="V987">
        <f t="shared" si="31"/>
        <v>15</v>
      </c>
    </row>
    <row r="988" spans="1:22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  <c r="U988" t="str">
        <f t="shared" si="30"/>
        <v>Nord</v>
      </c>
      <c r="V988">
        <f t="shared" si="31"/>
        <v>15</v>
      </c>
    </row>
    <row r="989" spans="1:22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  <c r="U989" t="str">
        <f t="shared" si="30"/>
        <v>Centro</v>
      </c>
      <c r="V989">
        <f t="shared" si="31"/>
        <v>15</v>
      </c>
    </row>
    <row r="990" spans="1:22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  <c r="U990" t="str">
        <f t="shared" si="30"/>
        <v>Sud</v>
      </c>
      <c r="V990">
        <f t="shared" si="31"/>
        <v>15</v>
      </c>
    </row>
    <row r="991" spans="1:22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  <c r="U991" t="str">
        <f t="shared" si="30"/>
        <v>Sud</v>
      </c>
      <c r="V991">
        <f t="shared" si="31"/>
        <v>15</v>
      </c>
    </row>
    <row r="992" spans="1:22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  <c r="U992" t="str">
        <f t="shared" si="30"/>
        <v>Sud</v>
      </c>
      <c r="V992">
        <f t="shared" si="31"/>
        <v>15</v>
      </c>
    </row>
    <row r="993" spans="1:22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  <c r="U993" t="str">
        <f t="shared" si="30"/>
        <v>Nord</v>
      </c>
      <c r="V993">
        <f t="shared" si="31"/>
        <v>15</v>
      </c>
    </row>
    <row r="994" spans="1:22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  <c r="U994" t="str">
        <f t="shared" si="30"/>
        <v>Nord</v>
      </c>
      <c r="V994">
        <f t="shared" si="31"/>
        <v>15</v>
      </c>
    </row>
    <row r="995" spans="1:22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  <c r="U995" t="str">
        <f t="shared" si="30"/>
        <v>Centro</v>
      </c>
      <c r="V995">
        <f t="shared" si="31"/>
        <v>15</v>
      </c>
    </row>
    <row r="996" spans="1:22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  <c r="U996" t="str">
        <f t="shared" si="30"/>
        <v>Nord</v>
      </c>
      <c r="V996">
        <f t="shared" si="31"/>
        <v>15</v>
      </c>
    </row>
    <row r="997" spans="1:22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  <c r="U997" t="str">
        <f t="shared" si="30"/>
        <v>Nord</v>
      </c>
      <c r="V997">
        <f t="shared" si="31"/>
        <v>15</v>
      </c>
    </row>
    <row r="998" spans="1:22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  <c r="U998" t="str">
        <f t="shared" si="30"/>
        <v>Centro</v>
      </c>
      <c r="V998">
        <f t="shared" si="31"/>
        <v>15</v>
      </c>
    </row>
    <row r="999" spans="1:22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  <c r="U999" t="str">
        <f t="shared" si="30"/>
        <v>Sud</v>
      </c>
      <c r="V999">
        <f t="shared" si="31"/>
        <v>15</v>
      </c>
    </row>
    <row r="1000" spans="1:22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  <c r="U1000" t="str">
        <f t="shared" si="30"/>
        <v>Nord</v>
      </c>
      <c r="V1000">
        <f t="shared" si="31"/>
        <v>15</v>
      </c>
    </row>
    <row r="1001" spans="1:22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  <c r="U1001" t="str">
        <f t="shared" si="30"/>
        <v>Nord</v>
      </c>
      <c r="V1001">
        <f t="shared" si="31"/>
        <v>15</v>
      </c>
    </row>
    <row r="1002" spans="1:22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  <c r="U1002" t="str">
        <f t="shared" si="30"/>
        <v>Nord</v>
      </c>
      <c r="V1002">
        <f t="shared" si="31"/>
        <v>15</v>
      </c>
    </row>
    <row r="1003" spans="1:22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  <c r="U1003" t="str">
        <f t="shared" si="30"/>
        <v>Sud</v>
      </c>
      <c r="V1003">
        <f t="shared" si="31"/>
        <v>15</v>
      </c>
    </row>
    <row r="1004" spans="1:22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  <c r="U1004" t="str">
        <f t="shared" si="30"/>
        <v>Sud</v>
      </c>
      <c r="V1004">
        <f t="shared" si="31"/>
        <v>15</v>
      </c>
    </row>
    <row r="1005" spans="1:22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  <c r="U1005" t="str">
        <f t="shared" si="30"/>
        <v>Sud</v>
      </c>
      <c r="V1005">
        <f t="shared" si="31"/>
        <v>15</v>
      </c>
    </row>
    <row r="1006" spans="1:22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  <c r="U1006" t="str">
        <f t="shared" si="30"/>
        <v>Centro</v>
      </c>
      <c r="V1006">
        <f t="shared" si="31"/>
        <v>15</v>
      </c>
    </row>
    <row r="1007" spans="1:22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  <c r="U1007" t="str">
        <f t="shared" si="30"/>
        <v>Centro</v>
      </c>
      <c r="V1007">
        <f t="shared" si="31"/>
        <v>15</v>
      </c>
    </row>
    <row r="1008" spans="1:22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  <c r="U1008" t="str">
        <f t="shared" si="30"/>
        <v>Nord</v>
      </c>
      <c r="V1008">
        <f t="shared" si="31"/>
        <v>15</v>
      </c>
    </row>
    <row r="1009" spans="1:22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  <c r="U1009" t="str">
        <f t="shared" si="30"/>
        <v>Nord</v>
      </c>
      <c r="V1009">
        <f t="shared" si="31"/>
        <v>15</v>
      </c>
    </row>
    <row r="1010" spans="1:22" x14ac:dyDescent="0.2">
      <c r="A1010" s="6">
        <v>43933</v>
      </c>
      <c r="B1010" t="s">
        <v>14</v>
      </c>
      <c r="C1010">
        <v>13</v>
      </c>
      <c r="D1010" t="s">
        <v>15</v>
      </c>
      <c r="E1010" s="1">
        <v>4235122196</v>
      </c>
      <c r="F1010" s="1">
        <v>1339843823</v>
      </c>
      <c r="G1010">
        <v>31</v>
      </c>
      <c r="H1010">
        <v>0</v>
      </c>
      <c r="I1010">
        <v>31</v>
      </c>
      <c r="J1010">
        <v>-13</v>
      </c>
      <c r="K1010">
        <v>18</v>
      </c>
      <c r="L1010">
        <v>18</v>
      </c>
      <c r="M1010">
        <v>18</v>
      </c>
      <c r="N1010">
        <v>16</v>
      </c>
      <c r="O1010">
        <v>6</v>
      </c>
      <c r="P1010">
        <v>40</v>
      </c>
      <c r="Q1010">
        <v>1153</v>
      </c>
      <c r="U1010" t="str">
        <f t="shared" si="30"/>
        <v>Centro</v>
      </c>
      <c r="V1010">
        <f t="shared" si="31"/>
        <v>16</v>
      </c>
    </row>
    <row r="1011" spans="1:22" x14ac:dyDescent="0.2">
      <c r="A1011" s="6">
        <v>43933</v>
      </c>
      <c r="B1011" t="s">
        <v>14</v>
      </c>
      <c r="C1011">
        <v>17</v>
      </c>
      <c r="D1011" t="s">
        <v>16</v>
      </c>
      <c r="E1011" s="1">
        <v>4063947052</v>
      </c>
      <c r="F1011" s="1">
        <v>1580514834</v>
      </c>
      <c r="G1011">
        <v>1</v>
      </c>
      <c r="H1011">
        <v>0</v>
      </c>
      <c r="I1011">
        <v>1</v>
      </c>
      <c r="J1011">
        <v>-5</v>
      </c>
      <c r="K1011">
        <v>-4</v>
      </c>
      <c r="L1011">
        <v>-4</v>
      </c>
      <c r="M1011">
        <v>-4</v>
      </c>
      <c r="N1011">
        <v>6</v>
      </c>
      <c r="O1011">
        <v>1</v>
      </c>
      <c r="P1011">
        <v>3</v>
      </c>
      <c r="Q1011">
        <v>305</v>
      </c>
      <c r="U1011" t="str">
        <f t="shared" si="30"/>
        <v>Sud</v>
      </c>
      <c r="V1011">
        <f t="shared" si="31"/>
        <v>16</v>
      </c>
    </row>
    <row r="1012" spans="1:22" x14ac:dyDescent="0.2">
      <c r="A1012" s="6">
        <v>43933</v>
      </c>
      <c r="B1012" t="s">
        <v>14</v>
      </c>
      <c r="C1012">
        <v>18</v>
      </c>
      <c r="D1012" t="s">
        <v>17</v>
      </c>
      <c r="E1012" s="1">
        <v>3890597598</v>
      </c>
      <c r="F1012" s="1">
        <v>1659440194</v>
      </c>
      <c r="G1012">
        <v>-4</v>
      </c>
      <c r="H1012">
        <v>-1</v>
      </c>
      <c r="I1012">
        <v>-5</v>
      </c>
      <c r="J1012">
        <v>8</v>
      </c>
      <c r="K1012">
        <v>3</v>
      </c>
      <c r="L1012">
        <v>3</v>
      </c>
      <c r="M1012">
        <v>3</v>
      </c>
      <c r="N1012">
        <v>5</v>
      </c>
      <c r="O1012">
        <v>0</v>
      </c>
      <c r="P1012">
        <v>8</v>
      </c>
      <c r="Q1012">
        <v>718</v>
      </c>
      <c r="U1012" t="str">
        <f t="shared" si="30"/>
        <v>Sud</v>
      </c>
      <c r="V1012">
        <f t="shared" si="31"/>
        <v>16</v>
      </c>
    </row>
    <row r="1013" spans="1:22" x14ac:dyDescent="0.2">
      <c r="A1013" s="6">
        <v>43933</v>
      </c>
      <c r="B1013" t="s">
        <v>14</v>
      </c>
      <c r="C1013">
        <v>15</v>
      </c>
      <c r="D1013" t="s">
        <v>18</v>
      </c>
      <c r="E1013" s="1">
        <v>4083956555</v>
      </c>
      <c r="F1013" s="1">
        <v>1425084984</v>
      </c>
      <c r="G1013">
        <v>-56</v>
      </c>
      <c r="H1013">
        <v>-3</v>
      </c>
      <c r="I1013">
        <v>-59</v>
      </c>
      <c r="J1013">
        <v>114</v>
      </c>
      <c r="K1013">
        <v>55</v>
      </c>
      <c r="L1013">
        <v>55</v>
      </c>
      <c r="M1013">
        <v>55</v>
      </c>
      <c r="N1013">
        <v>28</v>
      </c>
      <c r="O1013">
        <v>4</v>
      </c>
      <c r="P1013">
        <v>87</v>
      </c>
      <c r="Q1013">
        <v>1667</v>
      </c>
      <c r="U1013" t="str">
        <f t="shared" si="30"/>
        <v>Sud</v>
      </c>
      <c r="V1013">
        <f t="shared" si="31"/>
        <v>16</v>
      </c>
    </row>
    <row r="1014" spans="1:22" x14ac:dyDescent="0.2">
      <c r="A1014" s="6">
        <v>43933</v>
      </c>
      <c r="B1014" t="s">
        <v>14</v>
      </c>
      <c r="C1014">
        <v>8</v>
      </c>
      <c r="D1014" t="s">
        <v>46</v>
      </c>
      <c r="E1014" s="1">
        <v>4449436681</v>
      </c>
      <c r="F1014" s="1">
        <v>113417208</v>
      </c>
      <c r="G1014">
        <v>-39</v>
      </c>
      <c r="H1014">
        <v>-6</v>
      </c>
      <c r="I1014">
        <v>-45</v>
      </c>
      <c r="J1014">
        <v>222</v>
      </c>
      <c r="K1014">
        <v>177</v>
      </c>
      <c r="L1014">
        <v>177</v>
      </c>
      <c r="M1014">
        <v>177</v>
      </c>
      <c r="N1014">
        <v>203</v>
      </c>
      <c r="O1014">
        <v>83</v>
      </c>
      <c r="P1014">
        <v>463</v>
      </c>
      <c r="Q1014">
        <v>4945</v>
      </c>
      <c r="U1014" t="str">
        <f t="shared" si="30"/>
        <v>Nord</v>
      </c>
      <c r="V1014">
        <f t="shared" si="31"/>
        <v>16</v>
      </c>
    </row>
    <row r="1015" spans="1:22" x14ac:dyDescent="0.2">
      <c r="A1015" s="6">
        <v>43933</v>
      </c>
      <c r="B1015" t="s">
        <v>14</v>
      </c>
      <c r="C1015">
        <v>6</v>
      </c>
      <c r="D1015" t="s">
        <v>19</v>
      </c>
      <c r="E1015" s="1">
        <v>456494354</v>
      </c>
      <c r="F1015" s="1">
        <v>1376813649</v>
      </c>
      <c r="G1015">
        <v>-12</v>
      </c>
      <c r="H1015">
        <v>0</v>
      </c>
      <c r="I1015">
        <v>-12</v>
      </c>
      <c r="J1015">
        <v>-44</v>
      </c>
      <c r="K1015">
        <v>-56</v>
      </c>
      <c r="L1015">
        <v>-56</v>
      </c>
      <c r="M1015">
        <v>-56</v>
      </c>
      <c r="N1015">
        <v>84</v>
      </c>
      <c r="O1015">
        <v>10</v>
      </c>
      <c r="P1015">
        <v>38</v>
      </c>
      <c r="Q1015">
        <v>303</v>
      </c>
      <c r="U1015" t="str">
        <f t="shared" si="30"/>
        <v>Nord</v>
      </c>
      <c r="V1015">
        <f t="shared" si="31"/>
        <v>16</v>
      </c>
    </row>
    <row r="1016" spans="1:22" x14ac:dyDescent="0.2">
      <c r="A1016" s="6">
        <v>43933</v>
      </c>
      <c r="B1016" t="s">
        <v>14</v>
      </c>
      <c r="C1016">
        <v>12</v>
      </c>
      <c r="D1016" t="s">
        <v>20</v>
      </c>
      <c r="E1016" s="1">
        <v>4189277044</v>
      </c>
      <c r="F1016" s="1">
        <v>1248366722</v>
      </c>
      <c r="G1016">
        <v>4</v>
      </c>
      <c r="H1016">
        <v>-2</v>
      </c>
      <c r="I1016">
        <v>2</v>
      </c>
      <c r="J1016">
        <v>85</v>
      </c>
      <c r="K1016">
        <v>87</v>
      </c>
      <c r="L1016">
        <v>87</v>
      </c>
      <c r="M1016">
        <v>87</v>
      </c>
      <c r="N1016">
        <v>29</v>
      </c>
      <c r="O1016">
        <v>6</v>
      </c>
      <c r="P1016">
        <v>122</v>
      </c>
      <c r="Q1016">
        <v>3713</v>
      </c>
      <c r="U1016" t="str">
        <f t="shared" si="30"/>
        <v>Centro</v>
      </c>
      <c r="V1016">
        <f t="shared" si="31"/>
        <v>16</v>
      </c>
    </row>
    <row r="1017" spans="1:22" x14ac:dyDescent="0.2">
      <c r="A1017" s="6">
        <v>43933</v>
      </c>
      <c r="B1017" t="s">
        <v>14</v>
      </c>
      <c r="C1017">
        <v>7</v>
      </c>
      <c r="D1017" t="s">
        <v>21</v>
      </c>
      <c r="E1017" s="1">
        <v>4441149315</v>
      </c>
      <c r="F1017" s="1">
        <v>89326992</v>
      </c>
      <c r="G1017">
        <v>29</v>
      </c>
      <c r="H1017">
        <v>-2</v>
      </c>
      <c r="I1017">
        <v>27</v>
      </c>
      <c r="J1017">
        <v>-27</v>
      </c>
      <c r="K1017">
        <v>0</v>
      </c>
      <c r="L1017">
        <v>0</v>
      </c>
      <c r="M1017">
        <v>0</v>
      </c>
      <c r="N1017">
        <v>103</v>
      </c>
      <c r="O1017">
        <v>15</v>
      </c>
      <c r="P1017">
        <v>118</v>
      </c>
      <c r="Q1017">
        <v>1095</v>
      </c>
      <c r="U1017" t="str">
        <f t="shared" si="30"/>
        <v>Nord</v>
      </c>
      <c r="V1017">
        <f t="shared" si="31"/>
        <v>16</v>
      </c>
    </row>
    <row r="1018" spans="1:22" x14ac:dyDescent="0.2">
      <c r="A1018" s="6">
        <v>43933</v>
      </c>
      <c r="B1018" t="s">
        <v>14</v>
      </c>
      <c r="C1018">
        <v>3</v>
      </c>
      <c r="D1018" t="s">
        <v>22</v>
      </c>
      <c r="E1018" s="1">
        <v>4546679409</v>
      </c>
      <c r="F1018" s="1">
        <v>9190347404</v>
      </c>
      <c r="G1018">
        <v>-57</v>
      </c>
      <c r="H1018">
        <v>2</v>
      </c>
      <c r="I1018">
        <v>-55</v>
      </c>
      <c r="J1018">
        <v>1062</v>
      </c>
      <c r="K1018">
        <v>1007</v>
      </c>
      <c r="L1018">
        <v>1007</v>
      </c>
      <c r="M1018">
        <v>1007</v>
      </c>
      <c r="N1018">
        <v>343</v>
      </c>
      <c r="O1018">
        <v>110</v>
      </c>
      <c r="P1018">
        <v>1460</v>
      </c>
      <c r="Q1018">
        <v>9530</v>
      </c>
      <c r="U1018" t="str">
        <f t="shared" si="30"/>
        <v>Nord</v>
      </c>
      <c r="V1018">
        <f t="shared" si="31"/>
        <v>16</v>
      </c>
    </row>
    <row r="1019" spans="1:22" x14ac:dyDescent="0.2">
      <c r="A1019" s="6">
        <v>43933</v>
      </c>
      <c r="B1019" t="s">
        <v>14</v>
      </c>
      <c r="C1019">
        <v>11</v>
      </c>
      <c r="D1019" t="s">
        <v>23</v>
      </c>
      <c r="E1019" s="1">
        <v>4361675973</v>
      </c>
      <c r="F1019" s="1">
        <v>135188753</v>
      </c>
      <c r="G1019">
        <v>-11</v>
      </c>
      <c r="H1019">
        <v>-4</v>
      </c>
      <c r="I1019">
        <v>-15</v>
      </c>
      <c r="J1019">
        <v>-102</v>
      </c>
      <c r="K1019">
        <v>-117</v>
      </c>
      <c r="L1019">
        <v>-117</v>
      </c>
      <c r="M1019">
        <v>-117</v>
      </c>
      <c r="N1019">
        <v>198</v>
      </c>
      <c r="O1019">
        <v>11</v>
      </c>
      <c r="P1019">
        <v>92</v>
      </c>
      <c r="Q1019">
        <v>997</v>
      </c>
      <c r="U1019" t="str">
        <f t="shared" si="30"/>
        <v>Centro</v>
      </c>
      <c r="V1019">
        <f t="shared" si="31"/>
        <v>16</v>
      </c>
    </row>
    <row r="1020" spans="1:22" x14ac:dyDescent="0.2">
      <c r="A1020" s="6">
        <v>43933</v>
      </c>
      <c r="B1020" t="s">
        <v>14</v>
      </c>
      <c r="C1020">
        <v>14</v>
      </c>
      <c r="D1020" t="s">
        <v>24</v>
      </c>
      <c r="E1020" s="1">
        <v>4155774754</v>
      </c>
      <c r="F1020" s="1">
        <v>1465916051</v>
      </c>
      <c r="G1020">
        <v>-1</v>
      </c>
      <c r="H1020">
        <v>0</v>
      </c>
      <c r="I1020">
        <v>-1</v>
      </c>
      <c r="J1020">
        <v>10</v>
      </c>
      <c r="K1020">
        <v>9</v>
      </c>
      <c r="L1020">
        <v>9</v>
      </c>
      <c r="M1020">
        <v>9</v>
      </c>
      <c r="N1020">
        <v>1</v>
      </c>
      <c r="O1020">
        <v>1</v>
      </c>
      <c r="P1020">
        <v>11</v>
      </c>
      <c r="Q1020">
        <v>270</v>
      </c>
      <c r="U1020" t="str">
        <f t="shared" si="30"/>
        <v>Sud</v>
      </c>
      <c r="V1020">
        <f t="shared" si="31"/>
        <v>16</v>
      </c>
    </row>
    <row r="1021" spans="1:22" x14ac:dyDescent="0.2">
      <c r="A1021" s="6">
        <v>43933</v>
      </c>
      <c r="B1021" t="s">
        <v>14</v>
      </c>
      <c r="C1021">
        <v>4</v>
      </c>
      <c r="D1021" t="s">
        <v>25</v>
      </c>
      <c r="E1021" s="1">
        <v>4649933453</v>
      </c>
      <c r="F1021" s="1">
        <v>1135662422</v>
      </c>
      <c r="G1021">
        <v>-63</v>
      </c>
      <c r="H1021">
        <v>-11</v>
      </c>
      <c r="I1021">
        <v>-74</v>
      </c>
      <c r="J1021">
        <v>320</v>
      </c>
      <c r="K1021">
        <v>246</v>
      </c>
      <c r="L1021">
        <v>246</v>
      </c>
      <c r="M1021">
        <v>246</v>
      </c>
      <c r="N1021">
        <v>-110</v>
      </c>
      <c r="O1021">
        <v>5</v>
      </c>
      <c r="P1021">
        <v>141</v>
      </c>
      <c r="Q1021">
        <v>1060</v>
      </c>
      <c r="U1021" t="str">
        <f t="shared" si="30"/>
        <v>Nord</v>
      </c>
      <c r="V1021">
        <f t="shared" si="31"/>
        <v>16</v>
      </c>
    </row>
    <row r="1022" spans="1:22" x14ac:dyDescent="0.2">
      <c r="A1022" s="6">
        <v>43933</v>
      </c>
      <c r="B1022" t="s">
        <v>14</v>
      </c>
      <c r="C1022">
        <v>4</v>
      </c>
      <c r="D1022" t="s">
        <v>26</v>
      </c>
      <c r="E1022" s="1">
        <v>4606893511</v>
      </c>
      <c r="F1022" s="1">
        <v>1112123097</v>
      </c>
      <c r="G1022">
        <v>-13</v>
      </c>
      <c r="H1022">
        <v>-1</v>
      </c>
      <c r="I1022">
        <v>-14</v>
      </c>
      <c r="J1022">
        <v>32</v>
      </c>
      <c r="K1022">
        <v>18</v>
      </c>
      <c r="L1022">
        <v>18</v>
      </c>
      <c r="M1022">
        <v>18</v>
      </c>
      <c r="N1022">
        <v>56</v>
      </c>
      <c r="O1022">
        <v>9</v>
      </c>
      <c r="P1022">
        <v>83</v>
      </c>
      <c r="Q1022">
        <v>1151</v>
      </c>
      <c r="U1022" t="str">
        <f t="shared" si="30"/>
        <v>Nord</v>
      </c>
      <c r="V1022">
        <f t="shared" si="31"/>
        <v>16</v>
      </c>
    </row>
    <row r="1023" spans="1:22" x14ac:dyDescent="0.2">
      <c r="A1023" s="6">
        <v>43933</v>
      </c>
      <c r="B1023" t="s">
        <v>14</v>
      </c>
      <c r="C1023">
        <v>1</v>
      </c>
      <c r="D1023" t="s">
        <v>27</v>
      </c>
      <c r="E1023" s="1">
        <v>450732745</v>
      </c>
      <c r="F1023" s="1">
        <v>7680687483</v>
      </c>
      <c r="G1023">
        <v>-6</v>
      </c>
      <c r="H1023">
        <v>-3</v>
      </c>
      <c r="I1023">
        <v>-9</v>
      </c>
      <c r="J1023">
        <v>344</v>
      </c>
      <c r="K1023">
        <v>335</v>
      </c>
      <c r="L1023">
        <v>335</v>
      </c>
      <c r="M1023">
        <v>335</v>
      </c>
      <c r="N1023">
        <v>221</v>
      </c>
      <c r="O1023">
        <v>96</v>
      </c>
      <c r="P1023">
        <v>652</v>
      </c>
      <c r="Q1023">
        <v>3978</v>
      </c>
      <c r="U1023" t="str">
        <f t="shared" si="30"/>
        <v>Nord</v>
      </c>
      <c r="V1023">
        <f t="shared" si="31"/>
        <v>16</v>
      </c>
    </row>
    <row r="1024" spans="1:22" x14ac:dyDescent="0.2">
      <c r="A1024" s="6">
        <v>43933</v>
      </c>
      <c r="B1024" t="s">
        <v>14</v>
      </c>
      <c r="C1024">
        <v>16</v>
      </c>
      <c r="D1024" t="s">
        <v>28</v>
      </c>
      <c r="E1024" s="1">
        <v>4112559576</v>
      </c>
      <c r="F1024" s="1">
        <v>1686736689</v>
      </c>
      <c r="G1024">
        <v>-18</v>
      </c>
      <c r="H1024">
        <v>-2</v>
      </c>
      <c r="I1024">
        <v>-20</v>
      </c>
      <c r="J1024">
        <v>70</v>
      </c>
      <c r="K1024">
        <v>50</v>
      </c>
      <c r="L1024">
        <v>50</v>
      </c>
      <c r="M1024">
        <v>50</v>
      </c>
      <c r="N1024">
        <v>28</v>
      </c>
      <c r="O1024">
        <v>7</v>
      </c>
      <c r="P1024">
        <v>85</v>
      </c>
      <c r="Q1024">
        <v>1510</v>
      </c>
      <c r="U1024" t="str">
        <f t="shared" si="30"/>
        <v>Sud</v>
      </c>
      <c r="V1024">
        <f t="shared" si="31"/>
        <v>16</v>
      </c>
    </row>
    <row r="1025" spans="1:22" x14ac:dyDescent="0.2">
      <c r="A1025" s="6">
        <v>43933</v>
      </c>
      <c r="B1025" t="s">
        <v>14</v>
      </c>
      <c r="C1025">
        <v>20</v>
      </c>
      <c r="D1025" t="s">
        <v>29</v>
      </c>
      <c r="E1025" s="1">
        <v>3921531192</v>
      </c>
      <c r="F1025" s="1">
        <v>9110616306</v>
      </c>
      <c r="G1025">
        <v>-4</v>
      </c>
      <c r="H1025">
        <v>2</v>
      </c>
      <c r="I1025">
        <v>-2</v>
      </c>
      <c r="J1025">
        <v>17</v>
      </c>
      <c r="K1025">
        <v>15</v>
      </c>
      <c r="L1025">
        <v>15</v>
      </c>
      <c r="M1025">
        <v>15</v>
      </c>
      <c r="N1025">
        <v>7</v>
      </c>
      <c r="O1025">
        <v>0</v>
      </c>
      <c r="P1025">
        <v>22</v>
      </c>
      <c r="Q1025">
        <v>543</v>
      </c>
      <c r="U1025" t="str">
        <f t="shared" si="30"/>
        <v>Sud</v>
      </c>
      <c r="V1025">
        <f t="shared" si="31"/>
        <v>16</v>
      </c>
    </row>
    <row r="1026" spans="1:22" x14ac:dyDescent="0.2">
      <c r="A1026" s="6">
        <v>43933</v>
      </c>
      <c r="B1026" t="s">
        <v>14</v>
      </c>
      <c r="C1026">
        <v>19</v>
      </c>
      <c r="D1026" t="s">
        <v>30</v>
      </c>
      <c r="E1026" s="1">
        <v>3811569725</v>
      </c>
      <c r="F1026" s="1">
        <v>133623567</v>
      </c>
      <c r="G1026">
        <v>-10</v>
      </c>
      <c r="H1026">
        <v>-5</v>
      </c>
      <c r="I1026">
        <v>-15</v>
      </c>
      <c r="J1026">
        <v>44</v>
      </c>
      <c r="K1026">
        <v>29</v>
      </c>
      <c r="L1026">
        <v>29</v>
      </c>
      <c r="M1026">
        <v>29</v>
      </c>
      <c r="N1026">
        <v>14</v>
      </c>
      <c r="O1026">
        <v>9</v>
      </c>
      <c r="P1026">
        <v>52</v>
      </c>
      <c r="Q1026">
        <v>2311</v>
      </c>
      <c r="U1026" t="str">
        <f t="shared" ref="U1026:U1089" si="32">VLOOKUP(D1026,Zone,2)</f>
        <v>Sud</v>
      </c>
      <c r="V1026">
        <f t="shared" si="31"/>
        <v>16</v>
      </c>
    </row>
    <row r="1027" spans="1:22" x14ac:dyDescent="0.2">
      <c r="A1027" s="6">
        <v>43933</v>
      </c>
      <c r="B1027" t="s">
        <v>14</v>
      </c>
      <c r="C1027">
        <v>9</v>
      </c>
      <c r="D1027" t="s">
        <v>31</v>
      </c>
      <c r="E1027" s="1">
        <v>4376923077</v>
      </c>
      <c r="F1027" s="1">
        <v>1125588885</v>
      </c>
      <c r="G1027">
        <v>-14</v>
      </c>
      <c r="H1027">
        <v>1</v>
      </c>
      <c r="I1027">
        <v>-13</v>
      </c>
      <c r="J1027">
        <v>183</v>
      </c>
      <c r="K1027">
        <v>170</v>
      </c>
      <c r="L1027">
        <v>170</v>
      </c>
      <c r="M1027">
        <v>170</v>
      </c>
      <c r="N1027">
        <v>79</v>
      </c>
      <c r="O1027">
        <v>28</v>
      </c>
      <c r="P1027">
        <v>277</v>
      </c>
      <c r="Q1027">
        <v>2884</v>
      </c>
      <c r="U1027" t="str">
        <f t="shared" si="32"/>
        <v>Centro</v>
      </c>
      <c r="V1027">
        <f t="shared" ref="V1027:V1090" si="33">WEEKNUM(A1027)</f>
        <v>16</v>
      </c>
    </row>
    <row r="1028" spans="1:22" x14ac:dyDescent="0.2">
      <c r="A1028" s="6">
        <v>43933</v>
      </c>
      <c r="B1028" t="s">
        <v>14</v>
      </c>
      <c r="C1028">
        <v>10</v>
      </c>
      <c r="D1028" t="s">
        <v>32</v>
      </c>
      <c r="E1028" s="1">
        <v>4310675841</v>
      </c>
      <c r="F1028" s="1">
        <v>1238824698</v>
      </c>
      <c r="G1028">
        <v>-8</v>
      </c>
      <c r="H1028">
        <v>0</v>
      </c>
      <c r="I1028">
        <v>-8</v>
      </c>
      <c r="J1028">
        <v>-28</v>
      </c>
      <c r="K1028">
        <v>-36</v>
      </c>
      <c r="L1028">
        <v>-36</v>
      </c>
      <c r="M1028">
        <v>-36</v>
      </c>
      <c r="N1028">
        <v>46</v>
      </c>
      <c r="O1028">
        <v>0</v>
      </c>
      <c r="P1028">
        <v>10</v>
      </c>
      <c r="Q1028">
        <v>1011</v>
      </c>
      <c r="U1028" t="str">
        <f t="shared" si="32"/>
        <v>Centro</v>
      </c>
      <c r="V1028">
        <f t="shared" si="33"/>
        <v>16</v>
      </c>
    </row>
    <row r="1029" spans="1:22" x14ac:dyDescent="0.2">
      <c r="A1029" s="6">
        <v>43933</v>
      </c>
      <c r="B1029" t="s">
        <v>14</v>
      </c>
      <c r="C1029">
        <v>2</v>
      </c>
      <c r="D1029" t="s">
        <v>33</v>
      </c>
      <c r="E1029" s="1">
        <v>4573750286</v>
      </c>
      <c r="F1029" s="1">
        <v>7320149366</v>
      </c>
      <c r="G1029">
        <v>-9</v>
      </c>
      <c r="H1029">
        <v>-1</v>
      </c>
      <c r="I1029">
        <v>-10</v>
      </c>
      <c r="J1029">
        <v>8</v>
      </c>
      <c r="K1029">
        <v>-2</v>
      </c>
      <c r="L1029">
        <v>-2</v>
      </c>
      <c r="M1029">
        <v>-2</v>
      </c>
      <c r="N1029">
        <v>16</v>
      </c>
      <c r="O1029">
        <v>5</v>
      </c>
      <c r="P1029">
        <v>19</v>
      </c>
      <c r="Q1029">
        <v>46</v>
      </c>
      <c r="U1029" t="str">
        <f t="shared" si="32"/>
        <v>Nord</v>
      </c>
      <c r="V1029">
        <f t="shared" si="33"/>
        <v>16</v>
      </c>
    </row>
    <row r="1030" spans="1:22" x14ac:dyDescent="0.2">
      <c r="A1030" s="6">
        <v>43933</v>
      </c>
      <c r="B1030" t="s">
        <v>14</v>
      </c>
      <c r="C1030">
        <v>5</v>
      </c>
      <c r="D1030" t="s">
        <v>34</v>
      </c>
      <c r="E1030" s="1">
        <v>4543490485</v>
      </c>
      <c r="F1030" s="1">
        <v>1233845213</v>
      </c>
      <c r="G1030">
        <v>-37</v>
      </c>
      <c r="H1030">
        <v>-2</v>
      </c>
      <c r="I1030">
        <v>-39</v>
      </c>
      <c r="J1030">
        <v>19</v>
      </c>
      <c r="K1030">
        <v>-20</v>
      </c>
      <c r="L1030">
        <v>-20</v>
      </c>
      <c r="M1030">
        <v>-20</v>
      </c>
      <c r="N1030">
        <v>304</v>
      </c>
      <c r="O1030">
        <v>25</v>
      </c>
      <c r="P1030">
        <v>309</v>
      </c>
      <c r="Q1030">
        <v>7530</v>
      </c>
      <c r="U1030" t="str">
        <f t="shared" si="32"/>
        <v>Nord</v>
      </c>
      <c r="V1030">
        <f t="shared" si="33"/>
        <v>16</v>
      </c>
    </row>
    <row r="1031" spans="1:22" x14ac:dyDescent="0.2">
      <c r="A1031" s="6">
        <v>43934</v>
      </c>
      <c r="B1031" t="s">
        <v>14</v>
      </c>
      <c r="C1031">
        <v>13</v>
      </c>
      <c r="D1031" t="s">
        <v>15</v>
      </c>
      <c r="E1031" s="1">
        <v>4235122196</v>
      </c>
      <c r="F1031" s="1">
        <v>1339843823</v>
      </c>
      <c r="G1031">
        <v>5</v>
      </c>
      <c r="H1031">
        <v>0</v>
      </c>
      <c r="I1031">
        <v>5</v>
      </c>
      <c r="J1031">
        <v>31</v>
      </c>
      <c r="K1031">
        <v>36</v>
      </c>
      <c r="L1031">
        <v>36</v>
      </c>
      <c r="M1031">
        <v>36</v>
      </c>
      <c r="N1031">
        <v>5</v>
      </c>
      <c r="O1031">
        <v>12</v>
      </c>
      <c r="P1031">
        <v>53</v>
      </c>
      <c r="Q1031">
        <v>73</v>
      </c>
      <c r="U1031" t="str">
        <f t="shared" si="32"/>
        <v>Centro</v>
      </c>
      <c r="V1031">
        <f t="shared" si="33"/>
        <v>16</v>
      </c>
    </row>
    <row r="1032" spans="1:22" x14ac:dyDescent="0.2">
      <c r="A1032" s="6">
        <v>43934</v>
      </c>
      <c r="B1032" t="s">
        <v>14</v>
      </c>
      <c r="C1032">
        <v>17</v>
      </c>
      <c r="D1032" t="s">
        <v>16</v>
      </c>
      <c r="E1032" s="1">
        <v>4063947052</v>
      </c>
      <c r="F1032" s="1">
        <v>1580514834</v>
      </c>
      <c r="G1032">
        <v>3</v>
      </c>
      <c r="H1032">
        <v>0</v>
      </c>
      <c r="I1032">
        <v>3</v>
      </c>
      <c r="J1032">
        <v>-10</v>
      </c>
      <c r="K1032">
        <v>-7</v>
      </c>
      <c r="L1032">
        <v>-7</v>
      </c>
      <c r="M1032">
        <v>-7</v>
      </c>
      <c r="N1032">
        <v>11</v>
      </c>
      <c r="O1032">
        <v>0</v>
      </c>
      <c r="P1032">
        <v>4</v>
      </c>
      <c r="Q1032">
        <v>190</v>
      </c>
      <c r="U1032" t="str">
        <f t="shared" si="32"/>
        <v>Sud</v>
      </c>
      <c r="V1032">
        <f t="shared" si="33"/>
        <v>16</v>
      </c>
    </row>
    <row r="1033" spans="1:22" x14ac:dyDescent="0.2">
      <c r="A1033" s="6">
        <v>43934</v>
      </c>
      <c r="B1033" t="s">
        <v>14</v>
      </c>
      <c r="C1033">
        <v>18</v>
      </c>
      <c r="D1033" t="s">
        <v>17</v>
      </c>
      <c r="E1033" s="1">
        <v>3890597598</v>
      </c>
      <c r="F1033" s="1">
        <v>1659440194</v>
      </c>
      <c r="G1033">
        <v>-5</v>
      </c>
      <c r="H1033">
        <v>-2</v>
      </c>
      <c r="I1033">
        <v>-7</v>
      </c>
      <c r="J1033">
        <v>3</v>
      </c>
      <c r="K1033">
        <v>-4</v>
      </c>
      <c r="L1033">
        <v>-4</v>
      </c>
      <c r="M1033">
        <v>-4</v>
      </c>
      <c r="N1033">
        <v>8</v>
      </c>
      <c r="O1033">
        <v>1</v>
      </c>
      <c r="P1033">
        <v>5</v>
      </c>
      <c r="Q1033">
        <v>385</v>
      </c>
      <c r="U1033" t="str">
        <f t="shared" si="32"/>
        <v>Sud</v>
      </c>
      <c r="V1033">
        <f t="shared" si="33"/>
        <v>16</v>
      </c>
    </row>
    <row r="1034" spans="1:22" x14ac:dyDescent="0.2">
      <c r="A1034" s="6">
        <v>43934</v>
      </c>
      <c r="B1034" t="s">
        <v>14</v>
      </c>
      <c r="C1034">
        <v>15</v>
      </c>
      <c r="D1034" t="s">
        <v>18</v>
      </c>
      <c r="E1034" s="1">
        <v>4083956555</v>
      </c>
      <c r="F1034" s="1">
        <v>1425084984</v>
      </c>
      <c r="G1034">
        <v>80</v>
      </c>
      <c r="H1034">
        <v>-2</v>
      </c>
      <c r="I1034">
        <v>78</v>
      </c>
      <c r="J1034">
        <v>-73</v>
      </c>
      <c r="K1034">
        <v>5</v>
      </c>
      <c r="L1034">
        <v>5</v>
      </c>
      <c r="M1034">
        <v>5</v>
      </c>
      <c r="N1034">
        <v>55</v>
      </c>
      <c r="O1034">
        <v>6</v>
      </c>
      <c r="P1034">
        <v>66</v>
      </c>
      <c r="Q1034">
        <v>1322</v>
      </c>
      <c r="U1034" t="str">
        <f t="shared" si="32"/>
        <v>Sud</v>
      </c>
      <c r="V1034">
        <f t="shared" si="33"/>
        <v>16</v>
      </c>
    </row>
    <row r="1035" spans="1:22" x14ac:dyDescent="0.2">
      <c r="A1035" s="6">
        <v>43934</v>
      </c>
      <c r="B1035" t="s">
        <v>14</v>
      </c>
      <c r="C1035">
        <v>8</v>
      </c>
      <c r="D1035" t="s">
        <v>46</v>
      </c>
      <c r="E1035" s="1">
        <v>4449436681</v>
      </c>
      <c r="F1035" s="1">
        <v>113417208</v>
      </c>
      <c r="G1035">
        <v>-1</v>
      </c>
      <c r="H1035">
        <v>-4</v>
      </c>
      <c r="I1035">
        <v>-5</v>
      </c>
      <c r="J1035">
        <v>151</v>
      </c>
      <c r="K1035">
        <v>146</v>
      </c>
      <c r="L1035">
        <v>146</v>
      </c>
      <c r="M1035">
        <v>146</v>
      </c>
      <c r="N1035">
        <v>145</v>
      </c>
      <c r="O1035">
        <v>51</v>
      </c>
      <c r="P1035">
        <v>342</v>
      </c>
      <c r="Q1035">
        <v>2343</v>
      </c>
      <c r="U1035" t="str">
        <f t="shared" si="32"/>
        <v>Nord</v>
      </c>
      <c r="V1035">
        <f t="shared" si="33"/>
        <v>16</v>
      </c>
    </row>
    <row r="1036" spans="1:22" x14ac:dyDescent="0.2">
      <c r="A1036" s="6">
        <v>43934</v>
      </c>
      <c r="B1036" t="s">
        <v>14</v>
      </c>
      <c r="C1036">
        <v>6</v>
      </c>
      <c r="D1036" t="s">
        <v>19</v>
      </c>
      <c r="E1036" s="1">
        <v>456494354</v>
      </c>
      <c r="F1036" s="1">
        <v>1376813649</v>
      </c>
      <c r="G1036">
        <v>-1</v>
      </c>
      <c r="H1036">
        <v>2</v>
      </c>
      <c r="I1036">
        <v>1</v>
      </c>
      <c r="J1036">
        <v>-20</v>
      </c>
      <c r="K1036">
        <v>-19</v>
      </c>
      <c r="L1036">
        <v>-19</v>
      </c>
      <c r="M1036">
        <v>-19</v>
      </c>
      <c r="N1036">
        <v>63</v>
      </c>
      <c r="O1036">
        <v>7</v>
      </c>
      <c r="P1036">
        <v>51</v>
      </c>
      <c r="Q1036">
        <v>953</v>
      </c>
      <c r="U1036" t="str">
        <f t="shared" si="32"/>
        <v>Nord</v>
      </c>
      <c r="V1036">
        <f t="shared" si="33"/>
        <v>16</v>
      </c>
    </row>
    <row r="1037" spans="1:22" x14ac:dyDescent="0.2">
      <c r="A1037" s="6">
        <v>43934</v>
      </c>
      <c r="B1037" t="s">
        <v>14</v>
      </c>
      <c r="C1037">
        <v>12</v>
      </c>
      <c r="D1037" t="s">
        <v>20</v>
      </c>
      <c r="E1037" s="1">
        <v>4189277044</v>
      </c>
      <c r="F1037" s="1">
        <v>1248366722</v>
      </c>
      <c r="G1037">
        <v>46</v>
      </c>
      <c r="H1037">
        <v>-1</v>
      </c>
      <c r="I1037">
        <v>45</v>
      </c>
      <c r="J1037">
        <v>58</v>
      </c>
      <c r="K1037">
        <v>103</v>
      </c>
      <c r="L1037">
        <v>103</v>
      </c>
      <c r="M1037">
        <v>103</v>
      </c>
      <c r="N1037">
        <v>15</v>
      </c>
      <c r="O1037">
        <v>5</v>
      </c>
      <c r="P1037">
        <v>123</v>
      </c>
      <c r="Q1037">
        <v>3792</v>
      </c>
      <c r="U1037" t="str">
        <f t="shared" si="32"/>
        <v>Centro</v>
      </c>
      <c r="V1037">
        <f t="shared" si="33"/>
        <v>16</v>
      </c>
    </row>
    <row r="1038" spans="1:22" x14ac:dyDescent="0.2">
      <c r="A1038" s="6">
        <v>43934</v>
      </c>
      <c r="B1038" t="s">
        <v>14</v>
      </c>
      <c r="C1038">
        <v>7</v>
      </c>
      <c r="D1038" t="s">
        <v>21</v>
      </c>
      <c r="E1038" s="1">
        <v>4441149315</v>
      </c>
      <c r="F1038" s="1">
        <v>89326992</v>
      </c>
      <c r="G1038">
        <v>56</v>
      </c>
      <c r="H1038">
        <v>-6</v>
      </c>
      <c r="I1038">
        <v>50</v>
      </c>
      <c r="J1038">
        <v>-18</v>
      </c>
      <c r="K1038">
        <v>32</v>
      </c>
      <c r="L1038">
        <v>32</v>
      </c>
      <c r="M1038">
        <v>32</v>
      </c>
      <c r="N1038">
        <v>59</v>
      </c>
      <c r="O1038">
        <v>11</v>
      </c>
      <c r="P1038">
        <v>102</v>
      </c>
      <c r="Q1038">
        <v>1146</v>
      </c>
      <c r="U1038" t="str">
        <f t="shared" si="32"/>
        <v>Nord</v>
      </c>
      <c r="V1038">
        <f t="shared" si="33"/>
        <v>16</v>
      </c>
    </row>
    <row r="1039" spans="1:22" x14ac:dyDescent="0.2">
      <c r="A1039" s="6">
        <v>43934</v>
      </c>
      <c r="B1039" t="s">
        <v>14</v>
      </c>
      <c r="C1039">
        <v>3</v>
      </c>
      <c r="D1039" t="s">
        <v>22</v>
      </c>
      <c r="E1039" s="1">
        <v>4546679409</v>
      </c>
      <c r="F1039" s="1">
        <v>9190347404</v>
      </c>
      <c r="G1039">
        <v>59</v>
      </c>
      <c r="H1039">
        <v>-33</v>
      </c>
      <c r="I1039">
        <v>26</v>
      </c>
      <c r="J1039">
        <v>644</v>
      </c>
      <c r="K1039">
        <v>670</v>
      </c>
      <c r="L1039">
        <v>670</v>
      </c>
      <c r="M1039">
        <v>670</v>
      </c>
      <c r="N1039">
        <v>312</v>
      </c>
      <c r="O1039">
        <v>280</v>
      </c>
      <c r="P1039">
        <v>1262</v>
      </c>
      <c r="Q1039">
        <v>5260</v>
      </c>
      <c r="U1039" t="str">
        <f t="shared" si="32"/>
        <v>Nord</v>
      </c>
      <c r="V1039">
        <f t="shared" si="33"/>
        <v>16</v>
      </c>
    </row>
    <row r="1040" spans="1:22" x14ac:dyDescent="0.2">
      <c r="A1040" s="6">
        <v>43934</v>
      </c>
      <c r="B1040" t="s">
        <v>14</v>
      </c>
      <c r="C1040">
        <v>11</v>
      </c>
      <c r="D1040" t="s">
        <v>23</v>
      </c>
      <c r="E1040" s="1">
        <v>4361675973</v>
      </c>
      <c r="F1040" s="1">
        <v>135188753</v>
      </c>
      <c r="G1040">
        <v>10</v>
      </c>
      <c r="H1040">
        <v>-6</v>
      </c>
      <c r="I1040">
        <v>4</v>
      </c>
      <c r="J1040">
        <v>-38</v>
      </c>
      <c r="K1040">
        <v>-34</v>
      </c>
      <c r="L1040">
        <v>-34</v>
      </c>
      <c r="M1040">
        <v>-34</v>
      </c>
      <c r="N1040">
        <v>99</v>
      </c>
      <c r="O1040">
        <v>13</v>
      </c>
      <c r="P1040">
        <v>78</v>
      </c>
      <c r="Q1040">
        <v>7322</v>
      </c>
      <c r="U1040" t="str">
        <f t="shared" si="32"/>
        <v>Centro</v>
      </c>
      <c r="V1040">
        <f t="shared" si="33"/>
        <v>16</v>
      </c>
    </row>
    <row r="1041" spans="1:22" x14ac:dyDescent="0.2">
      <c r="A1041" s="6">
        <v>43934</v>
      </c>
      <c r="B1041" t="s">
        <v>14</v>
      </c>
      <c r="C1041">
        <v>14</v>
      </c>
      <c r="D1041" t="s">
        <v>24</v>
      </c>
      <c r="E1041" s="1">
        <v>4155774754</v>
      </c>
      <c r="F1041" s="1">
        <v>1465916051</v>
      </c>
      <c r="G1041">
        <v>1</v>
      </c>
      <c r="H1041">
        <v>0</v>
      </c>
      <c r="I1041">
        <v>1</v>
      </c>
      <c r="J1041">
        <v>-1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51</v>
      </c>
      <c r="U1041" t="str">
        <f t="shared" si="32"/>
        <v>Sud</v>
      </c>
      <c r="V1041">
        <f t="shared" si="33"/>
        <v>16</v>
      </c>
    </row>
    <row r="1042" spans="1:22" x14ac:dyDescent="0.2">
      <c r="A1042" s="6">
        <v>43934</v>
      </c>
      <c r="B1042" t="s">
        <v>14</v>
      </c>
      <c r="C1042">
        <v>4</v>
      </c>
      <c r="D1042" t="s">
        <v>25</v>
      </c>
      <c r="E1042" s="1">
        <v>4649933453</v>
      </c>
      <c r="F1042" s="1">
        <v>1135662422</v>
      </c>
      <c r="G1042">
        <v>7</v>
      </c>
      <c r="H1042">
        <v>-4</v>
      </c>
      <c r="I1042">
        <v>3</v>
      </c>
      <c r="J1042">
        <v>19</v>
      </c>
      <c r="K1042">
        <v>22</v>
      </c>
      <c r="L1042">
        <v>22</v>
      </c>
      <c r="M1042">
        <v>22</v>
      </c>
      <c r="N1042">
        <v>22</v>
      </c>
      <c r="O1042">
        <v>7</v>
      </c>
      <c r="P1042">
        <v>51</v>
      </c>
      <c r="Q1042">
        <v>911</v>
      </c>
      <c r="U1042" t="str">
        <f t="shared" si="32"/>
        <v>Nord</v>
      </c>
      <c r="V1042">
        <f t="shared" si="33"/>
        <v>16</v>
      </c>
    </row>
    <row r="1043" spans="1:22" x14ac:dyDescent="0.2">
      <c r="A1043" s="6">
        <v>43934</v>
      </c>
      <c r="B1043" t="s">
        <v>14</v>
      </c>
      <c r="C1043">
        <v>4</v>
      </c>
      <c r="D1043" t="s">
        <v>26</v>
      </c>
      <c r="E1043" s="1">
        <v>4606893511</v>
      </c>
      <c r="F1043" s="1">
        <v>1112123097</v>
      </c>
      <c r="G1043">
        <v>4</v>
      </c>
      <c r="H1043">
        <v>-5</v>
      </c>
      <c r="I1043">
        <v>-1</v>
      </c>
      <c r="J1043">
        <v>-1</v>
      </c>
      <c r="K1043">
        <v>-2</v>
      </c>
      <c r="L1043">
        <v>-2</v>
      </c>
      <c r="M1043">
        <v>-2</v>
      </c>
      <c r="N1043">
        <v>68</v>
      </c>
      <c r="O1043">
        <v>7</v>
      </c>
      <c r="P1043">
        <v>73</v>
      </c>
      <c r="Q1043">
        <v>789</v>
      </c>
      <c r="U1043" t="str">
        <f t="shared" si="32"/>
        <v>Nord</v>
      </c>
      <c r="V1043">
        <f t="shared" si="33"/>
        <v>16</v>
      </c>
    </row>
    <row r="1044" spans="1:22" x14ac:dyDescent="0.2">
      <c r="A1044" s="6">
        <v>43934</v>
      </c>
      <c r="B1044" t="s">
        <v>14</v>
      </c>
      <c r="C1044">
        <v>1</v>
      </c>
      <c r="D1044" t="s">
        <v>27</v>
      </c>
      <c r="E1044" s="1">
        <v>450732745</v>
      </c>
      <c r="F1044" s="1">
        <v>7680687483</v>
      </c>
      <c r="G1044">
        <v>-85</v>
      </c>
      <c r="H1044">
        <v>-2</v>
      </c>
      <c r="I1044">
        <v>-87</v>
      </c>
      <c r="J1044">
        <v>347</v>
      </c>
      <c r="K1044">
        <v>260</v>
      </c>
      <c r="L1044">
        <v>260</v>
      </c>
      <c r="M1044">
        <v>260</v>
      </c>
      <c r="N1044">
        <v>117</v>
      </c>
      <c r="O1044">
        <v>97</v>
      </c>
      <c r="P1044">
        <v>474</v>
      </c>
      <c r="Q1044">
        <v>2615</v>
      </c>
      <c r="U1044" t="str">
        <f t="shared" si="32"/>
        <v>Nord</v>
      </c>
      <c r="V1044">
        <f t="shared" si="33"/>
        <v>16</v>
      </c>
    </row>
    <row r="1045" spans="1:22" x14ac:dyDescent="0.2">
      <c r="A1045" s="6">
        <v>43934</v>
      </c>
      <c r="B1045" t="s">
        <v>14</v>
      </c>
      <c r="C1045">
        <v>16</v>
      </c>
      <c r="D1045" t="s">
        <v>28</v>
      </c>
      <c r="E1045" s="1">
        <v>4112559576</v>
      </c>
      <c r="F1045" s="1">
        <v>1686736689</v>
      </c>
      <c r="G1045">
        <v>-9</v>
      </c>
      <c r="H1045">
        <v>0</v>
      </c>
      <c r="I1045">
        <v>-9</v>
      </c>
      <c r="J1045">
        <v>69</v>
      </c>
      <c r="K1045">
        <v>60</v>
      </c>
      <c r="L1045">
        <v>60</v>
      </c>
      <c r="M1045">
        <v>60</v>
      </c>
      <c r="N1045">
        <v>9</v>
      </c>
      <c r="O1045">
        <v>7</v>
      </c>
      <c r="P1045">
        <v>76</v>
      </c>
      <c r="Q1045">
        <v>949</v>
      </c>
      <c r="U1045" t="str">
        <f t="shared" si="32"/>
        <v>Sud</v>
      </c>
      <c r="V1045">
        <f t="shared" si="33"/>
        <v>16</v>
      </c>
    </row>
    <row r="1046" spans="1:22" x14ac:dyDescent="0.2">
      <c r="A1046" s="6">
        <v>43934</v>
      </c>
      <c r="B1046" t="s">
        <v>14</v>
      </c>
      <c r="C1046">
        <v>20</v>
      </c>
      <c r="D1046" t="s">
        <v>29</v>
      </c>
      <c r="E1046" s="1">
        <v>3921531192</v>
      </c>
      <c r="F1046" s="1">
        <v>9110616306</v>
      </c>
      <c r="G1046">
        <v>-2</v>
      </c>
      <c r="H1046">
        <v>1</v>
      </c>
      <c r="I1046">
        <v>-1</v>
      </c>
      <c r="J1046">
        <v>12</v>
      </c>
      <c r="K1046">
        <v>11</v>
      </c>
      <c r="L1046">
        <v>11</v>
      </c>
      <c r="M1046">
        <v>11</v>
      </c>
      <c r="N1046">
        <v>2</v>
      </c>
      <c r="O1046">
        <v>2</v>
      </c>
      <c r="P1046">
        <v>15</v>
      </c>
      <c r="Q1046">
        <v>347</v>
      </c>
      <c r="U1046" t="str">
        <f t="shared" si="32"/>
        <v>Sud</v>
      </c>
      <c r="V1046">
        <f t="shared" si="33"/>
        <v>16</v>
      </c>
    </row>
    <row r="1047" spans="1:22" x14ac:dyDescent="0.2">
      <c r="A1047" s="6">
        <v>43934</v>
      </c>
      <c r="B1047" t="s">
        <v>14</v>
      </c>
      <c r="C1047">
        <v>19</v>
      </c>
      <c r="D1047" t="s">
        <v>30</v>
      </c>
      <c r="E1047" s="1">
        <v>3811569725</v>
      </c>
      <c r="F1047" s="1">
        <v>133623567</v>
      </c>
      <c r="G1047">
        <v>2</v>
      </c>
      <c r="H1047">
        <v>-2</v>
      </c>
      <c r="I1047">
        <v>0</v>
      </c>
      <c r="J1047">
        <v>20</v>
      </c>
      <c r="K1047">
        <v>20</v>
      </c>
      <c r="L1047">
        <v>20</v>
      </c>
      <c r="M1047">
        <v>20</v>
      </c>
      <c r="N1047">
        <v>14</v>
      </c>
      <c r="O1047">
        <v>8</v>
      </c>
      <c r="P1047">
        <v>42</v>
      </c>
      <c r="Q1047">
        <v>1213</v>
      </c>
      <c r="U1047" t="str">
        <f t="shared" si="32"/>
        <v>Sud</v>
      </c>
      <c r="V1047">
        <f t="shared" si="33"/>
        <v>16</v>
      </c>
    </row>
    <row r="1048" spans="1:22" x14ac:dyDescent="0.2">
      <c r="A1048" s="6">
        <v>43934</v>
      </c>
      <c r="B1048" t="s">
        <v>14</v>
      </c>
      <c r="C1048">
        <v>9</v>
      </c>
      <c r="D1048" t="s">
        <v>31</v>
      </c>
      <c r="E1048" s="1">
        <v>4376923077</v>
      </c>
      <c r="F1048" s="1">
        <v>1125588885</v>
      </c>
      <c r="G1048">
        <v>9</v>
      </c>
      <c r="H1048">
        <v>-13</v>
      </c>
      <c r="I1048">
        <v>-4</v>
      </c>
      <c r="J1048">
        <v>99</v>
      </c>
      <c r="K1048">
        <v>95</v>
      </c>
      <c r="L1048">
        <v>95</v>
      </c>
      <c r="M1048">
        <v>95</v>
      </c>
      <c r="N1048">
        <v>37</v>
      </c>
      <c r="O1048">
        <v>23</v>
      </c>
      <c r="P1048">
        <v>155</v>
      </c>
      <c r="Q1048">
        <v>2249</v>
      </c>
      <c r="U1048" t="str">
        <f t="shared" si="32"/>
        <v>Centro</v>
      </c>
      <c r="V1048">
        <f t="shared" si="33"/>
        <v>16</v>
      </c>
    </row>
    <row r="1049" spans="1:22" x14ac:dyDescent="0.2">
      <c r="A1049" s="6">
        <v>43934</v>
      </c>
      <c r="B1049" t="s">
        <v>14</v>
      </c>
      <c r="C1049">
        <v>10</v>
      </c>
      <c r="D1049" t="s">
        <v>32</v>
      </c>
      <c r="E1049" s="1">
        <v>4310675841</v>
      </c>
      <c r="F1049" s="1">
        <v>1238824698</v>
      </c>
      <c r="G1049">
        <v>-2</v>
      </c>
      <c r="H1049">
        <v>-1</v>
      </c>
      <c r="I1049">
        <v>-3</v>
      </c>
      <c r="J1049">
        <v>-59</v>
      </c>
      <c r="K1049">
        <v>-62</v>
      </c>
      <c r="L1049">
        <v>-62</v>
      </c>
      <c r="M1049">
        <v>-62</v>
      </c>
      <c r="N1049">
        <v>63</v>
      </c>
      <c r="O1049">
        <v>0</v>
      </c>
      <c r="P1049">
        <v>1</v>
      </c>
      <c r="Q1049">
        <v>68</v>
      </c>
      <c r="U1049" t="str">
        <f t="shared" si="32"/>
        <v>Centro</v>
      </c>
      <c r="V1049">
        <f t="shared" si="33"/>
        <v>16</v>
      </c>
    </row>
    <row r="1050" spans="1:22" x14ac:dyDescent="0.2">
      <c r="A1050" s="6">
        <v>43934</v>
      </c>
      <c r="B1050" t="s">
        <v>14</v>
      </c>
      <c r="C1050">
        <v>2</v>
      </c>
      <c r="D1050" t="s">
        <v>33</v>
      </c>
      <c r="E1050" s="1">
        <v>4573750286</v>
      </c>
      <c r="F1050" s="1">
        <v>7320149366</v>
      </c>
      <c r="G1050">
        <v>0</v>
      </c>
      <c r="H1050">
        <v>-1</v>
      </c>
      <c r="I1050">
        <v>-1</v>
      </c>
      <c r="J1050">
        <v>-5</v>
      </c>
      <c r="K1050">
        <v>-6</v>
      </c>
      <c r="L1050">
        <v>-6</v>
      </c>
      <c r="M1050">
        <v>-6</v>
      </c>
      <c r="N1050">
        <v>9</v>
      </c>
      <c r="O1050">
        <v>3</v>
      </c>
      <c r="P1050">
        <v>6</v>
      </c>
      <c r="Q1050">
        <v>104</v>
      </c>
      <c r="U1050" t="str">
        <f t="shared" si="32"/>
        <v>Nord</v>
      </c>
      <c r="V1050">
        <f t="shared" si="33"/>
        <v>16</v>
      </c>
    </row>
    <row r="1051" spans="1:22" x14ac:dyDescent="0.2">
      <c r="A1051" s="6">
        <v>43934</v>
      </c>
      <c r="B1051" t="s">
        <v>14</v>
      </c>
      <c r="C1051">
        <v>5</v>
      </c>
      <c r="D1051" t="s">
        <v>34</v>
      </c>
      <c r="E1051" s="1">
        <v>4543490485</v>
      </c>
      <c r="F1051" s="1">
        <v>1233845213</v>
      </c>
      <c r="G1051">
        <v>-1</v>
      </c>
      <c r="H1051">
        <v>-4</v>
      </c>
      <c r="I1051">
        <v>-5</v>
      </c>
      <c r="J1051">
        <v>42</v>
      </c>
      <c r="K1051">
        <v>37</v>
      </c>
      <c r="L1051">
        <v>37</v>
      </c>
      <c r="M1051">
        <v>37</v>
      </c>
      <c r="N1051">
        <v>111</v>
      </c>
      <c r="O1051">
        <v>26</v>
      </c>
      <c r="P1051">
        <v>174</v>
      </c>
      <c r="Q1051">
        <v>4635</v>
      </c>
      <c r="U1051" t="str">
        <f t="shared" si="32"/>
        <v>Nord</v>
      </c>
      <c r="V1051">
        <f t="shared" si="33"/>
        <v>16</v>
      </c>
    </row>
    <row r="1052" spans="1:22" x14ac:dyDescent="0.2">
      <c r="A1052" s="6">
        <v>43935</v>
      </c>
      <c r="B1052" t="s">
        <v>14</v>
      </c>
      <c r="C1052">
        <v>13</v>
      </c>
      <c r="D1052" t="s">
        <v>15</v>
      </c>
      <c r="E1052" s="1">
        <v>4235122196</v>
      </c>
      <c r="F1052" s="1">
        <v>1339843823</v>
      </c>
      <c r="G1052">
        <v>-6</v>
      </c>
      <c r="H1052">
        <v>-2</v>
      </c>
      <c r="I1052">
        <v>-8</v>
      </c>
      <c r="J1052">
        <v>30</v>
      </c>
      <c r="K1052">
        <v>22</v>
      </c>
      <c r="L1052">
        <v>22</v>
      </c>
      <c r="M1052">
        <v>22</v>
      </c>
      <c r="N1052">
        <v>2</v>
      </c>
      <c r="O1052">
        <v>8</v>
      </c>
      <c r="P1052">
        <v>32</v>
      </c>
      <c r="Q1052">
        <v>268</v>
      </c>
      <c r="U1052" t="str">
        <f t="shared" si="32"/>
        <v>Centro</v>
      </c>
      <c r="V1052">
        <f t="shared" si="33"/>
        <v>16</v>
      </c>
    </row>
    <row r="1053" spans="1:22" x14ac:dyDescent="0.2">
      <c r="A1053" s="6">
        <v>43935</v>
      </c>
      <c r="B1053" t="s">
        <v>14</v>
      </c>
      <c r="C1053">
        <v>17</v>
      </c>
      <c r="D1053" t="s">
        <v>16</v>
      </c>
      <c r="E1053" s="1">
        <v>4063947052</v>
      </c>
      <c r="F1053" s="1">
        <v>1580514834</v>
      </c>
      <c r="G1053">
        <v>-2</v>
      </c>
      <c r="H1053">
        <v>0</v>
      </c>
      <c r="I1053">
        <v>-2</v>
      </c>
      <c r="J1053">
        <v>-3</v>
      </c>
      <c r="K1053">
        <v>-5</v>
      </c>
      <c r="L1053">
        <v>-5</v>
      </c>
      <c r="M1053">
        <v>-5</v>
      </c>
      <c r="N1053">
        <v>4</v>
      </c>
      <c r="O1053">
        <v>1</v>
      </c>
      <c r="P1053">
        <v>0</v>
      </c>
      <c r="Q1053">
        <v>214</v>
      </c>
      <c r="U1053" t="str">
        <f t="shared" si="32"/>
        <v>Sud</v>
      </c>
      <c r="V1053">
        <f t="shared" si="33"/>
        <v>16</v>
      </c>
    </row>
    <row r="1054" spans="1:22" x14ac:dyDescent="0.2">
      <c r="A1054" s="6">
        <v>43935</v>
      </c>
      <c r="B1054" t="s">
        <v>14</v>
      </c>
      <c r="C1054">
        <v>18</v>
      </c>
      <c r="D1054" t="s">
        <v>17</v>
      </c>
      <c r="E1054" s="1">
        <v>3890597598</v>
      </c>
      <c r="F1054" s="1">
        <v>1659440194</v>
      </c>
      <c r="G1054">
        <v>1</v>
      </c>
      <c r="H1054">
        <v>0</v>
      </c>
      <c r="I1054">
        <v>1</v>
      </c>
      <c r="J1054">
        <v>24</v>
      </c>
      <c r="K1054">
        <v>25</v>
      </c>
      <c r="L1054">
        <v>25</v>
      </c>
      <c r="M1054">
        <v>25</v>
      </c>
      <c r="N1054">
        <v>2</v>
      </c>
      <c r="O1054">
        <v>1</v>
      </c>
      <c r="P1054">
        <v>28</v>
      </c>
      <c r="Q1054">
        <v>418</v>
      </c>
      <c r="U1054" t="str">
        <f t="shared" si="32"/>
        <v>Sud</v>
      </c>
      <c r="V1054">
        <f t="shared" si="33"/>
        <v>16</v>
      </c>
    </row>
    <row r="1055" spans="1:22" x14ac:dyDescent="0.2">
      <c r="A1055" s="6">
        <v>43935</v>
      </c>
      <c r="B1055" t="s">
        <v>14</v>
      </c>
      <c r="C1055">
        <v>15</v>
      </c>
      <c r="D1055" t="s">
        <v>18</v>
      </c>
      <c r="E1055" s="1">
        <v>4083956555</v>
      </c>
      <c r="F1055" s="1">
        <v>1425084984</v>
      </c>
      <c r="G1055">
        <v>12</v>
      </c>
      <c r="H1055">
        <v>2</v>
      </c>
      <c r="I1055">
        <v>14</v>
      </c>
      <c r="J1055">
        <v>18</v>
      </c>
      <c r="K1055">
        <v>32</v>
      </c>
      <c r="L1055">
        <v>32</v>
      </c>
      <c r="M1055">
        <v>32</v>
      </c>
      <c r="N1055">
        <v>55</v>
      </c>
      <c r="O1055">
        <v>12</v>
      </c>
      <c r="P1055">
        <v>99</v>
      </c>
      <c r="Q1055">
        <v>1324</v>
      </c>
      <c r="U1055" t="str">
        <f t="shared" si="32"/>
        <v>Sud</v>
      </c>
      <c r="V1055">
        <f t="shared" si="33"/>
        <v>16</v>
      </c>
    </row>
    <row r="1056" spans="1:22" x14ac:dyDescent="0.2">
      <c r="A1056" s="6">
        <v>43935</v>
      </c>
      <c r="B1056" t="s">
        <v>14</v>
      </c>
      <c r="C1056">
        <v>8</v>
      </c>
      <c r="D1056" t="s">
        <v>46</v>
      </c>
      <c r="E1056" s="1">
        <v>4449436681</v>
      </c>
      <c r="F1056" s="1">
        <v>113417208</v>
      </c>
      <c r="G1056">
        <v>-17</v>
      </c>
      <c r="H1056">
        <v>-3</v>
      </c>
      <c r="I1056">
        <v>-20</v>
      </c>
      <c r="J1056">
        <v>-20</v>
      </c>
      <c r="K1056">
        <v>-40</v>
      </c>
      <c r="L1056">
        <v>-40</v>
      </c>
      <c r="M1056">
        <v>-40</v>
      </c>
      <c r="N1056">
        <v>262</v>
      </c>
      <c r="O1056">
        <v>90</v>
      </c>
      <c r="P1056">
        <v>312</v>
      </c>
      <c r="Q1056">
        <v>2849</v>
      </c>
      <c r="U1056" t="str">
        <f t="shared" si="32"/>
        <v>Nord</v>
      </c>
      <c r="V1056">
        <f t="shared" si="33"/>
        <v>16</v>
      </c>
    </row>
    <row r="1057" spans="1:22" x14ac:dyDescent="0.2">
      <c r="A1057" s="6">
        <v>43935</v>
      </c>
      <c r="B1057" t="s">
        <v>14</v>
      </c>
      <c r="C1057">
        <v>6</v>
      </c>
      <c r="D1057" t="s">
        <v>19</v>
      </c>
      <c r="E1057" s="1">
        <v>456494354</v>
      </c>
      <c r="F1057" s="1">
        <v>1376813649</v>
      </c>
      <c r="G1057">
        <v>7</v>
      </c>
      <c r="H1057">
        <v>-2</v>
      </c>
      <c r="I1057">
        <v>5</v>
      </c>
      <c r="J1057">
        <v>-413</v>
      </c>
      <c r="K1057">
        <v>-408</v>
      </c>
      <c r="L1057">
        <v>-408</v>
      </c>
      <c r="M1057">
        <v>-408</v>
      </c>
      <c r="N1057">
        <v>442</v>
      </c>
      <c r="O1057">
        <v>4</v>
      </c>
      <c r="P1057">
        <v>38</v>
      </c>
      <c r="Q1057">
        <v>823</v>
      </c>
      <c r="U1057" t="str">
        <f t="shared" si="32"/>
        <v>Nord</v>
      </c>
      <c r="V1057">
        <f t="shared" si="33"/>
        <v>16</v>
      </c>
    </row>
    <row r="1058" spans="1:22" x14ac:dyDescent="0.2">
      <c r="A1058" s="6">
        <v>43935</v>
      </c>
      <c r="B1058" t="s">
        <v>14</v>
      </c>
      <c r="C1058">
        <v>12</v>
      </c>
      <c r="D1058" t="s">
        <v>20</v>
      </c>
      <c r="E1058" s="1">
        <v>4189277044</v>
      </c>
      <c r="F1058" s="1">
        <v>1248366722</v>
      </c>
      <c r="G1058">
        <v>30</v>
      </c>
      <c r="H1058">
        <v>-1</v>
      </c>
      <c r="I1058">
        <v>29</v>
      </c>
      <c r="J1058">
        <v>73</v>
      </c>
      <c r="K1058">
        <v>102</v>
      </c>
      <c r="L1058">
        <v>102</v>
      </c>
      <c r="M1058">
        <v>102</v>
      </c>
      <c r="N1058">
        <v>25</v>
      </c>
      <c r="O1058">
        <v>16</v>
      </c>
      <c r="P1058">
        <v>143</v>
      </c>
      <c r="Q1058">
        <v>1904</v>
      </c>
      <c r="U1058" t="str">
        <f t="shared" si="32"/>
        <v>Centro</v>
      </c>
      <c r="V1058">
        <f t="shared" si="33"/>
        <v>16</v>
      </c>
    </row>
    <row r="1059" spans="1:22" x14ac:dyDescent="0.2">
      <c r="A1059" s="6">
        <v>43935</v>
      </c>
      <c r="B1059" t="s">
        <v>14</v>
      </c>
      <c r="C1059">
        <v>7</v>
      </c>
      <c r="D1059" t="s">
        <v>21</v>
      </c>
      <c r="E1059" s="1">
        <v>4441149315</v>
      </c>
      <c r="F1059" s="1">
        <v>89326992</v>
      </c>
      <c r="G1059">
        <v>-121</v>
      </c>
      <c r="H1059">
        <v>-5</v>
      </c>
      <c r="I1059">
        <v>-126</v>
      </c>
      <c r="J1059">
        <v>227</v>
      </c>
      <c r="K1059">
        <v>101</v>
      </c>
      <c r="L1059">
        <v>101</v>
      </c>
      <c r="M1059">
        <v>101</v>
      </c>
      <c r="N1059">
        <v>78</v>
      </c>
      <c r="O1059">
        <v>33</v>
      </c>
      <c r="P1059">
        <v>212</v>
      </c>
      <c r="Q1059">
        <v>1317</v>
      </c>
      <c r="U1059" t="str">
        <f t="shared" si="32"/>
        <v>Nord</v>
      </c>
      <c r="V1059">
        <f t="shared" si="33"/>
        <v>16</v>
      </c>
    </row>
    <row r="1060" spans="1:22" x14ac:dyDescent="0.2">
      <c r="A1060" s="6">
        <v>43935</v>
      </c>
      <c r="B1060" t="s">
        <v>14</v>
      </c>
      <c r="C1060">
        <v>3</v>
      </c>
      <c r="D1060" t="s">
        <v>22</v>
      </c>
      <c r="E1060" s="1">
        <v>4546679409</v>
      </c>
      <c r="F1060" s="1">
        <v>9190347404</v>
      </c>
      <c r="G1060">
        <v>49</v>
      </c>
      <c r="H1060">
        <v>-21</v>
      </c>
      <c r="I1060">
        <v>28</v>
      </c>
      <c r="J1060">
        <v>400</v>
      </c>
      <c r="K1060">
        <v>428</v>
      </c>
      <c r="L1060">
        <v>428</v>
      </c>
      <c r="M1060">
        <v>428</v>
      </c>
      <c r="N1060">
        <v>343</v>
      </c>
      <c r="O1060">
        <v>241</v>
      </c>
      <c r="P1060">
        <v>1012</v>
      </c>
      <c r="Q1060">
        <v>3778</v>
      </c>
      <c r="U1060" t="str">
        <f t="shared" si="32"/>
        <v>Nord</v>
      </c>
      <c r="V1060">
        <f t="shared" si="33"/>
        <v>16</v>
      </c>
    </row>
    <row r="1061" spans="1:22" x14ac:dyDescent="0.2">
      <c r="A1061" s="6">
        <v>43935</v>
      </c>
      <c r="B1061" t="s">
        <v>14</v>
      </c>
      <c r="C1061">
        <v>11</v>
      </c>
      <c r="D1061" t="s">
        <v>23</v>
      </c>
      <c r="E1061" s="1">
        <v>4361675973</v>
      </c>
      <c r="F1061" s="1">
        <v>135188753</v>
      </c>
      <c r="G1061">
        <v>-22</v>
      </c>
      <c r="H1061">
        <v>-2</v>
      </c>
      <c r="I1061">
        <v>-24</v>
      </c>
      <c r="J1061">
        <v>39</v>
      </c>
      <c r="K1061">
        <v>15</v>
      </c>
      <c r="L1061">
        <v>15</v>
      </c>
      <c r="M1061">
        <v>15</v>
      </c>
      <c r="N1061">
        <v>15</v>
      </c>
      <c r="O1061">
        <v>15</v>
      </c>
      <c r="P1061">
        <v>45</v>
      </c>
      <c r="Q1061">
        <v>781</v>
      </c>
      <c r="U1061" t="str">
        <f t="shared" si="32"/>
        <v>Centro</v>
      </c>
      <c r="V1061">
        <f t="shared" si="33"/>
        <v>16</v>
      </c>
    </row>
    <row r="1062" spans="1:22" x14ac:dyDescent="0.2">
      <c r="A1062" s="6">
        <v>43935</v>
      </c>
      <c r="B1062" t="s">
        <v>14</v>
      </c>
      <c r="C1062">
        <v>14</v>
      </c>
      <c r="D1062" t="s">
        <v>24</v>
      </c>
      <c r="E1062" s="1">
        <v>4155774754</v>
      </c>
      <c r="F1062" s="1">
        <v>1465916051</v>
      </c>
      <c r="G1062">
        <v>-2</v>
      </c>
      <c r="H1062">
        <v>0</v>
      </c>
      <c r="I1062">
        <v>-2</v>
      </c>
      <c r="J1062">
        <v>0</v>
      </c>
      <c r="K1062">
        <v>-2</v>
      </c>
      <c r="L1062">
        <v>-2</v>
      </c>
      <c r="M1062">
        <v>-2</v>
      </c>
      <c r="N1062">
        <v>2</v>
      </c>
      <c r="O1062">
        <v>0</v>
      </c>
      <c r="P1062">
        <v>0</v>
      </c>
      <c r="Q1062">
        <v>0</v>
      </c>
      <c r="U1062" t="str">
        <f t="shared" si="32"/>
        <v>Sud</v>
      </c>
      <c r="V1062">
        <f t="shared" si="33"/>
        <v>16</v>
      </c>
    </row>
    <row r="1063" spans="1:22" x14ac:dyDescent="0.2">
      <c r="A1063" s="6">
        <v>43935</v>
      </c>
      <c r="B1063" t="s">
        <v>14</v>
      </c>
      <c r="C1063">
        <v>4</v>
      </c>
      <c r="D1063" t="s">
        <v>25</v>
      </c>
      <c r="E1063" s="1">
        <v>4649933453</v>
      </c>
      <c r="F1063" s="1">
        <v>1135662422</v>
      </c>
      <c r="G1063">
        <v>-13</v>
      </c>
      <c r="H1063">
        <v>-2</v>
      </c>
      <c r="I1063">
        <v>-15</v>
      </c>
      <c r="J1063">
        <v>42</v>
      </c>
      <c r="K1063">
        <v>27</v>
      </c>
      <c r="L1063">
        <v>27</v>
      </c>
      <c r="M1063">
        <v>27</v>
      </c>
      <c r="N1063">
        <v>6</v>
      </c>
      <c r="O1063">
        <v>2</v>
      </c>
      <c r="P1063">
        <v>35</v>
      </c>
      <c r="Q1063">
        <v>300</v>
      </c>
      <c r="U1063" t="str">
        <f t="shared" si="32"/>
        <v>Nord</v>
      </c>
      <c r="V1063">
        <f t="shared" si="33"/>
        <v>16</v>
      </c>
    </row>
    <row r="1064" spans="1:22" x14ac:dyDescent="0.2">
      <c r="A1064" s="6">
        <v>43935</v>
      </c>
      <c r="B1064" t="s">
        <v>14</v>
      </c>
      <c r="C1064">
        <v>4</v>
      </c>
      <c r="D1064" t="s">
        <v>26</v>
      </c>
      <c r="E1064" s="1">
        <v>4606893511</v>
      </c>
      <c r="F1064" s="1">
        <v>1112123097</v>
      </c>
      <c r="G1064">
        <v>-1</v>
      </c>
      <c r="H1064">
        <v>-2</v>
      </c>
      <c r="I1064">
        <v>-3</v>
      </c>
      <c r="J1064">
        <v>5</v>
      </c>
      <c r="K1064">
        <v>2</v>
      </c>
      <c r="L1064">
        <v>2</v>
      </c>
      <c r="M1064">
        <v>2</v>
      </c>
      <c r="N1064">
        <v>3</v>
      </c>
      <c r="O1064">
        <v>10</v>
      </c>
      <c r="P1064">
        <v>15</v>
      </c>
      <c r="Q1064">
        <v>188</v>
      </c>
      <c r="U1064" t="str">
        <f t="shared" si="32"/>
        <v>Nord</v>
      </c>
      <c r="V1064">
        <f t="shared" si="33"/>
        <v>16</v>
      </c>
    </row>
    <row r="1065" spans="1:22" x14ac:dyDescent="0.2">
      <c r="A1065" s="6">
        <v>43935</v>
      </c>
      <c r="B1065" t="s">
        <v>14</v>
      </c>
      <c r="C1065">
        <v>1</v>
      </c>
      <c r="D1065" t="s">
        <v>27</v>
      </c>
      <c r="E1065" s="1">
        <v>450732745</v>
      </c>
      <c r="F1065" s="1">
        <v>7680687483</v>
      </c>
      <c r="G1065">
        <v>51</v>
      </c>
      <c r="H1065">
        <v>-12</v>
      </c>
      <c r="I1065">
        <v>39</v>
      </c>
      <c r="J1065">
        <v>251</v>
      </c>
      <c r="K1065">
        <v>290</v>
      </c>
      <c r="L1065">
        <v>290</v>
      </c>
      <c r="M1065">
        <v>290</v>
      </c>
      <c r="N1065">
        <v>165</v>
      </c>
      <c r="O1065">
        <v>101</v>
      </c>
      <c r="P1065">
        <v>556</v>
      </c>
      <c r="Q1065">
        <v>2508</v>
      </c>
      <c r="U1065" t="str">
        <f t="shared" si="32"/>
        <v>Nord</v>
      </c>
      <c r="V1065">
        <f t="shared" si="33"/>
        <v>16</v>
      </c>
    </row>
    <row r="1066" spans="1:22" x14ac:dyDescent="0.2">
      <c r="A1066" s="6">
        <v>43935</v>
      </c>
      <c r="B1066" t="s">
        <v>14</v>
      </c>
      <c r="C1066">
        <v>16</v>
      </c>
      <c r="D1066" t="s">
        <v>28</v>
      </c>
      <c r="E1066" s="1">
        <v>4112559576</v>
      </c>
      <c r="F1066" s="1">
        <v>1686736689</v>
      </c>
      <c r="G1066">
        <v>11</v>
      </c>
      <c r="H1066">
        <v>-9</v>
      </c>
      <c r="I1066">
        <v>2</v>
      </c>
      <c r="J1066">
        <v>38</v>
      </c>
      <c r="K1066">
        <v>40</v>
      </c>
      <c r="L1066">
        <v>40</v>
      </c>
      <c r="M1066">
        <v>40</v>
      </c>
      <c r="N1066">
        <v>2</v>
      </c>
      <c r="O1066">
        <v>11</v>
      </c>
      <c r="P1066">
        <v>53</v>
      </c>
      <c r="Q1066">
        <v>1149</v>
      </c>
      <c r="U1066" t="str">
        <f t="shared" si="32"/>
        <v>Sud</v>
      </c>
      <c r="V1066">
        <f t="shared" si="33"/>
        <v>16</v>
      </c>
    </row>
    <row r="1067" spans="1:22" x14ac:dyDescent="0.2">
      <c r="A1067" s="6">
        <v>43935</v>
      </c>
      <c r="B1067" t="s">
        <v>14</v>
      </c>
      <c r="C1067">
        <v>20</v>
      </c>
      <c r="D1067" t="s">
        <v>29</v>
      </c>
      <c r="E1067" s="1">
        <v>3921531192</v>
      </c>
      <c r="F1067" s="1">
        <v>9110616306</v>
      </c>
      <c r="G1067">
        <v>0</v>
      </c>
      <c r="H1067">
        <v>-3</v>
      </c>
      <c r="I1067">
        <v>-3</v>
      </c>
      <c r="J1067">
        <v>-11</v>
      </c>
      <c r="K1067">
        <v>-14</v>
      </c>
      <c r="L1067">
        <v>-14</v>
      </c>
      <c r="M1067">
        <v>-14</v>
      </c>
      <c r="N1067">
        <v>19</v>
      </c>
      <c r="O1067">
        <v>5</v>
      </c>
      <c r="P1067">
        <v>10</v>
      </c>
      <c r="Q1067">
        <v>883</v>
      </c>
      <c r="U1067" t="str">
        <f t="shared" si="32"/>
        <v>Sud</v>
      </c>
      <c r="V1067">
        <f t="shared" si="33"/>
        <v>16</v>
      </c>
    </row>
    <row r="1068" spans="1:22" x14ac:dyDescent="0.2">
      <c r="A1068" s="6">
        <v>43935</v>
      </c>
      <c r="B1068" t="s">
        <v>14</v>
      </c>
      <c r="C1068">
        <v>19</v>
      </c>
      <c r="D1068" t="s">
        <v>30</v>
      </c>
      <c r="E1068" s="1">
        <v>3811569725</v>
      </c>
      <c r="F1068" s="1">
        <v>133623567</v>
      </c>
      <c r="G1068">
        <v>-2</v>
      </c>
      <c r="H1068">
        <v>2</v>
      </c>
      <c r="I1068">
        <v>0</v>
      </c>
      <c r="J1068">
        <v>21</v>
      </c>
      <c r="K1068">
        <v>21</v>
      </c>
      <c r="L1068">
        <v>21</v>
      </c>
      <c r="M1068">
        <v>21</v>
      </c>
      <c r="N1068">
        <v>18</v>
      </c>
      <c r="O1068">
        <v>4</v>
      </c>
      <c r="P1068">
        <v>43</v>
      </c>
      <c r="Q1068">
        <v>566</v>
      </c>
      <c r="U1068" t="str">
        <f t="shared" si="32"/>
        <v>Sud</v>
      </c>
      <c r="V1068">
        <f t="shared" si="33"/>
        <v>16</v>
      </c>
    </row>
    <row r="1069" spans="1:22" x14ac:dyDescent="0.2">
      <c r="A1069" s="6">
        <v>43935</v>
      </c>
      <c r="B1069" t="s">
        <v>14</v>
      </c>
      <c r="C1069">
        <v>9</v>
      </c>
      <c r="D1069" t="s">
        <v>31</v>
      </c>
      <c r="E1069" s="1">
        <v>4376923077</v>
      </c>
      <c r="F1069" s="1">
        <v>1125588885</v>
      </c>
      <c r="G1069">
        <v>10</v>
      </c>
      <c r="H1069">
        <v>0</v>
      </c>
      <c r="I1069">
        <v>10</v>
      </c>
      <c r="J1069">
        <v>85</v>
      </c>
      <c r="K1069">
        <v>95</v>
      </c>
      <c r="L1069">
        <v>95</v>
      </c>
      <c r="M1069">
        <v>95</v>
      </c>
      <c r="N1069">
        <v>22</v>
      </c>
      <c r="O1069">
        <v>20</v>
      </c>
      <c r="P1069">
        <v>137</v>
      </c>
      <c r="Q1069">
        <v>1380</v>
      </c>
      <c r="U1069" t="str">
        <f t="shared" si="32"/>
        <v>Centro</v>
      </c>
      <c r="V1069">
        <f t="shared" si="33"/>
        <v>16</v>
      </c>
    </row>
    <row r="1070" spans="1:22" x14ac:dyDescent="0.2">
      <c r="A1070" s="6">
        <v>43935</v>
      </c>
      <c r="B1070" t="s">
        <v>14</v>
      </c>
      <c r="C1070">
        <v>10</v>
      </c>
      <c r="D1070" t="s">
        <v>32</v>
      </c>
      <c r="E1070" s="1">
        <v>4310675841</v>
      </c>
      <c r="F1070" s="1">
        <v>1238824698</v>
      </c>
      <c r="G1070">
        <v>0</v>
      </c>
      <c r="H1070">
        <v>-1</v>
      </c>
      <c r="I1070">
        <v>-1</v>
      </c>
      <c r="J1070">
        <v>-2</v>
      </c>
      <c r="K1070">
        <v>-3</v>
      </c>
      <c r="L1070">
        <v>-3</v>
      </c>
      <c r="M1070">
        <v>-3</v>
      </c>
      <c r="N1070">
        <v>3</v>
      </c>
      <c r="O1070">
        <v>1</v>
      </c>
      <c r="P1070">
        <v>1</v>
      </c>
      <c r="Q1070">
        <v>216</v>
      </c>
      <c r="U1070" t="str">
        <f t="shared" si="32"/>
        <v>Centro</v>
      </c>
      <c r="V1070">
        <f t="shared" si="33"/>
        <v>16</v>
      </c>
    </row>
    <row r="1071" spans="1:22" x14ac:dyDescent="0.2">
      <c r="A1071" s="6">
        <v>43935</v>
      </c>
      <c r="B1071" t="s">
        <v>14</v>
      </c>
      <c r="C1071">
        <v>2</v>
      </c>
      <c r="D1071" t="s">
        <v>33</v>
      </c>
      <c r="E1071" s="1">
        <v>4573750286</v>
      </c>
      <c r="F1071" s="1">
        <v>7320149366</v>
      </c>
      <c r="G1071">
        <v>3</v>
      </c>
      <c r="H1071">
        <v>-1</v>
      </c>
      <c r="I1071">
        <v>2</v>
      </c>
      <c r="J1071">
        <v>-25</v>
      </c>
      <c r="K1071">
        <v>-23</v>
      </c>
      <c r="L1071">
        <v>-23</v>
      </c>
      <c r="M1071">
        <v>-23</v>
      </c>
      <c r="N1071">
        <v>40</v>
      </c>
      <c r="O1071">
        <v>3</v>
      </c>
      <c r="P1071">
        <v>20</v>
      </c>
      <c r="Q1071">
        <v>112</v>
      </c>
      <c r="U1071" t="str">
        <f t="shared" si="32"/>
        <v>Nord</v>
      </c>
      <c r="V1071">
        <f t="shared" si="33"/>
        <v>16</v>
      </c>
    </row>
    <row r="1072" spans="1:22" x14ac:dyDescent="0.2">
      <c r="A1072" s="6">
        <v>43935</v>
      </c>
      <c r="B1072" t="s">
        <v>14</v>
      </c>
      <c r="C1072">
        <v>5</v>
      </c>
      <c r="D1072" t="s">
        <v>34</v>
      </c>
      <c r="E1072" s="1">
        <v>4543490485</v>
      </c>
      <c r="F1072" s="1">
        <v>1233845213</v>
      </c>
      <c r="G1072">
        <v>0</v>
      </c>
      <c r="H1072">
        <v>-12</v>
      </c>
      <c r="I1072">
        <v>-12</v>
      </c>
      <c r="J1072">
        <v>-18</v>
      </c>
      <c r="K1072">
        <v>-30</v>
      </c>
      <c r="L1072">
        <v>-30</v>
      </c>
      <c r="M1072">
        <v>-30</v>
      </c>
      <c r="N1072">
        <v>187</v>
      </c>
      <c r="O1072">
        <v>24</v>
      </c>
      <c r="P1072">
        <v>181</v>
      </c>
      <c r="Q1072">
        <v>5801</v>
      </c>
      <c r="U1072" t="str">
        <f t="shared" si="32"/>
        <v>Nord</v>
      </c>
      <c r="V1072">
        <f t="shared" si="33"/>
        <v>16</v>
      </c>
    </row>
    <row r="1073" spans="1:22" x14ac:dyDescent="0.2">
      <c r="A1073" s="6">
        <v>43936</v>
      </c>
      <c r="B1073" t="s">
        <v>14</v>
      </c>
      <c r="C1073">
        <v>13</v>
      </c>
      <c r="D1073" t="s">
        <v>15</v>
      </c>
      <c r="E1073" s="1">
        <v>4235122196</v>
      </c>
      <c r="F1073" s="1">
        <v>1339843823</v>
      </c>
      <c r="G1073">
        <v>-4</v>
      </c>
      <c r="H1073">
        <v>-8</v>
      </c>
      <c r="I1073">
        <v>-12</v>
      </c>
      <c r="J1073">
        <v>22</v>
      </c>
      <c r="K1073">
        <v>10</v>
      </c>
      <c r="L1073">
        <v>10</v>
      </c>
      <c r="M1073">
        <v>10</v>
      </c>
      <c r="N1073">
        <v>11</v>
      </c>
      <c r="O1073">
        <v>8</v>
      </c>
      <c r="P1073">
        <v>29</v>
      </c>
      <c r="Q1073">
        <v>1565</v>
      </c>
      <c r="U1073" t="str">
        <f t="shared" si="32"/>
        <v>Centro</v>
      </c>
      <c r="V1073">
        <f t="shared" si="33"/>
        <v>16</v>
      </c>
    </row>
    <row r="1074" spans="1:22" x14ac:dyDescent="0.2">
      <c r="A1074" s="6">
        <v>43936</v>
      </c>
      <c r="B1074" t="s">
        <v>14</v>
      </c>
      <c r="C1074">
        <v>17</v>
      </c>
      <c r="D1074" t="s">
        <v>16</v>
      </c>
      <c r="E1074" s="1">
        <v>4063947052</v>
      </c>
      <c r="F1074" s="1">
        <v>1580514834</v>
      </c>
      <c r="G1074">
        <v>-2</v>
      </c>
      <c r="H1074">
        <v>0</v>
      </c>
      <c r="I1074">
        <v>-2</v>
      </c>
      <c r="J1074">
        <v>-2</v>
      </c>
      <c r="K1074">
        <v>-4</v>
      </c>
      <c r="L1074">
        <v>-4</v>
      </c>
      <c r="M1074">
        <v>-4</v>
      </c>
      <c r="N1074">
        <v>3</v>
      </c>
      <c r="O1074">
        <v>2</v>
      </c>
      <c r="P1074">
        <v>1</v>
      </c>
      <c r="Q1074">
        <v>278</v>
      </c>
      <c r="U1074" t="str">
        <f t="shared" si="32"/>
        <v>Sud</v>
      </c>
      <c r="V1074">
        <f t="shared" si="33"/>
        <v>16</v>
      </c>
    </row>
    <row r="1075" spans="1:22" x14ac:dyDescent="0.2">
      <c r="A1075" s="6">
        <v>43936</v>
      </c>
      <c r="B1075" t="s">
        <v>14</v>
      </c>
      <c r="C1075">
        <v>18</v>
      </c>
      <c r="D1075" t="s">
        <v>17</v>
      </c>
      <c r="E1075" s="1">
        <v>3890597598</v>
      </c>
      <c r="F1075" s="1">
        <v>1659440194</v>
      </c>
      <c r="G1075">
        <v>-5</v>
      </c>
      <c r="H1075">
        <v>-1</v>
      </c>
      <c r="I1075">
        <v>-6</v>
      </c>
      <c r="J1075">
        <v>9</v>
      </c>
      <c r="K1075">
        <v>3</v>
      </c>
      <c r="L1075">
        <v>3</v>
      </c>
      <c r="M1075">
        <v>3</v>
      </c>
      <c r="N1075">
        <v>9</v>
      </c>
      <c r="O1075">
        <v>3</v>
      </c>
      <c r="P1075">
        <v>15</v>
      </c>
      <c r="Q1075">
        <v>648</v>
      </c>
      <c r="U1075" t="str">
        <f t="shared" si="32"/>
        <v>Sud</v>
      </c>
      <c r="V1075">
        <f t="shared" si="33"/>
        <v>16</v>
      </c>
    </row>
    <row r="1076" spans="1:22" x14ac:dyDescent="0.2">
      <c r="A1076" s="6">
        <v>43936</v>
      </c>
      <c r="B1076" t="s">
        <v>14</v>
      </c>
      <c r="C1076">
        <v>15</v>
      </c>
      <c r="D1076" t="s">
        <v>18</v>
      </c>
      <c r="E1076" s="1">
        <v>4083956555</v>
      </c>
      <c r="F1076" s="1">
        <v>1425084984</v>
      </c>
      <c r="G1076">
        <v>-11</v>
      </c>
      <c r="H1076">
        <v>4</v>
      </c>
      <c r="I1076">
        <v>-7</v>
      </c>
      <c r="J1076">
        <v>0</v>
      </c>
      <c r="K1076">
        <v>-7</v>
      </c>
      <c r="L1076">
        <v>-7</v>
      </c>
      <c r="M1076">
        <v>-7</v>
      </c>
      <c r="N1076">
        <v>27</v>
      </c>
      <c r="O1076">
        <v>18</v>
      </c>
      <c r="P1076">
        <v>38</v>
      </c>
      <c r="Q1076">
        <v>1440</v>
      </c>
      <c r="U1076" t="str">
        <f t="shared" si="32"/>
        <v>Sud</v>
      </c>
      <c r="V1076">
        <f t="shared" si="33"/>
        <v>16</v>
      </c>
    </row>
    <row r="1077" spans="1:22" x14ac:dyDescent="0.2">
      <c r="A1077" s="6">
        <v>43936</v>
      </c>
      <c r="B1077" t="s">
        <v>14</v>
      </c>
      <c r="C1077">
        <v>8</v>
      </c>
      <c r="D1077" t="s">
        <v>46</v>
      </c>
      <c r="E1077" s="1">
        <v>4449436681</v>
      </c>
      <c r="F1077" s="1">
        <v>113417208</v>
      </c>
      <c r="G1077">
        <v>-85</v>
      </c>
      <c r="H1077">
        <v>-3</v>
      </c>
      <c r="I1077">
        <v>-88</v>
      </c>
      <c r="J1077">
        <v>-113</v>
      </c>
      <c r="K1077">
        <v>-201</v>
      </c>
      <c r="L1077">
        <v>-201</v>
      </c>
      <c r="M1077">
        <v>-201</v>
      </c>
      <c r="N1077">
        <v>395</v>
      </c>
      <c r="O1077">
        <v>83</v>
      </c>
      <c r="P1077">
        <v>277</v>
      </c>
      <c r="Q1077">
        <v>4253</v>
      </c>
      <c r="U1077" t="str">
        <f t="shared" si="32"/>
        <v>Nord</v>
      </c>
      <c r="V1077">
        <f t="shared" si="33"/>
        <v>16</v>
      </c>
    </row>
    <row r="1078" spans="1:22" x14ac:dyDescent="0.2">
      <c r="A1078" s="6">
        <v>43936</v>
      </c>
      <c r="B1078" t="s">
        <v>14</v>
      </c>
      <c r="C1078">
        <v>6</v>
      </c>
      <c r="D1078" t="s">
        <v>19</v>
      </c>
      <c r="E1078" s="1">
        <v>456494354</v>
      </c>
      <c r="F1078" s="1">
        <v>1376813649</v>
      </c>
      <c r="G1078">
        <v>-3</v>
      </c>
      <c r="H1078">
        <v>-4</v>
      </c>
      <c r="I1078">
        <v>-7</v>
      </c>
      <c r="J1078">
        <v>502</v>
      </c>
      <c r="K1078">
        <v>495</v>
      </c>
      <c r="L1078">
        <v>495</v>
      </c>
      <c r="M1078">
        <v>495</v>
      </c>
      <c r="N1078">
        <v>-477</v>
      </c>
      <c r="O1078">
        <v>6</v>
      </c>
      <c r="P1078">
        <v>24</v>
      </c>
      <c r="Q1078">
        <v>2036</v>
      </c>
      <c r="U1078" t="str">
        <f t="shared" si="32"/>
        <v>Nord</v>
      </c>
      <c r="V1078">
        <f t="shared" si="33"/>
        <v>16</v>
      </c>
    </row>
    <row r="1079" spans="1:22" x14ac:dyDescent="0.2">
      <c r="A1079" s="6">
        <v>43936</v>
      </c>
      <c r="B1079" t="s">
        <v>14</v>
      </c>
      <c r="C1079">
        <v>12</v>
      </c>
      <c r="D1079" t="s">
        <v>20</v>
      </c>
      <c r="E1079" s="1">
        <v>4189277044</v>
      </c>
      <c r="F1079" s="1">
        <v>1248366722</v>
      </c>
      <c r="G1079">
        <v>-2</v>
      </c>
      <c r="H1079">
        <v>-3</v>
      </c>
      <c r="I1079">
        <v>-5</v>
      </c>
      <c r="J1079">
        <v>30</v>
      </c>
      <c r="K1079">
        <v>25</v>
      </c>
      <c r="L1079">
        <v>25</v>
      </c>
      <c r="M1079">
        <v>25</v>
      </c>
      <c r="N1079">
        <v>85</v>
      </c>
      <c r="O1079">
        <v>11</v>
      </c>
      <c r="P1079">
        <v>121</v>
      </c>
      <c r="Q1079">
        <v>934</v>
      </c>
      <c r="U1079" t="str">
        <f t="shared" si="32"/>
        <v>Centro</v>
      </c>
      <c r="V1079">
        <f t="shared" si="33"/>
        <v>16</v>
      </c>
    </row>
    <row r="1080" spans="1:22" x14ac:dyDescent="0.2">
      <c r="A1080" s="6">
        <v>43936</v>
      </c>
      <c r="B1080" t="s">
        <v>14</v>
      </c>
      <c r="C1080">
        <v>7</v>
      </c>
      <c r="D1080" t="s">
        <v>21</v>
      </c>
      <c r="E1080" s="1">
        <v>4441149315</v>
      </c>
      <c r="F1080" s="1">
        <v>89326992</v>
      </c>
      <c r="G1080">
        <v>-8</v>
      </c>
      <c r="H1080">
        <v>-13</v>
      </c>
      <c r="I1080">
        <v>-21</v>
      </c>
      <c r="J1080">
        <v>19</v>
      </c>
      <c r="K1080">
        <v>-2</v>
      </c>
      <c r="L1080">
        <v>-2</v>
      </c>
      <c r="M1080">
        <v>-2</v>
      </c>
      <c r="N1080">
        <v>116</v>
      </c>
      <c r="O1080">
        <v>14</v>
      </c>
      <c r="P1080">
        <v>128</v>
      </c>
      <c r="Q1080">
        <v>1347</v>
      </c>
      <c r="U1080" t="str">
        <f t="shared" si="32"/>
        <v>Nord</v>
      </c>
      <c r="V1080">
        <f t="shared" si="33"/>
        <v>16</v>
      </c>
    </row>
    <row r="1081" spans="1:22" x14ac:dyDescent="0.2">
      <c r="A1081" s="6">
        <v>43936</v>
      </c>
      <c r="B1081" t="s">
        <v>14</v>
      </c>
      <c r="C1081">
        <v>3</v>
      </c>
      <c r="D1081" t="s">
        <v>22</v>
      </c>
      <c r="E1081" s="1">
        <v>4546679409</v>
      </c>
      <c r="F1081" s="1">
        <v>9190347404</v>
      </c>
      <c r="G1081">
        <v>-34</v>
      </c>
      <c r="H1081">
        <v>-48</v>
      </c>
      <c r="I1081">
        <v>-82</v>
      </c>
      <c r="J1081">
        <v>640</v>
      </c>
      <c r="K1081">
        <v>558</v>
      </c>
      <c r="L1081">
        <v>558</v>
      </c>
      <c r="M1081">
        <v>558</v>
      </c>
      <c r="N1081">
        <v>34</v>
      </c>
      <c r="O1081">
        <v>235</v>
      </c>
      <c r="P1081">
        <v>827</v>
      </c>
      <c r="Q1081">
        <v>7098</v>
      </c>
      <c r="U1081" t="str">
        <f t="shared" si="32"/>
        <v>Nord</v>
      </c>
      <c r="V1081">
        <f t="shared" si="33"/>
        <v>16</v>
      </c>
    </row>
    <row r="1082" spans="1:22" x14ac:dyDescent="0.2">
      <c r="A1082" s="6">
        <v>43936</v>
      </c>
      <c r="B1082" t="s">
        <v>14</v>
      </c>
      <c r="C1082">
        <v>11</v>
      </c>
      <c r="D1082" t="s">
        <v>23</v>
      </c>
      <c r="E1082" s="1">
        <v>4361675973</v>
      </c>
      <c r="F1082" s="1">
        <v>135188753</v>
      </c>
      <c r="G1082">
        <v>-49</v>
      </c>
      <c r="H1082">
        <v>0</v>
      </c>
      <c r="I1082">
        <v>-49</v>
      </c>
      <c r="J1082">
        <v>51</v>
      </c>
      <c r="K1082">
        <v>2</v>
      </c>
      <c r="L1082">
        <v>2</v>
      </c>
      <c r="M1082">
        <v>2</v>
      </c>
      <c r="N1082">
        <v>57</v>
      </c>
      <c r="O1082">
        <v>18</v>
      </c>
      <c r="P1082">
        <v>77</v>
      </c>
      <c r="Q1082">
        <v>1169</v>
      </c>
      <c r="U1082" t="str">
        <f t="shared" si="32"/>
        <v>Centro</v>
      </c>
      <c r="V1082">
        <f t="shared" si="33"/>
        <v>16</v>
      </c>
    </row>
    <row r="1083" spans="1:22" x14ac:dyDescent="0.2">
      <c r="A1083" s="6">
        <v>43936</v>
      </c>
      <c r="B1083" t="s">
        <v>14</v>
      </c>
      <c r="C1083">
        <v>14</v>
      </c>
      <c r="D1083" t="s">
        <v>24</v>
      </c>
      <c r="E1083" s="1">
        <v>4155774754</v>
      </c>
      <c r="F1083" s="1">
        <v>1465916051</v>
      </c>
      <c r="G1083">
        <v>1</v>
      </c>
      <c r="H1083">
        <v>0</v>
      </c>
      <c r="I1083">
        <v>1</v>
      </c>
      <c r="J1083">
        <v>5</v>
      </c>
      <c r="K1083">
        <v>6</v>
      </c>
      <c r="L1083">
        <v>6</v>
      </c>
      <c r="M1083">
        <v>6</v>
      </c>
      <c r="N1083">
        <v>0</v>
      </c>
      <c r="O1083">
        <v>0</v>
      </c>
      <c r="P1083">
        <v>6</v>
      </c>
      <c r="Q1083">
        <v>333</v>
      </c>
      <c r="U1083" t="str">
        <f t="shared" si="32"/>
        <v>Sud</v>
      </c>
      <c r="V1083">
        <f t="shared" si="33"/>
        <v>16</v>
      </c>
    </row>
    <row r="1084" spans="1:22" x14ac:dyDescent="0.2">
      <c r="A1084" s="6">
        <v>43936</v>
      </c>
      <c r="B1084" t="s">
        <v>14</v>
      </c>
      <c r="C1084">
        <v>4</v>
      </c>
      <c r="D1084" t="s">
        <v>25</v>
      </c>
      <c r="E1084" s="1">
        <v>4649933453</v>
      </c>
      <c r="F1084" s="1">
        <v>1135662422</v>
      </c>
      <c r="G1084">
        <v>-11</v>
      </c>
      <c r="H1084">
        <v>-7</v>
      </c>
      <c r="I1084">
        <v>-18</v>
      </c>
      <c r="J1084">
        <v>30</v>
      </c>
      <c r="K1084">
        <v>12</v>
      </c>
      <c r="L1084">
        <v>12</v>
      </c>
      <c r="M1084">
        <v>12</v>
      </c>
      <c r="N1084">
        <v>19</v>
      </c>
      <c r="O1084">
        <v>9</v>
      </c>
      <c r="P1084">
        <v>40</v>
      </c>
      <c r="Q1084">
        <v>913</v>
      </c>
      <c r="U1084" t="str">
        <f t="shared" si="32"/>
        <v>Nord</v>
      </c>
      <c r="V1084">
        <f t="shared" si="33"/>
        <v>16</v>
      </c>
    </row>
    <row r="1085" spans="1:22" x14ac:dyDescent="0.2">
      <c r="A1085" s="6">
        <v>43936</v>
      </c>
      <c r="B1085" t="s">
        <v>14</v>
      </c>
      <c r="C1085">
        <v>4</v>
      </c>
      <c r="D1085" t="s">
        <v>26</v>
      </c>
      <c r="E1085" s="1">
        <v>4606893511</v>
      </c>
      <c r="F1085" s="1">
        <v>1112123097</v>
      </c>
      <c r="G1085">
        <v>-13</v>
      </c>
      <c r="H1085">
        <v>-6</v>
      </c>
      <c r="I1085">
        <v>-19</v>
      </c>
      <c r="J1085">
        <v>41</v>
      </c>
      <c r="K1085">
        <v>22</v>
      </c>
      <c r="L1085">
        <v>22</v>
      </c>
      <c r="M1085">
        <v>22</v>
      </c>
      <c r="N1085">
        <v>49</v>
      </c>
      <c r="O1085">
        <v>8</v>
      </c>
      <c r="P1085">
        <v>79</v>
      </c>
      <c r="Q1085">
        <v>761</v>
      </c>
      <c r="U1085" t="str">
        <f t="shared" si="32"/>
        <v>Nord</v>
      </c>
      <c r="V1085">
        <f t="shared" si="33"/>
        <v>16</v>
      </c>
    </row>
    <row r="1086" spans="1:22" x14ac:dyDescent="0.2">
      <c r="A1086" s="6">
        <v>43936</v>
      </c>
      <c r="B1086" t="s">
        <v>14</v>
      </c>
      <c r="C1086">
        <v>1</v>
      </c>
      <c r="D1086" t="s">
        <v>27</v>
      </c>
      <c r="E1086" s="1">
        <v>450732745</v>
      </c>
      <c r="F1086" s="1">
        <v>7680687483</v>
      </c>
      <c r="G1086">
        <v>-57</v>
      </c>
      <c r="H1086">
        <v>-1</v>
      </c>
      <c r="I1086">
        <v>-58</v>
      </c>
      <c r="J1086">
        <v>198</v>
      </c>
      <c r="K1086">
        <v>140</v>
      </c>
      <c r="L1086">
        <v>140</v>
      </c>
      <c r="M1086">
        <v>140</v>
      </c>
      <c r="N1086">
        <v>311</v>
      </c>
      <c r="O1086">
        <v>88</v>
      </c>
      <c r="P1086">
        <v>539</v>
      </c>
      <c r="Q1086">
        <v>3986</v>
      </c>
      <c r="U1086" t="str">
        <f t="shared" si="32"/>
        <v>Nord</v>
      </c>
      <c r="V1086">
        <f t="shared" si="33"/>
        <v>16</v>
      </c>
    </row>
    <row r="1087" spans="1:22" x14ac:dyDescent="0.2">
      <c r="A1087" s="6">
        <v>43936</v>
      </c>
      <c r="B1087" t="s">
        <v>14</v>
      </c>
      <c r="C1087">
        <v>16</v>
      </c>
      <c r="D1087" t="s">
        <v>28</v>
      </c>
      <c r="E1087" s="1">
        <v>4112559576</v>
      </c>
      <c r="F1087" s="1">
        <v>1686736689</v>
      </c>
      <c r="G1087">
        <v>-19</v>
      </c>
      <c r="H1087">
        <v>11</v>
      </c>
      <c r="I1087">
        <v>-8</v>
      </c>
      <c r="J1087">
        <v>29</v>
      </c>
      <c r="K1087">
        <v>21</v>
      </c>
      <c r="L1087">
        <v>21</v>
      </c>
      <c r="M1087">
        <v>21</v>
      </c>
      <c r="N1087">
        <v>35</v>
      </c>
      <c r="O1087">
        <v>10</v>
      </c>
      <c r="P1087">
        <v>66</v>
      </c>
      <c r="Q1087">
        <v>1447</v>
      </c>
      <c r="U1087" t="str">
        <f t="shared" si="32"/>
        <v>Sud</v>
      </c>
      <c r="V1087">
        <f t="shared" si="33"/>
        <v>16</v>
      </c>
    </row>
    <row r="1088" spans="1:22" x14ac:dyDescent="0.2">
      <c r="A1088" s="6">
        <v>43936</v>
      </c>
      <c r="B1088" t="s">
        <v>14</v>
      </c>
      <c r="C1088">
        <v>20</v>
      </c>
      <c r="D1088" t="s">
        <v>29</v>
      </c>
      <c r="E1088" s="1">
        <v>3921531192</v>
      </c>
      <c r="F1088" s="1">
        <v>9110616306</v>
      </c>
      <c r="G1088">
        <v>0</v>
      </c>
      <c r="H1088">
        <v>2</v>
      </c>
      <c r="I1088">
        <v>2</v>
      </c>
      <c r="J1088">
        <v>-32</v>
      </c>
      <c r="K1088">
        <v>-30</v>
      </c>
      <c r="L1088">
        <v>-30</v>
      </c>
      <c r="M1088">
        <v>-30</v>
      </c>
      <c r="N1088">
        <v>50</v>
      </c>
      <c r="O1088">
        <v>3</v>
      </c>
      <c r="P1088">
        <v>23</v>
      </c>
      <c r="Q1088">
        <v>502</v>
      </c>
      <c r="U1088" t="str">
        <f t="shared" si="32"/>
        <v>Sud</v>
      </c>
      <c r="V1088">
        <f t="shared" si="33"/>
        <v>16</v>
      </c>
    </row>
    <row r="1089" spans="1:22" x14ac:dyDescent="0.2">
      <c r="A1089" s="6">
        <v>43936</v>
      </c>
      <c r="B1089" t="s">
        <v>14</v>
      </c>
      <c r="C1089">
        <v>19</v>
      </c>
      <c r="D1089" t="s">
        <v>30</v>
      </c>
      <c r="E1089" s="1">
        <v>3811569725</v>
      </c>
      <c r="F1089" s="1">
        <v>133623567</v>
      </c>
      <c r="G1089">
        <v>-11</v>
      </c>
      <c r="H1089">
        <v>-4</v>
      </c>
      <c r="I1089">
        <v>-15</v>
      </c>
      <c r="J1089">
        <v>25</v>
      </c>
      <c r="K1089">
        <v>10</v>
      </c>
      <c r="L1089">
        <v>10</v>
      </c>
      <c r="M1089">
        <v>10</v>
      </c>
      <c r="N1089">
        <v>18</v>
      </c>
      <c r="O1089">
        <v>6</v>
      </c>
      <c r="P1089">
        <v>34</v>
      </c>
      <c r="Q1089">
        <v>1990</v>
      </c>
      <c r="U1089" t="str">
        <f t="shared" si="32"/>
        <v>Sud</v>
      </c>
      <c r="V1089">
        <f t="shared" si="33"/>
        <v>16</v>
      </c>
    </row>
    <row r="1090" spans="1:22" x14ac:dyDescent="0.2">
      <c r="A1090" s="6">
        <v>43936</v>
      </c>
      <c r="B1090" t="s">
        <v>14</v>
      </c>
      <c r="C1090">
        <v>9</v>
      </c>
      <c r="D1090" t="s">
        <v>31</v>
      </c>
      <c r="E1090" s="1">
        <v>4376923077</v>
      </c>
      <c r="F1090" s="1">
        <v>1125588885</v>
      </c>
      <c r="G1090">
        <v>-25</v>
      </c>
      <c r="H1090">
        <v>-9</v>
      </c>
      <c r="I1090">
        <v>-34</v>
      </c>
      <c r="J1090">
        <v>99</v>
      </c>
      <c r="K1090">
        <v>65</v>
      </c>
      <c r="L1090">
        <v>65</v>
      </c>
      <c r="M1090">
        <v>65</v>
      </c>
      <c r="N1090">
        <v>56</v>
      </c>
      <c r="O1090">
        <v>18</v>
      </c>
      <c r="P1090">
        <v>139</v>
      </c>
      <c r="Q1090">
        <v>4079</v>
      </c>
      <c r="U1090" t="str">
        <f t="shared" ref="U1090:U1153" si="34">VLOOKUP(D1090,Zone,2)</f>
        <v>Centro</v>
      </c>
      <c r="V1090">
        <f t="shared" si="33"/>
        <v>16</v>
      </c>
    </row>
    <row r="1091" spans="1:22" x14ac:dyDescent="0.2">
      <c r="A1091" s="6">
        <v>43936</v>
      </c>
      <c r="B1091" t="s">
        <v>14</v>
      </c>
      <c r="C1091">
        <v>10</v>
      </c>
      <c r="D1091" t="s">
        <v>32</v>
      </c>
      <c r="E1091" s="1">
        <v>4310675841</v>
      </c>
      <c r="F1091" s="1">
        <v>1238824698</v>
      </c>
      <c r="G1091">
        <v>-5</v>
      </c>
      <c r="H1091">
        <v>0</v>
      </c>
      <c r="I1091">
        <v>-5</v>
      </c>
      <c r="J1091">
        <v>-35</v>
      </c>
      <c r="K1091">
        <v>-40</v>
      </c>
      <c r="L1091">
        <v>-40</v>
      </c>
      <c r="M1091">
        <v>-40</v>
      </c>
      <c r="N1091">
        <v>40</v>
      </c>
      <c r="O1091">
        <v>1</v>
      </c>
      <c r="P1091">
        <v>1</v>
      </c>
      <c r="Q1091">
        <v>1302</v>
      </c>
      <c r="U1091" t="str">
        <f t="shared" si="34"/>
        <v>Centro</v>
      </c>
      <c r="V1091">
        <f t="shared" ref="V1091:V1154" si="35">WEEKNUM(A1091)</f>
        <v>16</v>
      </c>
    </row>
    <row r="1092" spans="1:22" x14ac:dyDescent="0.2">
      <c r="A1092" s="6">
        <v>43936</v>
      </c>
      <c r="B1092" t="s">
        <v>14</v>
      </c>
      <c r="C1092">
        <v>2</v>
      </c>
      <c r="D1092" t="s">
        <v>33</v>
      </c>
      <c r="E1092" s="1">
        <v>4573750286</v>
      </c>
      <c r="F1092" s="1">
        <v>7320149366</v>
      </c>
      <c r="G1092">
        <v>0</v>
      </c>
      <c r="H1092">
        <v>-3</v>
      </c>
      <c r="I1092">
        <v>-3</v>
      </c>
      <c r="J1092">
        <v>-8</v>
      </c>
      <c r="K1092">
        <v>-11</v>
      </c>
      <c r="L1092">
        <v>-11</v>
      </c>
      <c r="M1092">
        <v>-11</v>
      </c>
      <c r="N1092">
        <v>19</v>
      </c>
      <c r="O1092">
        <v>3</v>
      </c>
      <c r="P1092">
        <v>11</v>
      </c>
      <c r="Q1092">
        <v>168</v>
      </c>
      <c r="U1092" t="str">
        <f t="shared" si="34"/>
        <v>Nord</v>
      </c>
      <c r="V1092">
        <f t="shared" si="35"/>
        <v>16</v>
      </c>
    </row>
    <row r="1093" spans="1:22" x14ac:dyDescent="0.2">
      <c r="A1093" s="6">
        <v>43936</v>
      </c>
      <c r="B1093" t="s">
        <v>14</v>
      </c>
      <c r="C1093">
        <v>5</v>
      </c>
      <c r="D1093" t="s">
        <v>34</v>
      </c>
      <c r="E1093" s="1">
        <v>4543490485</v>
      </c>
      <c r="F1093" s="1">
        <v>1233845213</v>
      </c>
      <c r="G1093">
        <v>-25</v>
      </c>
      <c r="H1093">
        <v>-14</v>
      </c>
      <c r="I1093">
        <v>-39</v>
      </c>
      <c r="J1093">
        <v>92</v>
      </c>
      <c r="K1093">
        <v>53</v>
      </c>
      <c r="L1093">
        <v>53</v>
      </c>
      <c r="M1093">
        <v>53</v>
      </c>
      <c r="N1093">
        <v>105</v>
      </c>
      <c r="O1093">
        <v>34</v>
      </c>
      <c r="P1093">
        <v>192</v>
      </c>
      <c r="Q1093">
        <v>7466</v>
      </c>
      <c r="U1093" t="str">
        <f t="shared" si="34"/>
        <v>Nord</v>
      </c>
      <c r="V1093">
        <f t="shared" si="35"/>
        <v>16</v>
      </c>
    </row>
    <row r="1094" spans="1:22" x14ac:dyDescent="0.2">
      <c r="A1094" s="6">
        <v>43937</v>
      </c>
      <c r="B1094" t="s">
        <v>14</v>
      </c>
      <c r="C1094">
        <v>13</v>
      </c>
      <c r="D1094" t="s">
        <v>15</v>
      </c>
      <c r="E1094" s="1">
        <v>4235122196</v>
      </c>
      <c r="F1094" s="1">
        <v>1339843823</v>
      </c>
      <c r="G1094">
        <v>-17</v>
      </c>
      <c r="H1094">
        <v>-2</v>
      </c>
      <c r="I1094">
        <v>-19</v>
      </c>
      <c r="J1094">
        <v>59</v>
      </c>
      <c r="K1094">
        <v>40</v>
      </c>
      <c r="L1094">
        <v>40</v>
      </c>
      <c r="M1094">
        <v>40</v>
      </c>
      <c r="N1094">
        <v>29</v>
      </c>
      <c r="O1094">
        <v>3</v>
      </c>
      <c r="P1094">
        <v>72</v>
      </c>
      <c r="Q1094">
        <v>1286</v>
      </c>
      <c r="U1094" t="str">
        <f t="shared" si="34"/>
        <v>Centro</v>
      </c>
      <c r="V1094">
        <f t="shared" si="35"/>
        <v>16</v>
      </c>
    </row>
    <row r="1095" spans="1:22" x14ac:dyDescent="0.2">
      <c r="A1095" s="6">
        <v>43937</v>
      </c>
      <c r="B1095" t="s">
        <v>14</v>
      </c>
      <c r="C1095">
        <v>17</v>
      </c>
      <c r="D1095" t="s">
        <v>16</v>
      </c>
      <c r="E1095" s="1">
        <v>4063947052</v>
      </c>
      <c r="F1095" s="1">
        <v>1580514834</v>
      </c>
      <c r="G1095">
        <v>0</v>
      </c>
      <c r="H1095">
        <v>-3</v>
      </c>
      <c r="I1095">
        <v>-3</v>
      </c>
      <c r="J1095">
        <v>15</v>
      </c>
      <c r="K1095">
        <v>12</v>
      </c>
      <c r="L1095">
        <v>12</v>
      </c>
      <c r="M1095">
        <v>12</v>
      </c>
      <c r="N1095">
        <v>3</v>
      </c>
      <c r="O1095">
        <v>1</v>
      </c>
      <c r="P1095">
        <v>16</v>
      </c>
      <c r="Q1095">
        <v>312</v>
      </c>
      <c r="U1095" t="str">
        <f t="shared" si="34"/>
        <v>Sud</v>
      </c>
      <c r="V1095">
        <f t="shared" si="35"/>
        <v>16</v>
      </c>
    </row>
    <row r="1096" spans="1:22" x14ac:dyDescent="0.2">
      <c r="A1096" s="6">
        <v>43937</v>
      </c>
      <c r="B1096" t="s">
        <v>14</v>
      </c>
      <c r="C1096">
        <v>18</v>
      </c>
      <c r="D1096" t="s">
        <v>17</v>
      </c>
      <c r="E1096" s="1">
        <v>3890597598</v>
      </c>
      <c r="F1096" s="1">
        <v>1659440194</v>
      </c>
      <c r="G1096">
        <v>1</v>
      </c>
      <c r="H1096">
        <v>-2</v>
      </c>
      <c r="I1096">
        <v>-1</v>
      </c>
      <c r="J1096">
        <v>29</v>
      </c>
      <c r="K1096">
        <v>28</v>
      </c>
      <c r="L1096">
        <v>28</v>
      </c>
      <c r="M1096">
        <v>28</v>
      </c>
      <c r="N1096">
        <v>9</v>
      </c>
      <c r="O1096">
        <v>1</v>
      </c>
      <c r="P1096">
        <v>38</v>
      </c>
      <c r="Q1096">
        <v>980</v>
      </c>
      <c r="U1096" t="str">
        <f t="shared" si="34"/>
        <v>Sud</v>
      </c>
      <c r="V1096">
        <f t="shared" si="35"/>
        <v>16</v>
      </c>
    </row>
    <row r="1097" spans="1:22" x14ac:dyDescent="0.2">
      <c r="A1097" s="6">
        <v>43937</v>
      </c>
      <c r="B1097" t="s">
        <v>14</v>
      </c>
      <c r="C1097">
        <v>15</v>
      </c>
      <c r="D1097" t="s">
        <v>18</v>
      </c>
      <c r="E1097" s="1">
        <v>4083956555</v>
      </c>
      <c r="F1097" s="1">
        <v>1425084984</v>
      </c>
      <c r="G1097">
        <v>11</v>
      </c>
      <c r="H1097">
        <v>-10</v>
      </c>
      <c r="I1097">
        <v>1</v>
      </c>
      <c r="J1097">
        <v>30</v>
      </c>
      <c r="K1097">
        <v>31</v>
      </c>
      <c r="L1097">
        <v>31</v>
      </c>
      <c r="M1097">
        <v>31</v>
      </c>
      <c r="N1097">
        <v>41</v>
      </c>
      <c r="O1097">
        <v>8</v>
      </c>
      <c r="P1097">
        <v>80</v>
      </c>
      <c r="Q1097">
        <v>1762</v>
      </c>
      <c r="U1097" t="str">
        <f t="shared" si="34"/>
        <v>Sud</v>
      </c>
      <c r="V1097">
        <f t="shared" si="35"/>
        <v>16</v>
      </c>
    </row>
    <row r="1098" spans="1:22" x14ac:dyDescent="0.2">
      <c r="A1098" s="6">
        <v>43937</v>
      </c>
      <c r="B1098" t="s">
        <v>14</v>
      </c>
      <c r="C1098">
        <v>8</v>
      </c>
      <c r="D1098" t="s">
        <v>46</v>
      </c>
      <c r="E1098" s="1">
        <v>4449436681</v>
      </c>
      <c r="F1098" s="1">
        <v>113417208</v>
      </c>
      <c r="G1098">
        <v>-28</v>
      </c>
      <c r="H1098">
        <v>-9</v>
      </c>
      <c r="I1098">
        <v>-37</v>
      </c>
      <c r="J1098">
        <v>123</v>
      </c>
      <c r="K1098">
        <v>86</v>
      </c>
      <c r="L1098">
        <v>86</v>
      </c>
      <c r="M1098">
        <v>86</v>
      </c>
      <c r="N1098">
        <v>316</v>
      </c>
      <c r="O1098">
        <v>55</v>
      </c>
      <c r="P1098">
        <v>457</v>
      </c>
      <c r="Q1098">
        <v>5956</v>
      </c>
      <c r="U1098" t="str">
        <f t="shared" si="34"/>
        <v>Nord</v>
      </c>
      <c r="V1098">
        <f t="shared" si="35"/>
        <v>16</v>
      </c>
    </row>
    <row r="1099" spans="1:22" x14ac:dyDescent="0.2">
      <c r="A1099" s="6">
        <v>43937</v>
      </c>
      <c r="B1099" t="s">
        <v>14</v>
      </c>
      <c r="C1099">
        <v>6</v>
      </c>
      <c r="D1099" t="s">
        <v>19</v>
      </c>
      <c r="E1099" s="1">
        <v>456494354</v>
      </c>
      <c r="F1099" s="1">
        <v>1376813649</v>
      </c>
      <c r="G1099">
        <v>-4</v>
      </c>
      <c r="H1099">
        <v>2</v>
      </c>
      <c r="I1099">
        <v>-2</v>
      </c>
      <c r="J1099">
        <v>-62</v>
      </c>
      <c r="K1099">
        <v>-64</v>
      </c>
      <c r="L1099">
        <v>-64</v>
      </c>
      <c r="M1099">
        <v>-64</v>
      </c>
      <c r="N1099">
        <v>131</v>
      </c>
      <c r="O1099">
        <v>5</v>
      </c>
      <c r="P1099">
        <v>72</v>
      </c>
      <c r="Q1099">
        <v>1966</v>
      </c>
      <c r="U1099" t="str">
        <f t="shared" si="34"/>
        <v>Nord</v>
      </c>
      <c r="V1099">
        <f t="shared" si="35"/>
        <v>16</v>
      </c>
    </row>
    <row r="1100" spans="1:22" x14ac:dyDescent="0.2">
      <c r="A1100" s="6">
        <v>43937</v>
      </c>
      <c r="B1100" t="s">
        <v>14</v>
      </c>
      <c r="C1100">
        <v>12</v>
      </c>
      <c r="D1100" t="s">
        <v>20</v>
      </c>
      <c r="E1100" s="1">
        <v>4189277044</v>
      </c>
      <c r="F1100" s="1">
        <v>1248366722</v>
      </c>
      <c r="G1100">
        <v>5</v>
      </c>
      <c r="H1100">
        <v>1</v>
      </c>
      <c r="I1100">
        <v>6</v>
      </c>
      <c r="J1100">
        <v>91</v>
      </c>
      <c r="K1100">
        <v>97</v>
      </c>
      <c r="L1100">
        <v>97</v>
      </c>
      <c r="M1100">
        <v>97</v>
      </c>
      <c r="N1100">
        <v>46</v>
      </c>
      <c r="O1100">
        <v>5</v>
      </c>
      <c r="P1100">
        <v>148</v>
      </c>
      <c r="Q1100">
        <v>6409</v>
      </c>
      <c r="U1100" t="str">
        <f t="shared" si="34"/>
        <v>Centro</v>
      </c>
      <c r="V1100">
        <f t="shared" si="35"/>
        <v>16</v>
      </c>
    </row>
    <row r="1101" spans="1:22" x14ac:dyDescent="0.2">
      <c r="A1101" s="6">
        <v>43937</v>
      </c>
      <c r="B1101" t="s">
        <v>14</v>
      </c>
      <c r="C1101">
        <v>7</v>
      </c>
      <c r="D1101" t="s">
        <v>21</v>
      </c>
      <c r="E1101" s="1">
        <v>4441149315</v>
      </c>
      <c r="F1101" s="1">
        <v>89326992</v>
      </c>
      <c r="G1101">
        <v>-2</v>
      </c>
      <c r="H1101">
        <v>-17</v>
      </c>
      <c r="I1101">
        <v>-19</v>
      </c>
      <c r="J1101">
        <v>-8</v>
      </c>
      <c r="K1101">
        <v>-27</v>
      </c>
      <c r="L1101">
        <v>-27</v>
      </c>
      <c r="M1101">
        <v>-27</v>
      </c>
      <c r="N1101">
        <v>109</v>
      </c>
      <c r="O1101">
        <v>21</v>
      </c>
      <c r="P1101">
        <v>103</v>
      </c>
      <c r="Q1101">
        <v>1152</v>
      </c>
      <c r="U1101" t="str">
        <f t="shared" si="34"/>
        <v>Nord</v>
      </c>
      <c r="V1101">
        <f t="shared" si="35"/>
        <v>16</v>
      </c>
    </row>
    <row r="1102" spans="1:22" x14ac:dyDescent="0.2">
      <c r="A1102" s="6">
        <v>43937</v>
      </c>
      <c r="B1102" t="s">
        <v>14</v>
      </c>
      <c r="C1102">
        <v>3</v>
      </c>
      <c r="D1102" t="s">
        <v>22</v>
      </c>
      <c r="E1102" s="1">
        <v>4546679409</v>
      </c>
      <c r="F1102" s="1">
        <v>9190347404</v>
      </c>
      <c r="G1102">
        <v>-687</v>
      </c>
      <c r="H1102">
        <v>-42</v>
      </c>
      <c r="I1102">
        <v>-729</v>
      </c>
      <c r="J1102">
        <v>898</v>
      </c>
      <c r="K1102">
        <v>169</v>
      </c>
      <c r="L1102">
        <v>169</v>
      </c>
      <c r="M1102">
        <v>169</v>
      </c>
      <c r="N1102">
        <v>541</v>
      </c>
      <c r="O1102">
        <v>231</v>
      </c>
      <c r="P1102">
        <v>941</v>
      </c>
      <c r="Q1102">
        <v>10706</v>
      </c>
      <c r="U1102" t="str">
        <f t="shared" si="34"/>
        <v>Nord</v>
      </c>
      <c r="V1102">
        <f t="shared" si="35"/>
        <v>16</v>
      </c>
    </row>
    <row r="1103" spans="1:22" x14ac:dyDescent="0.2">
      <c r="A1103" s="6">
        <v>43937</v>
      </c>
      <c r="B1103" t="s">
        <v>14</v>
      </c>
      <c r="C1103">
        <v>11</v>
      </c>
      <c r="D1103" t="s">
        <v>23</v>
      </c>
      <c r="E1103" s="1">
        <v>4361675973</v>
      </c>
      <c r="F1103" s="1">
        <v>135188753</v>
      </c>
      <c r="G1103">
        <v>-38</v>
      </c>
      <c r="H1103">
        <v>-4</v>
      </c>
      <c r="I1103">
        <v>-42</v>
      </c>
      <c r="J1103">
        <v>69</v>
      </c>
      <c r="K1103">
        <v>27</v>
      </c>
      <c r="L1103">
        <v>27</v>
      </c>
      <c r="M1103">
        <v>27</v>
      </c>
      <c r="N1103">
        <v>34</v>
      </c>
      <c r="O1103">
        <v>18</v>
      </c>
      <c r="P1103">
        <v>79</v>
      </c>
      <c r="Q1103">
        <v>3449</v>
      </c>
      <c r="U1103" t="str">
        <f t="shared" si="34"/>
        <v>Centro</v>
      </c>
      <c r="V1103">
        <f t="shared" si="35"/>
        <v>16</v>
      </c>
    </row>
    <row r="1104" spans="1:22" x14ac:dyDescent="0.2">
      <c r="A1104" s="6">
        <v>43937</v>
      </c>
      <c r="B1104" t="s">
        <v>14</v>
      </c>
      <c r="C1104">
        <v>14</v>
      </c>
      <c r="D1104" t="s">
        <v>24</v>
      </c>
      <c r="E1104" s="1">
        <v>4155774754</v>
      </c>
      <c r="F1104" s="1">
        <v>1465916051</v>
      </c>
      <c r="G1104">
        <v>-2</v>
      </c>
      <c r="H1104">
        <v>0</v>
      </c>
      <c r="I1104">
        <v>-2</v>
      </c>
      <c r="J1104">
        <v>-1</v>
      </c>
      <c r="K1104">
        <v>-3</v>
      </c>
      <c r="L1104">
        <v>-3</v>
      </c>
      <c r="M1104">
        <v>-3</v>
      </c>
      <c r="N1104">
        <v>2</v>
      </c>
      <c r="O1104">
        <v>1</v>
      </c>
      <c r="P1104">
        <v>0</v>
      </c>
      <c r="Q1104">
        <v>112</v>
      </c>
      <c r="U1104" t="str">
        <f t="shared" si="34"/>
        <v>Sud</v>
      </c>
      <c r="V1104">
        <f t="shared" si="35"/>
        <v>16</v>
      </c>
    </row>
    <row r="1105" spans="1:22" x14ac:dyDescent="0.2">
      <c r="A1105" s="6">
        <v>43937</v>
      </c>
      <c r="B1105" t="s">
        <v>14</v>
      </c>
      <c r="C1105">
        <v>4</v>
      </c>
      <c r="D1105" t="s">
        <v>25</v>
      </c>
      <c r="E1105" s="1">
        <v>4649933453</v>
      </c>
      <c r="F1105" s="1">
        <v>1135662422</v>
      </c>
      <c r="G1105">
        <v>14</v>
      </c>
      <c r="H1105">
        <v>2</v>
      </c>
      <c r="I1105">
        <v>16</v>
      </c>
      <c r="J1105">
        <v>1</v>
      </c>
      <c r="K1105">
        <v>17</v>
      </c>
      <c r="L1105">
        <v>17</v>
      </c>
      <c r="M1105">
        <v>17</v>
      </c>
      <c r="N1105">
        <v>24</v>
      </c>
      <c r="O1105">
        <v>2</v>
      </c>
      <c r="P1105">
        <v>43</v>
      </c>
      <c r="Q1105">
        <v>1046</v>
      </c>
      <c r="U1105" t="str">
        <f t="shared" si="34"/>
        <v>Nord</v>
      </c>
      <c r="V1105">
        <f t="shared" si="35"/>
        <v>16</v>
      </c>
    </row>
    <row r="1106" spans="1:22" x14ac:dyDescent="0.2">
      <c r="A1106" s="6">
        <v>43937</v>
      </c>
      <c r="B1106" t="s">
        <v>14</v>
      </c>
      <c r="C1106">
        <v>4</v>
      </c>
      <c r="D1106" t="s">
        <v>26</v>
      </c>
      <c r="E1106" s="1">
        <v>4606893511</v>
      </c>
      <c r="F1106" s="1">
        <v>1112123097</v>
      </c>
      <c r="G1106">
        <v>-16</v>
      </c>
      <c r="H1106">
        <v>-5</v>
      </c>
      <c r="I1106">
        <v>-21</v>
      </c>
      <c r="J1106">
        <v>4</v>
      </c>
      <c r="K1106">
        <v>-17</v>
      </c>
      <c r="L1106">
        <v>-17</v>
      </c>
      <c r="M1106">
        <v>-17</v>
      </c>
      <c r="N1106">
        <v>87</v>
      </c>
      <c r="O1106">
        <v>4</v>
      </c>
      <c r="P1106">
        <v>74</v>
      </c>
      <c r="Q1106">
        <v>1238</v>
      </c>
      <c r="U1106" t="str">
        <f t="shared" si="34"/>
        <v>Nord</v>
      </c>
      <c r="V1106">
        <f t="shared" si="35"/>
        <v>16</v>
      </c>
    </row>
    <row r="1107" spans="1:22" x14ac:dyDescent="0.2">
      <c r="A1107" s="6">
        <v>43937</v>
      </c>
      <c r="B1107" t="s">
        <v>14</v>
      </c>
      <c r="C1107">
        <v>1</v>
      </c>
      <c r="D1107" t="s">
        <v>27</v>
      </c>
      <c r="E1107" s="1">
        <v>450732745</v>
      </c>
      <c r="F1107" s="1">
        <v>7680687483</v>
      </c>
      <c r="G1107">
        <v>80</v>
      </c>
      <c r="H1107">
        <v>-20</v>
      </c>
      <c r="I1107">
        <v>60</v>
      </c>
      <c r="J1107">
        <v>528</v>
      </c>
      <c r="K1107">
        <v>588</v>
      </c>
      <c r="L1107">
        <v>588</v>
      </c>
      <c r="M1107">
        <v>588</v>
      </c>
      <c r="N1107">
        <v>212</v>
      </c>
      <c r="O1107">
        <v>79</v>
      </c>
      <c r="P1107">
        <v>879</v>
      </c>
      <c r="Q1107">
        <v>5044</v>
      </c>
      <c r="U1107" t="str">
        <f t="shared" si="34"/>
        <v>Nord</v>
      </c>
      <c r="V1107">
        <f t="shared" si="35"/>
        <v>16</v>
      </c>
    </row>
    <row r="1108" spans="1:22" x14ac:dyDescent="0.2">
      <c r="A1108" s="6">
        <v>43937</v>
      </c>
      <c r="B1108" t="s">
        <v>14</v>
      </c>
      <c r="C1108">
        <v>16</v>
      </c>
      <c r="D1108" t="s">
        <v>28</v>
      </c>
      <c r="E1108" s="1">
        <v>4112559576</v>
      </c>
      <c r="F1108" s="1">
        <v>1686736689</v>
      </c>
      <c r="G1108">
        <v>11</v>
      </c>
      <c r="H1108">
        <v>-15</v>
      </c>
      <c r="I1108">
        <v>-4</v>
      </c>
      <c r="J1108">
        <v>56</v>
      </c>
      <c r="K1108">
        <v>52</v>
      </c>
      <c r="L1108">
        <v>52</v>
      </c>
      <c r="M1108">
        <v>52</v>
      </c>
      <c r="N1108">
        <v>11</v>
      </c>
      <c r="O1108">
        <v>11</v>
      </c>
      <c r="P1108">
        <v>74</v>
      </c>
      <c r="Q1108">
        <v>1640</v>
      </c>
      <c r="U1108" t="str">
        <f t="shared" si="34"/>
        <v>Sud</v>
      </c>
      <c r="V1108">
        <f t="shared" si="35"/>
        <v>16</v>
      </c>
    </row>
    <row r="1109" spans="1:22" x14ac:dyDescent="0.2">
      <c r="A1109" s="6">
        <v>43937</v>
      </c>
      <c r="B1109" t="s">
        <v>14</v>
      </c>
      <c r="C1109">
        <v>20</v>
      </c>
      <c r="D1109" t="s">
        <v>29</v>
      </c>
      <c r="E1109" s="1">
        <v>3921531192</v>
      </c>
      <c r="F1109" s="1">
        <v>9110616306</v>
      </c>
      <c r="G1109">
        <v>2</v>
      </c>
      <c r="H1109">
        <v>-2</v>
      </c>
      <c r="I1109">
        <v>0</v>
      </c>
      <c r="J1109">
        <v>-5</v>
      </c>
      <c r="K1109">
        <v>-5</v>
      </c>
      <c r="L1109">
        <v>-5</v>
      </c>
      <c r="M1109">
        <v>-5</v>
      </c>
      <c r="N1109">
        <v>6</v>
      </c>
      <c r="O1109">
        <v>2</v>
      </c>
      <c r="P1109">
        <v>3</v>
      </c>
      <c r="Q1109">
        <v>401</v>
      </c>
      <c r="U1109" t="str">
        <f t="shared" si="34"/>
        <v>Sud</v>
      </c>
      <c r="V1109">
        <f t="shared" si="35"/>
        <v>16</v>
      </c>
    </row>
    <row r="1110" spans="1:22" x14ac:dyDescent="0.2">
      <c r="A1110" s="6">
        <v>43937</v>
      </c>
      <c r="B1110" t="s">
        <v>14</v>
      </c>
      <c r="C1110">
        <v>19</v>
      </c>
      <c r="D1110" t="s">
        <v>30</v>
      </c>
      <c r="E1110" s="1">
        <v>3811569725</v>
      </c>
      <c r="F1110" s="1">
        <v>133623567</v>
      </c>
      <c r="G1110">
        <v>-16</v>
      </c>
      <c r="H1110">
        <v>-1</v>
      </c>
      <c r="I1110">
        <v>-17</v>
      </c>
      <c r="J1110">
        <v>44</v>
      </c>
      <c r="K1110">
        <v>27</v>
      </c>
      <c r="L1110">
        <v>27</v>
      </c>
      <c r="M1110">
        <v>27</v>
      </c>
      <c r="N1110">
        <v>11</v>
      </c>
      <c r="O1110">
        <v>6</v>
      </c>
      <c r="P1110">
        <v>44</v>
      </c>
      <c r="Q1110">
        <v>2538</v>
      </c>
      <c r="U1110" t="str">
        <f t="shared" si="34"/>
        <v>Sud</v>
      </c>
      <c r="V1110">
        <f t="shared" si="35"/>
        <v>16</v>
      </c>
    </row>
    <row r="1111" spans="1:22" x14ac:dyDescent="0.2">
      <c r="A1111" s="6">
        <v>43937</v>
      </c>
      <c r="B1111" t="s">
        <v>14</v>
      </c>
      <c r="C1111">
        <v>9</v>
      </c>
      <c r="D1111" t="s">
        <v>31</v>
      </c>
      <c r="E1111" s="1">
        <v>4376923077</v>
      </c>
      <c r="F1111" s="1">
        <v>1125588885</v>
      </c>
      <c r="G1111">
        <v>-37</v>
      </c>
      <c r="H1111">
        <v>-3</v>
      </c>
      <c r="I1111">
        <v>-40</v>
      </c>
      <c r="J1111">
        <v>236</v>
      </c>
      <c r="K1111">
        <v>196</v>
      </c>
      <c r="L1111">
        <v>196</v>
      </c>
      <c r="M1111">
        <v>196</v>
      </c>
      <c r="N1111">
        <v>52</v>
      </c>
      <c r="O1111">
        <v>29</v>
      </c>
      <c r="P1111">
        <v>277</v>
      </c>
      <c r="Q1111">
        <v>5303</v>
      </c>
      <c r="U1111" t="str">
        <f t="shared" si="34"/>
        <v>Centro</v>
      </c>
      <c r="V1111">
        <f t="shared" si="35"/>
        <v>16</v>
      </c>
    </row>
    <row r="1112" spans="1:22" x14ac:dyDescent="0.2">
      <c r="A1112" s="6">
        <v>43937</v>
      </c>
      <c r="B1112" t="s">
        <v>14</v>
      </c>
      <c r="C1112">
        <v>10</v>
      </c>
      <c r="D1112" t="s">
        <v>32</v>
      </c>
      <c r="E1112" s="1">
        <v>4310675841</v>
      </c>
      <c r="F1112" s="1">
        <v>1238824698</v>
      </c>
      <c r="G1112">
        <v>-6</v>
      </c>
      <c r="H1112">
        <v>-4</v>
      </c>
      <c r="I1112">
        <v>-10</v>
      </c>
      <c r="J1112">
        <v>-36</v>
      </c>
      <c r="K1112">
        <v>-46</v>
      </c>
      <c r="L1112">
        <v>-46</v>
      </c>
      <c r="M1112">
        <v>-46</v>
      </c>
      <c r="N1112">
        <v>52</v>
      </c>
      <c r="O1112">
        <v>1</v>
      </c>
      <c r="P1112">
        <v>7</v>
      </c>
      <c r="Q1112">
        <v>1229</v>
      </c>
      <c r="U1112" t="str">
        <f t="shared" si="34"/>
        <v>Centro</v>
      </c>
      <c r="V1112">
        <f t="shared" si="35"/>
        <v>16</v>
      </c>
    </row>
    <row r="1113" spans="1:22" x14ac:dyDescent="0.2">
      <c r="A1113" s="6">
        <v>43937</v>
      </c>
      <c r="B1113" t="s">
        <v>14</v>
      </c>
      <c r="C1113">
        <v>2</v>
      </c>
      <c r="D1113" t="s">
        <v>33</v>
      </c>
      <c r="E1113" s="1">
        <v>4573750286</v>
      </c>
      <c r="F1113" s="1">
        <v>7320149366</v>
      </c>
      <c r="G1113">
        <v>-7</v>
      </c>
      <c r="H1113">
        <v>1</v>
      </c>
      <c r="I1113">
        <v>-6</v>
      </c>
      <c r="J1113">
        <v>-24</v>
      </c>
      <c r="K1113">
        <v>-30</v>
      </c>
      <c r="L1113">
        <v>-30</v>
      </c>
      <c r="M1113">
        <v>-30</v>
      </c>
      <c r="N1113">
        <v>42</v>
      </c>
      <c r="O1113">
        <v>1</v>
      </c>
      <c r="P1113">
        <v>13</v>
      </c>
      <c r="Q1113">
        <v>265</v>
      </c>
      <c r="U1113" t="str">
        <f t="shared" si="34"/>
        <v>Nord</v>
      </c>
      <c r="V1113">
        <f t="shared" si="35"/>
        <v>16</v>
      </c>
    </row>
    <row r="1114" spans="1:22" x14ac:dyDescent="0.2">
      <c r="A1114" s="6">
        <v>43937</v>
      </c>
      <c r="B1114" t="s">
        <v>14</v>
      </c>
      <c r="C1114">
        <v>5</v>
      </c>
      <c r="D1114" t="s">
        <v>34</v>
      </c>
      <c r="E1114" s="1">
        <v>4543490485</v>
      </c>
      <c r="F1114" s="1">
        <v>1233845213</v>
      </c>
      <c r="G1114">
        <v>-14</v>
      </c>
      <c r="H1114">
        <v>-10</v>
      </c>
      <c r="I1114">
        <v>-24</v>
      </c>
      <c r="J1114">
        <v>35</v>
      </c>
      <c r="K1114">
        <v>11</v>
      </c>
      <c r="L1114">
        <v>11</v>
      </c>
      <c r="M1114">
        <v>11</v>
      </c>
      <c r="N1114">
        <v>314</v>
      </c>
      <c r="O1114">
        <v>41</v>
      </c>
      <c r="P1114">
        <v>366</v>
      </c>
      <c r="Q1114">
        <v>8205</v>
      </c>
      <c r="U1114" t="str">
        <f t="shared" si="34"/>
        <v>Nord</v>
      </c>
      <c r="V1114">
        <f t="shared" si="35"/>
        <v>16</v>
      </c>
    </row>
    <row r="1115" spans="1:22" x14ac:dyDescent="0.2">
      <c r="A1115" s="6">
        <v>43938</v>
      </c>
      <c r="B1115" t="s">
        <v>14</v>
      </c>
      <c r="C1115">
        <v>13</v>
      </c>
      <c r="D1115" t="s">
        <v>15</v>
      </c>
      <c r="E1115" s="1">
        <v>4235122196</v>
      </c>
      <c r="F1115" s="1">
        <v>1339843823</v>
      </c>
      <c r="G1115">
        <v>-5</v>
      </c>
      <c r="H1115">
        <v>1</v>
      </c>
      <c r="I1115">
        <v>-4</v>
      </c>
      <c r="J1115">
        <v>96</v>
      </c>
      <c r="K1115">
        <v>92</v>
      </c>
      <c r="L1115">
        <v>92</v>
      </c>
      <c r="M1115">
        <v>92</v>
      </c>
      <c r="N1115">
        <v>2</v>
      </c>
      <c r="O1115">
        <v>3</v>
      </c>
      <c r="P1115">
        <v>97</v>
      </c>
      <c r="Q1115">
        <v>1650</v>
      </c>
      <c r="U1115" t="str">
        <f t="shared" si="34"/>
        <v>Centro</v>
      </c>
      <c r="V1115">
        <f t="shared" si="35"/>
        <v>16</v>
      </c>
    </row>
    <row r="1116" spans="1:22" x14ac:dyDescent="0.2">
      <c r="A1116" s="6">
        <v>43938</v>
      </c>
      <c r="B1116" t="s">
        <v>14</v>
      </c>
      <c r="C1116">
        <v>17</v>
      </c>
      <c r="D1116" t="s">
        <v>16</v>
      </c>
      <c r="E1116" s="1">
        <v>4063947052</v>
      </c>
      <c r="F1116" s="1">
        <v>1580514834</v>
      </c>
      <c r="G1116">
        <v>-1</v>
      </c>
      <c r="H1116">
        <v>0</v>
      </c>
      <c r="I1116">
        <v>-1</v>
      </c>
      <c r="J1116">
        <v>-6</v>
      </c>
      <c r="K1116">
        <v>-7</v>
      </c>
      <c r="L1116">
        <v>-7</v>
      </c>
      <c r="M1116">
        <v>-7</v>
      </c>
      <c r="N1116">
        <v>8</v>
      </c>
      <c r="O1116">
        <v>0</v>
      </c>
      <c r="P1116">
        <v>1</v>
      </c>
      <c r="Q1116">
        <v>361</v>
      </c>
      <c r="U1116" t="str">
        <f t="shared" si="34"/>
        <v>Sud</v>
      </c>
      <c r="V1116">
        <f t="shared" si="35"/>
        <v>16</v>
      </c>
    </row>
    <row r="1117" spans="1:22" x14ac:dyDescent="0.2">
      <c r="A1117" s="6">
        <v>43938</v>
      </c>
      <c r="B1117" t="s">
        <v>14</v>
      </c>
      <c r="C1117">
        <v>18</v>
      </c>
      <c r="D1117" t="s">
        <v>17</v>
      </c>
      <c r="E1117" s="1">
        <v>3890597598</v>
      </c>
      <c r="F1117" s="1">
        <v>1659440194</v>
      </c>
      <c r="G1117">
        <v>-3</v>
      </c>
      <c r="H1117">
        <v>-2</v>
      </c>
      <c r="I1117">
        <v>-5</v>
      </c>
      <c r="J1117">
        <v>-23</v>
      </c>
      <c r="K1117">
        <v>-28</v>
      </c>
      <c r="L1117">
        <v>-28</v>
      </c>
      <c r="M1117">
        <v>-28</v>
      </c>
      <c r="N1117">
        <v>9</v>
      </c>
      <c r="O1117">
        <v>1</v>
      </c>
      <c r="P1117">
        <v>-18</v>
      </c>
      <c r="Q1117">
        <v>1015</v>
      </c>
      <c r="U1117" t="str">
        <f t="shared" si="34"/>
        <v>Sud</v>
      </c>
      <c r="V1117">
        <f t="shared" si="35"/>
        <v>16</v>
      </c>
    </row>
    <row r="1118" spans="1:22" x14ac:dyDescent="0.2">
      <c r="A1118" s="6">
        <v>43938</v>
      </c>
      <c r="B1118" t="s">
        <v>14</v>
      </c>
      <c r="C1118">
        <v>15</v>
      </c>
      <c r="D1118" t="s">
        <v>18</v>
      </c>
      <c r="E1118" s="1">
        <v>4083956555</v>
      </c>
      <c r="F1118" s="1">
        <v>1425084984</v>
      </c>
      <c r="G1118">
        <v>4</v>
      </c>
      <c r="H1118">
        <v>0</v>
      </c>
      <c r="I1118">
        <v>4</v>
      </c>
      <c r="J1118">
        <v>-95</v>
      </c>
      <c r="K1118">
        <v>-91</v>
      </c>
      <c r="L1118">
        <v>-91</v>
      </c>
      <c r="M1118">
        <v>-91</v>
      </c>
      <c r="N1118">
        <v>148</v>
      </c>
      <c r="O1118">
        <v>7</v>
      </c>
      <c r="P1118">
        <v>64</v>
      </c>
      <c r="Q1118">
        <v>2401</v>
      </c>
      <c r="U1118" t="str">
        <f t="shared" si="34"/>
        <v>Sud</v>
      </c>
      <c r="V1118">
        <f t="shared" si="35"/>
        <v>16</v>
      </c>
    </row>
    <row r="1119" spans="1:22" x14ac:dyDescent="0.2">
      <c r="A1119" s="6">
        <v>43938</v>
      </c>
      <c r="B1119" t="s">
        <v>14</v>
      </c>
      <c r="C1119">
        <v>8</v>
      </c>
      <c r="D1119" t="s">
        <v>46</v>
      </c>
      <c r="E1119" s="1">
        <v>4449436681</v>
      </c>
      <c r="F1119" s="1">
        <v>113417208</v>
      </c>
      <c r="G1119">
        <v>-30</v>
      </c>
      <c r="H1119">
        <v>-7</v>
      </c>
      <c r="I1119">
        <v>-37</v>
      </c>
      <c r="J1119">
        <v>-41</v>
      </c>
      <c r="K1119">
        <v>-78</v>
      </c>
      <c r="L1119">
        <v>-78</v>
      </c>
      <c r="M1119">
        <v>-78</v>
      </c>
      <c r="N1119">
        <v>366</v>
      </c>
      <c r="O1119">
        <v>60</v>
      </c>
      <c r="P1119">
        <v>348</v>
      </c>
      <c r="Q1119">
        <v>4721</v>
      </c>
      <c r="U1119" t="str">
        <f t="shared" si="34"/>
        <v>Nord</v>
      </c>
      <c r="V1119">
        <f t="shared" si="35"/>
        <v>16</v>
      </c>
    </row>
    <row r="1120" spans="1:22" x14ac:dyDescent="0.2">
      <c r="A1120" s="6">
        <v>43938</v>
      </c>
      <c r="B1120" t="s">
        <v>14</v>
      </c>
      <c r="C1120">
        <v>6</v>
      </c>
      <c r="D1120" t="s">
        <v>19</v>
      </c>
      <c r="E1120" s="1">
        <v>456494354</v>
      </c>
      <c r="F1120" s="1">
        <v>1376813649</v>
      </c>
      <c r="G1120">
        <v>-11</v>
      </c>
      <c r="H1120">
        <v>-3</v>
      </c>
      <c r="I1120">
        <v>-14</v>
      </c>
      <c r="J1120">
        <v>112</v>
      </c>
      <c r="K1120">
        <v>98</v>
      </c>
      <c r="L1120">
        <v>98</v>
      </c>
      <c r="M1120">
        <v>98</v>
      </c>
      <c r="N1120">
        <v>-42</v>
      </c>
      <c r="O1120">
        <v>3</v>
      </c>
      <c r="P1120">
        <v>59</v>
      </c>
      <c r="Q1120">
        <v>4264</v>
      </c>
      <c r="U1120" t="str">
        <f t="shared" si="34"/>
        <v>Nord</v>
      </c>
      <c r="V1120">
        <f t="shared" si="35"/>
        <v>16</v>
      </c>
    </row>
    <row r="1121" spans="1:22" x14ac:dyDescent="0.2">
      <c r="A1121" s="6">
        <v>43938</v>
      </c>
      <c r="B1121" t="s">
        <v>14</v>
      </c>
      <c r="C1121">
        <v>12</v>
      </c>
      <c r="D1121" t="s">
        <v>20</v>
      </c>
      <c r="E1121" s="1">
        <v>4189277044</v>
      </c>
      <c r="F1121" s="1">
        <v>1248366722</v>
      </c>
      <c r="G1121">
        <v>-15</v>
      </c>
      <c r="H1121">
        <v>-10</v>
      </c>
      <c r="I1121">
        <v>-25</v>
      </c>
      <c r="J1121">
        <v>95</v>
      </c>
      <c r="K1121">
        <v>70</v>
      </c>
      <c r="L1121">
        <v>70</v>
      </c>
      <c r="M1121">
        <v>70</v>
      </c>
      <c r="N1121">
        <v>58</v>
      </c>
      <c r="O1121">
        <v>16</v>
      </c>
      <c r="P1121">
        <v>144</v>
      </c>
      <c r="Q1121">
        <v>2762</v>
      </c>
      <c r="U1121" t="str">
        <f t="shared" si="34"/>
        <v>Centro</v>
      </c>
      <c r="V1121">
        <f t="shared" si="35"/>
        <v>16</v>
      </c>
    </row>
    <row r="1122" spans="1:22" x14ac:dyDescent="0.2">
      <c r="A1122" s="6">
        <v>43938</v>
      </c>
      <c r="B1122" t="s">
        <v>14</v>
      </c>
      <c r="C1122">
        <v>7</v>
      </c>
      <c r="D1122" t="s">
        <v>21</v>
      </c>
      <c r="E1122" s="1">
        <v>4441149315</v>
      </c>
      <c r="F1122" s="1">
        <v>89326992</v>
      </c>
      <c r="G1122">
        <v>-60</v>
      </c>
      <c r="H1122">
        <v>2</v>
      </c>
      <c r="I1122">
        <v>-58</v>
      </c>
      <c r="J1122">
        <v>80</v>
      </c>
      <c r="K1122">
        <v>22</v>
      </c>
      <c r="L1122">
        <v>22</v>
      </c>
      <c r="M1122">
        <v>22</v>
      </c>
      <c r="N1122">
        <v>89</v>
      </c>
      <c r="O1122">
        <v>38</v>
      </c>
      <c r="P1122">
        <v>149</v>
      </c>
      <c r="Q1122">
        <v>1236</v>
      </c>
      <c r="U1122" t="str">
        <f t="shared" si="34"/>
        <v>Nord</v>
      </c>
      <c r="V1122">
        <f t="shared" si="35"/>
        <v>16</v>
      </c>
    </row>
    <row r="1123" spans="1:22" x14ac:dyDescent="0.2">
      <c r="A1123" s="6">
        <v>43938</v>
      </c>
      <c r="B1123" t="s">
        <v>14</v>
      </c>
      <c r="C1123">
        <v>3</v>
      </c>
      <c r="D1123" t="s">
        <v>22</v>
      </c>
      <c r="E1123" s="1">
        <v>4546679409</v>
      </c>
      <c r="F1123" s="1">
        <v>9190347404</v>
      </c>
      <c r="G1123">
        <v>-729</v>
      </c>
      <c r="H1123">
        <v>-61</v>
      </c>
      <c r="I1123">
        <v>-790</v>
      </c>
      <c r="J1123">
        <v>1134</v>
      </c>
      <c r="K1123">
        <v>344</v>
      </c>
      <c r="L1123">
        <v>344</v>
      </c>
      <c r="M1123">
        <v>344</v>
      </c>
      <c r="N1123">
        <v>454</v>
      </c>
      <c r="O1123">
        <v>243</v>
      </c>
      <c r="P1123">
        <v>1041</v>
      </c>
      <c r="Q1123">
        <v>10839</v>
      </c>
      <c r="U1123" t="str">
        <f t="shared" si="34"/>
        <v>Nord</v>
      </c>
      <c r="V1123">
        <f t="shared" si="35"/>
        <v>16</v>
      </c>
    </row>
    <row r="1124" spans="1:22" x14ac:dyDescent="0.2">
      <c r="A1124" s="6">
        <v>43938</v>
      </c>
      <c r="B1124" t="s">
        <v>14</v>
      </c>
      <c r="C1124">
        <v>11</v>
      </c>
      <c r="D1124" t="s">
        <v>23</v>
      </c>
      <c r="E1124" s="1">
        <v>4361675973</v>
      </c>
      <c r="F1124" s="1">
        <v>135188753</v>
      </c>
      <c r="G1124">
        <v>-11</v>
      </c>
      <c r="H1124">
        <v>-8</v>
      </c>
      <c r="I1124">
        <v>-19</v>
      </c>
      <c r="J1124">
        <v>52</v>
      </c>
      <c r="K1124">
        <v>33</v>
      </c>
      <c r="L1124">
        <v>33</v>
      </c>
      <c r="M1124">
        <v>33</v>
      </c>
      <c r="N1124">
        <v>32</v>
      </c>
      <c r="O1124">
        <v>21</v>
      </c>
      <c r="P1124">
        <v>86</v>
      </c>
      <c r="Q1124">
        <v>4219</v>
      </c>
      <c r="U1124" t="str">
        <f t="shared" si="34"/>
        <v>Centro</v>
      </c>
      <c r="V1124">
        <f t="shared" si="35"/>
        <v>16</v>
      </c>
    </row>
    <row r="1125" spans="1:22" x14ac:dyDescent="0.2">
      <c r="A1125" s="6">
        <v>43938</v>
      </c>
      <c r="B1125" t="s">
        <v>14</v>
      </c>
      <c r="C1125">
        <v>14</v>
      </c>
      <c r="D1125" t="s">
        <v>24</v>
      </c>
      <c r="E1125" s="1">
        <v>4155774754</v>
      </c>
      <c r="F1125" s="1">
        <v>1465916051</v>
      </c>
      <c r="G1125">
        <v>1</v>
      </c>
      <c r="H1125">
        <v>0</v>
      </c>
      <c r="I1125">
        <v>1</v>
      </c>
      <c r="J1125">
        <v>4</v>
      </c>
      <c r="K1125">
        <v>5</v>
      </c>
      <c r="L1125">
        <v>5</v>
      </c>
      <c r="M1125">
        <v>5</v>
      </c>
      <c r="N1125">
        <v>1</v>
      </c>
      <c r="O1125">
        <v>0</v>
      </c>
      <c r="P1125">
        <v>6</v>
      </c>
      <c r="Q1125">
        <v>115</v>
      </c>
      <c r="U1125" t="str">
        <f t="shared" si="34"/>
        <v>Sud</v>
      </c>
      <c r="V1125">
        <f t="shared" si="35"/>
        <v>16</v>
      </c>
    </row>
    <row r="1126" spans="1:22" x14ac:dyDescent="0.2">
      <c r="A1126" s="6">
        <v>43938</v>
      </c>
      <c r="B1126" t="s">
        <v>14</v>
      </c>
      <c r="C1126">
        <v>4</v>
      </c>
      <c r="D1126" t="s">
        <v>25</v>
      </c>
      <c r="E1126" s="1">
        <v>4649933453</v>
      </c>
      <c r="F1126" s="1">
        <v>1135662422</v>
      </c>
      <c r="G1126">
        <v>1</v>
      </c>
      <c r="H1126">
        <v>-2</v>
      </c>
      <c r="I1126">
        <v>-1</v>
      </c>
      <c r="J1126">
        <v>-10</v>
      </c>
      <c r="K1126">
        <v>-11</v>
      </c>
      <c r="L1126">
        <v>-11</v>
      </c>
      <c r="M1126">
        <v>-11</v>
      </c>
      <c r="N1126">
        <v>31</v>
      </c>
      <c r="O1126">
        <v>9</v>
      </c>
      <c r="P1126">
        <v>29</v>
      </c>
      <c r="Q1126">
        <v>1282</v>
      </c>
      <c r="U1126" t="str">
        <f t="shared" si="34"/>
        <v>Nord</v>
      </c>
      <c r="V1126">
        <f t="shared" si="35"/>
        <v>16</v>
      </c>
    </row>
    <row r="1127" spans="1:22" x14ac:dyDescent="0.2">
      <c r="A1127" s="6">
        <v>43938</v>
      </c>
      <c r="B1127" t="s">
        <v>14</v>
      </c>
      <c r="C1127">
        <v>4</v>
      </c>
      <c r="D1127" t="s">
        <v>26</v>
      </c>
      <c r="E1127" s="1">
        <v>4606893511</v>
      </c>
      <c r="F1127" s="1">
        <v>1112123097</v>
      </c>
      <c r="G1127">
        <v>-10</v>
      </c>
      <c r="H1127">
        <v>1</v>
      </c>
      <c r="I1127">
        <v>-9</v>
      </c>
      <c r="J1127">
        <v>-88</v>
      </c>
      <c r="K1127">
        <v>-97</v>
      </c>
      <c r="L1127">
        <v>-97</v>
      </c>
      <c r="M1127">
        <v>-97</v>
      </c>
      <c r="N1127">
        <v>159</v>
      </c>
      <c r="O1127">
        <v>20</v>
      </c>
      <c r="P1127">
        <v>82</v>
      </c>
      <c r="Q1127">
        <v>1148</v>
      </c>
      <c r="U1127" t="str">
        <f t="shared" si="34"/>
        <v>Nord</v>
      </c>
      <c r="V1127">
        <f t="shared" si="35"/>
        <v>16</v>
      </c>
    </row>
    <row r="1128" spans="1:22" x14ac:dyDescent="0.2">
      <c r="A1128" s="6">
        <v>43938</v>
      </c>
      <c r="B1128" t="s">
        <v>14</v>
      </c>
      <c r="C1128">
        <v>1</v>
      </c>
      <c r="D1128" t="s">
        <v>27</v>
      </c>
      <c r="E1128" s="1">
        <v>450732745</v>
      </c>
      <c r="F1128" s="1">
        <v>7680687483</v>
      </c>
      <c r="G1128">
        <v>-152</v>
      </c>
      <c r="H1128">
        <v>-13</v>
      </c>
      <c r="I1128">
        <v>-165</v>
      </c>
      <c r="J1128">
        <v>380</v>
      </c>
      <c r="K1128">
        <v>215</v>
      </c>
      <c r="L1128">
        <v>215</v>
      </c>
      <c r="M1128">
        <v>215</v>
      </c>
      <c r="N1128">
        <v>403</v>
      </c>
      <c r="O1128">
        <v>77</v>
      </c>
      <c r="P1128">
        <v>695</v>
      </c>
      <c r="Q1128">
        <v>6006</v>
      </c>
      <c r="U1128" t="str">
        <f t="shared" si="34"/>
        <v>Nord</v>
      </c>
      <c r="V1128">
        <f t="shared" si="35"/>
        <v>16</v>
      </c>
    </row>
    <row r="1129" spans="1:22" x14ac:dyDescent="0.2">
      <c r="A1129" s="6">
        <v>43938</v>
      </c>
      <c r="B1129" t="s">
        <v>14</v>
      </c>
      <c r="C1129">
        <v>16</v>
      </c>
      <c r="D1129" t="s">
        <v>28</v>
      </c>
      <c r="E1129" s="1">
        <v>4112559576</v>
      </c>
      <c r="F1129" s="1">
        <v>1686736689</v>
      </c>
      <c r="G1129">
        <v>-13</v>
      </c>
      <c r="H1129">
        <v>4</v>
      </c>
      <c r="I1129">
        <v>-9</v>
      </c>
      <c r="J1129">
        <v>40</v>
      </c>
      <c r="K1129">
        <v>31</v>
      </c>
      <c r="L1129">
        <v>31</v>
      </c>
      <c r="M1129">
        <v>31</v>
      </c>
      <c r="N1129">
        <v>30</v>
      </c>
      <c r="O1129">
        <v>8</v>
      </c>
      <c r="P1129">
        <v>69</v>
      </c>
      <c r="Q1129">
        <v>2120</v>
      </c>
      <c r="U1129" t="str">
        <f t="shared" si="34"/>
        <v>Sud</v>
      </c>
      <c r="V1129">
        <f t="shared" si="35"/>
        <v>16</v>
      </c>
    </row>
    <row r="1130" spans="1:22" x14ac:dyDescent="0.2">
      <c r="A1130" s="6">
        <v>43938</v>
      </c>
      <c r="B1130" t="s">
        <v>14</v>
      </c>
      <c r="C1130">
        <v>20</v>
      </c>
      <c r="D1130" t="s">
        <v>29</v>
      </c>
      <c r="E1130" s="1">
        <v>3921531192</v>
      </c>
      <c r="F1130" s="1">
        <v>9110616306</v>
      </c>
      <c r="G1130">
        <v>4</v>
      </c>
      <c r="H1130">
        <v>-1</v>
      </c>
      <c r="I1130">
        <v>3</v>
      </c>
      <c r="J1130">
        <v>4</v>
      </c>
      <c r="K1130">
        <v>7</v>
      </c>
      <c r="L1130">
        <v>7</v>
      </c>
      <c r="M1130">
        <v>7</v>
      </c>
      <c r="N1130">
        <v>6</v>
      </c>
      <c r="O1130">
        <v>1</v>
      </c>
      <c r="P1130">
        <v>14</v>
      </c>
      <c r="Q1130">
        <v>508</v>
      </c>
      <c r="U1130" t="str">
        <f t="shared" si="34"/>
        <v>Sud</v>
      </c>
      <c r="V1130">
        <f t="shared" si="35"/>
        <v>16</v>
      </c>
    </row>
    <row r="1131" spans="1:22" x14ac:dyDescent="0.2">
      <c r="A1131" s="6">
        <v>43938</v>
      </c>
      <c r="B1131" t="s">
        <v>14</v>
      </c>
      <c r="C1131">
        <v>19</v>
      </c>
      <c r="D1131" t="s">
        <v>30</v>
      </c>
      <c r="E1131" s="1">
        <v>3811569725</v>
      </c>
      <c r="F1131" s="1">
        <v>133623567</v>
      </c>
      <c r="G1131">
        <v>-4</v>
      </c>
      <c r="H1131">
        <v>-2</v>
      </c>
      <c r="I1131">
        <v>-6</v>
      </c>
      <c r="J1131">
        <v>37</v>
      </c>
      <c r="K1131">
        <v>31</v>
      </c>
      <c r="L1131">
        <v>31</v>
      </c>
      <c r="M1131">
        <v>31</v>
      </c>
      <c r="N1131">
        <v>12</v>
      </c>
      <c r="O1131">
        <v>3</v>
      </c>
      <c r="P1131">
        <v>46</v>
      </c>
      <c r="Q1131">
        <v>2767</v>
      </c>
      <c r="U1131" t="str">
        <f t="shared" si="34"/>
        <v>Sud</v>
      </c>
      <c r="V1131">
        <f t="shared" si="35"/>
        <v>16</v>
      </c>
    </row>
    <row r="1132" spans="1:22" x14ac:dyDescent="0.2">
      <c r="A1132" s="6">
        <v>43938</v>
      </c>
      <c r="B1132" t="s">
        <v>14</v>
      </c>
      <c r="C1132">
        <v>9</v>
      </c>
      <c r="D1132" t="s">
        <v>31</v>
      </c>
      <c r="E1132" s="1">
        <v>4376923077</v>
      </c>
      <c r="F1132" s="1">
        <v>1125588885</v>
      </c>
      <c r="G1132">
        <v>-42</v>
      </c>
      <c r="H1132">
        <v>-6</v>
      </c>
      <c r="I1132">
        <v>-48</v>
      </c>
      <c r="J1132">
        <v>18</v>
      </c>
      <c r="K1132">
        <v>-30</v>
      </c>
      <c r="L1132">
        <v>-30</v>
      </c>
      <c r="M1132">
        <v>-30</v>
      </c>
      <c r="N1132">
        <v>180</v>
      </c>
      <c r="O1132">
        <v>17</v>
      </c>
      <c r="P1132">
        <v>167</v>
      </c>
      <c r="Q1132">
        <v>4580</v>
      </c>
      <c r="U1132" t="str">
        <f t="shared" si="34"/>
        <v>Centro</v>
      </c>
      <c r="V1132">
        <f t="shared" si="35"/>
        <v>16</v>
      </c>
    </row>
    <row r="1133" spans="1:22" x14ac:dyDescent="0.2">
      <c r="A1133" s="6">
        <v>43938</v>
      </c>
      <c r="B1133" t="s">
        <v>14</v>
      </c>
      <c r="C1133">
        <v>10</v>
      </c>
      <c r="D1133" t="s">
        <v>32</v>
      </c>
      <c r="E1133" s="1">
        <v>4310675841</v>
      </c>
      <c r="F1133" s="1">
        <v>1238824698</v>
      </c>
      <c r="G1133">
        <v>-5</v>
      </c>
      <c r="H1133">
        <v>-2</v>
      </c>
      <c r="I1133">
        <v>-7</v>
      </c>
      <c r="J1133">
        <v>-35</v>
      </c>
      <c r="K1133">
        <v>-42</v>
      </c>
      <c r="L1133">
        <v>-42</v>
      </c>
      <c r="M1133">
        <v>-42</v>
      </c>
      <c r="N1133">
        <v>48</v>
      </c>
      <c r="O1133">
        <v>2</v>
      </c>
      <c r="P1133">
        <v>8</v>
      </c>
      <c r="Q1133">
        <v>1331</v>
      </c>
      <c r="U1133" t="str">
        <f t="shared" si="34"/>
        <v>Centro</v>
      </c>
      <c r="V1133">
        <f t="shared" si="35"/>
        <v>16</v>
      </c>
    </row>
    <row r="1134" spans="1:22" x14ac:dyDescent="0.2">
      <c r="A1134" s="6">
        <v>43938</v>
      </c>
      <c r="B1134" t="s">
        <v>14</v>
      </c>
      <c r="C1134">
        <v>2</v>
      </c>
      <c r="D1134" t="s">
        <v>33</v>
      </c>
      <c r="E1134" s="1">
        <v>4573750286</v>
      </c>
      <c r="F1134" s="1">
        <v>7320149366</v>
      </c>
      <c r="G1134">
        <v>3</v>
      </c>
      <c r="H1134">
        <v>-3</v>
      </c>
      <c r="I1134">
        <v>0</v>
      </c>
      <c r="J1134">
        <v>-27</v>
      </c>
      <c r="K1134">
        <v>-27</v>
      </c>
      <c r="L1134">
        <v>-27</v>
      </c>
      <c r="M1134">
        <v>-27</v>
      </c>
      <c r="N1134">
        <v>48</v>
      </c>
      <c r="O1134">
        <v>1</v>
      </c>
      <c r="P1134">
        <v>22</v>
      </c>
      <c r="Q1134">
        <v>207</v>
      </c>
      <c r="U1134" t="str">
        <f t="shared" si="34"/>
        <v>Nord</v>
      </c>
      <c r="V1134">
        <f t="shared" si="35"/>
        <v>16</v>
      </c>
    </row>
    <row r="1135" spans="1:22" x14ac:dyDescent="0.2">
      <c r="A1135" s="6">
        <v>43938</v>
      </c>
      <c r="B1135" t="s">
        <v>14</v>
      </c>
      <c r="C1135">
        <v>5</v>
      </c>
      <c r="D1135" t="s">
        <v>34</v>
      </c>
      <c r="E1135" s="1">
        <v>4543490485</v>
      </c>
      <c r="F1135" s="1">
        <v>1233845213</v>
      </c>
      <c r="G1135">
        <v>-29</v>
      </c>
      <c r="H1135">
        <v>-12</v>
      </c>
      <c r="I1135">
        <v>-41</v>
      </c>
      <c r="J1135">
        <v>-141</v>
      </c>
      <c r="K1135">
        <v>-182</v>
      </c>
      <c r="L1135">
        <v>-182</v>
      </c>
      <c r="M1135">
        <v>-182</v>
      </c>
      <c r="N1135">
        <v>521</v>
      </c>
      <c r="O1135">
        <v>45</v>
      </c>
      <c r="P1135">
        <v>384</v>
      </c>
      <c r="Q1135">
        <v>12173</v>
      </c>
      <c r="U1135" t="str">
        <f t="shared" si="34"/>
        <v>Nord</v>
      </c>
      <c r="V1135">
        <f t="shared" si="35"/>
        <v>16</v>
      </c>
    </row>
    <row r="1136" spans="1:22" x14ac:dyDescent="0.2">
      <c r="A1136" s="6">
        <v>43939</v>
      </c>
      <c r="B1136" t="s">
        <v>14</v>
      </c>
      <c r="C1136">
        <v>13</v>
      </c>
      <c r="D1136" t="s">
        <v>15</v>
      </c>
      <c r="E1136" s="1">
        <v>4235122196</v>
      </c>
      <c r="F1136" s="1">
        <v>1339843823</v>
      </c>
      <c r="G1136">
        <v>2</v>
      </c>
      <c r="H1136">
        <v>-2</v>
      </c>
      <c r="I1136">
        <v>0</v>
      </c>
      <c r="J1136">
        <v>29</v>
      </c>
      <c r="K1136">
        <v>29</v>
      </c>
      <c r="L1136">
        <v>29</v>
      </c>
      <c r="M1136">
        <v>29</v>
      </c>
      <c r="N1136">
        <v>8</v>
      </c>
      <c r="O1136">
        <v>7</v>
      </c>
      <c r="P1136">
        <v>44</v>
      </c>
      <c r="Q1136">
        <v>1580</v>
      </c>
      <c r="U1136" t="str">
        <f t="shared" si="34"/>
        <v>Centro</v>
      </c>
      <c r="V1136">
        <f t="shared" si="35"/>
        <v>16</v>
      </c>
    </row>
    <row r="1137" spans="1:22" x14ac:dyDescent="0.2">
      <c r="A1137" s="6">
        <v>43939</v>
      </c>
      <c r="B1137" t="s">
        <v>14</v>
      </c>
      <c r="C1137">
        <v>17</v>
      </c>
      <c r="D1137" t="s">
        <v>16</v>
      </c>
      <c r="E1137" s="1">
        <v>4063947052</v>
      </c>
      <c r="F1137" s="1">
        <v>1580514834</v>
      </c>
      <c r="G1137">
        <v>1</v>
      </c>
      <c r="H1137">
        <v>-1</v>
      </c>
      <c r="I1137">
        <v>0</v>
      </c>
      <c r="J1137">
        <v>-4</v>
      </c>
      <c r="K1137">
        <v>-4</v>
      </c>
      <c r="L1137">
        <v>-4</v>
      </c>
      <c r="M1137">
        <v>-4</v>
      </c>
      <c r="N1137">
        <v>5</v>
      </c>
      <c r="O1137">
        <v>1</v>
      </c>
      <c r="P1137">
        <v>2</v>
      </c>
      <c r="Q1137">
        <v>346</v>
      </c>
      <c r="U1137" t="str">
        <f t="shared" si="34"/>
        <v>Sud</v>
      </c>
      <c r="V1137">
        <f t="shared" si="35"/>
        <v>16</v>
      </c>
    </row>
    <row r="1138" spans="1:22" x14ac:dyDescent="0.2">
      <c r="A1138" s="6">
        <v>43939</v>
      </c>
      <c r="B1138" t="s">
        <v>14</v>
      </c>
      <c r="C1138">
        <v>18</v>
      </c>
      <c r="D1138" t="s">
        <v>17</v>
      </c>
      <c r="E1138" s="1">
        <v>3890597598</v>
      </c>
      <c r="F1138" s="1">
        <v>1659440194</v>
      </c>
      <c r="G1138">
        <v>-2</v>
      </c>
      <c r="H1138">
        <v>0</v>
      </c>
      <c r="I1138">
        <v>-2</v>
      </c>
      <c r="J1138">
        <v>15</v>
      </c>
      <c r="K1138">
        <v>13</v>
      </c>
      <c r="L1138">
        <v>13</v>
      </c>
      <c r="M1138">
        <v>13</v>
      </c>
      <c r="N1138">
        <v>7</v>
      </c>
      <c r="O1138">
        <v>0</v>
      </c>
      <c r="P1138">
        <v>20</v>
      </c>
      <c r="Q1138">
        <v>1137</v>
      </c>
      <c r="U1138" t="str">
        <f t="shared" si="34"/>
        <v>Sud</v>
      </c>
      <c r="V1138">
        <f t="shared" si="35"/>
        <v>16</v>
      </c>
    </row>
    <row r="1139" spans="1:22" x14ac:dyDescent="0.2">
      <c r="A1139" s="6">
        <v>43939</v>
      </c>
      <c r="B1139" t="s">
        <v>14</v>
      </c>
      <c r="C1139">
        <v>15</v>
      </c>
      <c r="D1139" t="s">
        <v>18</v>
      </c>
      <c r="E1139" s="1">
        <v>4083956555</v>
      </c>
      <c r="F1139" s="1">
        <v>1425084984</v>
      </c>
      <c r="G1139">
        <v>-17</v>
      </c>
      <c r="H1139">
        <v>0</v>
      </c>
      <c r="I1139">
        <v>-17</v>
      </c>
      <c r="J1139">
        <v>35</v>
      </c>
      <c r="K1139">
        <v>18</v>
      </c>
      <c r="L1139">
        <v>18</v>
      </c>
      <c r="M1139">
        <v>18</v>
      </c>
      <c r="N1139">
        <v>12</v>
      </c>
      <c r="O1139">
        <v>7</v>
      </c>
      <c r="P1139">
        <v>37</v>
      </c>
      <c r="Q1139">
        <v>2597</v>
      </c>
      <c r="U1139" t="str">
        <f t="shared" si="34"/>
        <v>Sud</v>
      </c>
      <c r="V1139">
        <f t="shared" si="35"/>
        <v>16</v>
      </c>
    </row>
    <row r="1140" spans="1:22" x14ac:dyDescent="0.2">
      <c r="A1140" s="6">
        <v>43939</v>
      </c>
      <c r="B1140" t="s">
        <v>14</v>
      </c>
      <c r="C1140">
        <v>8</v>
      </c>
      <c r="D1140" t="s">
        <v>46</v>
      </c>
      <c r="E1140" s="1">
        <v>4449436681</v>
      </c>
      <c r="F1140" s="1">
        <v>113417208</v>
      </c>
      <c r="G1140">
        <v>-96</v>
      </c>
      <c r="H1140">
        <v>-13</v>
      </c>
      <c r="I1140">
        <v>-109</v>
      </c>
      <c r="J1140">
        <v>108</v>
      </c>
      <c r="K1140">
        <v>-1</v>
      </c>
      <c r="L1140">
        <v>-1</v>
      </c>
      <c r="M1140">
        <v>-1</v>
      </c>
      <c r="N1140">
        <v>289</v>
      </c>
      <c r="O1140">
        <v>62</v>
      </c>
      <c r="P1140">
        <v>350</v>
      </c>
      <c r="Q1140">
        <v>4394</v>
      </c>
      <c r="U1140" t="str">
        <f t="shared" si="34"/>
        <v>Nord</v>
      </c>
      <c r="V1140">
        <f t="shared" si="35"/>
        <v>16</v>
      </c>
    </row>
    <row r="1141" spans="1:22" x14ac:dyDescent="0.2">
      <c r="A1141" s="6">
        <v>43939</v>
      </c>
      <c r="B1141" t="s">
        <v>14</v>
      </c>
      <c r="C1141">
        <v>6</v>
      </c>
      <c r="D1141" t="s">
        <v>19</v>
      </c>
      <c r="E1141" s="1">
        <v>456494354</v>
      </c>
      <c r="F1141" s="1">
        <v>1376813649</v>
      </c>
      <c r="G1141">
        <v>-7</v>
      </c>
      <c r="H1141">
        <v>4</v>
      </c>
      <c r="I1141">
        <v>-3</v>
      </c>
      <c r="J1141">
        <v>-22</v>
      </c>
      <c r="K1141">
        <v>-25</v>
      </c>
      <c r="L1141">
        <v>-25</v>
      </c>
      <c r="M1141">
        <v>-25</v>
      </c>
      <c r="N1141">
        <v>79</v>
      </c>
      <c r="O1141">
        <v>2</v>
      </c>
      <c r="P1141">
        <v>56</v>
      </c>
      <c r="Q1141">
        <v>3263</v>
      </c>
      <c r="U1141" t="str">
        <f t="shared" si="34"/>
        <v>Nord</v>
      </c>
      <c r="V1141">
        <f t="shared" si="35"/>
        <v>16</v>
      </c>
    </row>
    <row r="1142" spans="1:22" x14ac:dyDescent="0.2">
      <c r="A1142" s="6">
        <v>43939</v>
      </c>
      <c r="B1142" t="s">
        <v>14</v>
      </c>
      <c r="C1142">
        <v>12</v>
      </c>
      <c r="D1142" t="s">
        <v>20</v>
      </c>
      <c r="E1142" s="1">
        <v>4189277044</v>
      </c>
      <c r="F1142" s="1">
        <v>1248366722</v>
      </c>
      <c r="G1142">
        <v>44</v>
      </c>
      <c r="H1142">
        <v>-1</v>
      </c>
      <c r="I1142">
        <v>43</v>
      </c>
      <c r="J1142">
        <v>25</v>
      </c>
      <c r="K1142">
        <v>68</v>
      </c>
      <c r="L1142">
        <v>68</v>
      </c>
      <c r="M1142">
        <v>68</v>
      </c>
      <c r="N1142">
        <v>68</v>
      </c>
      <c r="O1142">
        <v>8</v>
      </c>
      <c r="P1142">
        <v>144</v>
      </c>
      <c r="Q1142">
        <v>4798</v>
      </c>
      <c r="U1142" t="str">
        <f t="shared" si="34"/>
        <v>Centro</v>
      </c>
      <c r="V1142">
        <f t="shared" si="35"/>
        <v>16</v>
      </c>
    </row>
    <row r="1143" spans="1:22" x14ac:dyDescent="0.2">
      <c r="A1143" s="6">
        <v>43939</v>
      </c>
      <c r="B1143" t="s">
        <v>14</v>
      </c>
      <c r="C1143">
        <v>7</v>
      </c>
      <c r="D1143" t="s">
        <v>21</v>
      </c>
      <c r="E1143" s="1">
        <v>4441149315</v>
      </c>
      <c r="F1143" s="1">
        <v>89326992</v>
      </c>
      <c r="G1143">
        <v>4</v>
      </c>
      <c r="H1143">
        <v>0</v>
      </c>
      <c r="I1143">
        <v>4</v>
      </c>
      <c r="J1143">
        <v>-51</v>
      </c>
      <c r="K1143">
        <v>-47</v>
      </c>
      <c r="L1143">
        <v>-47</v>
      </c>
      <c r="M1143">
        <v>-47</v>
      </c>
      <c r="N1143">
        <v>129</v>
      </c>
      <c r="O1143">
        <v>31</v>
      </c>
      <c r="P1143">
        <v>113</v>
      </c>
      <c r="Q1143">
        <v>1141</v>
      </c>
      <c r="U1143" t="str">
        <f t="shared" si="34"/>
        <v>Nord</v>
      </c>
      <c r="V1143">
        <f t="shared" si="35"/>
        <v>16</v>
      </c>
    </row>
    <row r="1144" spans="1:22" x14ac:dyDescent="0.2">
      <c r="A1144" s="6">
        <v>43939</v>
      </c>
      <c r="B1144" t="s">
        <v>14</v>
      </c>
      <c r="C1144">
        <v>3</v>
      </c>
      <c r="D1144" t="s">
        <v>22</v>
      </c>
      <c r="E1144" s="1">
        <v>4546679409</v>
      </c>
      <c r="F1144" s="1">
        <v>9190347404</v>
      </c>
      <c r="G1144">
        <v>-585</v>
      </c>
      <c r="H1144">
        <v>-24</v>
      </c>
      <c r="I1144">
        <v>-609</v>
      </c>
      <c r="J1144">
        <v>1370</v>
      </c>
      <c r="K1144">
        <v>761</v>
      </c>
      <c r="L1144">
        <v>761</v>
      </c>
      <c r="M1144">
        <v>761</v>
      </c>
      <c r="N1144">
        <v>286</v>
      </c>
      <c r="O1144">
        <v>199</v>
      </c>
      <c r="P1144">
        <v>1246</v>
      </c>
      <c r="Q1144">
        <v>11818</v>
      </c>
      <c r="U1144" t="str">
        <f t="shared" si="34"/>
        <v>Nord</v>
      </c>
      <c r="V1144">
        <f t="shared" si="35"/>
        <v>16</v>
      </c>
    </row>
    <row r="1145" spans="1:22" x14ac:dyDescent="0.2">
      <c r="A1145" s="6">
        <v>43939</v>
      </c>
      <c r="B1145" t="s">
        <v>14</v>
      </c>
      <c r="C1145">
        <v>11</v>
      </c>
      <c r="D1145" t="s">
        <v>23</v>
      </c>
      <c r="E1145" s="1">
        <v>4361675973</v>
      </c>
      <c r="F1145" s="1">
        <v>135188753</v>
      </c>
      <c r="G1145">
        <v>-35</v>
      </c>
      <c r="H1145">
        <v>-6</v>
      </c>
      <c r="I1145">
        <v>-41</v>
      </c>
      <c r="J1145">
        <v>56</v>
      </c>
      <c r="K1145">
        <v>15</v>
      </c>
      <c r="L1145">
        <v>15</v>
      </c>
      <c r="M1145">
        <v>15</v>
      </c>
      <c r="N1145">
        <v>28</v>
      </c>
      <c r="O1145">
        <v>10</v>
      </c>
      <c r="P1145">
        <v>53</v>
      </c>
      <c r="Q1145">
        <v>1912</v>
      </c>
      <c r="U1145" t="str">
        <f t="shared" si="34"/>
        <v>Centro</v>
      </c>
      <c r="V1145">
        <f t="shared" si="35"/>
        <v>16</v>
      </c>
    </row>
    <row r="1146" spans="1:22" x14ac:dyDescent="0.2">
      <c r="A1146" s="6">
        <v>43939</v>
      </c>
      <c r="B1146" t="s">
        <v>14</v>
      </c>
      <c r="C1146">
        <v>14</v>
      </c>
      <c r="D1146" t="s">
        <v>24</v>
      </c>
      <c r="E1146" s="1">
        <v>4155774754</v>
      </c>
      <c r="F1146" s="1">
        <v>1465916051</v>
      </c>
      <c r="G1146">
        <v>1</v>
      </c>
      <c r="H1146">
        <v>0</v>
      </c>
      <c r="I1146">
        <v>1</v>
      </c>
      <c r="J1146">
        <v>0</v>
      </c>
      <c r="K1146">
        <v>1</v>
      </c>
      <c r="L1146">
        <v>1</v>
      </c>
      <c r="M1146">
        <v>1</v>
      </c>
      <c r="N1146">
        <v>-1</v>
      </c>
      <c r="O1146">
        <v>0</v>
      </c>
      <c r="P1146">
        <v>0</v>
      </c>
      <c r="Q1146">
        <v>0</v>
      </c>
      <c r="U1146" t="str">
        <f t="shared" si="34"/>
        <v>Sud</v>
      </c>
      <c r="V1146">
        <f t="shared" si="35"/>
        <v>16</v>
      </c>
    </row>
    <row r="1147" spans="1:22" x14ac:dyDescent="0.2">
      <c r="A1147" s="6">
        <v>43939</v>
      </c>
      <c r="B1147" t="s">
        <v>14</v>
      </c>
      <c r="C1147">
        <v>4</v>
      </c>
      <c r="D1147" t="s">
        <v>25</v>
      </c>
      <c r="E1147" s="1">
        <v>4649933453</v>
      </c>
      <c r="F1147" s="1">
        <v>1135662422</v>
      </c>
      <c r="G1147">
        <v>-2</v>
      </c>
      <c r="H1147">
        <v>-4</v>
      </c>
      <c r="I1147">
        <v>-6</v>
      </c>
      <c r="J1147">
        <v>-20</v>
      </c>
      <c r="K1147">
        <v>-26</v>
      </c>
      <c r="L1147">
        <v>-26</v>
      </c>
      <c r="M1147">
        <v>-26</v>
      </c>
      <c r="N1147">
        <v>50</v>
      </c>
      <c r="O1147">
        <v>5</v>
      </c>
      <c r="P1147">
        <v>29</v>
      </c>
      <c r="Q1147">
        <v>1190</v>
      </c>
      <c r="U1147" t="str">
        <f t="shared" si="34"/>
        <v>Nord</v>
      </c>
      <c r="V1147">
        <f t="shared" si="35"/>
        <v>16</v>
      </c>
    </row>
    <row r="1148" spans="1:22" x14ac:dyDescent="0.2">
      <c r="A1148" s="6">
        <v>43939</v>
      </c>
      <c r="B1148" t="s">
        <v>14</v>
      </c>
      <c r="C1148">
        <v>4</v>
      </c>
      <c r="D1148" t="s">
        <v>26</v>
      </c>
      <c r="E1148" s="1">
        <v>4606893511</v>
      </c>
      <c r="F1148" s="1">
        <v>1112123097</v>
      </c>
      <c r="G1148">
        <v>-10</v>
      </c>
      <c r="H1148">
        <v>-2</v>
      </c>
      <c r="I1148">
        <v>-12</v>
      </c>
      <c r="J1148">
        <v>7</v>
      </c>
      <c r="K1148">
        <v>-5</v>
      </c>
      <c r="L1148">
        <v>-5</v>
      </c>
      <c r="M1148">
        <v>-5</v>
      </c>
      <c r="N1148">
        <v>54</v>
      </c>
      <c r="O1148">
        <v>6</v>
      </c>
      <c r="P1148">
        <v>55</v>
      </c>
      <c r="Q1148">
        <v>1226</v>
      </c>
      <c r="U1148" t="str">
        <f t="shared" si="34"/>
        <v>Nord</v>
      </c>
      <c r="V1148">
        <f t="shared" si="35"/>
        <v>16</v>
      </c>
    </row>
    <row r="1149" spans="1:22" x14ac:dyDescent="0.2">
      <c r="A1149" s="6">
        <v>43939</v>
      </c>
      <c r="B1149" t="s">
        <v>14</v>
      </c>
      <c r="C1149">
        <v>1</v>
      </c>
      <c r="D1149" t="s">
        <v>27</v>
      </c>
      <c r="E1149" s="1">
        <v>450732745</v>
      </c>
      <c r="F1149" s="1">
        <v>7680687483</v>
      </c>
      <c r="G1149">
        <v>5</v>
      </c>
      <c r="H1149">
        <v>-10</v>
      </c>
      <c r="I1149">
        <v>-5</v>
      </c>
      <c r="J1149">
        <v>230</v>
      </c>
      <c r="K1149">
        <v>225</v>
      </c>
      <c r="L1149">
        <v>225</v>
      </c>
      <c r="M1149">
        <v>225</v>
      </c>
      <c r="N1149">
        <v>355</v>
      </c>
      <c r="O1149">
        <v>81</v>
      </c>
      <c r="P1149">
        <v>661</v>
      </c>
      <c r="Q1149">
        <v>5130</v>
      </c>
      <c r="U1149" t="str">
        <f t="shared" si="34"/>
        <v>Nord</v>
      </c>
      <c r="V1149">
        <f t="shared" si="35"/>
        <v>16</v>
      </c>
    </row>
    <row r="1150" spans="1:22" x14ac:dyDescent="0.2">
      <c r="A1150" s="6">
        <v>43939</v>
      </c>
      <c r="B1150" t="s">
        <v>14</v>
      </c>
      <c r="C1150">
        <v>16</v>
      </c>
      <c r="D1150" t="s">
        <v>28</v>
      </c>
      <c r="E1150" s="1">
        <v>4112559576</v>
      </c>
      <c r="F1150" s="1">
        <v>1686736689</v>
      </c>
      <c r="G1150">
        <v>4</v>
      </c>
      <c r="H1150">
        <v>-2</v>
      </c>
      <c r="I1150">
        <v>2</v>
      </c>
      <c r="J1150">
        <v>36</v>
      </c>
      <c r="K1150">
        <v>38</v>
      </c>
      <c r="L1150">
        <v>38</v>
      </c>
      <c r="M1150">
        <v>38</v>
      </c>
      <c r="N1150">
        <v>37</v>
      </c>
      <c r="O1150">
        <v>7</v>
      </c>
      <c r="P1150">
        <v>82</v>
      </c>
      <c r="Q1150">
        <v>2145</v>
      </c>
      <c r="U1150" t="str">
        <f t="shared" si="34"/>
        <v>Sud</v>
      </c>
      <c r="V1150">
        <f t="shared" si="35"/>
        <v>16</v>
      </c>
    </row>
    <row r="1151" spans="1:22" x14ac:dyDescent="0.2">
      <c r="A1151" s="6">
        <v>43939</v>
      </c>
      <c r="B1151" t="s">
        <v>14</v>
      </c>
      <c r="C1151">
        <v>20</v>
      </c>
      <c r="D1151" t="s">
        <v>29</v>
      </c>
      <c r="E1151" s="1">
        <v>3921531192</v>
      </c>
      <c r="F1151" s="1">
        <v>9110616306</v>
      </c>
      <c r="G1151">
        <v>-1</v>
      </c>
      <c r="H1151">
        <v>0</v>
      </c>
      <c r="I1151">
        <v>-1</v>
      </c>
      <c r="J1151">
        <v>10</v>
      </c>
      <c r="K1151">
        <v>9</v>
      </c>
      <c r="L1151">
        <v>9</v>
      </c>
      <c r="M1151">
        <v>9</v>
      </c>
      <c r="N1151">
        <v>11</v>
      </c>
      <c r="O1151">
        <v>0</v>
      </c>
      <c r="P1151">
        <v>20</v>
      </c>
      <c r="Q1151">
        <v>783</v>
      </c>
      <c r="U1151" t="str">
        <f t="shared" si="34"/>
        <v>Sud</v>
      </c>
      <c r="V1151">
        <f t="shared" si="35"/>
        <v>16</v>
      </c>
    </row>
    <row r="1152" spans="1:22" x14ac:dyDescent="0.2">
      <c r="A1152" s="6">
        <v>43939</v>
      </c>
      <c r="B1152" t="s">
        <v>14</v>
      </c>
      <c r="C1152">
        <v>19</v>
      </c>
      <c r="D1152" t="s">
        <v>30</v>
      </c>
      <c r="E1152" s="1">
        <v>3811569725</v>
      </c>
      <c r="F1152" s="1">
        <v>133623567</v>
      </c>
      <c r="G1152">
        <v>5</v>
      </c>
      <c r="H1152">
        <v>-4</v>
      </c>
      <c r="I1152">
        <v>1</v>
      </c>
      <c r="J1152">
        <v>31</v>
      </c>
      <c r="K1152">
        <v>32</v>
      </c>
      <c r="L1152">
        <v>32</v>
      </c>
      <c r="M1152">
        <v>32</v>
      </c>
      <c r="N1152">
        <v>9</v>
      </c>
      <c r="O1152">
        <v>6</v>
      </c>
      <c r="P1152">
        <v>47</v>
      </c>
      <c r="Q1152">
        <v>2543</v>
      </c>
      <c r="U1152" t="str">
        <f t="shared" si="34"/>
        <v>Sud</v>
      </c>
      <c r="V1152">
        <f t="shared" si="35"/>
        <v>16</v>
      </c>
    </row>
    <row r="1153" spans="1:22" x14ac:dyDescent="0.2">
      <c r="A1153" s="6">
        <v>43939</v>
      </c>
      <c r="B1153" t="s">
        <v>14</v>
      </c>
      <c r="C1153">
        <v>9</v>
      </c>
      <c r="D1153" t="s">
        <v>31</v>
      </c>
      <c r="E1153" s="1">
        <v>4376923077</v>
      </c>
      <c r="F1153" s="1">
        <v>1125588885</v>
      </c>
      <c r="G1153">
        <v>-15</v>
      </c>
      <c r="H1153">
        <v>-9</v>
      </c>
      <c r="I1153">
        <v>-24</v>
      </c>
      <c r="J1153">
        <v>-89</v>
      </c>
      <c r="K1153">
        <v>-113</v>
      </c>
      <c r="L1153">
        <v>-113</v>
      </c>
      <c r="M1153">
        <v>-113</v>
      </c>
      <c r="N1153">
        <v>224</v>
      </c>
      <c r="O1153">
        <v>16</v>
      </c>
      <c r="P1153">
        <v>127</v>
      </c>
      <c r="Q1153">
        <v>3672</v>
      </c>
      <c r="U1153" t="str">
        <f t="shared" si="34"/>
        <v>Centro</v>
      </c>
      <c r="V1153">
        <f t="shared" si="35"/>
        <v>16</v>
      </c>
    </row>
    <row r="1154" spans="1:22" x14ac:dyDescent="0.2">
      <c r="A1154" s="6">
        <v>43939</v>
      </c>
      <c r="B1154" t="s">
        <v>14</v>
      </c>
      <c r="C1154">
        <v>10</v>
      </c>
      <c r="D1154" t="s">
        <v>32</v>
      </c>
      <c r="E1154" s="1">
        <v>4310675841</v>
      </c>
      <c r="F1154" s="1">
        <v>1238824698</v>
      </c>
      <c r="G1154">
        <v>-2</v>
      </c>
      <c r="H1154">
        <v>1</v>
      </c>
      <c r="I1154">
        <v>-1</v>
      </c>
      <c r="J1154">
        <v>-62</v>
      </c>
      <c r="K1154">
        <v>-63</v>
      </c>
      <c r="L1154">
        <v>-63</v>
      </c>
      <c r="M1154">
        <v>-63</v>
      </c>
      <c r="N1154">
        <v>70</v>
      </c>
      <c r="O1154">
        <v>0</v>
      </c>
      <c r="P1154">
        <v>7</v>
      </c>
      <c r="Q1154">
        <v>1288</v>
      </c>
      <c r="U1154" t="str">
        <f t="shared" ref="U1154:U1217" si="36">VLOOKUP(D1154,Zone,2)</f>
        <v>Centro</v>
      </c>
      <c r="V1154">
        <f t="shared" si="35"/>
        <v>16</v>
      </c>
    </row>
    <row r="1155" spans="1:22" x14ac:dyDescent="0.2">
      <c r="A1155" s="6">
        <v>43939</v>
      </c>
      <c r="B1155" t="s">
        <v>14</v>
      </c>
      <c r="C1155">
        <v>2</v>
      </c>
      <c r="D1155" t="s">
        <v>33</v>
      </c>
      <c r="E1155" s="1">
        <v>4573750286</v>
      </c>
      <c r="F1155" s="1">
        <v>7320149366</v>
      </c>
      <c r="G1155">
        <v>-1</v>
      </c>
      <c r="H1155">
        <v>1</v>
      </c>
      <c r="I1155">
        <v>0</v>
      </c>
      <c r="J1155">
        <v>58</v>
      </c>
      <c r="K1155">
        <v>58</v>
      </c>
      <c r="L1155">
        <v>58</v>
      </c>
      <c r="M1155">
        <v>58</v>
      </c>
      <c r="N1155">
        <v>21</v>
      </c>
      <c r="O1155">
        <v>1</v>
      </c>
      <c r="P1155">
        <v>80</v>
      </c>
      <c r="Q1155">
        <v>155</v>
      </c>
      <c r="U1155" t="str">
        <f t="shared" si="36"/>
        <v>Nord</v>
      </c>
      <c r="V1155">
        <f t="shared" ref="V1155:V1218" si="37">WEEKNUM(A1155)</f>
        <v>16</v>
      </c>
    </row>
    <row r="1156" spans="1:22" x14ac:dyDescent="0.2">
      <c r="A1156" s="6">
        <v>43939</v>
      </c>
      <c r="B1156" t="s">
        <v>14</v>
      </c>
      <c r="C1156">
        <v>5</v>
      </c>
      <c r="D1156" t="s">
        <v>34</v>
      </c>
      <c r="E1156" s="1">
        <v>4543490485</v>
      </c>
      <c r="F1156" s="1">
        <v>1233845213</v>
      </c>
      <c r="G1156">
        <v>-72</v>
      </c>
      <c r="H1156">
        <v>-7</v>
      </c>
      <c r="I1156">
        <v>-79</v>
      </c>
      <c r="J1156">
        <v>-95</v>
      </c>
      <c r="K1156">
        <v>-174</v>
      </c>
      <c r="L1156">
        <v>-174</v>
      </c>
      <c r="M1156">
        <v>-174</v>
      </c>
      <c r="N1156">
        <v>459</v>
      </c>
      <c r="O1156">
        <v>33</v>
      </c>
      <c r="P1156">
        <v>318</v>
      </c>
      <c r="Q1156">
        <v>10607</v>
      </c>
      <c r="U1156" t="str">
        <f t="shared" si="36"/>
        <v>Nord</v>
      </c>
      <c r="V1156">
        <f t="shared" si="37"/>
        <v>16</v>
      </c>
    </row>
    <row r="1157" spans="1:22" x14ac:dyDescent="0.2">
      <c r="A1157" s="6">
        <v>43940</v>
      </c>
      <c r="B1157" t="s">
        <v>14</v>
      </c>
      <c r="C1157">
        <v>13</v>
      </c>
      <c r="D1157" t="s">
        <v>15</v>
      </c>
      <c r="E1157" s="1">
        <v>4235122196</v>
      </c>
      <c r="F1157" s="1">
        <v>1339843823</v>
      </c>
      <c r="G1157">
        <v>-4</v>
      </c>
      <c r="H1157">
        <v>-1</v>
      </c>
      <c r="I1157">
        <v>-5</v>
      </c>
      <c r="J1157">
        <v>21</v>
      </c>
      <c r="K1157">
        <v>16</v>
      </c>
      <c r="L1157">
        <v>16</v>
      </c>
      <c r="M1157">
        <v>16</v>
      </c>
      <c r="N1157">
        <v>13</v>
      </c>
      <c r="O1157">
        <v>5</v>
      </c>
      <c r="P1157">
        <v>34</v>
      </c>
      <c r="Q1157">
        <v>775</v>
      </c>
      <c r="U1157" t="str">
        <f t="shared" si="36"/>
        <v>Centro</v>
      </c>
      <c r="V1157">
        <f t="shared" si="37"/>
        <v>17</v>
      </c>
    </row>
    <row r="1158" spans="1:22" x14ac:dyDescent="0.2">
      <c r="A1158" s="6">
        <v>43940</v>
      </c>
      <c r="B1158" t="s">
        <v>14</v>
      </c>
      <c r="C1158">
        <v>17</v>
      </c>
      <c r="D1158" t="s">
        <v>16</v>
      </c>
      <c r="E1158" s="1">
        <v>4063947052</v>
      </c>
      <c r="F1158" s="1">
        <v>1580514834</v>
      </c>
      <c r="G1158">
        <v>-1</v>
      </c>
      <c r="H1158">
        <v>0</v>
      </c>
      <c r="I1158">
        <v>-1</v>
      </c>
      <c r="J1158">
        <v>-14</v>
      </c>
      <c r="K1158">
        <v>-15</v>
      </c>
      <c r="L1158">
        <v>-15</v>
      </c>
      <c r="M1158">
        <v>-15</v>
      </c>
      <c r="N1158">
        <v>17</v>
      </c>
      <c r="O1158">
        <v>1</v>
      </c>
      <c r="P1158">
        <v>3</v>
      </c>
      <c r="Q1158">
        <v>472</v>
      </c>
      <c r="U1158" t="str">
        <f t="shared" si="36"/>
        <v>Sud</v>
      </c>
      <c r="V1158">
        <f t="shared" si="37"/>
        <v>17</v>
      </c>
    </row>
    <row r="1159" spans="1:22" x14ac:dyDescent="0.2">
      <c r="A1159" s="6">
        <v>43940</v>
      </c>
      <c r="B1159" t="s">
        <v>14</v>
      </c>
      <c r="C1159">
        <v>18</v>
      </c>
      <c r="D1159" t="s">
        <v>17</v>
      </c>
      <c r="E1159" s="1">
        <v>3890597598</v>
      </c>
      <c r="F1159" s="1">
        <v>1659440194</v>
      </c>
      <c r="G1159">
        <v>-10</v>
      </c>
      <c r="H1159">
        <v>-1</v>
      </c>
      <c r="I1159">
        <v>-11</v>
      </c>
      <c r="J1159">
        <v>23</v>
      </c>
      <c r="K1159">
        <v>12</v>
      </c>
      <c r="L1159">
        <v>12</v>
      </c>
      <c r="M1159">
        <v>12</v>
      </c>
      <c r="N1159">
        <v>10</v>
      </c>
      <c r="O1159">
        <v>2</v>
      </c>
      <c r="P1159">
        <v>24</v>
      </c>
      <c r="Q1159">
        <v>966</v>
      </c>
      <c r="U1159" t="str">
        <f t="shared" si="36"/>
        <v>Sud</v>
      </c>
      <c r="V1159">
        <f t="shared" si="37"/>
        <v>17</v>
      </c>
    </row>
    <row r="1160" spans="1:22" x14ac:dyDescent="0.2">
      <c r="A1160" s="6">
        <v>43940</v>
      </c>
      <c r="B1160" t="s">
        <v>14</v>
      </c>
      <c r="C1160">
        <v>15</v>
      </c>
      <c r="D1160" t="s">
        <v>18</v>
      </c>
      <c r="E1160" s="1">
        <v>4083956555</v>
      </c>
      <c r="F1160" s="1">
        <v>1425084984</v>
      </c>
      <c r="G1160">
        <v>-15</v>
      </c>
      <c r="H1160">
        <v>-15</v>
      </c>
      <c r="I1160">
        <v>-30</v>
      </c>
      <c r="J1160">
        <v>7</v>
      </c>
      <c r="K1160">
        <v>-23</v>
      </c>
      <c r="L1160">
        <v>-23</v>
      </c>
      <c r="M1160">
        <v>-23</v>
      </c>
      <c r="N1160">
        <v>60</v>
      </c>
      <c r="O1160">
        <v>4</v>
      </c>
      <c r="P1160">
        <v>41</v>
      </c>
      <c r="Q1160">
        <v>1893</v>
      </c>
      <c r="U1160" t="str">
        <f t="shared" si="36"/>
        <v>Sud</v>
      </c>
      <c r="V1160">
        <f t="shared" si="37"/>
        <v>17</v>
      </c>
    </row>
    <row r="1161" spans="1:22" x14ac:dyDescent="0.2">
      <c r="A1161" s="6">
        <v>43940</v>
      </c>
      <c r="B1161" t="s">
        <v>14</v>
      </c>
      <c r="C1161">
        <v>8</v>
      </c>
      <c r="D1161" t="s">
        <v>46</v>
      </c>
      <c r="E1161" s="1">
        <v>4449436681</v>
      </c>
      <c r="F1161" s="1">
        <v>113417208</v>
      </c>
      <c r="G1161">
        <v>-68</v>
      </c>
      <c r="H1161">
        <v>-7</v>
      </c>
      <c r="I1161">
        <v>-75</v>
      </c>
      <c r="J1161">
        <v>43</v>
      </c>
      <c r="K1161">
        <v>-32</v>
      </c>
      <c r="L1161">
        <v>-32</v>
      </c>
      <c r="M1161">
        <v>-32</v>
      </c>
      <c r="N1161">
        <v>350</v>
      </c>
      <c r="O1161">
        <v>58</v>
      </c>
      <c r="P1161">
        <v>376</v>
      </c>
      <c r="Q1161">
        <v>3696</v>
      </c>
      <c r="U1161" t="str">
        <f t="shared" si="36"/>
        <v>Nord</v>
      </c>
      <c r="V1161">
        <f t="shared" si="37"/>
        <v>17</v>
      </c>
    </row>
    <row r="1162" spans="1:22" x14ac:dyDescent="0.2">
      <c r="A1162" s="6">
        <v>43940</v>
      </c>
      <c r="B1162" t="s">
        <v>14</v>
      </c>
      <c r="C1162">
        <v>6</v>
      </c>
      <c r="D1162" t="s">
        <v>19</v>
      </c>
      <c r="E1162" s="1">
        <v>456494354</v>
      </c>
      <c r="F1162" s="1">
        <v>1376813649</v>
      </c>
      <c r="G1162">
        <v>-1</v>
      </c>
      <c r="H1162">
        <v>-2</v>
      </c>
      <c r="I1162">
        <v>-3</v>
      </c>
      <c r="J1162">
        <v>-63</v>
      </c>
      <c r="K1162">
        <v>-66</v>
      </c>
      <c r="L1162">
        <v>-66</v>
      </c>
      <c r="M1162">
        <v>-66</v>
      </c>
      <c r="N1162">
        <v>77</v>
      </c>
      <c r="O1162">
        <v>3</v>
      </c>
      <c r="P1162">
        <v>14</v>
      </c>
      <c r="Q1162">
        <v>1329</v>
      </c>
      <c r="U1162" t="str">
        <f t="shared" si="36"/>
        <v>Nord</v>
      </c>
      <c r="V1162">
        <f t="shared" si="37"/>
        <v>17</v>
      </c>
    </row>
    <row r="1163" spans="1:22" x14ac:dyDescent="0.2">
      <c r="A1163" s="6">
        <v>43940</v>
      </c>
      <c r="B1163" t="s">
        <v>14</v>
      </c>
      <c r="C1163">
        <v>12</v>
      </c>
      <c r="D1163" t="s">
        <v>20</v>
      </c>
      <c r="E1163" s="1">
        <v>4189277044</v>
      </c>
      <c r="F1163" s="1">
        <v>1248366722</v>
      </c>
      <c r="G1163">
        <v>-6</v>
      </c>
      <c r="H1163">
        <v>-1</v>
      </c>
      <c r="I1163">
        <v>-7</v>
      </c>
      <c r="J1163">
        <v>46</v>
      </c>
      <c r="K1163">
        <v>39</v>
      </c>
      <c r="L1163">
        <v>39</v>
      </c>
      <c r="M1163">
        <v>39</v>
      </c>
      <c r="N1163">
        <v>47</v>
      </c>
      <c r="O1163">
        <v>1</v>
      </c>
      <c r="P1163">
        <v>87</v>
      </c>
      <c r="Q1163">
        <v>2254</v>
      </c>
      <c r="U1163" t="str">
        <f t="shared" si="36"/>
        <v>Centro</v>
      </c>
      <c r="V1163">
        <f t="shared" si="37"/>
        <v>17</v>
      </c>
    </row>
    <row r="1164" spans="1:22" x14ac:dyDescent="0.2">
      <c r="A1164" s="6">
        <v>43940</v>
      </c>
      <c r="B1164" t="s">
        <v>14</v>
      </c>
      <c r="C1164">
        <v>7</v>
      </c>
      <c r="D1164" t="s">
        <v>21</v>
      </c>
      <c r="E1164" s="1">
        <v>4441149315</v>
      </c>
      <c r="F1164" s="1">
        <v>89326992</v>
      </c>
      <c r="G1164">
        <v>-16</v>
      </c>
      <c r="H1164">
        <v>-4</v>
      </c>
      <c r="I1164">
        <v>-20</v>
      </c>
      <c r="J1164">
        <v>98</v>
      </c>
      <c r="K1164">
        <v>78</v>
      </c>
      <c r="L1164">
        <v>78</v>
      </c>
      <c r="M1164">
        <v>78</v>
      </c>
      <c r="N1164">
        <v>118</v>
      </c>
      <c r="O1164">
        <v>31</v>
      </c>
      <c r="P1164">
        <v>227</v>
      </c>
      <c r="Q1164">
        <v>2229</v>
      </c>
      <c r="U1164" t="str">
        <f t="shared" si="36"/>
        <v>Nord</v>
      </c>
      <c r="V1164">
        <f t="shared" si="37"/>
        <v>17</v>
      </c>
    </row>
    <row r="1165" spans="1:22" x14ac:dyDescent="0.2">
      <c r="A1165" s="6">
        <v>43940</v>
      </c>
      <c r="B1165" t="s">
        <v>14</v>
      </c>
      <c r="C1165">
        <v>3</v>
      </c>
      <c r="D1165" t="s">
        <v>22</v>
      </c>
      <c r="E1165" s="1">
        <v>4546679409</v>
      </c>
      <c r="F1165" s="1">
        <v>9190347404</v>
      </c>
      <c r="G1165">
        <v>300</v>
      </c>
      <c r="H1165">
        <v>-25</v>
      </c>
      <c r="I1165">
        <v>275</v>
      </c>
      <c r="J1165">
        <v>27</v>
      </c>
      <c r="K1165">
        <v>302</v>
      </c>
      <c r="L1165">
        <v>302</v>
      </c>
      <c r="M1165">
        <v>302</v>
      </c>
      <c r="N1165">
        <v>390</v>
      </c>
      <c r="O1165">
        <v>163</v>
      </c>
      <c r="P1165">
        <v>855</v>
      </c>
      <c r="Q1165">
        <v>8824</v>
      </c>
      <c r="U1165" t="str">
        <f t="shared" si="36"/>
        <v>Nord</v>
      </c>
      <c r="V1165">
        <f t="shared" si="37"/>
        <v>17</v>
      </c>
    </row>
    <row r="1166" spans="1:22" x14ac:dyDescent="0.2">
      <c r="A1166" s="6">
        <v>43940</v>
      </c>
      <c r="B1166" t="s">
        <v>14</v>
      </c>
      <c r="C1166">
        <v>11</v>
      </c>
      <c r="D1166" t="s">
        <v>23</v>
      </c>
      <c r="E1166" s="1">
        <v>4361675973</v>
      </c>
      <c r="F1166" s="1">
        <v>135188753</v>
      </c>
      <c r="G1166">
        <v>-5</v>
      </c>
      <c r="H1166">
        <v>-2</v>
      </c>
      <c r="I1166">
        <v>-7</v>
      </c>
      <c r="J1166">
        <v>17</v>
      </c>
      <c r="K1166">
        <v>10</v>
      </c>
      <c r="L1166">
        <v>10</v>
      </c>
      <c r="M1166">
        <v>10</v>
      </c>
      <c r="N1166">
        <v>26</v>
      </c>
      <c r="O1166">
        <v>12</v>
      </c>
      <c r="P1166">
        <v>48</v>
      </c>
      <c r="Q1166">
        <v>1565</v>
      </c>
      <c r="U1166" t="str">
        <f t="shared" si="36"/>
        <v>Centro</v>
      </c>
      <c r="V1166">
        <f t="shared" si="37"/>
        <v>17</v>
      </c>
    </row>
    <row r="1167" spans="1:22" x14ac:dyDescent="0.2">
      <c r="A1167" s="6">
        <v>43940</v>
      </c>
      <c r="B1167" t="s">
        <v>14</v>
      </c>
      <c r="C1167">
        <v>14</v>
      </c>
      <c r="D1167" t="s">
        <v>24</v>
      </c>
      <c r="E1167" s="1">
        <v>4155774754</v>
      </c>
      <c r="F1167" s="1">
        <v>1465916051</v>
      </c>
      <c r="G1167">
        <v>0</v>
      </c>
      <c r="H1167">
        <v>0</v>
      </c>
      <c r="I1167">
        <v>0</v>
      </c>
      <c r="J1167">
        <v>6</v>
      </c>
      <c r="K1167">
        <v>6</v>
      </c>
      <c r="L1167">
        <v>6</v>
      </c>
      <c r="M1167">
        <v>6</v>
      </c>
      <c r="N1167">
        <v>3</v>
      </c>
      <c r="O1167">
        <v>1</v>
      </c>
      <c r="P1167">
        <v>10</v>
      </c>
      <c r="Q1167">
        <v>502</v>
      </c>
      <c r="U1167" t="str">
        <f t="shared" si="36"/>
        <v>Sud</v>
      </c>
      <c r="V1167">
        <f t="shared" si="37"/>
        <v>17</v>
      </c>
    </row>
    <row r="1168" spans="1:22" x14ac:dyDescent="0.2">
      <c r="A1168" s="6">
        <v>43940</v>
      </c>
      <c r="B1168" t="s">
        <v>14</v>
      </c>
      <c r="C1168">
        <v>4</v>
      </c>
      <c r="D1168" t="s">
        <v>25</v>
      </c>
      <c r="E1168" s="1">
        <v>4649933453</v>
      </c>
      <c r="F1168" s="1">
        <v>1135662422</v>
      </c>
      <c r="G1168">
        <v>-17</v>
      </c>
      <c r="H1168">
        <v>-5</v>
      </c>
      <c r="I1168">
        <v>-22</v>
      </c>
      <c r="J1168">
        <v>32</v>
      </c>
      <c r="K1168">
        <v>10</v>
      </c>
      <c r="L1168">
        <v>10</v>
      </c>
      <c r="M1168">
        <v>10</v>
      </c>
      <c r="N1168">
        <v>39</v>
      </c>
      <c r="O1168">
        <v>6</v>
      </c>
      <c r="P1168">
        <v>55</v>
      </c>
      <c r="Q1168">
        <v>1473</v>
      </c>
      <c r="U1168" t="str">
        <f t="shared" si="36"/>
        <v>Nord</v>
      </c>
      <c r="V1168">
        <f t="shared" si="37"/>
        <v>17</v>
      </c>
    </row>
    <row r="1169" spans="1:22" x14ac:dyDescent="0.2">
      <c r="A1169" s="6">
        <v>43940</v>
      </c>
      <c r="B1169" t="s">
        <v>14</v>
      </c>
      <c r="C1169">
        <v>4</v>
      </c>
      <c r="D1169" t="s">
        <v>26</v>
      </c>
      <c r="E1169" s="1">
        <v>4606893511</v>
      </c>
      <c r="F1169" s="1">
        <v>1112123097</v>
      </c>
      <c r="G1169">
        <v>2</v>
      </c>
      <c r="H1169">
        <v>-1</v>
      </c>
      <c r="I1169">
        <v>1</v>
      </c>
      <c r="J1169">
        <v>-15</v>
      </c>
      <c r="K1169">
        <v>-14</v>
      </c>
      <c r="L1169">
        <v>-14</v>
      </c>
      <c r="M1169">
        <v>-14</v>
      </c>
      <c r="N1169">
        <v>103</v>
      </c>
      <c r="O1169">
        <v>12</v>
      </c>
      <c r="P1169">
        <v>101</v>
      </c>
      <c r="Q1169">
        <v>1241</v>
      </c>
      <c r="U1169" t="str">
        <f t="shared" si="36"/>
        <v>Nord</v>
      </c>
      <c r="V1169">
        <f t="shared" si="37"/>
        <v>17</v>
      </c>
    </row>
    <row r="1170" spans="1:22" x14ac:dyDescent="0.2">
      <c r="A1170" s="6">
        <v>43940</v>
      </c>
      <c r="B1170" t="s">
        <v>14</v>
      </c>
      <c r="C1170">
        <v>1</v>
      </c>
      <c r="D1170" t="s">
        <v>27</v>
      </c>
      <c r="E1170" s="1">
        <v>450732745</v>
      </c>
      <c r="F1170" s="1">
        <v>7680687483</v>
      </c>
      <c r="G1170">
        <v>-70</v>
      </c>
      <c r="H1170">
        <v>-18</v>
      </c>
      <c r="I1170">
        <v>-88</v>
      </c>
      <c r="J1170">
        <v>335</v>
      </c>
      <c r="K1170">
        <v>247</v>
      </c>
      <c r="L1170">
        <v>247</v>
      </c>
      <c r="M1170">
        <v>247</v>
      </c>
      <c r="N1170">
        <v>267</v>
      </c>
      <c r="O1170">
        <v>79</v>
      </c>
      <c r="P1170">
        <v>593</v>
      </c>
      <c r="Q1170">
        <v>4725</v>
      </c>
      <c r="U1170" t="str">
        <f t="shared" si="36"/>
        <v>Nord</v>
      </c>
      <c r="V1170">
        <f t="shared" si="37"/>
        <v>17</v>
      </c>
    </row>
    <row r="1171" spans="1:22" x14ac:dyDescent="0.2">
      <c r="A1171" s="6">
        <v>43940</v>
      </c>
      <c r="B1171" t="s">
        <v>14</v>
      </c>
      <c r="C1171">
        <v>16</v>
      </c>
      <c r="D1171" t="s">
        <v>28</v>
      </c>
      <c r="E1171" s="1">
        <v>4112559576</v>
      </c>
      <c r="F1171" s="1">
        <v>1686736689</v>
      </c>
      <c r="G1171">
        <v>-4</v>
      </c>
      <c r="H1171">
        <v>0</v>
      </c>
      <c r="I1171">
        <v>-4</v>
      </c>
      <c r="J1171">
        <v>96</v>
      </c>
      <c r="K1171">
        <v>92</v>
      </c>
      <c r="L1171">
        <v>92</v>
      </c>
      <c r="M1171">
        <v>92</v>
      </c>
      <c r="N1171">
        <v>26</v>
      </c>
      <c r="O1171">
        <v>2</v>
      </c>
      <c r="P1171">
        <v>120</v>
      </c>
      <c r="Q1171">
        <v>2175</v>
      </c>
      <c r="U1171" t="str">
        <f t="shared" si="36"/>
        <v>Sud</v>
      </c>
      <c r="V1171">
        <f t="shared" si="37"/>
        <v>17</v>
      </c>
    </row>
    <row r="1172" spans="1:22" x14ac:dyDescent="0.2">
      <c r="A1172" s="6">
        <v>43940</v>
      </c>
      <c r="B1172" t="s">
        <v>14</v>
      </c>
      <c r="C1172">
        <v>20</v>
      </c>
      <c r="D1172" t="s">
        <v>29</v>
      </c>
      <c r="E1172" s="1">
        <v>3921531192</v>
      </c>
      <c r="F1172" s="1">
        <v>9110616306</v>
      </c>
      <c r="G1172">
        <v>5</v>
      </c>
      <c r="H1172">
        <v>-1</v>
      </c>
      <c r="I1172">
        <v>4</v>
      </c>
      <c r="J1172">
        <v>-21</v>
      </c>
      <c r="K1172">
        <v>-17</v>
      </c>
      <c r="L1172">
        <v>-17</v>
      </c>
      <c r="M1172">
        <v>-17</v>
      </c>
      <c r="N1172">
        <v>34</v>
      </c>
      <c r="O1172">
        <v>0</v>
      </c>
      <c r="P1172">
        <v>17</v>
      </c>
      <c r="Q1172">
        <v>772</v>
      </c>
      <c r="U1172" t="str">
        <f t="shared" si="36"/>
        <v>Sud</v>
      </c>
      <c r="V1172">
        <f t="shared" si="37"/>
        <v>17</v>
      </c>
    </row>
    <row r="1173" spans="1:22" x14ac:dyDescent="0.2">
      <c r="A1173" s="6">
        <v>43940</v>
      </c>
      <c r="B1173" t="s">
        <v>14</v>
      </c>
      <c r="C1173">
        <v>19</v>
      </c>
      <c r="D1173" t="s">
        <v>30</v>
      </c>
      <c r="E1173" s="1">
        <v>3811569725</v>
      </c>
      <c r="F1173" s="1">
        <v>133623567</v>
      </c>
      <c r="G1173">
        <v>-4</v>
      </c>
      <c r="H1173">
        <v>-1</v>
      </c>
      <c r="I1173">
        <v>-5</v>
      </c>
      <c r="J1173">
        <v>36</v>
      </c>
      <c r="K1173">
        <v>31</v>
      </c>
      <c r="L1173">
        <v>31</v>
      </c>
      <c r="M1173">
        <v>31</v>
      </c>
      <c r="N1173">
        <v>10</v>
      </c>
      <c r="O1173">
        <v>4</v>
      </c>
      <c r="P1173">
        <v>45</v>
      </c>
      <c r="Q1173">
        <v>2057</v>
      </c>
      <c r="U1173" t="str">
        <f t="shared" si="36"/>
        <v>Sud</v>
      </c>
      <c r="V1173">
        <f t="shared" si="37"/>
        <v>17</v>
      </c>
    </row>
    <row r="1174" spans="1:22" x14ac:dyDescent="0.2">
      <c r="A1174" s="6">
        <v>43940</v>
      </c>
      <c r="B1174" t="s">
        <v>14</v>
      </c>
      <c r="C1174">
        <v>9</v>
      </c>
      <c r="D1174" t="s">
        <v>31</v>
      </c>
      <c r="E1174" s="1">
        <v>4376923077</v>
      </c>
      <c r="F1174" s="1">
        <v>1125588885</v>
      </c>
      <c r="G1174">
        <v>-31</v>
      </c>
      <c r="H1174">
        <v>-6</v>
      </c>
      <c r="I1174">
        <v>-37</v>
      </c>
      <c r="J1174">
        <v>63</v>
      </c>
      <c r="K1174">
        <v>26</v>
      </c>
      <c r="L1174">
        <v>26</v>
      </c>
      <c r="M1174">
        <v>26</v>
      </c>
      <c r="N1174">
        <v>90</v>
      </c>
      <c r="O1174">
        <v>19</v>
      </c>
      <c r="P1174">
        <v>135</v>
      </c>
      <c r="Q1174">
        <v>4072</v>
      </c>
      <c r="U1174" t="str">
        <f t="shared" si="36"/>
        <v>Centro</v>
      </c>
      <c r="V1174">
        <f t="shared" si="37"/>
        <v>17</v>
      </c>
    </row>
    <row r="1175" spans="1:22" x14ac:dyDescent="0.2">
      <c r="A1175" s="6">
        <v>43940</v>
      </c>
      <c r="B1175" t="s">
        <v>14</v>
      </c>
      <c r="C1175">
        <v>10</v>
      </c>
      <c r="D1175" t="s">
        <v>32</v>
      </c>
      <c r="E1175" s="1">
        <v>4310675841</v>
      </c>
      <c r="F1175" s="1">
        <v>1238824698</v>
      </c>
      <c r="G1175">
        <v>-1</v>
      </c>
      <c r="H1175">
        <v>-2</v>
      </c>
      <c r="I1175">
        <v>-3</v>
      </c>
      <c r="J1175">
        <v>8</v>
      </c>
      <c r="K1175">
        <v>5</v>
      </c>
      <c r="L1175">
        <v>5</v>
      </c>
      <c r="M1175">
        <v>5</v>
      </c>
      <c r="N1175">
        <v>-2</v>
      </c>
      <c r="O1175">
        <v>1</v>
      </c>
      <c r="P1175">
        <v>4</v>
      </c>
      <c r="Q1175">
        <v>1064</v>
      </c>
      <c r="U1175" t="str">
        <f t="shared" si="36"/>
        <v>Centro</v>
      </c>
      <c r="V1175">
        <f t="shared" si="37"/>
        <v>17</v>
      </c>
    </row>
    <row r="1176" spans="1:22" x14ac:dyDescent="0.2">
      <c r="A1176" s="6">
        <v>43940</v>
      </c>
      <c r="B1176" t="s">
        <v>14</v>
      </c>
      <c r="C1176">
        <v>2</v>
      </c>
      <c r="D1176" t="s">
        <v>33</v>
      </c>
      <c r="E1176" s="1">
        <v>4573750286</v>
      </c>
      <c r="F1176" s="1">
        <v>7320149366</v>
      </c>
      <c r="G1176">
        <v>-5</v>
      </c>
      <c r="H1176">
        <v>0</v>
      </c>
      <c r="I1176">
        <v>-5</v>
      </c>
      <c r="J1176">
        <v>18</v>
      </c>
      <c r="K1176">
        <v>13</v>
      </c>
      <c r="L1176">
        <v>13</v>
      </c>
      <c r="M1176">
        <v>13</v>
      </c>
      <c r="N1176">
        <v>1</v>
      </c>
      <c r="O1176">
        <v>1</v>
      </c>
      <c r="P1176">
        <v>15</v>
      </c>
      <c r="Q1176">
        <v>156</v>
      </c>
      <c r="U1176" t="str">
        <f t="shared" si="36"/>
        <v>Nord</v>
      </c>
      <c r="V1176">
        <f t="shared" si="37"/>
        <v>17</v>
      </c>
    </row>
    <row r="1177" spans="1:22" x14ac:dyDescent="0.2">
      <c r="A1177" s="6">
        <v>43940</v>
      </c>
      <c r="B1177" t="s">
        <v>14</v>
      </c>
      <c r="C1177">
        <v>5</v>
      </c>
      <c r="D1177" t="s">
        <v>34</v>
      </c>
      <c r="E1177" s="1">
        <v>4543490485</v>
      </c>
      <c r="F1177" s="1">
        <v>1233845213</v>
      </c>
      <c r="G1177">
        <v>-23</v>
      </c>
      <c r="H1177">
        <v>-6</v>
      </c>
      <c r="I1177">
        <v>-29</v>
      </c>
      <c r="J1177">
        <v>-205</v>
      </c>
      <c r="K1177">
        <v>-234</v>
      </c>
      <c r="L1177">
        <v>-234</v>
      </c>
      <c r="M1177">
        <v>-234</v>
      </c>
      <c r="N1177">
        <v>449</v>
      </c>
      <c r="O1177">
        <v>28</v>
      </c>
      <c r="P1177">
        <v>243</v>
      </c>
      <c r="Q1177">
        <v>8468</v>
      </c>
      <c r="U1177" t="str">
        <f t="shared" si="36"/>
        <v>Nord</v>
      </c>
      <c r="V1177">
        <f t="shared" si="37"/>
        <v>17</v>
      </c>
    </row>
    <row r="1178" spans="1:22" x14ac:dyDescent="0.2">
      <c r="A1178" s="6">
        <v>43941</v>
      </c>
      <c r="B1178" t="s">
        <v>14</v>
      </c>
      <c r="C1178">
        <v>13</v>
      </c>
      <c r="D1178" t="s">
        <v>15</v>
      </c>
      <c r="E1178" s="1">
        <v>4235122196</v>
      </c>
      <c r="F1178" s="1">
        <v>1339843823</v>
      </c>
      <c r="G1178">
        <v>3</v>
      </c>
      <c r="H1178">
        <v>-2</v>
      </c>
      <c r="I1178">
        <v>1</v>
      </c>
      <c r="J1178">
        <v>74</v>
      </c>
      <c r="K1178">
        <v>75</v>
      </c>
      <c r="L1178">
        <v>75</v>
      </c>
      <c r="M1178">
        <v>75</v>
      </c>
      <c r="N1178">
        <v>11</v>
      </c>
      <c r="O1178">
        <v>5</v>
      </c>
      <c r="P1178">
        <v>91</v>
      </c>
      <c r="Q1178">
        <v>151</v>
      </c>
      <c r="U1178" t="str">
        <f t="shared" si="36"/>
        <v>Centro</v>
      </c>
      <c r="V1178">
        <f t="shared" si="37"/>
        <v>17</v>
      </c>
    </row>
    <row r="1179" spans="1:22" x14ac:dyDescent="0.2">
      <c r="A1179" s="6">
        <v>43941</v>
      </c>
      <c r="B1179" t="s">
        <v>14</v>
      </c>
      <c r="C1179">
        <v>17</v>
      </c>
      <c r="D1179" t="s">
        <v>16</v>
      </c>
      <c r="E1179" s="1">
        <v>4063947052</v>
      </c>
      <c r="F1179" s="1">
        <v>1580514834</v>
      </c>
      <c r="G1179">
        <v>0</v>
      </c>
      <c r="H1179">
        <v>-1</v>
      </c>
      <c r="I1179">
        <v>-1</v>
      </c>
      <c r="J1179">
        <v>-4</v>
      </c>
      <c r="K1179">
        <v>-5</v>
      </c>
      <c r="L1179">
        <v>-5</v>
      </c>
      <c r="M1179">
        <v>-5</v>
      </c>
      <c r="N1179">
        <v>5</v>
      </c>
      <c r="O1179">
        <v>0</v>
      </c>
      <c r="P1179">
        <v>0</v>
      </c>
      <c r="Q1179">
        <v>340</v>
      </c>
      <c r="U1179" t="str">
        <f t="shared" si="36"/>
        <v>Sud</v>
      </c>
      <c r="V1179">
        <f t="shared" si="37"/>
        <v>17</v>
      </c>
    </row>
    <row r="1180" spans="1:22" x14ac:dyDescent="0.2">
      <c r="A1180" s="6">
        <v>43941</v>
      </c>
      <c r="B1180" t="s">
        <v>14</v>
      </c>
      <c r="C1180">
        <v>18</v>
      </c>
      <c r="D1180" t="s">
        <v>17</v>
      </c>
      <c r="E1180" s="1">
        <v>3890597598</v>
      </c>
      <c r="F1180" s="1">
        <v>1659440194</v>
      </c>
      <c r="G1180">
        <v>-2</v>
      </c>
      <c r="H1180">
        <v>1</v>
      </c>
      <c r="I1180">
        <v>-1</v>
      </c>
      <c r="J1180">
        <v>-15</v>
      </c>
      <c r="K1180">
        <v>-16</v>
      </c>
      <c r="L1180">
        <v>-16</v>
      </c>
      <c r="M1180">
        <v>-16</v>
      </c>
      <c r="N1180">
        <v>19</v>
      </c>
      <c r="O1180">
        <v>0</v>
      </c>
      <c r="P1180">
        <v>3</v>
      </c>
      <c r="Q1180">
        <v>613</v>
      </c>
      <c r="U1180" t="str">
        <f t="shared" si="36"/>
        <v>Sud</v>
      </c>
      <c r="V1180">
        <f t="shared" si="37"/>
        <v>17</v>
      </c>
    </row>
    <row r="1181" spans="1:22" x14ac:dyDescent="0.2">
      <c r="A1181" s="6">
        <v>43941</v>
      </c>
      <c r="B1181" t="s">
        <v>14</v>
      </c>
      <c r="C1181">
        <v>15</v>
      </c>
      <c r="D1181" t="s">
        <v>18</v>
      </c>
      <c r="E1181" s="1">
        <v>4083956555</v>
      </c>
      <c r="F1181" s="1">
        <v>1425084984</v>
      </c>
      <c r="G1181">
        <v>-4</v>
      </c>
      <c r="H1181">
        <v>0</v>
      </c>
      <c r="I1181">
        <v>-4</v>
      </c>
      <c r="J1181">
        <v>1</v>
      </c>
      <c r="K1181">
        <v>-3</v>
      </c>
      <c r="L1181">
        <v>-3</v>
      </c>
      <c r="M1181">
        <v>-3</v>
      </c>
      <c r="N1181">
        <v>43</v>
      </c>
      <c r="O1181">
        <v>5</v>
      </c>
      <c r="P1181">
        <v>45</v>
      </c>
      <c r="Q1181">
        <v>2903</v>
      </c>
      <c r="U1181" t="str">
        <f t="shared" si="36"/>
        <v>Sud</v>
      </c>
      <c r="V1181">
        <f t="shared" si="37"/>
        <v>17</v>
      </c>
    </row>
    <row r="1182" spans="1:22" x14ac:dyDescent="0.2">
      <c r="A1182" s="6">
        <v>43941</v>
      </c>
      <c r="B1182" t="s">
        <v>14</v>
      </c>
      <c r="C1182">
        <v>8</v>
      </c>
      <c r="D1182" t="s">
        <v>46</v>
      </c>
      <c r="E1182" s="1">
        <v>4449436681</v>
      </c>
      <c r="F1182" s="1">
        <v>113417208</v>
      </c>
      <c r="G1182">
        <v>-22</v>
      </c>
      <c r="H1182">
        <v>-6</v>
      </c>
      <c r="I1182">
        <v>-28</v>
      </c>
      <c r="J1182">
        <v>-2</v>
      </c>
      <c r="K1182">
        <v>-30</v>
      </c>
      <c r="L1182">
        <v>-30</v>
      </c>
      <c r="M1182">
        <v>-30</v>
      </c>
      <c r="N1182">
        <v>281</v>
      </c>
      <c r="O1182">
        <v>56</v>
      </c>
      <c r="P1182">
        <v>307</v>
      </c>
      <c r="Q1182">
        <v>4614</v>
      </c>
      <c r="U1182" t="str">
        <f t="shared" si="36"/>
        <v>Nord</v>
      </c>
      <c r="V1182">
        <f t="shared" si="37"/>
        <v>17</v>
      </c>
    </row>
    <row r="1183" spans="1:22" x14ac:dyDescent="0.2">
      <c r="A1183" s="6">
        <v>43941</v>
      </c>
      <c r="B1183" t="s">
        <v>14</v>
      </c>
      <c r="C1183">
        <v>6</v>
      </c>
      <c r="D1183" t="s">
        <v>19</v>
      </c>
      <c r="E1183" s="1">
        <v>456494354</v>
      </c>
      <c r="F1183" s="1">
        <v>1376813649</v>
      </c>
      <c r="G1183">
        <v>0</v>
      </c>
      <c r="H1183">
        <v>-3</v>
      </c>
      <c r="I1183">
        <v>-3</v>
      </c>
      <c r="J1183">
        <v>-144</v>
      </c>
      <c r="K1183">
        <v>-147</v>
      </c>
      <c r="L1183">
        <v>-147</v>
      </c>
      <c r="M1183">
        <v>-147</v>
      </c>
      <c r="N1183">
        <v>163</v>
      </c>
      <c r="O1183">
        <v>14</v>
      </c>
      <c r="P1183">
        <v>30</v>
      </c>
      <c r="Q1183">
        <v>539</v>
      </c>
      <c r="U1183" t="str">
        <f t="shared" si="36"/>
        <v>Nord</v>
      </c>
      <c r="V1183">
        <f t="shared" si="37"/>
        <v>17</v>
      </c>
    </row>
    <row r="1184" spans="1:22" x14ac:dyDescent="0.2">
      <c r="A1184" s="6">
        <v>43941</v>
      </c>
      <c r="B1184" t="s">
        <v>14</v>
      </c>
      <c r="C1184">
        <v>12</v>
      </c>
      <c r="D1184" t="s">
        <v>20</v>
      </c>
      <c r="E1184" s="1">
        <v>4189277044</v>
      </c>
      <c r="F1184" s="1">
        <v>1248366722</v>
      </c>
      <c r="G1184">
        <v>18</v>
      </c>
      <c r="H1184">
        <v>0</v>
      </c>
      <c r="I1184">
        <v>18</v>
      </c>
      <c r="J1184">
        <v>26</v>
      </c>
      <c r="K1184">
        <v>44</v>
      </c>
      <c r="L1184">
        <v>44</v>
      </c>
      <c r="M1184">
        <v>44</v>
      </c>
      <c r="N1184">
        <v>8</v>
      </c>
      <c r="O1184">
        <v>8</v>
      </c>
      <c r="P1184">
        <v>60</v>
      </c>
      <c r="Q1184">
        <v>6016</v>
      </c>
      <c r="U1184" t="str">
        <f t="shared" si="36"/>
        <v>Centro</v>
      </c>
      <c r="V1184">
        <f t="shared" si="37"/>
        <v>17</v>
      </c>
    </row>
    <row r="1185" spans="1:22" x14ac:dyDescent="0.2">
      <c r="A1185" s="6">
        <v>43941</v>
      </c>
      <c r="B1185" t="s">
        <v>14</v>
      </c>
      <c r="C1185">
        <v>7</v>
      </c>
      <c r="D1185" t="s">
        <v>21</v>
      </c>
      <c r="E1185" s="1">
        <v>4441149315</v>
      </c>
      <c r="F1185" s="1">
        <v>89326992</v>
      </c>
      <c r="G1185">
        <v>-7</v>
      </c>
      <c r="H1185">
        <v>1</v>
      </c>
      <c r="I1185">
        <v>-6</v>
      </c>
      <c r="J1185">
        <v>12</v>
      </c>
      <c r="K1185">
        <v>6</v>
      </c>
      <c r="L1185">
        <v>6</v>
      </c>
      <c r="M1185">
        <v>6</v>
      </c>
      <c r="N1185">
        <v>106</v>
      </c>
      <c r="O1185">
        <v>29</v>
      </c>
      <c r="P1185">
        <v>141</v>
      </c>
      <c r="Q1185">
        <v>1456</v>
      </c>
      <c r="U1185" t="str">
        <f t="shared" si="36"/>
        <v>Nord</v>
      </c>
      <c r="V1185">
        <f t="shared" si="37"/>
        <v>17</v>
      </c>
    </row>
    <row r="1186" spans="1:22" x14ac:dyDescent="0.2">
      <c r="A1186" s="6">
        <v>43941</v>
      </c>
      <c r="B1186" t="s">
        <v>14</v>
      </c>
      <c r="C1186">
        <v>3</v>
      </c>
      <c r="D1186" t="s">
        <v>22</v>
      </c>
      <c r="E1186" s="1">
        <v>4546679409</v>
      </c>
      <c r="F1186" s="1">
        <v>9190347404</v>
      </c>
      <c r="G1186">
        <v>-204</v>
      </c>
      <c r="H1186">
        <v>-21</v>
      </c>
      <c r="I1186">
        <v>-225</v>
      </c>
      <c r="J1186">
        <v>315</v>
      </c>
      <c r="K1186">
        <v>90</v>
      </c>
      <c r="L1186">
        <v>90</v>
      </c>
      <c r="M1186">
        <v>90</v>
      </c>
      <c r="N1186">
        <v>482</v>
      </c>
      <c r="O1186">
        <v>163</v>
      </c>
      <c r="P1186">
        <v>735</v>
      </c>
      <c r="Q1186">
        <v>6331</v>
      </c>
      <c r="U1186" t="str">
        <f t="shared" si="36"/>
        <v>Nord</v>
      </c>
      <c r="V1186">
        <f t="shared" si="37"/>
        <v>17</v>
      </c>
    </row>
    <row r="1187" spans="1:22" x14ac:dyDescent="0.2">
      <c r="A1187" s="6">
        <v>43941</v>
      </c>
      <c r="B1187" t="s">
        <v>14</v>
      </c>
      <c r="C1187">
        <v>11</v>
      </c>
      <c r="D1187" t="s">
        <v>23</v>
      </c>
      <c r="E1187" s="1">
        <v>4361675973</v>
      </c>
      <c r="F1187" s="1">
        <v>135188753</v>
      </c>
      <c r="G1187">
        <v>-7</v>
      </c>
      <c r="H1187">
        <v>-6</v>
      </c>
      <c r="I1187">
        <v>-13</v>
      </c>
      <c r="J1187">
        <v>43</v>
      </c>
      <c r="K1187">
        <v>30</v>
      </c>
      <c r="L1187">
        <v>30</v>
      </c>
      <c r="M1187">
        <v>30</v>
      </c>
      <c r="N1187">
        <v>12</v>
      </c>
      <c r="O1187">
        <v>15</v>
      </c>
      <c r="P1187">
        <v>57</v>
      </c>
      <c r="Q1187">
        <v>1308</v>
      </c>
      <c r="U1187" t="str">
        <f t="shared" si="36"/>
        <v>Centro</v>
      </c>
      <c r="V1187">
        <f t="shared" si="37"/>
        <v>17</v>
      </c>
    </row>
    <row r="1188" spans="1:22" x14ac:dyDescent="0.2">
      <c r="A1188" s="6">
        <v>43941</v>
      </c>
      <c r="B1188" t="s">
        <v>14</v>
      </c>
      <c r="C1188">
        <v>14</v>
      </c>
      <c r="D1188" t="s">
        <v>24</v>
      </c>
      <c r="E1188" s="1">
        <v>4155774754</v>
      </c>
      <c r="F1188" s="1">
        <v>1465916051</v>
      </c>
      <c r="G1188">
        <v>0</v>
      </c>
      <c r="H1188">
        <v>-2</v>
      </c>
      <c r="I1188">
        <v>-2</v>
      </c>
      <c r="J1188">
        <v>0</v>
      </c>
      <c r="K1188">
        <v>-2</v>
      </c>
      <c r="L1188">
        <v>-2</v>
      </c>
      <c r="M1188">
        <v>-2</v>
      </c>
      <c r="N1188">
        <v>3</v>
      </c>
      <c r="O1188">
        <v>1</v>
      </c>
      <c r="P1188">
        <v>2</v>
      </c>
      <c r="Q1188">
        <v>199</v>
      </c>
      <c r="U1188" t="str">
        <f t="shared" si="36"/>
        <v>Sud</v>
      </c>
      <c r="V1188">
        <f t="shared" si="37"/>
        <v>17</v>
      </c>
    </row>
    <row r="1189" spans="1:22" x14ac:dyDescent="0.2">
      <c r="A1189" s="6">
        <v>43941</v>
      </c>
      <c r="B1189" t="s">
        <v>14</v>
      </c>
      <c r="C1189">
        <v>4</v>
      </c>
      <c r="D1189" t="s">
        <v>25</v>
      </c>
      <c r="E1189" s="1">
        <v>4649933453</v>
      </c>
      <c r="F1189" s="1">
        <v>1135662422</v>
      </c>
      <c r="G1189">
        <v>-2</v>
      </c>
      <c r="H1189">
        <v>-4</v>
      </c>
      <c r="I1189">
        <v>-6</v>
      </c>
      <c r="J1189">
        <v>-20</v>
      </c>
      <c r="K1189">
        <v>-26</v>
      </c>
      <c r="L1189">
        <v>-26</v>
      </c>
      <c r="M1189">
        <v>-26</v>
      </c>
      <c r="N1189">
        <v>36</v>
      </c>
      <c r="O1189">
        <v>4</v>
      </c>
      <c r="P1189">
        <v>14</v>
      </c>
      <c r="Q1189">
        <v>1020</v>
      </c>
      <c r="U1189" t="str">
        <f t="shared" si="36"/>
        <v>Nord</v>
      </c>
      <c r="V1189">
        <f t="shared" si="37"/>
        <v>17</v>
      </c>
    </row>
    <row r="1190" spans="1:22" x14ac:dyDescent="0.2">
      <c r="A1190" s="6">
        <v>43941</v>
      </c>
      <c r="B1190" t="s">
        <v>14</v>
      </c>
      <c r="C1190">
        <v>4</v>
      </c>
      <c r="D1190" t="s">
        <v>26</v>
      </c>
      <c r="E1190" s="1">
        <v>4606893511</v>
      </c>
      <c r="F1190" s="1">
        <v>1112123097</v>
      </c>
      <c r="G1190">
        <v>-6</v>
      </c>
      <c r="H1190">
        <v>-1</v>
      </c>
      <c r="I1190">
        <v>-7</v>
      </c>
      <c r="J1190">
        <v>-35</v>
      </c>
      <c r="K1190">
        <v>-42</v>
      </c>
      <c r="L1190">
        <v>-42</v>
      </c>
      <c r="M1190">
        <v>-42</v>
      </c>
      <c r="N1190">
        <v>94</v>
      </c>
      <c r="O1190">
        <v>6</v>
      </c>
      <c r="P1190">
        <v>58</v>
      </c>
      <c r="Q1190">
        <v>1823</v>
      </c>
      <c r="U1190" t="str">
        <f t="shared" si="36"/>
        <v>Nord</v>
      </c>
      <c r="V1190">
        <f t="shared" si="37"/>
        <v>17</v>
      </c>
    </row>
    <row r="1191" spans="1:22" x14ac:dyDescent="0.2">
      <c r="A1191" s="6">
        <v>43941</v>
      </c>
      <c r="B1191" t="s">
        <v>14</v>
      </c>
      <c r="C1191">
        <v>1</v>
      </c>
      <c r="D1191" t="s">
        <v>27</v>
      </c>
      <c r="E1191" s="1">
        <v>450732745</v>
      </c>
      <c r="F1191" s="1">
        <v>7680687483</v>
      </c>
      <c r="G1191">
        <v>98</v>
      </c>
      <c r="H1191">
        <v>-4</v>
      </c>
      <c r="I1191">
        <v>94</v>
      </c>
      <c r="J1191">
        <v>-7</v>
      </c>
      <c r="K1191">
        <v>87</v>
      </c>
      <c r="L1191">
        <v>87</v>
      </c>
      <c r="M1191">
        <v>87</v>
      </c>
      <c r="N1191">
        <v>127</v>
      </c>
      <c r="O1191">
        <v>78</v>
      </c>
      <c r="P1191">
        <v>292</v>
      </c>
      <c r="Q1191">
        <v>3100</v>
      </c>
      <c r="U1191" t="str">
        <f t="shared" si="36"/>
        <v>Nord</v>
      </c>
      <c r="V1191">
        <f t="shared" si="37"/>
        <v>17</v>
      </c>
    </row>
    <row r="1192" spans="1:22" x14ac:dyDescent="0.2">
      <c r="A1192" s="6">
        <v>43941</v>
      </c>
      <c r="B1192" t="s">
        <v>14</v>
      </c>
      <c r="C1192">
        <v>16</v>
      </c>
      <c r="D1192" t="s">
        <v>28</v>
      </c>
      <c r="E1192" s="1">
        <v>4112559576</v>
      </c>
      <c r="F1192" s="1">
        <v>1686736689</v>
      </c>
      <c r="G1192">
        <v>-6</v>
      </c>
      <c r="H1192">
        <v>6</v>
      </c>
      <c r="I1192">
        <v>0</v>
      </c>
      <c r="J1192">
        <v>24</v>
      </c>
      <c r="K1192">
        <v>24</v>
      </c>
      <c r="L1192">
        <v>24</v>
      </c>
      <c r="M1192">
        <v>24</v>
      </c>
      <c r="N1192">
        <v>4</v>
      </c>
      <c r="O1192">
        <v>10</v>
      </c>
      <c r="P1192">
        <v>38</v>
      </c>
      <c r="Q1192">
        <v>1591</v>
      </c>
      <c r="U1192" t="str">
        <f t="shared" si="36"/>
        <v>Sud</v>
      </c>
      <c r="V1192">
        <f t="shared" si="37"/>
        <v>17</v>
      </c>
    </row>
    <row r="1193" spans="1:22" x14ac:dyDescent="0.2">
      <c r="A1193" s="6">
        <v>43941</v>
      </c>
      <c r="B1193" t="s">
        <v>14</v>
      </c>
      <c r="C1193">
        <v>20</v>
      </c>
      <c r="D1193" t="s">
        <v>29</v>
      </c>
      <c r="E1193" s="1">
        <v>3921531192</v>
      </c>
      <c r="F1193" s="1">
        <v>9110616306</v>
      </c>
      <c r="G1193">
        <v>-2</v>
      </c>
      <c r="H1193">
        <v>-1</v>
      </c>
      <c r="I1193">
        <v>-3</v>
      </c>
      <c r="J1193">
        <v>-7</v>
      </c>
      <c r="K1193">
        <v>-10</v>
      </c>
      <c r="L1193">
        <v>-10</v>
      </c>
      <c r="M1193">
        <v>-10</v>
      </c>
      <c r="N1193">
        <v>23</v>
      </c>
      <c r="O1193">
        <v>0</v>
      </c>
      <c r="P1193">
        <v>13</v>
      </c>
      <c r="Q1193">
        <v>469</v>
      </c>
      <c r="U1193" t="str">
        <f t="shared" si="36"/>
        <v>Sud</v>
      </c>
      <c r="V1193">
        <f t="shared" si="37"/>
        <v>17</v>
      </c>
    </row>
    <row r="1194" spans="1:22" x14ac:dyDescent="0.2">
      <c r="A1194" s="6">
        <v>43941</v>
      </c>
      <c r="B1194" t="s">
        <v>14</v>
      </c>
      <c r="C1194">
        <v>19</v>
      </c>
      <c r="D1194" t="s">
        <v>30</v>
      </c>
      <c r="E1194" s="1">
        <v>3811569725</v>
      </c>
      <c r="F1194" s="1">
        <v>133623567</v>
      </c>
      <c r="G1194">
        <v>4</v>
      </c>
      <c r="H1194">
        <v>-2</v>
      </c>
      <c r="I1194">
        <v>2</v>
      </c>
      <c r="J1194">
        <v>6</v>
      </c>
      <c r="K1194">
        <v>8</v>
      </c>
      <c r="L1194">
        <v>8</v>
      </c>
      <c r="M1194">
        <v>8</v>
      </c>
      <c r="N1194">
        <v>31</v>
      </c>
      <c r="O1194">
        <v>3</v>
      </c>
      <c r="P1194">
        <v>42</v>
      </c>
      <c r="Q1194">
        <v>1601</v>
      </c>
      <c r="U1194" t="str">
        <f t="shared" si="36"/>
        <v>Sud</v>
      </c>
      <c r="V1194">
        <f t="shared" si="37"/>
        <v>17</v>
      </c>
    </row>
    <row r="1195" spans="1:22" x14ac:dyDescent="0.2">
      <c r="A1195" s="6">
        <v>43941</v>
      </c>
      <c r="B1195" t="s">
        <v>14</v>
      </c>
      <c r="C1195">
        <v>9</v>
      </c>
      <c r="D1195" t="s">
        <v>31</v>
      </c>
      <c r="E1195" s="1">
        <v>4376923077</v>
      </c>
      <c r="F1195" s="1">
        <v>1125588885</v>
      </c>
      <c r="G1195">
        <v>-2</v>
      </c>
      <c r="H1195">
        <v>-10</v>
      </c>
      <c r="I1195">
        <v>-12</v>
      </c>
      <c r="J1195">
        <v>84</v>
      </c>
      <c r="K1195">
        <v>72</v>
      </c>
      <c r="L1195">
        <v>72</v>
      </c>
      <c r="M1195">
        <v>72</v>
      </c>
      <c r="N1195">
        <v>33</v>
      </c>
      <c r="O1195">
        <v>30</v>
      </c>
      <c r="P1195">
        <v>135</v>
      </c>
      <c r="Q1195">
        <v>1882</v>
      </c>
      <c r="U1195" t="str">
        <f t="shared" si="36"/>
        <v>Centro</v>
      </c>
      <c r="V1195">
        <f t="shared" si="37"/>
        <v>17</v>
      </c>
    </row>
    <row r="1196" spans="1:22" x14ac:dyDescent="0.2">
      <c r="A1196" s="6">
        <v>43941</v>
      </c>
      <c r="B1196" t="s">
        <v>14</v>
      </c>
      <c r="C1196">
        <v>10</v>
      </c>
      <c r="D1196" t="s">
        <v>32</v>
      </c>
      <c r="E1196" s="1">
        <v>4310675841</v>
      </c>
      <c r="F1196" s="1">
        <v>1238824698</v>
      </c>
      <c r="G1196">
        <v>5</v>
      </c>
      <c r="H1196">
        <v>-1</v>
      </c>
      <c r="I1196">
        <v>4</v>
      </c>
      <c r="J1196">
        <v>-16</v>
      </c>
      <c r="K1196">
        <v>-12</v>
      </c>
      <c r="L1196">
        <v>-12</v>
      </c>
      <c r="M1196">
        <v>-12</v>
      </c>
      <c r="N1196">
        <v>13</v>
      </c>
      <c r="O1196">
        <v>0</v>
      </c>
      <c r="P1196">
        <v>1</v>
      </c>
      <c r="Q1196">
        <v>392</v>
      </c>
      <c r="U1196" t="str">
        <f t="shared" si="36"/>
        <v>Centro</v>
      </c>
      <c r="V1196">
        <f t="shared" si="37"/>
        <v>17</v>
      </c>
    </row>
    <row r="1197" spans="1:22" x14ac:dyDescent="0.2">
      <c r="A1197" s="6">
        <v>43941</v>
      </c>
      <c r="B1197" t="s">
        <v>14</v>
      </c>
      <c r="C1197">
        <v>2</v>
      </c>
      <c r="D1197" t="s">
        <v>33</v>
      </c>
      <c r="E1197" s="1">
        <v>4573750286</v>
      </c>
      <c r="F1197" s="1">
        <v>7320149366</v>
      </c>
      <c r="G1197">
        <v>0</v>
      </c>
      <c r="H1197">
        <v>-2</v>
      </c>
      <c r="I1197">
        <v>-2</v>
      </c>
      <c r="J1197">
        <v>-12</v>
      </c>
      <c r="K1197">
        <v>-14</v>
      </c>
      <c r="L1197">
        <v>-14</v>
      </c>
      <c r="M1197">
        <v>-14</v>
      </c>
      <c r="N1197">
        <v>12</v>
      </c>
      <c r="O1197">
        <v>2</v>
      </c>
      <c r="P1197">
        <v>0</v>
      </c>
      <c r="Q1197">
        <v>122</v>
      </c>
      <c r="U1197" t="str">
        <f t="shared" si="36"/>
        <v>Nord</v>
      </c>
      <c r="V1197">
        <f t="shared" si="37"/>
        <v>17</v>
      </c>
    </row>
    <row r="1198" spans="1:22" x14ac:dyDescent="0.2">
      <c r="A1198" s="6">
        <v>43941</v>
      </c>
      <c r="B1198" t="s">
        <v>14</v>
      </c>
      <c r="C1198">
        <v>5</v>
      </c>
      <c r="D1198" t="s">
        <v>34</v>
      </c>
      <c r="E1198" s="1">
        <v>4543490485</v>
      </c>
      <c r="F1198" s="1">
        <v>1233845213</v>
      </c>
      <c r="G1198">
        <v>9</v>
      </c>
      <c r="H1198">
        <v>-4</v>
      </c>
      <c r="I1198">
        <v>5</v>
      </c>
      <c r="J1198">
        <v>-154</v>
      </c>
      <c r="K1198">
        <v>-149</v>
      </c>
      <c r="L1198">
        <v>-149</v>
      </c>
      <c r="M1198">
        <v>-149</v>
      </c>
      <c r="N1198">
        <v>316</v>
      </c>
      <c r="O1198">
        <v>25</v>
      </c>
      <c r="P1198">
        <v>192</v>
      </c>
      <c r="Q1198">
        <v>5013</v>
      </c>
      <c r="U1198" t="str">
        <f t="shared" si="36"/>
        <v>Nord</v>
      </c>
      <c r="V1198">
        <f t="shared" si="37"/>
        <v>17</v>
      </c>
    </row>
    <row r="1199" spans="1:22" x14ac:dyDescent="0.2">
      <c r="A1199" s="6">
        <v>43942</v>
      </c>
      <c r="B1199" t="s">
        <v>14</v>
      </c>
      <c r="C1199">
        <v>13</v>
      </c>
      <c r="D1199" t="s">
        <v>15</v>
      </c>
      <c r="E1199" s="1">
        <v>4235122196</v>
      </c>
      <c r="F1199" s="1">
        <v>1339843823</v>
      </c>
      <c r="G1199">
        <v>-2</v>
      </c>
      <c r="H1199">
        <v>-3</v>
      </c>
      <c r="I1199">
        <v>-5</v>
      </c>
      <c r="J1199">
        <v>10</v>
      </c>
      <c r="K1199">
        <v>5</v>
      </c>
      <c r="L1199">
        <v>5</v>
      </c>
      <c r="M1199">
        <v>5</v>
      </c>
      <c r="N1199">
        <v>42</v>
      </c>
      <c r="O1199">
        <v>8</v>
      </c>
      <c r="P1199">
        <v>55</v>
      </c>
      <c r="Q1199">
        <v>1964</v>
      </c>
      <c r="U1199" t="str">
        <f t="shared" si="36"/>
        <v>Centro</v>
      </c>
      <c r="V1199">
        <f t="shared" si="37"/>
        <v>17</v>
      </c>
    </row>
    <row r="1200" spans="1:22" x14ac:dyDescent="0.2">
      <c r="A1200" s="6">
        <v>43942</v>
      </c>
      <c r="B1200" t="s">
        <v>14</v>
      </c>
      <c r="C1200">
        <v>17</v>
      </c>
      <c r="D1200" t="s">
        <v>16</v>
      </c>
      <c r="E1200" s="1">
        <v>4063947052</v>
      </c>
      <c r="F1200" s="1">
        <v>1580514834</v>
      </c>
      <c r="G1200">
        <v>5</v>
      </c>
      <c r="H1200">
        <v>0</v>
      </c>
      <c r="I1200">
        <v>5</v>
      </c>
      <c r="J1200">
        <v>-2</v>
      </c>
      <c r="K1200">
        <v>3</v>
      </c>
      <c r="L1200">
        <v>3</v>
      </c>
      <c r="M1200">
        <v>3</v>
      </c>
      <c r="N1200">
        <v>5</v>
      </c>
      <c r="O1200">
        <v>0</v>
      </c>
      <c r="P1200">
        <v>8</v>
      </c>
      <c r="Q1200">
        <v>602</v>
      </c>
      <c r="U1200" t="str">
        <f t="shared" si="36"/>
        <v>Sud</v>
      </c>
      <c r="V1200">
        <f t="shared" si="37"/>
        <v>17</v>
      </c>
    </row>
    <row r="1201" spans="1:22" x14ac:dyDescent="0.2">
      <c r="A1201" s="6">
        <v>43942</v>
      </c>
      <c r="B1201" t="s">
        <v>14</v>
      </c>
      <c r="C1201">
        <v>18</v>
      </c>
      <c r="D1201" t="s">
        <v>17</v>
      </c>
      <c r="E1201" s="1">
        <v>3890597598</v>
      </c>
      <c r="F1201" s="1">
        <v>1659440194</v>
      </c>
      <c r="G1201">
        <v>-7</v>
      </c>
      <c r="H1201">
        <v>0</v>
      </c>
      <c r="I1201">
        <v>-7</v>
      </c>
      <c r="J1201">
        <v>-2</v>
      </c>
      <c r="K1201">
        <v>-9</v>
      </c>
      <c r="L1201">
        <v>-9</v>
      </c>
      <c r="M1201">
        <v>-9</v>
      </c>
      <c r="N1201">
        <v>17</v>
      </c>
      <c r="O1201">
        <v>1</v>
      </c>
      <c r="P1201">
        <v>9</v>
      </c>
      <c r="Q1201">
        <v>1067</v>
      </c>
      <c r="U1201" t="str">
        <f t="shared" si="36"/>
        <v>Sud</v>
      </c>
      <c r="V1201">
        <f t="shared" si="37"/>
        <v>17</v>
      </c>
    </row>
    <row r="1202" spans="1:22" x14ac:dyDescent="0.2">
      <c r="A1202" s="6">
        <v>43942</v>
      </c>
      <c r="B1202" t="s">
        <v>14</v>
      </c>
      <c r="C1202">
        <v>15</v>
      </c>
      <c r="D1202" t="s">
        <v>18</v>
      </c>
      <c r="E1202" s="1">
        <v>4083956555</v>
      </c>
      <c r="F1202" s="1">
        <v>1425084984</v>
      </c>
      <c r="G1202">
        <v>-54</v>
      </c>
      <c r="H1202">
        <v>-3</v>
      </c>
      <c r="I1202">
        <v>-57</v>
      </c>
      <c r="J1202">
        <v>-16</v>
      </c>
      <c r="K1202">
        <v>-73</v>
      </c>
      <c r="L1202">
        <v>-73</v>
      </c>
      <c r="M1202">
        <v>-73</v>
      </c>
      <c r="N1202">
        <v>126</v>
      </c>
      <c r="O1202">
        <v>8</v>
      </c>
      <c r="P1202">
        <v>61</v>
      </c>
      <c r="Q1202">
        <v>2458</v>
      </c>
      <c r="U1202" t="str">
        <f t="shared" si="36"/>
        <v>Sud</v>
      </c>
      <c r="V1202">
        <f t="shared" si="37"/>
        <v>17</v>
      </c>
    </row>
    <row r="1203" spans="1:22" x14ac:dyDescent="0.2">
      <c r="A1203" s="6">
        <v>43942</v>
      </c>
      <c r="B1203" t="s">
        <v>14</v>
      </c>
      <c r="C1203">
        <v>8</v>
      </c>
      <c r="D1203" t="s">
        <v>46</v>
      </c>
      <c r="E1203" s="1">
        <v>4449436681</v>
      </c>
      <c r="F1203" s="1">
        <v>113417208</v>
      </c>
      <c r="G1203">
        <v>-99</v>
      </c>
      <c r="H1203">
        <v>-1</v>
      </c>
      <c r="I1203">
        <v>-100</v>
      </c>
      <c r="J1203">
        <v>-178</v>
      </c>
      <c r="K1203">
        <v>-278</v>
      </c>
      <c r="L1203">
        <v>-278</v>
      </c>
      <c r="M1203">
        <v>-278</v>
      </c>
      <c r="N1203">
        <v>435</v>
      </c>
      <c r="O1203">
        <v>68</v>
      </c>
      <c r="P1203">
        <v>225</v>
      </c>
      <c r="Q1203">
        <v>5348</v>
      </c>
      <c r="U1203" t="str">
        <f t="shared" si="36"/>
        <v>Nord</v>
      </c>
      <c r="V1203">
        <f t="shared" si="37"/>
        <v>17</v>
      </c>
    </row>
    <row r="1204" spans="1:22" x14ac:dyDescent="0.2">
      <c r="A1204" s="6">
        <v>43942</v>
      </c>
      <c r="B1204" t="s">
        <v>14</v>
      </c>
      <c r="C1204">
        <v>6</v>
      </c>
      <c r="D1204" t="s">
        <v>19</v>
      </c>
      <c r="E1204" s="1">
        <v>456494354</v>
      </c>
      <c r="F1204" s="1">
        <v>1376813649</v>
      </c>
      <c r="G1204">
        <v>-1</v>
      </c>
      <c r="H1204">
        <v>-1</v>
      </c>
      <c r="I1204">
        <v>-2</v>
      </c>
      <c r="J1204">
        <v>134</v>
      </c>
      <c r="K1204">
        <v>132</v>
      </c>
      <c r="L1204">
        <v>132</v>
      </c>
      <c r="M1204">
        <v>132</v>
      </c>
      <c r="N1204">
        <v>-117</v>
      </c>
      <c r="O1204">
        <v>2</v>
      </c>
      <c r="P1204">
        <v>17</v>
      </c>
      <c r="Q1204">
        <v>3339</v>
      </c>
      <c r="U1204" t="str">
        <f t="shared" si="36"/>
        <v>Nord</v>
      </c>
      <c r="V1204">
        <f t="shared" si="37"/>
        <v>17</v>
      </c>
    </row>
    <row r="1205" spans="1:22" x14ac:dyDescent="0.2">
      <c r="A1205" s="6">
        <v>43942</v>
      </c>
      <c r="B1205" t="s">
        <v>14</v>
      </c>
      <c r="C1205">
        <v>12</v>
      </c>
      <c r="D1205" t="s">
        <v>20</v>
      </c>
      <c r="E1205" s="1">
        <v>4189277044</v>
      </c>
      <c r="F1205" s="1">
        <v>1248366722</v>
      </c>
      <c r="G1205">
        <v>-8</v>
      </c>
      <c r="H1205">
        <v>-1</v>
      </c>
      <c r="I1205">
        <v>-9</v>
      </c>
      <c r="J1205">
        <v>46</v>
      </c>
      <c r="K1205">
        <v>37</v>
      </c>
      <c r="L1205">
        <v>37</v>
      </c>
      <c r="M1205">
        <v>37</v>
      </c>
      <c r="N1205">
        <v>29</v>
      </c>
      <c r="O1205">
        <v>14</v>
      </c>
      <c r="P1205">
        <v>80</v>
      </c>
      <c r="Q1205">
        <v>2208</v>
      </c>
      <c r="U1205" t="str">
        <f t="shared" si="36"/>
        <v>Centro</v>
      </c>
      <c r="V1205">
        <f t="shared" si="37"/>
        <v>17</v>
      </c>
    </row>
    <row r="1206" spans="1:22" x14ac:dyDescent="0.2">
      <c r="A1206" s="6">
        <v>43942</v>
      </c>
      <c r="B1206" t="s">
        <v>14</v>
      </c>
      <c r="C1206">
        <v>7</v>
      </c>
      <c r="D1206" t="s">
        <v>21</v>
      </c>
      <c r="E1206" s="1">
        <v>4441149315</v>
      </c>
      <c r="F1206" s="1">
        <v>89326992</v>
      </c>
      <c r="G1206">
        <v>36</v>
      </c>
      <c r="H1206">
        <v>-8</v>
      </c>
      <c r="I1206">
        <v>28</v>
      </c>
      <c r="J1206">
        <v>-61</v>
      </c>
      <c r="K1206">
        <v>-33</v>
      </c>
      <c r="L1206">
        <v>-33</v>
      </c>
      <c r="M1206">
        <v>-33</v>
      </c>
      <c r="N1206">
        <v>95</v>
      </c>
      <c r="O1206">
        <v>33</v>
      </c>
      <c r="P1206">
        <v>95</v>
      </c>
      <c r="Q1206">
        <v>1179</v>
      </c>
      <c r="U1206" t="str">
        <f t="shared" si="36"/>
        <v>Nord</v>
      </c>
      <c r="V1206">
        <f t="shared" si="37"/>
        <v>17</v>
      </c>
    </row>
    <row r="1207" spans="1:22" x14ac:dyDescent="0.2">
      <c r="A1207" s="6">
        <v>43942</v>
      </c>
      <c r="B1207" t="s">
        <v>14</v>
      </c>
      <c r="C1207">
        <v>3</v>
      </c>
      <c r="D1207" t="s">
        <v>22</v>
      </c>
      <c r="E1207" s="1">
        <v>4546679409</v>
      </c>
      <c r="F1207" s="1">
        <v>9190347404</v>
      </c>
      <c r="G1207">
        <v>-333</v>
      </c>
      <c r="H1207">
        <v>-50</v>
      </c>
      <c r="I1207">
        <v>-383</v>
      </c>
      <c r="J1207">
        <v>-226</v>
      </c>
      <c r="K1207">
        <v>-609</v>
      </c>
      <c r="L1207">
        <v>-609</v>
      </c>
      <c r="M1207">
        <v>-609</v>
      </c>
      <c r="N1207">
        <v>1366</v>
      </c>
      <c r="O1207">
        <v>203</v>
      </c>
      <c r="P1207">
        <v>960</v>
      </c>
      <c r="Q1207">
        <v>6711</v>
      </c>
      <c r="U1207" t="str">
        <f t="shared" si="36"/>
        <v>Nord</v>
      </c>
      <c r="V1207">
        <f t="shared" si="37"/>
        <v>17</v>
      </c>
    </row>
    <row r="1208" spans="1:22" x14ac:dyDescent="0.2">
      <c r="A1208" s="6">
        <v>43942</v>
      </c>
      <c r="B1208" t="s">
        <v>14</v>
      </c>
      <c r="C1208">
        <v>11</v>
      </c>
      <c r="D1208" t="s">
        <v>23</v>
      </c>
      <c r="E1208" s="1">
        <v>4361675973</v>
      </c>
      <c r="F1208" s="1">
        <v>135188753</v>
      </c>
      <c r="G1208">
        <v>-8</v>
      </c>
      <c r="H1208">
        <v>-2</v>
      </c>
      <c r="I1208">
        <v>-10</v>
      </c>
      <c r="J1208">
        <v>16</v>
      </c>
      <c r="K1208">
        <v>6</v>
      </c>
      <c r="L1208">
        <v>6</v>
      </c>
      <c r="M1208">
        <v>6</v>
      </c>
      <c r="N1208">
        <v>33</v>
      </c>
      <c r="O1208">
        <v>12</v>
      </c>
      <c r="P1208">
        <v>51</v>
      </c>
      <c r="Q1208">
        <v>1550</v>
      </c>
      <c r="U1208" t="str">
        <f t="shared" si="36"/>
        <v>Centro</v>
      </c>
      <c r="V1208">
        <f t="shared" si="37"/>
        <v>17</v>
      </c>
    </row>
    <row r="1209" spans="1:22" x14ac:dyDescent="0.2">
      <c r="A1209" s="6">
        <v>43942</v>
      </c>
      <c r="B1209" t="s">
        <v>14</v>
      </c>
      <c r="C1209">
        <v>14</v>
      </c>
      <c r="D1209" t="s">
        <v>24</v>
      </c>
      <c r="E1209" s="1">
        <v>4155774754</v>
      </c>
      <c r="F1209" s="1">
        <v>1465916051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1</v>
      </c>
      <c r="Q1209">
        <v>341</v>
      </c>
      <c r="U1209" t="str">
        <f t="shared" si="36"/>
        <v>Sud</v>
      </c>
      <c r="V1209">
        <f t="shared" si="37"/>
        <v>17</v>
      </c>
    </row>
    <row r="1210" spans="1:22" x14ac:dyDescent="0.2">
      <c r="A1210" s="6">
        <v>43942</v>
      </c>
      <c r="B1210" t="s">
        <v>14</v>
      </c>
      <c r="C1210">
        <v>4</v>
      </c>
      <c r="D1210" t="s">
        <v>25</v>
      </c>
      <c r="E1210" s="1">
        <v>4649933453</v>
      </c>
      <c r="F1210" s="1">
        <v>1135662422</v>
      </c>
      <c r="G1210">
        <v>-1</v>
      </c>
      <c r="H1210">
        <v>1</v>
      </c>
      <c r="I1210">
        <v>0</v>
      </c>
      <c r="J1210">
        <v>-4</v>
      </c>
      <c r="K1210">
        <v>-4</v>
      </c>
      <c r="L1210">
        <v>-4</v>
      </c>
      <c r="M1210">
        <v>-4</v>
      </c>
      <c r="N1210">
        <v>18</v>
      </c>
      <c r="O1210">
        <v>2</v>
      </c>
      <c r="P1210">
        <v>16</v>
      </c>
      <c r="Q1210">
        <v>606</v>
      </c>
      <c r="U1210" t="str">
        <f t="shared" si="36"/>
        <v>Nord</v>
      </c>
      <c r="V1210">
        <f t="shared" si="37"/>
        <v>17</v>
      </c>
    </row>
    <row r="1211" spans="1:22" x14ac:dyDescent="0.2">
      <c r="A1211" s="6">
        <v>43942</v>
      </c>
      <c r="B1211" t="s">
        <v>14</v>
      </c>
      <c r="C1211">
        <v>4</v>
      </c>
      <c r="D1211" t="s">
        <v>26</v>
      </c>
      <c r="E1211" s="1">
        <v>4606893511</v>
      </c>
      <c r="F1211" s="1">
        <v>1112123097</v>
      </c>
      <c r="G1211">
        <v>-18</v>
      </c>
      <c r="H1211">
        <v>-2</v>
      </c>
      <c r="I1211">
        <v>-20</v>
      </c>
      <c r="J1211">
        <v>0</v>
      </c>
      <c r="K1211">
        <v>-20</v>
      </c>
      <c r="L1211">
        <v>-20</v>
      </c>
      <c r="M1211">
        <v>-20</v>
      </c>
      <c r="N1211">
        <v>34</v>
      </c>
      <c r="O1211">
        <v>10</v>
      </c>
      <c r="P1211">
        <v>24</v>
      </c>
      <c r="Q1211">
        <v>399</v>
      </c>
      <c r="U1211" t="str">
        <f t="shared" si="36"/>
        <v>Nord</v>
      </c>
      <c r="V1211">
        <f t="shared" si="37"/>
        <v>17</v>
      </c>
    </row>
    <row r="1212" spans="1:22" x14ac:dyDescent="0.2">
      <c r="A1212" s="6">
        <v>43942</v>
      </c>
      <c r="B1212" t="s">
        <v>14</v>
      </c>
      <c r="C1212">
        <v>1</v>
      </c>
      <c r="D1212" t="s">
        <v>27</v>
      </c>
      <c r="E1212" s="1">
        <v>450732745</v>
      </c>
      <c r="F1212" s="1">
        <v>7680687483</v>
      </c>
      <c r="G1212">
        <v>-183</v>
      </c>
      <c r="H1212">
        <v>-8</v>
      </c>
      <c r="I1212">
        <v>-191</v>
      </c>
      <c r="J1212">
        <v>445</v>
      </c>
      <c r="K1212">
        <v>254</v>
      </c>
      <c r="L1212">
        <v>254</v>
      </c>
      <c r="M1212">
        <v>254</v>
      </c>
      <c r="N1212">
        <v>276</v>
      </c>
      <c r="O1212">
        <v>76</v>
      </c>
      <c r="P1212">
        <v>606</v>
      </c>
      <c r="Q1212">
        <v>5765</v>
      </c>
      <c r="U1212" t="str">
        <f t="shared" si="36"/>
        <v>Nord</v>
      </c>
      <c r="V1212">
        <f t="shared" si="37"/>
        <v>17</v>
      </c>
    </row>
    <row r="1213" spans="1:22" x14ac:dyDescent="0.2">
      <c r="A1213" s="6">
        <v>43942</v>
      </c>
      <c r="B1213" t="s">
        <v>14</v>
      </c>
      <c r="C1213">
        <v>16</v>
      </c>
      <c r="D1213" t="s">
        <v>28</v>
      </c>
      <c r="E1213" s="1">
        <v>4112559576</v>
      </c>
      <c r="F1213" s="1">
        <v>1686736689</v>
      </c>
      <c r="G1213">
        <v>-15</v>
      </c>
      <c r="H1213">
        <v>-1</v>
      </c>
      <c r="I1213">
        <v>-16</v>
      </c>
      <c r="J1213">
        <v>18</v>
      </c>
      <c r="K1213">
        <v>2</v>
      </c>
      <c r="L1213">
        <v>2</v>
      </c>
      <c r="M1213">
        <v>2</v>
      </c>
      <c r="N1213">
        <v>28</v>
      </c>
      <c r="O1213">
        <v>25</v>
      </c>
      <c r="P1213">
        <v>55</v>
      </c>
      <c r="Q1213">
        <v>1795</v>
      </c>
      <c r="U1213" t="str">
        <f t="shared" si="36"/>
        <v>Sud</v>
      </c>
      <c r="V1213">
        <f t="shared" si="37"/>
        <v>17</v>
      </c>
    </row>
    <row r="1214" spans="1:22" x14ac:dyDescent="0.2">
      <c r="A1214" s="6">
        <v>43942</v>
      </c>
      <c r="B1214" t="s">
        <v>14</v>
      </c>
      <c r="C1214">
        <v>20</v>
      </c>
      <c r="D1214" t="s">
        <v>29</v>
      </c>
      <c r="E1214" s="1">
        <v>3921531192</v>
      </c>
      <c r="F1214" s="1">
        <v>9110616306</v>
      </c>
      <c r="G1214">
        <v>-3</v>
      </c>
      <c r="H1214">
        <v>0</v>
      </c>
      <c r="I1214">
        <v>-3</v>
      </c>
      <c r="J1214">
        <v>-14</v>
      </c>
      <c r="K1214">
        <v>-17</v>
      </c>
      <c r="L1214">
        <v>-17</v>
      </c>
      <c r="M1214">
        <v>-17</v>
      </c>
      <c r="N1214">
        <v>18</v>
      </c>
      <c r="O1214">
        <v>7</v>
      </c>
      <c r="P1214">
        <v>8</v>
      </c>
      <c r="Q1214">
        <v>558</v>
      </c>
      <c r="U1214" t="str">
        <f t="shared" si="36"/>
        <v>Sud</v>
      </c>
      <c r="V1214">
        <f t="shared" si="37"/>
        <v>17</v>
      </c>
    </row>
    <row r="1215" spans="1:22" x14ac:dyDescent="0.2">
      <c r="A1215" s="6">
        <v>43942</v>
      </c>
      <c r="B1215" t="s">
        <v>14</v>
      </c>
      <c r="C1215">
        <v>19</v>
      </c>
      <c r="D1215" t="s">
        <v>30</v>
      </c>
      <c r="E1215" s="1">
        <v>3811569725</v>
      </c>
      <c r="F1215" s="1">
        <v>133623567</v>
      </c>
      <c r="G1215">
        <v>-12</v>
      </c>
      <c r="H1215">
        <v>-2</v>
      </c>
      <c r="I1215">
        <v>-14</v>
      </c>
      <c r="J1215">
        <v>63</v>
      </c>
      <c r="K1215">
        <v>49</v>
      </c>
      <c r="L1215">
        <v>49</v>
      </c>
      <c r="M1215">
        <v>49</v>
      </c>
      <c r="N1215">
        <v>24</v>
      </c>
      <c r="O1215">
        <v>3</v>
      </c>
      <c r="P1215">
        <v>76</v>
      </c>
      <c r="Q1215">
        <v>3720</v>
      </c>
      <c r="U1215" t="str">
        <f t="shared" si="36"/>
        <v>Sud</v>
      </c>
      <c r="V1215">
        <f t="shared" si="37"/>
        <v>17</v>
      </c>
    </row>
    <row r="1216" spans="1:22" x14ac:dyDescent="0.2">
      <c r="A1216" s="6">
        <v>43942</v>
      </c>
      <c r="B1216" t="s">
        <v>14</v>
      </c>
      <c r="C1216">
        <v>9</v>
      </c>
      <c r="D1216" t="s">
        <v>31</v>
      </c>
      <c r="E1216" s="1">
        <v>4376923077</v>
      </c>
      <c r="F1216" s="1">
        <v>1125588885</v>
      </c>
      <c r="G1216">
        <v>-17</v>
      </c>
      <c r="H1216">
        <v>-11</v>
      </c>
      <c r="I1216">
        <v>-28</v>
      </c>
      <c r="J1216">
        <v>82</v>
      </c>
      <c r="K1216">
        <v>54</v>
      </c>
      <c r="L1216">
        <v>54</v>
      </c>
      <c r="M1216">
        <v>54</v>
      </c>
      <c r="N1216">
        <v>23</v>
      </c>
      <c r="O1216">
        <v>19</v>
      </c>
      <c r="P1216">
        <v>96</v>
      </c>
      <c r="Q1216">
        <v>4068</v>
      </c>
      <c r="U1216" t="str">
        <f t="shared" si="36"/>
        <v>Centro</v>
      </c>
      <c r="V1216">
        <f t="shared" si="37"/>
        <v>17</v>
      </c>
    </row>
    <row r="1217" spans="1:22" x14ac:dyDescent="0.2">
      <c r="A1217" s="6">
        <v>43942</v>
      </c>
      <c r="B1217" t="s">
        <v>14</v>
      </c>
      <c r="C1217">
        <v>10</v>
      </c>
      <c r="D1217" t="s">
        <v>32</v>
      </c>
      <c r="E1217" s="1">
        <v>4310675841</v>
      </c>
      <c r="F1217" s="1">
        <v>1238824698</v>
      </c>
      <c r="G1217">
        <v>-6</v>
      </c>
      <c r="H1217">
        <v>-7</v>
      </c>
      <c r="I1217">
        <v>-13</v>
      </c>
      <c r="J1217">
        <v>-4</v>
      </c>
      <c r="K1217">
        <v>-17</v>
      </c>
      <c r="L1217">
        <v>-17</v>
      </c>
      <c r="M1217">
        <v>-17</v>
      </c>
      <c r="N1217">
        <v>19</v>
      </c>
      <c r="O1217">
        <v>2</v>
      </c>
      <c r="P1217">
        <v>4</v>
      </c>
      <c r="Q1217">
        <v>1077</v>
      </c>
      <c r="U1217" t="str">
        <f t="shared" si="36"/>
        <v>Centro</v>
      </c>
      <c r="V1217">
        <f t="shared" si="37"/>
        <v>17</v>
      </c>
    </row>
    <row r="1218" spans="1:22" x14ac:dyDescent="0.2">
      <c r="A1218" s="6">
        <v>43942</v>
      </c>
      <c r="B1218" t="s">
        <v>14</v>
      </c>
      <c r="C1218">
        <v>2</v>
      </c>
      <c r="D1218" t="s">
        <v>33</v>
      </c>
      <c r="E1218" s="1">
        <v>4573750286</v>
      </c>
      <c r="F1218" s="1">
        <v>7320149366</v>
      </c>
      <c r="G1218">
        <v>-3</v>
      </c>
      <c r="H1218">
        <v>0</v>
      </c>
      <c r="I1218">
        <v>-3</v>
      </c>
      <c r="J1218">
        <v>-23</v>
      </c>
      <c r="K1218">
        <v>-26</v>
      </c>
      <c r="L1218">
        <v>-26</v>
      </c>
      <c r="M1218">
        <v>-26</v>
      </c>
      <c r="N1218">
        <v>32</v>
      </c>
      <c r="O1218">
        <v>-1</v>
      </c>
      <c r="P1218">
        <v>5</v>
      </c>
      <c r="Q1218">
        <v>112</v>
      </c>
      <c r="U1218" t="str">
        <f t="shared" ref="U1218:U1281" si="38">VLOOKUP(D1218,Zone,2)</f>
        <v>Nord</v>
      </c>
      <c r="V1218">
        <f t="shared" si="37"/>
        <v>17</v>
      </c>
    </row>
    <row r="1219" spans="1:22" x14ac:dyDescent="0.2">
      <c r="A1219" s="6">
        <v>43942</v>
      </c>
      <c r="B1219" t="s">
        <v>14</v>
      </c>
      <c r="C1219">
        <v>5</v>
      </c>
      <c r="D1219" t="s">
        <v>34</v>
      </c>
      <c r="E1219" s="1">
        <v>4543490485</v>
      </c>
      <c r="F1219" s="1">
        <v>1233845213</v>
      </c>
      <c r="G1219">
        <v>-43</v>
      </c>
      <c r="H1219">
        <v>-3</v>
      </c>
      <c r="I1219">
        <v>-46</v>
      </c>
      <c r="J1219">
        <v>62</v>
      </c>
      <c r="K1219">
        <v>16</v>
      </c>
      <c r="L1219">
        <v>16</v>
      </c>
      <c r="M1219">
        <v>16</v>
      </c>
      <c r="N1219">
        <v>219</v>
      </c>
      <c r="O1219">
        <v>42</v>
      </c>
      <c r="P1219">
        <v>277</v>
      </c>
      <c r="Q1219">
        <v>7259</v>
      </c>
      <c r="U1219" t="str">
        <f t="shared" si="38"/>
        <v>Nord</v>
      </c>
      <c r="V1219">
        <f t="shared" ref="V1219:V1282" si="39">WEEKNUM(A1219)</f>
        <v>17</v>
      </c>
    </row>
    <row r="1220" spans="1:22" x14ac:dyDescent="0.2">
      <c r="A1220" s="6">
        <v>43943</v>
      </c>
      <c r="B1220" t="s">
        <v>14</v>
      </c>
      <c r="C1220">
        <v>13</v>
      </c>
      <c r="D1220" t="s">
        <v>15</v>
      </c>
      <c r="E1220" s="1">
        <v>4235122196</v>
      </c>
      <c r="F1220" s="1">
        <v>1339843823</v>
      </c>
      <c r="G1220">
        <v>-9</v>
      </c>
      <c r="H1220">
        <v>0</v>
      </c>
      <c r="I1220">
        <v>-9</v>
      </c>
      <c r="J1220" s="11">
        <v>50</v>
      </c>
      <c r="K1220">
        <v>41</v>
      </c>
      <c r="L1220">
        <v>41</v>
      </c>
      <c r="M1220">
        <v>41</v>
      </c>
      <c r="N1220">
        <v>20</v>
      </c>
      <c r="O1220">
        <v>5</v>
      </c>
      <c r="P1220">
        <v>66</v>
      </c>
      <c r="Q1220">
        <v>442</v>
      </c>
      <c r="U1220" t="str">
        <f t="shared" si="38"/>
        <v>Centro</v>
      </c>
      <c r="V1220">
        <f t="shared" si="39"/>
        <v>17</v>
      </c>
    </row>
    <row r="1221" spans="1:22" x14ac:dyDescent="0.2">
      <c r="A1221" s="6">
        <v>43943</v>
      </c>
      <c r="B1221" t="s">
        <v>14</v>
      </c>
      <c r="C1221">
        <v>17</v>
      </c>
      <c r="D1221" t="s">
        <v>16</v>
      </c>
      <c r="E1221" s="1">
        <v>4063947052</v>
      </c>
      <c r="F1221" s="1">
        <v>1580514834</v>
      </c>
      <c r="G1221">
        <v>1</v>
      </c>
      <c r="H1221">
        <v>0</v>
      </c>
      <c r="I1221">
        <v>1</v>
      </c>
      <c r="J1221">
        <v>-14</v>
      </c>
      <c r="K1221">
        <v>-13</v>
      </c>
      <c r="L1221">
        <v>-13</v>
      </c>
      <c r="M1221">
        <v>-13</v>
      </c>
      <c r="N1221">
        <v>17</v>
      </c>
      <c r="O1221">
        <v>0</v>
      </c>
      <c r="P1221">
        <v>4</v>
      </c>
      <c r="Q1221">
        <v>570</v>
      </c>
      <c r="U1221" t="str">
        <f t="shared" si="38"/>
        <v>Sud</v>
      </c>
      <c r="V1221">
        <f t="shared" si="39"/>
        <v>17</v>
      </c>
    </row>
    <row r="1222" spans="1:22" x14ac:dyDescent="0.2">
      <c r="A1222" s="6">
        <v>43943</v>
      </c>
      <c r="B1222" t="s">
        <v>14</v>
      </c>
      <c r="C1222">
        <v>18</v>
      </c>
      <c r="D1222" t="s">
        <v>17</v>
      </c>
      <c r="E1222" s="1">
        <v>3890597598</v>
      </c>
      <c r="F1222" s="1">
        <v>1659440194</v>
      </c>
      <c r="G1222">
        <v>-5</v>
      </c>
      <c r="H1222">
        <v>0</v>
      </c>
      <c r="I1222">
        <v>-5</v>
      </c>
      <c r="J1222" s="10">
        <v>7</v>
      </c>
      <c r="K1222">
        <v>2</v>
      </c>
      <c r="L1222">
        <v>2</v>
      </c>
      <c r="M1222">
        <v>2</v>
      </c>
      <c r="N1222">
        <v>11</v>
      </c>
      <c r="O1222">
        <v>0</v>
      </c>
      <c r="P1222">
        <v>13</v>
      </c>
      <c r="Q1222">
        <v>1120</v>
      </c>
      <c r="U1222" t="str">
        <f t="shared" si="38"/>
        <v>Sud</v>
      </c>
      <c r="V1222">
        <f t="shared" si="39"/>
        <v>17</v>
      </c>
    </row>
    <row r="1223" spans="1:22" x14ac:dyDescent="0.2">
      <c r="A1223" s="6">
        <v>43943</v>
      </c>
      <c r="B1223" t="s">
        <v>14</v>
      </c>
      <c r="C1223">
        <v>15</v>
      </c>
      <c r="D1223" t="s">
        <v>18</v>
      </c>
      <c r="E1223" s="1">
        <v>4083956555</v>
      </c>
      <c r="F1223" s="1">
        <v>1425084984</v>
      </c>
      <c r="G1223">
        <v>-9</v>
      </c>
      <c r="H1223">
        <v>-5</v>
      </c>
      <c r="I1223">
        <v>-14</v>
      </c>
      <c r="J1223" s="11">
        <v>66</v>
      </c>
      <c r="K1223">
        <v>52</v>
      </c>
      <c r="L1223">
        <v>52</v>
      </c>
      <c r="M1223">
        <v>52</v>
      </c>
      <c r="N1223">
        <v>-12</v>
      </c>
      <c r="O1223">
        <v>10</v>
      </c>
      <c r="P1223">
        <v>50</v>
      </c>
      <c r="Q1223">
        <v>2153</v>
      </c>
      <c r="U1223" t="str">
        <f t="shared" si="38"/>
        <v>Sud</v>
      </c>
      <c r="V1223">
        <f t="shared" si="39"/>
        <v>17</v>
      </c>
    </row>
    <row r="1224" spans="1:22" x14ac:dyDescent="0.2">
      <c r="A1224" s="6">
        <v>43943</v>
      </c>
      <c r="B1224" t="s">
        <v>14</v>
      </c>
      <c r="C1224">
        <v>8</v>
      </c>
      <c r="D1224" t="s">
        <v>46</v>
      </c>
      <c r="E1224" s="1">
        <v>4449436681</v>
      </c>
      <c r="F1224" s="1">
        <v>113417208</v>
      </c>
      <c r="G1224">
        <v>-81</v>
      </c>
      <c r="H1224">
        <v>0</v>
      </c>
      <c r="I1224">
        <v>-81</v>
      </c>
      <c r="J1224">
        <v>-79</v>
      </c>
      <c r="K1224">
        <v>-160</v>
      </c>
      <c r="L1224">
        <v>-160</v>
      </c>
      <c r="M1224">
        <v>-160</v>
      </c>
      <c r="N1224">
        <v>445</v>
      </c>
      <c r="O1224">
        <v>57</v>
      </c>
      <c r="P1224">
        <v>342</v>
      </c>
      <c r="Q1224">
        <v>5996</v>
      </c>
      <c r="U1224" t="str">
        <f t="shared" si="38"/>
        <v>Nord</v>
      </c>
      <c r="V1224">
        <f t="shared" si="39"/>
        <v>17</v>
      </c>
    </row>
    <row r="1225" spans="1:22" x14ac:dyDescent="0.2">
      <c r="A1225" s="6">
        <v>43943</v>
      </c>
      <c r="B1225" t="s">
        <v>14</v>
      </c>
      <c r="C1225">
        <v>6</v>
      </c>
      <c r="D1225" t="s">
        <v>19</v>
      </c>
      <c r="E1225" s="1">
        <v>456494354</v>
      </c>
      <c r="F1225" s="1">
        <v>1376813649</v>
      </c>
      <c r="G1225">
        <v>-5</v>
      </c>
      <c r="H1225">
        <v>-1</v>
      </c>
      <c r="I1225">
        <v>-6</v>
      </c>
      <c r="J1225">
        <v>-8</v>
      </c>
      <c r="K1225">
        <v>-14</v>
      </c>
      <c r="L1225">
        <v>-14</v>
      </c>
      <c r="M1225">
        <v>-14</v>
      </c>
      <c r="N1225">
        <v>34</v>
      </c>
      <c r="O1225">
        <v>5</v>
      </c>
      <c r="P1225">
        <v>25</v>
      </c>
      <c r="Q1225">
        <v>2369</v>
      </c>
      <c r="U1225" t="str">
        <f t="shared" si="38"/>
        <v>Nord</v>
      </c>
      <c r="V1225">
        <f t="shared" si="39"/>
        <v>17</v>
      </c>
    </row>
    <row r="1226" spans="1:22" x14ac:dyDescent="0.2">
      <c r="A1226" s="6">
        <v>43943</v>
      </c>
      <c r="B1226" t="s">
        <v>14</v>
      </c>
      <c r="C1226">
        <v>12</v>
      </c>
      <c r="D1226" t="s">
        <v>20</v>
      </c>
      <c r="E1226" s="1">
        <v>4189277044</v>
      </c>
      <c r="F1226" s="1">
        <v>1248366722</v>
      </c>
      <c r="G1226" s="11">
        <v>4</v>
      </c>
      <c r="H1226" s="11">
        <v>3</v>
      </c>
      <c r="I1226" s="11">
        <v>7</v>
      </c>
      <c r="J1226" s="11">
        <v>54</v>
      </c>
      <c r="K1226">
        <v>61</v>
      </c>
      <c r="L1226">
        <v>61</v>
      </c>
      <c r="M1226">
        <v>61</v>
      </c>
      <c r="N1226">
        <v>12</v>
      </c>
      <c r="O1226">
        <v>7</v>
      </c>
      <c r="P1226">
        <v>80</v>
      </c>
      <c r="Q1226">
        <v>4031</v>
      </c>
      <c r="U1226" t="str">
        <f t="shared" si="38"/>
        <v>Centro</v>
      </c>
      <c r="V1226">
        <f t="shared" si="39"/>
        <v>17</v>
      </c>
    </row>
    <row r="1227" spans="1:22" x14ac:dyDescent="0.2">
      <c r="A1227" s="6">
        <v>43943</v>
      </c>
      <c r="B1227" t="s">
        <v>14</v>
      </c>
      <c r="C1227">
        <v>7</v>
      </c>
      <c r="D1227" t="s">
        <v>21</v>
      </c>
      <c r="E1227" s="1">
        <v>4441149315</v>
      </c>
      <c r="F1227" s="1">
        <v>89326992</v>
      </c>
      <c r="G1227">
        <v>-54</v>
      </c>
      <c r="H1227">
        <v>-2</v>
      </c>
      <c r="I1227">
        <v>-56</v>
      </c>
      <c r="J1227" s="11">
        <v>69</v>
      </c>
      <c r="K1227">
        <v>13</v>
      </c>
      <c r="L1227">
        <v>13</v>
      </c>
      <c r="M1227">
        <v>13</v>
      </c>
      <c r="N1227">
        <v>109</v>
      </c>
      <c r="O1227">
        <v>32</v>
      </c>
      <c r="P1227">
        <v>154</v>
      </c>
      <c r="Q1227">
        <v>1804</v>
      </c>
      <c r="U1227" t="str">
        <f t="shared" si="38"/>
        <v>Nord</v>
      </c>
      <c r="V1227">
        <f t="shared" si="39"/>
        <v>17</v>
      </c>
    </row>
    <row r="1228" spans="1:22" x14ac:dyDescent="0.2">
      <c r="A1228" s="6">
        <v>43943</v>
      </c>
      <c r="B1228" t="s">
        <v>14</v>
      </c>
      <c r="C1228">
        <v>3</v>
      </c>
      <c r="D1228" t="s">
        <v>22</v>
      </c>
      <c r="E1228" s="1">
        <v>4546679409</v>
      </c>
      <c r="F1228" s="1">
        <v>9190347404</v>
      </c>
      <c r="G1228">
        <v>-113</v>
      </c>
      <c r="H1228">
        <v>-34</v>
      </c>
      <c r="I1228">
        <v>-147</v>
      </c>
      <c r="J1228" s="11">
        <v>411</v>
      </c>
      <c r="K1228">
        <v>264</v>
      </c>
      <c r="L1228">
        <v>264</v>
      </c>
      <c r="M1228">
        <v>264</v>
      </c>
      <c r="N1228">
        <v>736</v>
      </c>
      <c r="O1228">
        <v>161</v>
      </c>
      <c r="P1228">
        <v>1161</v>
      </c>
      <c r="Q1228">
        <v>13502</v>
      </c>
      <c r="U1228" t="str">
        <f t="shared" si="38"/>
        <v>Nord</v>
      </c>
      <c r="V1228">
        <f t="shared" si="39"/>
        <v>17</v>
      </c>
    </row>
    <row r="1229" spans="1:22" x14ac:dyDescent="0.2">
      <c r="A1229" s="6">
        <v>43943</v>
      </c>
      <c r="B1229" t="s">
        <v>14</v>
      </c>
      <c r="C1229">
        <v>11</v>
      </c>
      <c r="D1229" t="s">
        <v>23</v>
      </c>
      <c r="E1229" s="1">
        <v>4361675973</v>
      </c>
      <c r="F1229" s="1">
        <v>135188753</v>
      </c>
      <c r="G1229">
        <v>-49</v>
      </c>
      <c r="H1229">
        <v>-2</v>
      </c>
      <c r="I1229">
        <v>-51</v>
      </c>
      <c r="J1229" s="11">
        <v>63</v>
      </c>
      <c r="K1229">
        <v>12</v>
      </c>
      <c r="L1229">
        <v>12</v>
      </c>
      <c r="M1229">
        <v>12</v>
      </c>
      <c r="N1229">
        <v>24</v>
      </c>
      <c r="O1229">
        <v>11</v>
      </c>
      <c r="P1229">
        <v>47</v>
      </c>
      <c r="Q1229">
        <v>2160</v>
      </c>
      <c r="U1229" t="str">
        <f t="shared" si="38"/>
        <v>Centro</v>
      </c>
      <c r="V1229">
        <f t="shared" si="39"/>
        <v>17</v>
      </c>
    </row>
    <row r="1230" spans="1:22" x14ac:dyDescent="0.2">
      <c r="A1230" s="6">
        <v>43943</v>
      </c>
      <c r="B1230" t="s">
        <v>14</v>
      </c>
      <c r="C1230">
        <v>14</v>
      </c>
      <c r="D1230" t="s">
        <v>24</v>
      </c>
      <c r="E1230" s="1">
        <v>4155774754</v>
      </c>
      <c r="F1230" s="1">
        <v>1465916051</v>
      </c>
      <c r="G1230">
        <v>-6</v>
      </c>
      <c r="H1230">
        <v>0</v>
      </c>
      <c r="I1230">
        <v>-6</v>
      </c>
      <c r="J1230">
        <v>-2</v>
      </c>
      <c r="K1230">
        <v>-8</v>
      </c>
      <c r="L1230">
        <v>-8</v>
      </c>
      <c r="M1230">
        <v>-8</v>
      </c>
      <c r="N1230">
        <v>9</v>
      </c>
      <c r="O1230">
        <v>1</v>
      </c>
      <c r="P1230">
        <v>2</v>
      </c>
      <c r="Q1230">
        <v>301</v>
      </c>
      <c r="U1230" t="str">
        <f t="shared" si="38"/>
        <v>Sud</v>
      </c>
      <c r="V1230">
        <f t="shared" si="39"/>
        <v>17</v>
      </c>
    </row>
    <row r="1231" spans="1:22" x14ac:dyDescent="0.2">
      <c r="A1231" s="6">
        <v>43943</v>
      </c>
      <c r="B1231" t="s">
        <v>14</v>
      </c>
      <c r="C1231">
        <v>4</v>
      </c>
      <c r="D1231" t="s">
        <v>25</v>
      </c>
      <c r="E1231" s="1">
        <v>4649933453</v>
      </c>
      <c r="F1231" s="1">
        <v>1135662422</v>
      </c>
      <c r="G1231">
        <v>-2</v>
      </c>
      <c r="H1231">
        <v>-1</v>
      </c>
      <c r="I1231">
        <v>-3</v>
      </c>
      <c r="J1231">
        <v>-21</v>
      </c>
      <c r="K1231">
        <v>-24</v>
      </c>
      <c r="L1231">
        <v>-24</v>
      </c>
      <c r="M1231">
        <v>-24</v>
      </c>
      <c r="N1231">
        <v>25</v>
      </c>
      <c r="O1231">
        <v>5</v>
      </c>
      <c r="P1231">
        <v>6</v>
      </c>
      <c r="Q1231">
        <v>735</v>
      </c>
      <c r="U1231" t="str">
        <f t="shared" si="38"/>
        <v>Nord</v>
      </c>
      <c r="V1231">
        <f t="shared" si="39"/>
        <v>17</v>
      </c>
    </row>
    <row r="1232" spans="1:22" x14ac:dyDescent="0.2">
      <c r="A1232" s="6">
        <v>43943</v>
      </c>
      <c r="B1232" t="s">
        <v>14</v>
      </c>
      <c r="C1232">
        <v>4</v>
      </c>
      <c r="D1232" t="s">
        <v>26</v>
      </c>
      <c r="E1232" s="1">
        <v>4606893511</v>
      </c>
      <c r="F1232" s="1">
        <v>1112123097</v>
      </c>
      <c r="G1232">
        <v>-9</v>
      </c>
      <c r="H1232">
        <v>-4</v>
      </c>
      <c r="I1232">
        <v>-13</v>
      </c>
      <c r="J1232">
        <v>-22</v>
      </c>
      <c r="K1232">
        <v>-35</v>
      </c>
      <c r="L1232">
        <v>-35</v>
      </c>
      <c r="M1232">
        <v>-35</v>
      </c>
      <c r="N1232">
        <v>62</v>
      </c>
      <c r="O1232">
        <v>5</v>
      </c>
      <c r="P1232">
        <v>32</v>
      </c>
      <c r="Q1232">
        <v>64</v>
      </c>
      <c r="U1232" t="str">
        <f t="shared" si="38"/>
        <v>Nord</v>
      </c>
      <c r="V1232">
        <f t="shared" si="39"/>
        <v>17</v>
      </c>
    </row>
    <row r="1233" spans="1:22" x14ac:dyDescent="0.2">
      <c r="A1233" s="6">
        <v>43943</v>
      </c>
      <c r="B1233" t="s">
        <v>14</v>
      </c>
      <c r="C1233">
        <v>1</v>
      </c>
      <c r="D1233" t="s">
        <v>27</v>
      </c>
      <c r="E1233" s="1">
        <v>450732745</v>
      </c>
      <c r="F1233" s="1">
        <v>7680687483</v>
      </c>
      <c r="G1233">
        <v>97</v>
      </c>
      <c r="H1233">
        <v>-20</v>
      </c>
      <c r="I1233" s="11">
        <v>77</v>
      </c>
      <c r="J1233" s="11">
        <v>234</v>
      </c>
      <c r="K1233">
        <v>311</v>
      </c>
      <c r="L1233">
        <v>311</v>
      </c>
      <c r="M1233">
        <v>311</v>
      </c>
      <c r="N1233">
        <v>399</v>
      </c>
      <c r="O1233">
        <v>74</v>
      </c>
      <c r="P1233">
        <v>784</v>
      </c>
      <c r="Q1233">
        <v>6079</v>
      </c>
      <c r="U1233" t="str">
        <f t="shared" si="38"/>
        <v>Nord</v>
      </c>
      <c r="V1233">
        <f t="shared" si="39"/>
        <v>17</v>
      </c>
    </row>
    <row r="1234" spans="1:22" x14ac:dyDescent="0.2">
      <c r="A1234" s="6">
        <v>43943</v>
      </c>
      <c r="B1234" t="s">
        <v>14</v>
      </c>
      <c r="C1234">
        <v>16</v>
      </c>
      <c r="D1234" t="s">
        <v>28</v>
      </c>
      <c r="E1234" s="1">
        <v>4112559576</v>
      </c>
      <c r="F1234" s="1">
        <v>1686736689</v>
      </c>
      <c r="G1234">
        <v>-5</v>
      </c>
      <c r="H1234">
        <v>-5</v>
      </c>
      <c r="I1234">
        <v>-10</v>
      </c>
      <c r="J1234" s="11">
        <v>72</v>
      </c>
      <c r="K1234">
        <v>62</v>
      </c>
      <c r="L1234">
        <v>62</v>
      </c>
      <c r="M1234">
        <v>62</v>
      </c>
      <c r="N1234">
        <v>35</v>
      </c>
      <c r="O1234">
        <v>11</v>
      </c>
      <c r="P1234">
        <v>108</v>
      </c>
      <c r="Q1234">
        <v>2358</v>
      </c>
      <c r="U1234" t="str">
        <f t="shared" si="38"/>
        <v>Sud</v>
      </c>
      <c r="V1234">
        <f t="shared" si="39"/>
        <v>17</v>
      </c>
    </row>
    <row r="1235" spans="1:22" x14ac:dyDescent="0.2">
      <c r="A1235" s="6">
        <v>43943</v>
      </c>
      <c r="B1235" t="s">
        <v>14</v>
      </c>
      <c r="C1235">
        <v>20</v>
      </c>
      <c r="D1235" t="s">
        <v>29</v>
      </c>
      <c r="E1235" s="1">
        <v>3921531192</v>
      </c>
      <c r="F1235" s="1">
        <v>9110616306</v>
      </c>
      <c r="G1235">
        <v>-15</v>
      </c>
      <c r="H1235">
        <v>-1</v>
      </c>
      <c r="I1235">
        <v>-16</v>
      </c>
      <c r="J1235" s="11">
        <v>12</v>
      </c>
      <c r="K1235">
        <v>-4</v>
      </c>
      <c r="L1235">
        <v>-4</v>
      </c>
      <c r="M1235">
        <v>-4</v>
      </c>
      <c r="N1235">
        <v>12</v>
      </c>
      <c r="O1235">
        <v>3</v>
      </c>
      <c r="P1235">
        <v>11</v>
      </c>
      <c r="Q1235">
        <v>1000</v>
      </c>
      <c r="U1235" t="str">
        <f t="shared" si="38"/>
        <v>Sud</v>
      </c>
      <c r="V1235">
        <f t="shared" si="39"/>
        <v>17</v>
      </c>
    </row>
    <row r="1236" spans="1:22" x14ac:dyDescent="0.2">
      <c r="A1236" s="6">
        <v>43943</v>
      </c>
      <c r="B1236" t="s">
        <v>14</v>
      </c>
      <c r="C1236">
        <v>19</v>
      </c>
      <c r="D1236" t="s">
        <v>30</v>
      </c>
      <c r="E1236" s="1">
        <v>3811569725</v>
      </c>
      <c r="F1236" s="1">
        <v>133623567</v>
      </c>
      <c r="G1236">
        <v>-14</v>
      </c>
      <c r="H1236">
        <v>-2</v>
      </c>
      <c r="I1236">
        <v>-16</v>
      </c>
      <c r="J1236" s="11">
        <v>44</v>
      </c>
      <c r="K1236">
        <v>28</v>
      </c>
      <c r="L1236">
        <v>28</v>
      </c>
      <c r="M1236">
        <v>28</v>
      </c>
      <c r="N1236">
        <v>18</v>
      </c>
      <c r="O1236">
        <v>2</v>
      </c>
      <c r="P1236">
        <v>48</v>
      </c>
      <c r="Q1236">
        <v>3639</v>
      </c>
      <c r="U1236" t="str">
        <f t="shared" si="38"/>
        <v>Sud</v>
      </c>
      <c r="V1236">
        <f t="shared" si="39"/>
        <v>17</v>
      </c>
    </row>
    <row r="1237" spans="1:22" x14ac:dyDescent="0.2">
      <c r="A1237" s="6">
        <v>43943</v>
      </c>
      <c r="B1237" t="s">
        <v>14</v>
      </c>
      <c r="C1237">
        <v>9</v>
      </c>
      <c r="D1237" t="s">
        <v>31</v>
      </c>
      <c r="E1237" s="1">
        <v>4376923077</v>
      </c>
      <c r="F1237" s="1">
        <v>1125588885</v>
      </c>
      <c r="G1237">
        <v>-13</v>
      </c>
      <c r="H1237" s="11">
        <v>3</v>
      </c>
      <c r="I1237">
        <v>-10</v>
      </c>
      <c r="J1237">
        <v>-445</v>
      </c>
      <c r="K1237">
        <v>-455</v>
      </c>
      <c r="L1237">
        <v>-455</v>
      </c>
      <c r="M1237">
        <v>-455</v>
      </c>
      <c r="N1237">
        <v>533</v>
      </c>
      <c r="O1237">
        <v>19</v>
      </c>
      <c r="P1237">
        <v>97</v>
      </c>
      <c r="Q1237">
        <v>4175</v>
      </c>
      <c r="U1237" t="str">
        <f t="shared" si="38"/>
        <v>Centro</v>
      </c>
      <c r="V1237">
        <f t="shared" si="39"/>
        <v>17</v>
      </c>
    </row>
    <row r="1238" spans="1:22" x14ac:dyDescent="0.2">
      <c r="A1238" s="6">
        <v>43943</v>
      </c>
      <c r="B1238" t="s">
        <v>14</v>
      </c>
      <c r="C1238">
        <v>10</v>
      </c>
      <c r="D1238" t="s">
        <v>32</v>
      </c>
      <c r="E1238" s="1">
        <v>4310675841</v>
      </c>
      <c r="F1238" s="1">
        <v>1238824698</v>
      </c>
      <c r="G1238">
        <v>-10</v>
      </c>
      <c r="H1238">
        <v>-2</v>
      </c>
      <c r="I1238">
        <v>-12</v>
      </c>
      <c r="J1238">
        <v>-24</v>
      </c>
      <c r="K1238">
        <v>-36</v>
      </c>
      <c r="L1238">
        <v>-36</v>
      </c>
      <c r="M1238">
        <v>-36</v>
      </c>
      <c r="N1238">
        <v>39</v>
      </c>
      <c r="O1238">
        <v>1</v>
      </c>
      <c r="P1238">
        <v>4</v>
      </c>
      <c r="Q1238">
        <v>1016</v>
      </c>
      <c r="U1238" t="str">
        <f t="shared" si="38"/>
        <v>Centro</v>
      </c>
      <c r="V1238">
        <f t="shared" si="39"/>
        <v>17</v>
      </c>
    </row>
    <row r="1239" spans="1:22" x14ac:dyDescent="0.2">
      <c r="A1239" s="6">
        <v>43943</v>
      </c>
      <c r="B1239" t="s">
        <v>14</v>
      </c>
      <c r="C1239">
        <v>2</v>
      </c>
      <c r="D1239" t="s">
        <v>33</v>
      </c>
      <c r="E1239" s="1">
        <v>4573750286</v>
      </c>
      <c r="F1239" s="1">
        <v>7320149366</v>
      </c>
      <c r="G1239">
        <v>-7</v>
      </c>
      <c r="H1239">
        <v>0</v>
      </c>
      <c r="I1239">
        <v>-7</v>
      </c>
      <c r="J1239">
        <v>-14</v>
      </c>
      <c r="K1239">
        <v>-21</v>
      </c>
      <c r="L1239">
        <v>-21</v>
      </c>
      <c r="M1239">
        <v>-21</v>
      </c>
      <c r="N1239">
        <v>22</v>
      </c>
      <c r="O1239">
        <v>1</v>
      </c>
      <c r="P1239">
        <v>2</v>
      </c>
      <c r="Q1239">
        <v>113</v>
      </c>
      <c r="U1239" t="str">
        <f t="shared" si="38"/>
        <v>Nord</v>
      </c>
      <c r="V1239">
        <f t="shared" si="39"/>
        <v>17</v>
      </c>
    </row>
    <row r="1240" spans="1:22" x14ac:dyDescent="0.2">
      <c r="A1240" s="6">
        <v>43943</v>
      </c>
      <c r="B1240" t="s">
        <v>14</v>
      </c>
      <c r="C1240">
        <v>5</v>
      </c>
      <c r="D1240" t="s">
        <v>34</v>
      </c>
      <c r="E1240" s="1">
        <v>4543490485</v>
      </c>
      <c r="F1240" s="1">
        <v>1233845213</v>
      </c>
      <c r="G1240">
        <v>-25</v>
      </c>
      <c r="H1240">
        <v>-14</v>
      </c>
      <c r="I1240">
        <v>-39</v>
      </c>
      <c r="J1240">
        <v>-47</v>
      </c>
      <c r="K1240">
        <v>-86</v>
      </c>
      <c r="L1240">
        <v>-86</v>
      </c>
      <c r="M1240">
        <v>-86</v>
      </c>
      <c r="N1240">
        <v>393</v>
      </c>
      <c r="O1240">
        <v>27</v>
      </c>
      <c r="P1240">
        <v>334</v>
      </c>
      <c r="Q1240">
        <v>9474</v>
      </c>
      <c r="U1240" t="str">
        <f t="shared" si="38"/>
        <v>Nord</v>
      </c>
      <c r="V1240">
        <f t="shared" si="39"/>
        <v>17</v>
      </c>
    </row>
    <row r="1241" spans="1:22" x14ac:dyDescent="0.2">
      <c r="A1241" s="6">
        <v>43944</v>
      </c>
      <c r="B1241" t="s">
        <v>14</v>
      </c>
      <c r="C1241">
        <v>13</v>
      </c>
      <c r="D1241" t="s">
        <v>15</v>
      </c>
      <c r="E1241" s="1">
        <v>4235122196</v>
      </c>
      <c r="F1241" s="1">
        <v>1339843823</v>
      </c>
      <c r="G1241">
        <v>13</v>
      </c>
      <c r="H1241">
        <v>-4</v>
      </c>
      <c r="I1241">
        <v>9</v>
      </c>
      <c r="J1241">
        <v>-17</v>
      </c>
      <c r="K1241">
        <v>-8</v>
      </c>
      <c r="L1241">
        <v>-8</v>
      </c>
      <c r="M1241">
        <v>-8</v>
      </c>
      <c r="N1241">
        <v>56</v>
      </c>
      <c r="O1241">
        <v>4</v>
      </c>
      <c r="P1241">
        <v>52</v>
      </c>
      <c r="Q1241">
        <v>839</v>
      </c>
      <c r="U1241" t="str">
        <f t="shared" si="38"/>
        <v>Centro</v>
      </c>
      <c r="V1241">
        <f t="shared" si="39"/>
        <v>17</v>
      </c>
    </row>
    <row r="1242" spans="1:22" x14ac:dyDescent="0.2">
      <c r="A1242" s="6">
        <v>43944</v>
      </c>
      <c r="B1242" t="s">
        <v>14</v>
      </c>
      <c r="C1242">
        <v>17</v>
      </c>
      <c r="D1242" t="s">
        <v>16</v>
      </c>
      <c r="E1242" s="1">
        <v>4063947052</v>
      </c>
      <c r="F1242" s="1">
        <v>1580514834</v>
      </c>
      <c r="G1242">
        <v>-4</v>
      </c>
      <c r="H1242">
        <v>0</v>
      </c>
      <c r="I1242">
        <v>-4</v>
      </c>
      <c r="J1242">
        <v>1</v>
      </c>
      <c r="K1242">
        <v>-3</v>
      </c>
      <c r="L1242">
        <v>-3</v>
      </c>
      <c r="M1242">
        <v>-3</v>
      </c>
      <c r="N1242">
        <v>5</v>
      </c>
      <c r="O1242">
        <v>0</v>
      </c>
      <c r="P1242">
        <v>2</v>
      </c>
      <c r="Q1242">
        <v>471</v>
      </c>
      <c r="U1242" t="str">
        <f t="shared" si="38"/>
        <v>Sud</v>
      </c>
      <c r="V1242">
        <f t="shared" si="39"/>
        <v>17</v>
      </c>
    </row>
    <row r="1243" spans="1:22" x14ac:dyDescent="0.2">
      <c r="A1243" s="6">
        <v>43944</v>
      </c>
      <c r="B1243" t="s">
        <v>14</v>
      </c>
      <c r="C1243">
        <v>18</v>
      </c>
      <c r="D1243" t="s">
        <v>17</v>
      </c>
      <c r="E1243" s="1">
        <v>3890597598</v>
      </c>
      <c r="F1243" s="1">
        <v>1659440194</v>
      </c>
      <c r="G1243">
        <v>1</v>
      </c>
      <c r="H1243">
        <v>0</v>
      </c>
      <c r="I1243">
        <v>1</v>
      </c>
      <c r="J1243">
        <v>1</v>
      </c>
      <c r="K1243">
        <v>2</v>
      </c>
      <c r="L1243">
        <v>2</v>
      </c>
      <c r="M1243">
        <v>2</v>
      </c>
      <c r="N1243">
        <v>7</v>
      </c>
      <c r="O1243">
        <v>0</v>
      </c>
      <c r="P1243">
        <v>9</v>
      </c>
      <c r="Q1243">
        <v>1309</v>
      </c>
      <c r="U1243" t="str">
        <f t="shared" si="38"/>
        <v>Sud</v>
      </c>
      <c r="V1243">
        <f t="shared" si="39"/>
        <v>17</v>
      </c>
    </row>
    <row r="1244" spans="1:22" x14ac:dyDescent="0.2">
      <c r="A1244" s="6">
        <v>43944</v>
      </c>
      <c r="B1244" t="s">
        <v>14</v>
      </c>
      <c r="C1244">
        <v>15</v>
      </c>
      <c r="D1244" t="s">
        <v>18</v>
      </c>
      <c r="E1244" s="1">
        <v>4083956555</v>
      </c>
      <c r="F1244" s="1">
        <v>1425084984</v>
      </c>
      <c r="G1244">
        <v>16</v>
      </c>
      <c r="H1244">
        <v>-6</v>
      </c>
      <c r="I1244">
        <v>10</v>
      </c>
      <c r="J1244">
        <v>-30</v>
      </c>
      <c r="K1244">
        <v>-20</v>
      </c>
      <c r="L1244">
        <v>-20</v>
      </c>
      <c r="M1244">
        <v>-20</v>
      </c>
      <c r="N1244">
        <v>68</v>
      </c>
      <c r="O1244">
        <v>5</v>
      </c>
      <c r="P1244">
        <v>53</v>
      </c>
      <c r="Q1244">
        <v>2623</v>
      </c>
      <c r="U1244" t="str">
        <f t="shared" si="38"/>
        <v>Sud</v>
      </c>
      <c r="V1244">
        <f t="shared" si="39"/>
        <v>17</v>
      </c>
    </row>
    <row r="1245" spans="1:22" x14ac:dyDescent="0.2">
      <c r="A1245" s="6">
        <v>43944</v>
      </c>
      <c r="B1245" t="s">
        <v>14</v>
      </c>
      <c r="C1245">
        <v>8</v>
      </c>
      <c r="D1245" t="s">
        <v>46</v>
      </c>
      <c r="E1245" s="1">
        <v>4449436681</v>
      </c>
      <c r="F1245" s="1">
        <v>113417208</v>
      </c>
      <c r="G1245">
        <v>-75</v>
      </c>
      <c r="H1245">
        <v>-16</v>
      </c>
      <c r="I1245">
        <v>-91</v>
      </c>
      <c r="J1245">
        <v>-148</v>
      </c>
      <c r="K1245">
        <v>-239</v>
      </c>
      <c r="L1245">
        <v>-239</v>
      </c>
      <c r="M1245">
        <v>-239</v>
      </c>
      <c r="N1245">
        <v>463</v>
      </c>
      <c r="O1245">
        <v>65</v>
      </c>
      <c r="P1245">
        <v>289</v>
      </c>
      <c r="Q1245">
        <v>5272</v>
      </c>
      <c r="U1245" t="str">
        <f t="shared" si="38"/>
        <v>Nord</v>
      </c>
      <c r="V1245">
        <f t="shared" si="39"/>
        <v>17</v>
      </c>
    </row>
    <row r="1246" spans="1:22" x14ac:dyDescent="0.2">
      <c r="A1246" s="6">
        <v>43944</v>
      </c>
      <c r="B1246" t="s">
        <v>14</v>
      </c>
      <c r="C1246">
        <v>6</v>
      </c>
      <c r="D1246" t="s">
        <v>19</v>
      </c>
      <c r="E1246" s="1">
        <v>456494354</v>
      </c>
      <c r="F1246" s="1">
        <v>1376813649</v>
      </c>
      <c r="G1246">
        <v>4</v>
      </c>
      <c r="H1246">
        <v>-2</v>
      </c>
      <c r="I1246">
        <v>2</v>
      </c>
      <c r="J1246">
        <v>-175</v>
      </c>
      <c r="K1246">
        <v>-173</v>
      </c>
      <c r="L1246">
        <v>-173</v>
      </c>
      <c r="M1246">
        <v>-173</v>
      </c>
      <c r="N1246">
        <v>204</v>
      </c>
      <c r="O1246">
        <v>10</v>
      </c>
      <c r="P1246">
        <v>41</v>
      </c>
      <c r="Q1246">
        <v>2049</v>
      </c>
      <c r="U1246" t="str">
        <f t="shared" si="38"/>
        <v>Nord</v>
      </c>
      <c r="V1246">
        <f t="shared" si="39"/>
        <v>17</v>
      </c>
    </row>
    <row r="1247" spans="1:22" x14ac:dyDescent="0.2">
      <c r="A1247" s="6">
        <v>43944</v>
      </c>
      <c r="B1247" t="s">
        <v>14</v>
      </c>
      <c r="C1247">
        <v>12</v>
      </c>
      <c r="D1247" t="s">
        <v>20</v>
      </c>
      <c r="E1247" s="1">
        <v>4189277044</v>
      </c>
      <c r="F1247" s="1">
        <v>1248366722</v>
      </c>
      <c r="G1247">
        <v>1</v>
      </c>
      <c r="H1247">
        <v>-1</v>
      </c>
      <c r="I1247">
        <v>0</v>
      </c>
      <c r="J1247">
        <v>23</v>
      </c>
      <c r="K1247">
        <v>23</v>
      </c>
      <c r="L1247">
        <v>23</v>
      </c>
      <c r="M1247">
        <v>23</v>
      </c>
      <c r="N1247">
        <v>51</v>
      </c>
      <c r="O1247">
        <v>5</v>
      </c>
      <c r="P1247">
        <v>79</v>
      </c>
      <c r="Q1247">
        <v>7011</v>
      </c>
      <c r="U1247" t="str">
        <f t="shared" si="38"/>
        <v>Centro</v>
      </c>
      <c r="V1247">
        <f t="shared" si="39"/>
        <v>17</v>
      </c>
    </row>
    <row r="1248" spans="1:22" x14ac:dyDescent="0.2">
      <c r="A1248" s="6">
        <v>43944</v>
      </c>
      <c r="B1248" t="s">
        <v>14</v>
      </c>
      <c r="C1248">
        <v>7</v>
      </c>
      <c r="D1248" t="s">
        <v>21</v>
      </c>
      <c r="E1248" s="1">
        <v>4441149315</v>
      </c>
      <c r="F1248" s="1">
        <v>89326992</v>
      </c>
      <c r="G1248">
        <v>-77</v>
      </c>
      <c r="H1248">
        <v>-1</v>
      </c>
      <c r="I1248">
        <v>-78</v>
      </c>
      <c r="J1248">
        <v>68</v>
      </c>
      <c r="K1248">
        <v>-10</v>
      </c>
      <c r="L1248">
        <v>-10</v>
      </c>
      <c r="M1248">
        <v>-10</v>
      </c>
      <c r="N1248">
        <v>116</v>
      </c>
      <c r="O1248">
        <v>25</v>
      </c>
      <c r="P1248">
        <v>131</v>
      </c>
      <c r="Q1248">
        <v>1852</v>
      </c>
      <c r="U1248" t="str">
        <f t="shared" si="38"/>
        <v>Nord</v>
      </c>
      <c r="V1248">
        <f t="shared" si="39"/>
        <v>17</v>
      </c>
    </row>
    <row r="1249" spans="1:22" x14ac:dyDescent="0.2">
      <c r="A1249" s="6">
        <v>43944</v>
      </c>
      <c r="B1249" t="s">
        <v>14</v>
      </c>
      <c r="C1249">
        <v>3</v>
      </c>
      <c r="D1249" t="s">
        <v>22</v>
      </c>
      <c r="E1249" s="1">
        <v>4546679409</v>
      </c>
      <c r="F1249" s="1">
        <v>9190347404</v>
      </c>
      <c r="G1249">
        <v>-500</v>
      </c>
      <c r="H1249">
        <v>-27</v>
      </c>
      <c r="I1249">
        <v>-527</v>
      </c>
      <c r="J1249">
        <v>158</v>
      </c>
      <c r="K1249">
        <v>-369</v>
      </c>
      <c r="L1249">
        <v>-369</v>
      </c>
      <c r="M1249">
        <v>-369</v>
      </c>
      <c r="N1249">
        <v>1242</v>
      </c>
      <c r="O1249">
        <v>200</v>
      </c>
      <c r="P1249">
        <v>1073</v>
      </c>
      <c r="Q1249">
        <v>12016</v>
      </c>
      <c r="U1249" t="str">
        <f t="shared" si="38"/>
        <v>Nord</v>
      </c>
      <c r="V1249">
        <f t="shared" si="39"/>
        <v>17</v>
      </c>
    </row>
    <row r="1250" spans="1:22" x14ac:dyDescent="0.2">
      <c r="A1250" s="6">
        <v>43944</v>
      </c>
      <c r="B1250" t="s">
        <v>14</v>
      </c>
      <c r="C1250">
        <v>11</v>
      </c>
      <c r="D1250" t="s">
        <v>23</v>
      </c>
      <c r="E1250" s="1">
        <v>4361675973</v>
      </c>
      <c r="F1250" s="1">
        <v>135188753</v>
      </c>
      <c r="G1250">
        <v>-8</v>
      </c>
      <c r="H1250">
        <v>-5</v>
      </c>
      <c r="I1250">
        <v>-13</v>
      </c>
      <c r="J1250">
        <v>13</v>
      </c>
      <c r="K1250">
        <v>0</v>
      </c>
      <c r="L1250">
        <v>0</v>
      </c>
      <c r="M1250">
        <v>0</v>
      </c>
      <c r="N1250">
        <v>16</v>
      </c>
      <c r="O1250">
        <v>12</v>
      </c>
      <c r="P1250">
        <v>28</v>
      </c>
      <c r="Q1250">
        <v>1170</v>
      </c>
      <c r="U1250" t="str">
        <f t="shared" si="38"/>
        <v>Centro</v>
      </c>
      <c r="V1250">
        <f t="shared" si="39"/>
        <v>17</v>
      </c>
    </row>
    <row r="1251" spans="1:22" x14ac:dyDescent="0.2">
      <c r="A1251" s="6">
        <v>43944</v>
      </c>
      <c r="B1251" t="s">
        <v>14</v>
      </c>
      <c r="C1251">
        <v>14</v>
      </c>
      <c r="D1251" t="s">
        <v>24</v>
      </c>
      <c r="E1251" s="1">
        <v>4155774754</v>
      </c>
      <c r="F1251" s="1">
        <v>1465916051</v>
      </c>
      <c r="G1251">
        <v>-2</v>
      </c>
      <c r="H1251">
        <v>-1</v>
      </c>
      <c r="I1251">
        <v>-3</v>
      </c>
      <c r="J1251">
        <v>-4</v>
      </c>
      <c r="K1251">
        <v>-7</v>
      </c>
      <c r="L1251">
        <v>-7</v>
      </c>
      <c r="M1251">
        <v>-7</v>
      </c>
      <c r="N1251">
        <v>6</v>
      </c>
      <c r="O1251">
        <v>1</v>
      </c>
      <c r="P1251">
        <v>0</v>
      </c>
      <c r="Q1251">
        <v>139</v>
      </c>
      <c r="U1251" t="str">
        <f t="shared" si="38"/>
        <v>Sud</v>
      </c>
      <c r="V1251">
        <f t="shared" si="39"/>
        <v>17</v>
      </c>
    </row>
    <row r="1252" spans="1:22" x14ac:dyDescent="0.2">
      <c r="A1252" s="6">
        <v>43944</v>
      </c>
      <c r="B1252" t="s">
        <v>14</v>
      </c>
      <c r="C1252">
        <v>4</v>
      </c>
      <c r="D1252" t="s">
        <v>25</v>
      </c>
      <c r="E1252" s="1">
        <v>4649933453</v>
      </c>
      <c r="F1252" s="1">
        <v>1135662422</v>
      </c>
      <c r="G1252">
        <v>-16</v>
      </c>
      <c r="H1252">
        <v>-2</v>
      </c>
      <c r="I1252">
        <v>-18</v>
      </c>
      <c r="J1252">
        <v>0</v>
      </c>
      <c r="K1252">
        <v>-18</v>
      </c>
      <c r="L1252">
        <v>-18</v>
      </c>
      <c r="M1252">
        <v>-18</v>
      </c>
      <c r="N1252">
        <v>32</v>
      </c>
      <c r="O1252">
        <v>5</v>
      </c>
      <c r="P1252">
        <v>19</v>
      </c>
      <c r="Q1252">
        <v>1272</v>
      </c>
      <c r="U1252" t="str">
        <f t="shared" si="38"/>
        <v>Nord</v>
      </c>
      <c r="V1252">
        <f t="shared" si="39"/>
        <v>17</v>
      </c>
    </row>
    <row r="1253" spans="1:22" x14ac:dyDescent="0.2">
      <c r="A1253" s="6">
        <v>43944</v>
      </c>
      <c r="B1253" t="s">
        <v>14</v>
      </c>
      <c r="C1253">
        <v>4</v>
      </c>
      <c r="D1253" t="s">
        <v>26</v>
      </c>
      <c r="E1253" s="1">
        <v>4606893511</v>
      </c>
      <c r="F1253" s="1">
        <v>1112123097</v>
      </c>
      <c r="G1253">
        <v>-11</v>
      </c>
      <c r="H1253">
        <v>-5</v>
      </c>
      <c r="I1253">
        <v>-16</v>
      </c>
      <c r="J1253">
        <v>13</v>
      </c>
      <c r="K1253">
        <v>-3</v>
      </c>
      <c r="L1253">
        <v>-3</v>
      </c>
      <c r="M1253">
        <v>-3</v>
      </c>
      <c r="N1253">
        <v>83</v>
      </c>
      <c r="O1253">
        <v>1</v>
      </c>
      <c r="P1253">
        <v>81</v>
      </c>
      <c r="Q1253">
        <v>1566</v>
      </c>
      <c r="U1253" t="str">
        <f t="shared" si="38"/>
        <v>Nord</v>
      </c>
      <c r="V1253">
        <f t="shared" si="39"/>
        <v>17</v>
      </c>
    </row>
    <row r="1254" spans="1:22" x14ac:dyDescent="0.2">
      <c r="A1254" s="6">
        <v>43944</v>
      </c>
      <c r="B1254" t="s">
        <v>14</v>
      </c>
      <c r="C1254">
        <v>1</v>
      </c>
      <c r="D1254" t="s">
        <v>27</v>
      </c>
      <c r="E1254" s="1">
        <v>450732745</v>
      </c>
      <c r="F1254" s="1">
        <v>7680687483</v>
      </c>
      <c r="G1254">
        <v>-174</v>
      </c>
      <c r="H1254">
        <v>-12</v>
      </c>
      <c r="I1254">
        <v>-186</v>
      </c>
      <c r="J1254">
        <v>216</v>
      </c>
      <c r="K1254">
        <v>30</v>
      </c>
      <c r="L1254">
        <v>30</v>
      </c>
      <c r="M1254">
        <v>30</v>
      </c>
      <c r="N1254">
        <v>300</v>
      </c>
      <c r="O1254">
        <v>71</v>
      </c>
      <c r="P1254">
        <v>401</v>
      </c>
      <c r="Q1254">
        <v>6457</v>
      </c>
      <c r="U1254" t="str">
        <f t="shared" si="38"/>
        <v>Nord</v>
      </c>
      <c r="V1254">
        <f t="shared" si="39"/>
        <v>17</v>
      </c>
    </row>
    <row r="1255" spans="1:22" x14ac:dyDescent="0.2">
      <c r="A1255" s="6">
        <v>43944</v>
      </c>
      <c r="B1255" t="s">
        <v>14</v>
      </c>
      <c r="C1255">
        <v>16</v>
      </c>
      <c r="D1255" t="s">
        <v>28</v>
      </c>
      <c r="E1255" s="1">
        <v>4112559576</v>
      </c>
      <c r="F1255" s="1">
        <v>1686736689</v>
      </c>
      <c r="G1255">
        <v>-28</v>
      </c>
      <c r="H1255">
        <v>-5</v>
      </c>
      <c r="I1255">
        <v>-33</v>
      </c>
      <c r="J1255">
        <v>95</v>
      </c>
      <c r="K1255">
        <v>62</v>
      </c>
      <c r="L1255">
        <v>62</v>
      </c>
      <c r="M1255">
        <v>62</v>
      </c>
      <c r="N1255">
        <v>37</v>
      </c>
      <c r="O1255">
        <v>10</v>
      </c>
      <c r="P1255">
        <v>109</v>
      </c>
      <c r="Q1255">
        <v>2068</v>
      </c>
      <c r="U1255" t="str">
        <f t="shared" si="38"/>
        <v>Sud</v>
      </c>
      <c r="V1255">
        <f t="shared" si="39"/>
        <v>17</v>
      </c>
    </row>
    <row r="1256" spans="1:22" x14ac:dyDescent="0.2">
      <c r="A1256" s="6">
        <v>43944</v>
      </c>
      <c r="B1256" t="s">
        <v>14</v>
      </c>
      <c r="C1256">
        <v>20</v>
      </c>
      <c r="D1256" t="s">
        <v>29</v>
      </c>
      <c r="E1256" s="1">
        <v>3921531192</v>
      </c>
      <c r="F1256" s="1">
        <v>9110616306</v>
      </c>
      <c r="G1256">
        <v>-7</v>
      </c>
      <c r="H1256">
        <v>0</v>
      </c>
      <c r="I1256">
        <v>-7</v>
      </c>
      <c r="J1256">
        <v>-9</v>
      </c>
      <c r="K1256">
        <v>-16</v>
      </c>
      <c r="L1256">
        <v>-16</v>
      </c>
      <c r="M1256">
        <v>-16</v>
      </c>
      <c r="N1256">
        <v>21</v>
      </c>
      <c r="O1256">
        <v>2</v>
      </c>
      <c r="P1256">
        <v>7</v>
      </c>
      <c r="Q1256">
        <v>958</v>
      </c>
      <c r="U1256" t="str">
        <f t="shared" si="38"/>
        <v>Sud</v>
      </c>
      <c r="V1256">
        <f t="shared" si="39"/>
        <v>17</v>
      </c>
    </row>
    <row r="1257" spans="1:22" x14ac:dyDescent="0.2">
      <c r="A1257" s="6">
        <v>43944</v>
      </c>
      <c r="B1257" t="s">
        <v>14</v>
      </c>
      <c r="C1257">
        <v>19</v>
      </c>
      <c r="D1257" t="s">
        <v>30</v>
      </c>
      <c r="E1257" s="1">
        <v>3811569725</v>
      </c>
      <c r="F1257" s="1">
        <v>133623567</v>
      </c>
      <c r="G1257">
        <v>-24</v>
      </c>
      <c r="H1257">
        <v>-1</v>
      </c>
      <c r="I1257">
        <v>-25</v>
      </c>
      <c r="J1257">
        <v>39</v>
      </c>
      <c r="K1257">
        <v>14</v>
      </c>
      <c r="L1257">
        <v>14</v>
      </c>
      <c r="M1257">
        <v>14</v>
      </c>
      <c r="N1257">
        <v>24</v>
      </c>
      <c r="O1257">
        <v>5</v>
      </c>
      <c r="P1257">
        <v>43</v>
      </c>
      <c r="Q1257">
        <v>3418</v>
      </c>
      <c r="U1257" t="str">
        <f t="shared" si="38"/>
        <v>Sud</v>
      </c>
      <c r="V1257">
        <f t="shared" si="39"/>
        <v>17</v>
      </c>
    </row>
    <row r="1258" spans="1:22" x14ac:dyDescent="0.2">
      <c r="A1258" s="6">
        <v>43944</v>
      </c>
      <c r="B1258" t="s">
        <v>14</v>
      </c>
      <c r="C1258">
        <v>9</v>
      </c>
      <c r="D1258" t="s">
        <v>31</v>
      </c>
      <c r="E1258" s="1">
        <v>4376923077</v>
      </c>
      <c r="F1258" s="1">
        <v>1125588885</v>
      </c>
      <c r="G1258">
        <v>-29</v>
      </c>
      <c r="H1258">
        <v>-6</v>
      </c>
      <c r="I1258">
        <v>-35</v>
      </c>
      <c r="J1258">
        <v>39</v>
      </c>
      <c r="K1258">
        <v>4</v>
      </c>
      <c r="L1258">
        <v>4</v>
      </c>
      <c r="M1258">
        <v>4</v>
      </c>
      <c r="N1258">
        <v>58</v>
      </c>
      <c r="O1258">
        <v>18</v>
      </c>
      <c r="P1258">
        <v>80</v>
      </c>
      <c r="Q1258">
        <v>4077</v>
      </c>
      <c r="U1258" t="str">
        <f t="shared" si="38"/>
        <v>Centro</v>
      </c>
      <c r="V1258">
        <f t="shared" si="39"/>
        <v>17</v>
      </c>
    </row>
    <row r="1259" spans="1:22" x14ac:dyDescent="0.2">
      <c r="A1259" s="6">
        <v>43944</v>
      </c>
      <c r="B1259" t="s">
        <v>14</v>
      </c>
      <c r="C1259">
        <v>10</v>
      </c>
      <c r="D1259" t="s">
        <v>32</v>
      </c>
      <c r="E1259" s="1">
        <v>4310675841</v>
      </c>
      <c r="F1259" s="1">
        <v>1238824698</v>
      </c>
      <c r="G1259">
        <v>3</v>
      </c>
      <c r="H1259">
        <v>-1</v>
      </c>
      <c r="I1259">
        <v>2</v>
      </c>
      <c r="J1259">
        <v>-18</v>
      </c>
      <c r="K1259">
        <v>-16</v>
      </c>
      <c r="L1259">
        <v>-16</v>
      </c>
      <c r="M1259">
        <v>-16</v>
      </c>
      <c r="N1259">
        <v>21</v>
      </c>
      <c r="O1259">
        <v>0</v>
      </c>
      <c r="P1259">
        <v>5</v>
      </c>
      <c r="Q1259">
        <v>1356</v>
      </c>
      <c r="U1259" t="str">
        <f t="shared" si="38"/>
        <v>Centro</v>
      </c>
      <c r="V1259">
        <f t="shared" si="39"/>
        <v>17</v>
      </c>
    </row>
    <row r="1260" spans="1:22" x14ac:dyDescent="0.2">
      <c r="A1260" s="6">
        <v>43944</v>
      </c>
      <c r="B1260" t="s">
        <v>14</v>
      </c>
      <c r="C1260">
        <v>2</v>
      </c>
      <c r="D1260" t="s">
        <v>33</v>
      </c>
      <c r="E1260" s="1">
        <v>4573750286</v>
      </c>
      <c r="F1260" s="1">
        <v>7320149366</v>
      </c>
      <c r="G1260">
        <v>-1</v>
      </c>
      <c r="H1260">
        <v>1</v>
      </c>
      <c r="I1260">
        <v>0</v>
      </c>
      <c r="J1260">
        <v>-38</v>
      </c>
      <c r="K1260">
        <v>-38</v>
      </c>
      <c r="L1260">
        <v>-38</v>
      </c>
      <c r="M1260">
        <v>-38</v>
      </c>
      <c r="N1260">
        <v>39</v>
      </c>
      <c r="O1260">
        <v>0</v>
      </c>
      <c r="P1260">
        <v>1</v>
      </c>
      <c r="Q1260">
        <v>203</v>
      </c>
      <c r="U1260" t="str">
        <f t="shared" si="38"/>
        <v>Nord</v>
      </c>
      <c r="V1260">
        <f t="shared" si="39"/>
        <v>17</v>
      </c>
    </row>
    <row r="1261" spans="1:22" x14ac:dyDescent="0.2">
      <c r="A1261" s="6">
        <v>43944</v>
      </c>
      <c r="B1261" t="s">
        <v>14</v>
      </c>
      <c r="C1261">
        <v>5</v>
      </c>
      <c r="D1261" t="s">
        <v>34</v>
      </c>
      <c r="E1261" s="1">
        <v>4543490485</v>
      </c>
      <c r="F1261" s="1">
        <v>1233845213</v>
      </c>
      <c r="G1261">
        <v>-16</v>
      </c>
      <c r="H1261">
        <v>-23</v>
      </c>
      <c r="I1261">
        <v>-39</v>
      </c>
      <c r="J1261">
        <v>-27</v>
      </c>
      <c r="K1261">
        <v>-66</v>
      </c>
      <c r="L1261">
        <v>-66</v>
      </c>
      <c r="M1261">
        <v>-66</v>
      </c>
      <c r="N1261">
        <v>184</v>
      </c>
      <c r="O1261">
        <v>25</v>
      </c>
      <c r="P1261">
        <v>143</v>
      </c>
      <c r="Q1261">
        <v>10532</v>
      </c>
      <c r="U1261" t="str">
        <f t="shared" si="38"/>
        <v>Nord</v>
      </c>
      <c r="V1261">
        <f t="shared" si="39"/>
        <v>17</v>
      </c>
    </row>
    <row r="1262" spans="1:22" x14ac:dyDescent="0.2">
      <c r="A1262" s="6">
        <v>43945</v>
      </c>
      <c r="B1262" t="s">
        <v>14</v>
      </c>
      <c r="C1262">
        <v>13</v>
      </c>
      <c r="D1262" t="s">
        <v>15</v>
      </c>
      <c r="E1262" s="1">
        <v>4235122196</v>
      </c>
      <c r="F1262" s="1">
        <v>1339843823</v>
      </c>
      <c r="G1262">
        <v>5</v>
      </c>
      <c r="H1262">
        <v>-3</v>
      </c>
      <c r="I1262">
        <v>2</v>
      </c>
      <c r="J1262">
        <v>-23</v>
      </c>
      <c r="K1262">
        <v>-21</v>
      </c>
      <c r="L1262">
        <v>-21</v>
      </c>
      <c r="M1262">
        <v>-21</v>
      </c>
      <c r="N1262">
        <v>33</v>
      </c>
      <c r="O1262">
        <v>6</v>
      </c>
      <c r="P1262">
        <v>18</v>
      </c>
      <c r="Q1262">
        <v>1210</v>
      </c>
      <c r="U1262" t="str">
        <f t="shared" si="38"/>
        <v>Centro</v>
      </c>
      <c r="V1262">
        <f t="shared" si="39"/>
        <v>17</v>
      </c>
    </row>
    <row r="1263" spans="1:22" x14ac:dyDescent="0.2">
      <c r="A1263" s="6">
        <v>43945</v>
      </c>
      <c r="B1263" t="s">
        <v>14</v>
      </c>
      <c r="C1263">
        <v>17</v>
      </c>
      <c r="D1263" t="s">
        <v>16</v>
      </c>
      <c r="E1263" s="1">
        <v>4063947052</v>
      </c>
      <c r="F1263" s="1">
        <v>1580514834</v>
      </c>
      <c r="G1263">
        <v>-2</v>
      </c>
      <c r="H1263">
        <v>0</v>
      </c>
      <c r="I1263">
        <v>-2</v>
      </c>
      <c r="J1263">
        <v>2</v>
      </c>
      <c r="K1263">
        <v>0</v>
      </c>
      <c r="L1263">
        <v>0</v>
      </c>
      <c r="M1263">
        <v>0</v>
      </c>
      <c r="N1263">
        <v>4</v>
      </c>
      <c r="O1263">
        <v>0</v>
      </c>
      <c r="P1263">
        <v>4</v>
      </c>
      <c r="Q1263">
        <v>515</v>
      </c>
      <c r="U1263" t="str">
        <f t="shared" si="38"/>
        <v>Sud</v>
      </c>
      <c r="V1263">
        <f t="shared" si="39"/>
        <v>17</v>
      </c>
    </row>
    <row r="1264" spans="1:22" x14ac:dyDescent="0.2">
      <c r="A1264" s="6">
        <v>43945</v>
      </c>
      <c r="B1264" t="s">
        <v>14</v>
      </c>
      <c r="C1264">
        <v>18</v>
      </c>
      <c r="D1264" t="s">
        <v>17</v>
      </c>
      <c r="E1264" s="1">
        <v>3890597598</v>
      </c>
      <c r="F1264" s="1">
        <v>1659440194</v>
      </c>
      <c r="G1264">
        <v>-6</v>
      </c>
      <c r="H1264">
        <v>0</v>
      </c>
      <c r="I1264">
        <v>-6</v>
      </c>
      <c r="J1264">
        <v>4</v>
      </c>
      <c r="K1264">
        <v>-2</v>
      </c>
      <c r="L1264">
        <v>-2</v>
      </c>
      <c r="M1264">
        <v>-2</v>
      </c>
      <c r="N1264">
        <v>8</v>
      </c>
      <c r="O1264">
        <v>4</v>
      </c>
      <c r="P1264">
        <v>10</v>
      </c>
      <c r="Q1264">
        <v>895</v>
      </c>
      <c r="U1264" t="str">
        <f t="shared" si="38"/>
        <v>Sud</v>
      </c>
      <c r="V1264">
        <f t="shared" si="39"/>
        <v>17</v>
      </c>
    </row>
    <row r="1265" spans="1:22" x14ac:dyDescent="0.2">
      <c r="A1265" s="6">
        <v>43945</v>
      </c>
      <c r="B1265" t="s">
        <v>14</v>
      </c>
      <c r="C1265">
        <v>15</v>
      </c>
      <c r="D1265" t="s">
        <v>18</v>
      </c>
      <c r="E1265" s="1">
        <v>4083956555</v>
      </c>
      <c r="F1265" s="1">
        <v>1425084984</v>
      </c>
      <c r="G1265">
        <v>-15</v>
      </c>
      <c r="H1265">
        <v>-3</v>
      </c>
      <c r="I1265">
        <v>-18</v>
      </c>
      <c r="J1265">
        <v>-17</v>
      </c>
      <c r="K1265">
        <v>-35</v>
      </c>
      <c r="L1265">
        <v>-35</v>
      </c>
      <c r="M1265">
        <v>-35</v>
      </c>
      <c r="N1265">
        <v>75</v>
      </c>
      <c r="O1265">
        <v>4</v>
      </c>
      <c r="P1265">
        <v>44</v>
      </c>
      <c r="Q1265">
        <v>3007</v>
      </c>
      <c r="U1265" t="str">
        <f t="shared" si="38"/>
        <v>Sud</v>
      </c>
      <c r="V1265">
        <f t="shared" si="39"/>
        <v>17</v>
      </c>
    </row>
    <row r="1266" spans="1:22" x14ac:dyDescent="0.2">
      <c r="A1266" s="6">
        <v>43945</v>
      </c>
      <c r="B1266" t="s">
        <v>14</v>
      </c>
      <c r="C1266">
        <v>8</v>
      </c>
      <c r="D1266" t="s">
        <v>46</v>
      </c>
      <c r="E1266" s="1">
        <v>4449436681</v>
      </c>
      <c r="F1266" s="1">
        <v>113417208</v>
      </c>
      <c r="G1266">
        <v>-82</v>
      </c>
      <c r="H1266">
        <v>-2</v>
      </c>
      <c r="I1266">
        <v>-84</v>
      </c>
      <c r="J1266">
        <v>-252</v>
      </c>
      <c r="K1266">
        <v>-336</v>
      </c>
      <c r="L1266">
        <v>-336</v>
      </c>
      <c r="M1266">
        <v>-336</v>
      </c>
      <c r="N1266">
        <v>549</v>
      </c>
      <c r="O1266">
        <v>34</v>
      </c>
      <c r="P1266">
        <v>247</v>
      </c>
      <c r="Q1266">
        <v>5359</v>
      </c>
      <c r="U1266" t="str">
        <f t="shared" si="38"/>
        <v>Nord</v>
      </c>
      <c r="V1266">
        <f t="shared" si="39"/>
        <v>17</v>
      </c>
    </row>
    <row r="1267" spans="1:22" x14ac:dyDescent="0.2">
      <c r="A1267" s="6">
        <v>43945</v>
      </c>
      <c r="B1267" t="s">
        <v>14</v>
      </c>
      <c r="C1267">
        <v>6</v>
      </c>
      <c r="D1267" t="s">
        <v>19</v>
      </c>
      <c r="E1267" s="1">
        <v>456494354</v>
      </c>
      <c r="F1267" s="1">
        <v>1376813649</v>
      </c>
      <c r="G1267">
        <v>-2</v>
      </c>
      <c r="H1267">
        <v>-2</v>
      </c>
      <c r="I1267">
        <v>-4</v>
      </c>
      <c r="J1267">
        <v>189</v>
      </c>
      <c r="K1267">
        <v>185</v>
      </c>
      <c r="L1267">
        <v>185</v>
      </c>
      <c r="M1267">
        <v>185</v>
      </c>
      <c r="N1267">
        <v>-163</v>
      </c>
      <c r="O1267">
        <v>2</v>
      </c>
      <c r="P1267">
        <v>24</v>
      </c>
      <c r="Q1267">
        <v>2584</v>
      </c>
      <c r="U1267" t="str">
        <f t="shared" si="38"/>
        <v>Nord</v>
      </c>
      <c r="V1267">
        <f t="shared" si="39"/>
        <v>17</v>
      </c>
    </row>
    <row r="1268" spans="1:22" x14ac:dyDescent="0.2">
      <c r="A1268" s="6">
        <v>43945</v>
      </c>
      <c r="B1268" t="s">
        <v>14</v>
      </c>
      <c r="C1268">
        <v>12</v>
      </c>
      <c r="D1268" t="s">
        <v>20</v>
      </c>
      <c r="E1268" s="1">
        <v>4189277044</v>
      </c>
      <c r="F1268" s="1">
        <v>1248366722</v>
      </c>
      <c r="G1268">
        <v>11</v>
      </c>
      <c r="H1268">
        <v>-2</v>
      </c>
      <c r="I1268">
        <v>9</v>
      </c>
      <c r="J1268">
        <v>-3</v>
      </c>
      <c r="K1268">
        <v>6</v>
      </c>
      <c r="L1268">
        <v>6</v>
      </c>
      <c r="M1268">
        <v>6</v>
      </c>
      <c r="N1268">
        <v>63</v>
      </c>
      <c r="O1268">
        <v>9</v>
      </c>
      <c r="P1268">
        <v>78</v>
      </c>
      <c r="Q1268">
        <v>3244</v>
      </c>
      <c r="U1268" t="str">
        <f t="shared" si="38"/>
        <v>Centro</v>
      </c>
      <c r="V1268">
        <f t="shared" si="39"/>
        <v>17</v>
      </c>
    </row>
    <row r="1269" spans="1:22" x14ac:dyDescent="0.2">
      <c r="A1269" s="6">
        <v>43945</v>
      </c>
      <c r="B1269" t="s">
        <v>14</v>
      </c>
      <c r="C1269">
        <v>7</v>
      </c>
      <c r="D1269" t="s">
        <v>21</v>
      </c>
      <c r="E1269" s="1">
        <v>4441149315</v>
      </c>
      <c r="F1269" s="1">
        <v>89326992</v>
      </c>
      <c r="G1269">
        <v>-23</v>
      </c>
      <c r="H1269">
        <v>-4</v>
      </c>
      <c r="I1269">
        <v>-27</v>
      </c>
      <c r="J1269">
        <v>-2</v>
      </c>
      <c r="K1269">
        <v>-29</v>
      </c>
      <c r="L1269">
        <v>-29</v>
      </c>
      <c r="M1269">
        <v>-29</v>
      </c>
      <c r="N1269">
        <v>124</v>
      </c>
      <c r="O1269">
        <v>29</v>
      </c>
      <c r="P1269">
        <v>124</v>
      </c>
      <c r="Q1269">
        <v>1721</v>
      </c>
      <c r="U1269" t="str">
        <f t="shared" si="38"/>
        <v>Nord</v>
      </c>
      <c r="V1269">
        <f t="shared" si="39"/>
        <v>17</v>
      </c>
    </row>
    <row r="1270" spans="1:22" x14ac:dyDescent="0.2">
      <c r="A1270" s="6">
        <v>43945</v>
      </c>
      <c r="B1270" t="s">
        <v>14</v>
      </c>
      <c r="C1270">
        <v>3</v>
      </c>
      <c r="D1270" t="s">
        <v>22</v>
      </c>
      <c r="E1270" s="1">
        <v>4546679409</v>
      </c>
      <c r="F1270" s="1">
        <v>9190347404</v>
      </c>
      <c r="G1270">
        <v>-401</v>
      </c>
      <c r="H1270">
        <v>-34</v>
      </c>
      <c r="I1270">
        <v>-435</v>
      </c>
      <c r="J1270">
        <v>930</v>
      </c>
      <c r="K1270">
        <v>495</v>
      </c>
      <c r="L1270">
        <v>495</v>
      </c>
      <c r="M1270">
        <v>495</v>
      </c>
      <c r="N1270">
        <v>430</v>
      </c>
      <c r="O1270">
        <v>166</v>
      </c>
      <c r="P1270">
        <v>1091</v>
      </c>
      <c r="Q1270">
        <v>11583</v>
      </c>
      <c r="U1270" t="str">
        <f t="shared" si="38"/>
        <v>Nord</v>
      </c>
      <c r="V1270">
        <f t="shared" si="39"/>
        <v>17</v>
      </c>
    </row>
    <row r="1271" spans="1:22" x14ac:dyDescent="0.2">
      <c r="A1271" s="6">
        <v>43945</v>
      </c>
      <c r="B1271" t="s">
        <v>14</v>
      </c>
      <c r="C1271">
        <v>11</v>
      </c>
      <c r="D1271" t="s">
        <v>23</v>
      </c>
      <c r="E1271" s="1">
        <v>4361675973</v>
      </c>
      <c r="F1271" s="1">
        <v>135188753</v>
      </c>
      <c r="G1271">
        <v>-22</v>
      </c>
      <c r="H1271">
        <v>-10</v>
      </c>
      <c r="I1271">
        <v>-32</v>
      </c>
      <c r="J1271">
        <v>75</v>
      </c>
      <c r="K1271">
        <v>43</v>
      </c>
      <c r="L1271">
        <v>43</v>
      </c>
      <c r="M1271">
        <v>43</v>
      </c>
      <c r="N1271">
        <v>25</v>
      </c>
      <c r="O1271">
        <v>8</v>
      </c>
      <c r="P1271">
        <v>76</v>
      </c>
      <c r="Q1271">
        <v>1501</v>
      </c>
      <c r="U1271" t="str">
        <f t="shared" si="38"/>
        <v>Centro</v>
      </c>
      <c r="V1271">
        <f t="shared" si="39"/>
        <v>17</v>
      </c>
    </row>
    <row r="1272" spans="1:22" x14ac:dyDescent="0.2">
      <c r="A1272" s="6">
        <v>43945</v>
      </c>
      <c r="B1272" t="s">
        <v>14</v>
      </c>
      <c r="C1272">
        <v>14</v>
      </c>
      <c r="D1272" t="s">
        <v>24</v>
      </c>
      <c r="E1272" s="1">
        <v>4155774754</v>
      </c>
      <c r="F1272" s="1">
        <v>1465916051</v>
      </c>
      <c r="G1272">
        <v>0</v>
      </c>
      <c r="H1272">
        <v>0</v>
      </c>
      <c r="I1272">
        <v>0</v>
      </c>
      <c r="J1272">
        <v>2</v>
      </c>
      <c r="K1272">
        <v>2</v>
      </c>
      <c r="L1272">
        <v>2</v>
      </c>
      <c r="M1272">
        <v>2</v>
      </c>
      <c r="N1272">
        <v>1</v>
      </c>
      <c r="O1272">
        <v>0</v>
      </c>
      <c r="P1272">
        <v>3</v>
      </c>
      <c r="Q1272">
        <v>241</v>
      </c>
      <c r="U1272" t="str">
        <f t="shared" si="38"/>
        <v>Sud</v>
      </c>
      <c r="V1272">
        <f t="shared" si="39"/>
        <v>17</v>
      </c>
    </row>
    <row r="1273" spans="1:22" x14ac:dyDescent="0.2">
      <c r="A1273" s="6">
        <v>43945</v>
      </c>
      <c r="B1273" t="s">
        <v>14</v>
      </c>
      <c r="C1273">
        <v>4</v>
      </c>
      <c r="D1273" t="s">
        <v>25</v>
      </c>
      <c r="E1273" s="1">
        <v>4649933453</v>
      </c>
      <c r="F1273" s="1">
        <v>1135662422</v>
      </c>
      <c r="G1273">
        <v>7</v>
      </c>
      <c r="H1273">
        <v>-1</v>
      </c>
      <c r="I1273">
        <v>6</v>
      </c>
      <c r="J1273">
        <v>-407</v>
      </c>
      <c r="K1273">
        <v>-401</v>
      </c>
      <c r="L1273">
        <v>-401</v>
      </c>
      <c r="M1273">
        <v>-401</v>
      </c>
      <c r="N1273">
        <v>420</v>
      </c>
      <c r="O1273">
        <v>2</v>
      </c>
      <c r="P1273">
        <v>21</v>
      </c>
      <c r="Q1273">
        <v>1068</v>
      </c>
      <c r="U1273" t="str">
        <f t="shared" si="38"/>
        <v>Nord</v>
      </c>
      <c r="V1273">
        <f t="shared" si="39"/>
        <v>17</v>
      </c>
    </row>
    <row r="1274" spans="1:22" x14ac:dyDescent="0.2">
      <c r="A1274" s="6">
        <v>43945</v>
      </c>
      <c r="B1274" t="s">
        <v>14</v>
      </c>
      <c r="C1274">
        <v>4</v>
      </c>
      <c r="D1274" t="s">
        <v>26</v>
      </c>
      <c r="E1274" s="1">
        <v>4606893511</v>
      </c>
      <c r="F1274" s="1">
        <v>1112123097</v>
      </c>
      <c r="G1274">
        <v>-10</v>
      </c>
      <c r="H1274">
        <v>-1</v>
      </c>
      <c r="I1274">
        <v>-11</v>
      </c>
      <c r="J1274">
        <v>-33</v>
      </c>
      <c r="K1274">
        <v>-44</v>
      </c>
      <c r="L1274">
        <v>-44</v>
      </c>
      <c r="M1274">
        <v>-44</v>
      </c>
      <c r="N1274">
        <v>86</v>
      </c>
      <c r="O1274">
        <v>7</v>
      </c>
      <c r="P1274">
        <v>49</v>
      </c>
      <c r="Q1274">
        <v>1539</v>
      </c>
      <c r="U1274" t="str">
        <f t="shared" si="38"/>
        <v>Nord</v>
      </c>
      <c r="V1274">
        <f t="shared" si="39"/>
        <v>17</v>
      </c>
    </row>
    <row r="1275" spans="1:22" x14ac:dyDescent="0.2">
      <c r="A1275" s="6">
        <v>43945</v>
      </c>
      <c r="B1275" t="s">
        <v>14</v>
      </c>
      <c r="C1275">
        <v>1</v>
      </c>
      <c r="D1275" t="s">
        <v>27</v>
      </c>
      <c r="E1275" s="1">
        <v>450732745</v>
      </c>
      <c r="F1275" s="1">
        <v>7680687483</v>
      </c>
      <c r="G1275">
        <v>-121</v>
      </c>
      <c r="H1275">
        <v>-4</v>
      </c>
      <c r="I1275">
        <v>-125</v>
      </c>
      <c r="J1275">
        <v>364</v>
      </c>
      <c r="K1275">
        <v>239</v>
      </c>
      <c r="L1275">
        <v>239</v>
      </c>
      <c r="M1275">
        <v>239</v>
      </c>
      <c r="N1275">
        <v>374</v>
      </c>
      <c r="O1275">
        <v>69</v>
      </c>
      <c r="P1275">
        <v>682</v>
      </c>
      <c r="Q1275">
        <v>7330</v>
      </c>
      <c r="U1275" t="str">
        <f t="shared" si="38"/>
        <v>Nord</v>
      </c>
      <c r="V1275">
        <f t="shared" si="39"/>
        <v>17</v>
      </c>
    </row>
    <row r="1276" spans="1:22" x14ac:dyDescent="0.2">
      <c r="A1276" s="6">
        <v>43945</v>
      </c>
      <c r="B1276" t="s">
        <v>14</v>
      </c>
      <c r="C1276">
        <v>16</v>
      </c>
      <c r="D1276" t="s">
        <v>28</v>
      </c>
      <c r="E1276" s="1">
        <v>4112559576</v>
      </c>
      <c r="F1276" s="1">
        <v>1686736689</v>
      </c>
      <c r="G1276">
        <v>-40</v>
      </c>
      <c r="H1276">
        <v>-4</v>
      </c>
      <c r="I1276">
        <v>-44</v>
      </c>
      <c r="J1276">
        <v>41</v>
      </c>
      <c r="K1276">
        <v>-3</v>
      </c>
      <c r="L1276">
        <v>-3</v>
      </c>
      <c r="M1276">
        <v>-3</v>
      </c>
      <c r="N1276">
        <v>34</v>
      </c>
      <c r="O1276">
        <v>11</v>
      </c>
      <c r="P1276">
        <v>42</v>
      </c>
      <c r="Q1276">
        <v>2062</v>
      </c>
      <c r="U1276" t="str">
        <f t="shared" si="38"/>
        <v>Sud</v>
      </c>
      <c r="V1276">
        <f t="shared" si="39"/>
        <v>17</v>
      </c>
    </row>
    <row r="1277" spans="1:22" x14ac:dyDescent="0.2">
      <c r="A1277" s="6">
        <v>43945</v>
      </c>
      <c r="B1277" t="s">
        <v>14</v>
      </c>
      <c r="C1277">
        <v>20</v>
      </c>
      <c r="D1277" t="s">
        <v>29</v>
      </c>
      <c r="E1277" s="1">
        <v>3921531192</v>
      </c>
      <c r="F1277" s="1">
        <v>9110616306</v>
      </c>
      <c r="G1277">
        <v>5</v>
      </c>
      <c r="H1277">
        <v>-1</v>
      </c>
      <c r="I1277">
        <v>4</v>
      </c>
      <c r="J1277">
        <v>-17</v>
      </c>
      <c r="K1277">
        <v>-13</v>
      </c>
      <c r="L1277">
        <v>-13</v>
      </c>
      <c r="M1277">
        <v>-13</v>
      </c>
      <c r="N1277">
        <v>12</v>
      </c>
      <c r="O1277">
        <v>4</v>
      </c>
      <c r="P1277">
        <v>3</v>
      </c>
      <c r="Q1277">
        <v>2045</v>
      </c>
      <c r="U1277" t="str">
        <f t="shared" si="38"/>
        <v>Sud</v>
      </c>
      <c r="V1277">
        <f t="shared" si="39"/>
        <v>17</v>
      </c>
    </row>
    <row r="1278" spans="1:22" x14ac:dyDescent="0.2">
      <c r="A1278" s="6">
        <v>43945</v>
      </c>
      <c r="B1278" t="s">
        <v>14</v>
      </c>
      <c r="C1278">
        <v>19</v>
      </c>
      <c r="D1278" t="s">
        <v>30</v>
      </c>
      <c r="E1278" s="1">
        <v>3811569725</v>
      </c>
      <c r="F1278" s="1">
        <v>133623567</v>
      </c>
      <c r="G1278">
        <v>-15</v>
      </c>
      <c r="H1278">
        <v>-2</v>
      </c>
      <c r="I1278">
        <v>-17</v>
      </c>
      <c r="J1278">
        <v>36</v>
      </c>
      <c r="K1278">
        <v>19</v>
      </c>
      <c r="L1278">
        <v>19</v>
      </c>
      <c r="M1278">
        <v>19</v>
      </c>
      <c r="N1278">
        <v>31</v>
      </c>
      <c r="O1278">
        <v>5</v>
      </c>
      <c r="P1278">
        <v>55</v>
      </c>
      <c r="Q1278">
        <v>3015</v>
      </c>
      <c r="U1278" t="str">
        <f t="shared" si="38"/>
        <v>Sud</v>
      </c>
      <c r="V1278">
        <f t="shared" si="39"/>
        <v>17</v>
      </c>
    </row>
    <row r="1279" spans="1:22" x14ac:dyDescent="0.2">
      <c r="A1279" s="6">
        <v>43945</v>
      </c>
      <c r="B1279" t="s">
        <v>14</v>
      </c>
      <c r="C1279">
        <v>9</v>
      </c>
      <c r="D1279" t="s">
        <v>31</v>
      </c>
      <c r="E1279" s="1">
        <v>4376923077</v>
      </c>
      <c r="F1279" s="1">
        <v>1125588885</v>
      </c>
      <c r="G1279">
        <v>-53</v>
      </c>
      <c r="H1279">
        <v>-9</v>
      </c>
      <c r="I1279">
        <v>-62</v>
      </c>
      <c r="J1279">
        <v>24</v>
      </c>
      <c r="K1279">
        <v>-38</v>
      </c>
      <c r="L1279">
        <v>-38</v>
      </c>
      <c r="M1279">
        <v>-38</v>
      </c>
      <c r="N1279">
        <v>116</v>
      </c>
      <c r="O1279">
        <v>19</v>
      </c>
      <c r="P1279">
        <v>97</v>
      </c>
      <c r="Q1279">
        <v>3159</v>
      </c>
      <c r="U1279" t="str">
        <f t="shared" si="38"/>
        <v>Centro</v>
      </c>
      <c r="V1279">
        <f t="shared" si="39"/>
        <v>17</v>
      </c>
    </row>
    <row r="1280" spans="1:22" x14ac:dyDescent="0.2">
      <c r="A1280" s="6">
        <v>43945</v>
      </c>
      <c r="B1280" t="s">
        <v>14</v>
      </c>
      <c r="C1280">
        <v>10</v>
      </c>
      <c r="D1280" t="s">
        <v>32</v>
      </c>
      <c r="E1280" s="1">
        <v>4310675841</v>
      </c>
      <c r="F1280" s="1">
        <v>1238824698</v>
      </c>
      <c r="G1280">
        <v>-6</v>
      </c>
      <c r="H1280">
        <v>0</v>
      </c>
      <c r="I1280">
        <v>-6</v>
      </c>
      <c r="J1280">
        <v>-27</v>
      </c>
      <c r="K1280">
        <v>-33</v>
      </c>
      <c r="L1280">
        <v>-33</v>
      </c>
      <c r="M1280">
        <v>-33</v>
      </c>
      <c r="N1280">
        <v>33</v>
      </c>
      <c r="O1280">
        <v>1</v>
      </c>
      <c r="P1280">
        <v>1</v>
      </c>
      <c r="Q1280">
        <v>1513</v>
      </c>
      <c r="U1280" t="str">
        <f t="shared" si="38"/>
        <v>Centro</v>
      </c>
      <c r="V1280">
        <f t="shared" si="39"/>
        <v>17</v>
      </c>
    </row>
    <row r="1281" spans="1:22" x14ac:dyDescent="0.2">
      <c r="A1281" s="6">
        <v>43945</v>
      </c>
      <c r="B1281" t="s">
        <v>14</v>
      </c>
      <c r="C1281">
        <v>2</v>
      </c>
      <c r="D1281" t="s">
        <v>33</v>
      </c>
      <c r="E1281" s="1">
        <v>4573750286</v>
      </c>
      <c r="F1281" s="1">
        <v>7320149366</v>
      </c>
      <c r="G1281">
        <v>-3</v>
      </c>
      <c r="H1281">
        <v>-2</v>
      </c>
      <c r="I1281">
        <v>-5</v>
      </c>
      <c r="J1281">
        <v>-104</v>
      </c>
      <c r="K1281">
        <v>-109</v>
      </c>
      <c r="L1281">
        <v>-109</v>
      </c>
      <c r="M1281">
        <v>-109</v>
      </c>
      <c r="N1281">
        <v>111</v>
      </c>
      <c r="O1281">
        <v>2</v>
      </c>
      <c r="P1281">
        <v>4</v>
      </c>
      <c r="Q1281">
        <v>35</v>
      </c>
      <c r="U1281" t="str">
        <f t="shared" si="38"/>
        <v>Nord</v>
      </c>
      <c r="V1281">
        <f t="shared" si="39"/>
        <v>17</v>
      </c>
    </row>
    <row r="1282" spans="1:22" x14ac:dyDescent="0.2">
      <c r="A1282" s="6">
        <v>43945</v>
      </c>
      <c r="B1282" t="s">
        <v>14</v>
      </c>
      <c r="C1282">
        <v>5</v>
      </c>
      <c r="D1282" t="s">
        <v>34</v>
      </c>
      <c r="E1282" s="1">
        <v>4543490485</v>
      </c>
      <c r="F1282" s="1">
        <v>1233845213</v>
      </c>
      <c r="G1282">
        <v>-30</v>
      </c>
      <c r="H1282">
        <v>-10</v>
      </c>
      <c r="I1282">
        <v>-40</v>
      </c>
      <c r="J1282">
        <v>-206</v>
      </c>
      <c r="K1282">
        <v>-246</v>
      </c>
      <c r="L1282">
        <v>-246</v>
      </c>
      <c r="M1282">
        <v>-246</v>
      </c>
      <c r="N1282">
        <v>556</v>
      </c>
      <c r="O1282">
        <v>38</v>
      </c>
      <c r="P1282">
        <v>348</v>
      </c>
      <c r="Q1282">
        <v>8821</v>
      </c>
      <c r="U1282" t="str">
        <f t="shared" ref="U1282:U1346" si="40">VLOOKUP(D1282,Zone,2)</f>
        <v>Nord</v>
      </c>
      <c r="V1282">
        <f t="shared" si="39"/>
        <v>17</v>
      </c>
    </row>
    <row r="1283" spans="1:22" x14ac:dyDescent="0.2">
      <c r="A1283" s="6">
        <v>43946</v>
      </c>
      <c r="B1283" t="s">
        <v>14</v>
      </c>
      <c r="C1283">
        <v>13</v>
      </c>
      <c r="D1283" t="s">
        <v>15</v>
      </c>
      <c r="E1283" s="1">
        <v>4235122196</v>
      </c>
      <c r="F1283" s="1">
        <v>1339843823</v>
      </c>
      <c r="G1283">
        <v>-4</v>
      </c>
      <c r="H1283">
        <v>-2</v>
      </c>
      <c r="I1283">
        <v>-6</v>
      </c>
      <c r="J1283">
        <v>-12</v>
      </c>
      <c r="K1283">
        <v>-18</v>
      </c>
      <c r="L1283">
        <v>-18</v>
      </c>
      <c r="M1283">
        <v>-18</v>
      </c>
      <c r="N1283">
        <v>40</v>
      </c>
      <c r="O1283">
        <v>7</v>
      </c>
      <c r="P1283">
        <v>29</v>
      </c>
      <c r="Q1283">
        <v>1227</v>
      </c>
      <c r="U1283" t="str">
        <f t="shared" si="40"/>
        <v>Centro</v>
      </c>
      <c r="V1283">
        <f t="shared" ref="V1283:V1346" si="41">WEEKNUM(A1283)</f>
        <v>17</v>
      </c>
    </row>
    <row r="1284" spans="1:22" x14ac:dyDescent="0.2">
      <c r="A1284" s="6">
        <v>43946</v>
      </c>
      <c r="B1284" t="s">
        <v>14</v>
      </c>
      <c r="C1284">
        <v>17</v>
      </c>
      <c r="D1284" t="s">
        <v>16</v>
      </c>
      <c r="E1284" s="1">
        <v>4063947052</v>
      </c>
      <c r="F1284" s="1">
        <v>1580514834</v>
      </c>
      <c r="G1284">
        <v>-1</v>
      </c>
      <c r="H1284">
        <v>0</v>
      </c>
      <c r="I1284">
        <v>-1</v>
      </c>
      <c r="J1284">
        <v>-10</v>
      </c>
      <c r="K1284">
        <v>-11</v>
      </c>
      <c r="L1284">
        <v>-11</v>
      </c>
      <c r="M1284">
        <v>-11</v>
      </c>
      <c r="N1284">
        <v>11</v>
      </c>
      <c r="O1284">
        <v>1</v>
      </c>
      <c r="P1284">
        <v>1</v>
      </c>
      <c r="Q1284">
        <v>766</v>
      </c>
      <c r="U1284" t="str">
        <f t="shared" si="40"/>
        <v>Sud</v>
      </c>
      <c r="V1284">
        <f t="shared" si="41"/>
        <v>17</v>
      </c>
    </row>
    <row r="1285" spans="1:22" x14ac:dyDescent="0.2">
      <c r="A1285" s="6">
        <v>43946</v>
      </c>
      <c r="B1285" t="s">
        <v>14</v>
      </c>
      <c r="C1285">
        <v>18</v>
      </c>
      <c r="D1285" t="s">
        <v>17</v>
      </c>
      <c r="E1285" s="1">
        <v>3890597598</v>
      </c>
      <c r="F1285" s="1">
        <v>1659440194</v>
      </c>
      <c r="G1285">
        <v>2</v>
      </c>
      <c r="H1285">
        <v>0</v>
      </c>
      <c r="I1285">
        <v>2</v>
      </c>
      <c r="J1285">
        <v>-12</v>
      </c>
      <c r="K1285">
        <v>-10</v>
      </c>
      <c r="L1285">
        <v>-10</v>
      </c>
      <c r="M1285">
        <v>-10</v>
      </c>
      <c r="N1285">
        <v>19</v>
      </c>
      <c r="O1285">
        <v>0</v>
      </c>
      <c r="P1285">
        <v>9</v>
      </c>
      <c r="Q1285">
        <v>1195</v>
      </c>
      <c r="U1285" t="str">
        <f t="shared" si="40"/>
        <v>Sud</v>
      </c>
      <c r="V1285">
        <f t="shared" si="41"/>
        <v>17</v>
      </c>
    </row>
    <row r="1286" spans="1:22" x14ac:dyDescent="0.2">
      <c r="A1286" s="6">
        <v>43946</v>
      </c>
      <c r="B1286" t="s">
        <v>14</v>
      </c>
      <c r="C1286">
        <v>15</v>
      </c>
      <c r="D1286" t="s">
        <v>18</v>
      </c>
      <c r="E1286" s="1">
        <v>4083956555</v>
      </c>
      <c r="F1286" s="1">
        <v>1425084984</v>
      </c>
      <c r="G1286">
        <v>19</v>
      </c>
      <c r="H1286">
        <v>11</v>
      </c>
      <c r="I1286">
        <v>30</v>
      </c>
      <c r="J1286">
        <v>-38</v>
      </c>
      <c r="K1286">
        <v>-8</v>
      </c>
      <c r="L1286">
        <v>-8</v>
      </c>
      <c r="M1286">
        <v>-8</v>
      </c>
      <c r="N1286">
        <v>20</v>
      </c>
      <c r="O1286">
        <v>5</v>
      </c>
      <c r="P1286">
        <v>17</v>
      </c>
      <c r="Q1286">
        <v>3190</v>
      </c>
      <c r="U1286" t="str">
        <f t="shared" si="40"/>
        <v>Sud</v>
      </c>
      <c r="V1286">
        <f t="shared" si="41"/>
        <v>17</v>
      </c>
    </row>
    <row r="1287" spans="1:22" x14ac:dyDescent="0.2">
      <c r="A1287" s="6">
        <v>43946</v>
      </c>
      <c r="B1287" t="s">
        <v>14</v>
      </c>
      <c r="C1287">
        <v>8</v>
      </c>
      <c r="D1287" t="s">
        <v>46</v>
      </c>
      <c r="E1287" s="1">
        <v>4449436681</v>
      </c>
      <c r="F1287" s="1">
        <v>113417208</v>
      </c>
      <c r="G1287">
        <v>-89</v>
      </c>
      <c r="H1287">
        <v>-18</v>
      </c>
      <c r="I1287">
        <v>-107</v>
      </c>
      <c r="J1287">
        <v>-55</v>
      </c>
      <c r="K1287">
        <v>-162</v>
      </c>
      <c r="L1287">
        <v>-162</v>
      </c>
      <c r="M1287">
        <v>-162</v>
      </c>
      <c r="N1287">
        <v>357</v>
      </c>
      <c r="O1287">
        <v>44</v>
      </c>
      <c r="P1287">
        <v>239</v>
      </c>
      <c r="Q1287">
        <v>5378</v>
      </c>
      <c r="U1287" t="str">
        <f t="shared" si="40"/>
        <v>Nord</v>
      </c>
      <c r="V1287">
        <f t="shared" si="41"/>
        <v>17</v>
      </c>
    </row>
    <row r="1288" spans="1:22" x14ac:dyDescent="0.2">
      <c r="A1288" s="6">
        <v>43946</v>
      </c>
      <c r="B1288" t="s">
        <v>14</v>
      </c>
      <c r="C1288">
        <v>6</v>
      </c>
      <c r="D1288" t="s">
        <v>19</v>
      </c>
      <c r="E1288" s="1">
        <v>456494354</v>
      </c>
      <c r="F1288" s="1">
        <v>1376813649</v>
      </c>
      <c r="G1288">
        <v>-14</v>
      </c>
      <c r="H1288">
        <v>-1</v>
      </c>
      <c r="I1288">
        <v>-15</v>
      </c>
      <c r="J1288">
        <v>-221</v>
      </c>
      <c r="K1288">
        <v>-236</v>
      </c>
      <c r="L1288">
        <v>-236</v>
      </c>
      <c r="M1288">
        <v>-236</v>
      </c>
      <c r="N1288">
        <v>252</v>
      </c>
      <c r="O1288">
        <v>5</v>
      </c>
      <c r="P1288">
        <v>21</v>
      </c>
      <c r="Q1288">
        <v>2873</v>
      </c>
      <c r="U1288" t="str">
        <f t="shared" si="40"/>
        <v>Nord</v>
      </c>
      <c r="V1288">
        <f t="shared" si="41"/>
        <v>17</v>
      </c>
    </row>
    <row r="1289" spans="1:22" x14ac:dyDescent="0.2">
      <c r="A1289" s="6">
        <v>43946</v>
      </c>
      <c r="B1289" t="s">
        <v>14</v>
      </c>
      <c r="C1289">
        <v>12</v>
      </c>
      <c r="D1289" t="s">
        <v>20</v>
      </c>
      <c r="E1289" s="1">
        <v>4189277044</v>
      </c>
      <c r="F1289" s="1">
        <v>1248366722</v>
      </c>
      <c r="G1289">
        <v>25</v>
      </c>
      <c r="H1289">
        <v>-1</v>
      </c>
      <c r="I1289">
        <v>24</v>
      </c>
      <c r="J1289">
        <v>45</v>
      </c>
      <c r="K1289">
        <v>69</v>
      </c>
      <c r="L1289">
        <v>69</v>
      </c>
      <c r="M1289">
        <v>69</v>
      </c>
      <c r="N1289">
        <v>20</v>
      </c>
      <c r="O1289">
        <v>3</v>
      </c>
      <c r="P1289">
        <v>92</v>
      </c>
      <c r="Q1289">
        <v>4037</v>
      </c>
      <c r="U1289" t="str">
        <f t="shared" si="40"/>
        <v>Centro</v>
      </c>
      <c r="V1289">
        <f t="shared" si="41"/>
        <v>17</v>
      </c>
    </row>
    <row r="1290" spans="1:22" x14ac:dyDescent="0.2">
      <c r="A1290" s="6">
        <v>43946</v>
      </c>
      <c r="B1290" t="s">
        <v>14</v>
      </c>
      <c r="C1290">
        <v>7</v>
      </c>
      <c r="D1290" t="s">
        <v>21</v>
      </c>
      <c r="E1290" s="1">
        <v>4441149315</v>
      </c>
      <c r="F1290" s="1">
        <v>89326992</v>
      </c>
      <c r="G1290">
        <v>-1</v>
      </c>
      <c r="H1290">
        <v>-4</v>
      </c>
      <c r="I1290">
        <v>-5</v>
      </c>
      <c r="J1290">
        <v>1</v>
      </c>
      <c r="K1290">
        <v>-4</v>
      </c>
      <c r="L1290">
        <v>-4</v>
      </c>
      <c r="M1290">
        <v>-4</v>
      </c>
      <c r="N1290">
        <v>115</v>
      </c>
      <c r="O1290">
        <v>17</v>
      </c>
      <c r="P1290">
        <v>128</v>
      </c>
      <c r="Q1290">
        <v>1562</v>
      </c>
      <c r="U1290" t="str">
        <f t="shared" si="40"/>
        <v>Nord</v>
      </c>
      <c r="V1290">
        <f t="shared" si="41"/>
        <v>17</v>
      </c>
    </row>
    <row r="1291" spans="1:22" x14ac:dyDescent="0.2">
      <c r="A1291" s="6">
        <v>43946</v>
      </c>
      <c r="B1291" t="s">
        <v>14</v>
      </c>
      <c r="C1291">
        <v>3</v>
      </c>
      <c r="D1291" t="s">
        <v>22</v>
      </c>
      <c r="E1291" s="1">
        <v>4546679409</v>
      </c>
      <c r="F1291" s="1">
        <v>9190347404</v>
      </c>
      <c r="G1291">
        <v>-302</v>
      </c>
      <c r="H1291">
        <v>-32</v>
      </c>
      <c r="I1291">
        <v>-334</v>
      </c>
      <c r="J1291">
        <v>439</v>
      </c>
      <c r="K1291">
        <v>105</v>
      </c>
      <c r="L1291">
        <v>105</v>
      </c>
      <c r="M1291">
        <v>105</v>
      </c>
      <c r="N1291">
        <v>445</v>
      </c>
      <c r="O1291">
        <v>163</v>
      </c>
      <c r="P1291">
        <v>713</v>
      </c>
      <c r="Q1291">
        <v>12642</v>
      </c>
      <c r="U1291" t="str">
        <f t="shared" si="40"/>
        <v>Nord</v>
      </c>
      <c r="V1291">
        <f t="shared" si="41"/>
        <v>17</v>
      </c>
    </row>
    <row r="1292" spans="1:22" x14ac:dyDescent="0.2">
      <c r="A1292" s="6">
        <v>43946</v>
      </c>
      <c r="B1292" t="s">
        <v>14</v>
      </c>
      <c r="C1292">
        <v>11</v>
      </c>
      <c r="D1292" t="s">
        <v>23</v>
      </c>
      <c r="E1292" s="1">
        <v>4361675973</v>
      </c>
      <c r="F1292" s="1">
        <v>135188753</v>
      </c>
      <c r="G1292">
        <v>-16</v>
      </c>
      <c r="H1292">
        <v>-3</v>
      </c>
      <c r="I1292">
        <v>-19</v>
      </c>
      <c r="J1292">
        <v>18</v>
      </c>
      <c r="K1292">
        <v>-1</v>
      </c>
      <c r="L1292">
        <v>-1</v>
      </c>
      <c r="M1292">
        <v>-1</v>
      </c>
      <c r="N1292">
        <v>22</v>
      </c>
      <c r="O1292">
        <v>9</v>
      </c>
      <c r="P1292">
        <v>30</v>
      </c>
      <c r="Q1292">
        <v>1833</v>
      </c>
      <c r="U1292" t="str">
        <f t="shared" si="40"/>
        <v>Centro</v>
      </c>
      <c r="V1292">
        <f t="shared" si="41"/>
        <v>17</v>
      </c>
    </row>
    <row r="1293" spans="1:22" x14ac:dyDescent="0.2">
      <c r="A1293" s="6">
        <v>43946</v>
      </c>
      <c r="B1293" t="s">
        <v>14</v>
      </c>
      <c r="C1293">
        <v>14</v>
      </c>
      <c r="D1293" t="s">
        <v>24</v>
      </c>
      <c r="E1293" s="1">
        <v>4155774754</v>
      </c>
      <c r="F1293" s="1">
        <v>1465916051</v>
      </c>
      <c r="G1293">
        <v>0</v>
      </c>
      <c r="H1293">
        <v>0</v>
      </c>
      <c r="I1293">
        <v>0</v>
      </c>
      <c r="J1293">
        <v>-2</v>
      </c>
      <c r="K1293">
        <v>-2</v>
      </c>
      <c r="L1293">
        <v>-2</v>
      </c>
      <c r="M1293">
        <v>-2</v>
      </c>
      <c r="N1293">
        <v>6</v>
      </c>
      <c r="O1293">
        <v>1</v>
      </c>
      <c r="P1293">
        <v>5</v>
      </c>
      <c r="Q1293">
        <v>386</v>
      </c>
      <c r="U1293" t="str">
        <f t="shared" si="40"/>
        <v>Sud</v>
      </c>
      <c r="V1293">
        <f t="shared" si="41"/>
        <v>17</v>
      </c>
    </row>
    <row r="1294" spans="1:22" x14ac:dyDescent="0.2">
      <c r="A1294" s="6">
        <v>43946</v>
      </c>
      <c r="B1294" t="s">
        <v>14</v>
      </c>
      <c r="C1294">
        <v>4</v>
      </c>
      <c r="D1294" t="s">
        <v>25</v>
      </c>
      <c r="E1294" s="1">
        <v>4649933453</v>
      </c>
      <c r="F1294" s="1">
        <v>1135662422</v>
      </c>
      <c r="G1294">
        <v>-7</v>
      </c>
      <c r="H1294">
        <v>-2</v>
      </c>
      <c r="I1294">
        <v>-9</v>
      </c>
      <c r="J1294">
        <v>-49</v>
      </c>
      <c r="K1294">
        <v>-58</v>
      </c>
      <c r="L1294">
        <v>-58</v>
      </c>
      <c r="M1294">
        <v>-58</v>
      </c>
      <c r="N1294">
        <v>76</v>
      </c>
      <c r="O1294">
        <v>2</v>
      </c>
      <c r="P1294">
        <v>20</v>
      </c>
      <c r="Q1294">
        <v>1546</v>
      </c>
      <c r="U1294" t="str">
        <f t="shared" si="40"/>
        <v>Nord</v>
      </c>
      <c r="V1294">
        <f t="shared" si="41"/>
        <v>17</v>
      </c>
    </row>
    <row r="1295" spans="1:22" x14ac:dyDescent="0.2">
      <c r="A1295" s="6">
        <v>43946</v>
      </c>
      <c r="B1295" t="s">
        <v>14</v>
      </c>
      <c r="C1295">
        <v>4</v>
      </c>
      <c r="D1295" t="s">
        <v>26</v>
      </c>
      <c r="E1295" s="1">
        <v>4606893511</v>
      </c>
      <c r="F1295" s="1">
        <v>1112123097</v>
      </c>
      <c r="G1295">
        <v>-22</v>
      </c>
      <c r="H1295">
        <v>-1</v>
      </c>
      <c r="I1295">
        <v>-23</v>
      </c>
      <c r="J1295">
        <v>-60</v>
      </c>
      <c r="K1295">
        <v>-83</v>
      </c>
      <c r="L1295">
        <v>-83</v>
      </c>
      <c r="M1295">
        <v>-83</v>
      </c>
      <c r="N1295">
        <v>134</v>
      </c>
      <c r="O1295">
        <v>11</v>
      </c>
      <c r="P1295">
        <v>62</v>
      </c>
      <c r="Q1295">
        <v>882</v>
      </c>
      <c r="U1295" t="str">
        <f t="shared" si="40"/>
        <v>Nord</v>
      </c>
      <c r="V1295">
        <f t="shared" si="41"/>
        <v>17</v>
      </c>
    </row>
    <row r="1296" spans="1:22" x14ac:dyDescent="0.2">
      <c r="A1296" s="6">
        <v>43946</v>
      </c>
      <c r="B1296" t="s">
        <v>14</v>
      </c>
      <c r="C1296">
        <v>1</v>
      </c>
      <c r="D1296" t="s">
        <v>27</v>
      </c>
      <c r="E1296" s="1">
        <v>450732745</v>
      </c>
      <c r="F1296" s="1">
        <v>7680687483</v>
      </c>
      <c r="G1296">
        <v>19</v>
      </c>
      <c r="H1296">
        <v>-19</v>
      </c>
      <c r="I1296">
        <v>0</v>
      </c>
      <c r="J1296">
        <v>111</v>
      </c>
      <c r="K1296">
        <v>111</v>
      </c>
      <c r="L1296">
        <v>111</v>
      </c>
      <c r="M1296">
        <v>111</v>
      </c>
      <c r="N1296">
        <v>425</v>
      </c>
      <c r="O1296">
        <v>68</v>
      </c>
      <c r="P1296">
        <v>604</v>
      </c>
      <c r="Q1296">
        <v>5807</v>
      </c>
      <c r="U1296" t="str">
        <f t="shared" si="40"/>
        <v>Nord</v>
      </c>
      <c r="V1296">
        <f t="shared" si="41"/>
        <v>17</v>
      </c>
    </row>
    <row r="1297" spans="1:22" x14ac:dyDescent="0.2">
      <c r="A1297" s="6">
        <v>43946</v>
      </c>
      <c r="B1297" t="s">
        <v>14</v>
      </c>
      <c r="C1297">
        <v>16</v>
      </c>
      <c r="D1297" t="s">
        <v>28</v>
      </c>
      <c r="E1297" s="1">
        <v>4112559576</v>
      </c>
      <c r="F1297" s="1">
        <v>1686736689</v>
      </c>
      <c r="G1297">
        <v>-27</v>
      </c>
      <c r="H1297">
        <v>-3</v>
      </c>
      <c r="I1297">
        <v>-30</v>
      </c>
      <c r="J1297">
        <v>16</v>
      </c>
      <c r="K1297">
        <v>-14</v>
      </c>
      <c r="L1297">
        <v>-14</v>
      </c>
      <c r="M1297">
        <v>-14</v>
      </c>
      <c r="N1297">
        <v>37</v>
      </c>
      <c r="O1297">
        <v>8</v>
      </c>
      <c r="P1297">
        <v>31</v>
      </c>
      <c r="Q1297">
        <v>2156</v>
      </c>
      <c r="U1297" t="str">
        <f t="shared" si="40"/>
        <v>Sud</v>
      </c>
      <c r="V1297">
        <f t="shared" si="41"/>
        <v>17</v>
      </c>
    </row>
    <row r="1298" spans="1:22" x14ac:dyDescent="0.2">
      <c r="A1298" s="6">
        <v>43946</v>
      </c>
      <c r="B1298" t="s">
        <v>14</v>
      </c>
      <c r="C1298">
        <v>20</v>
      </c>
      <c r="D1298" t="s">
        <v>29</v>
      </c>
      <c r="E1298" s="1">
        <v>3921531192</v>
      </c>
      <c r="F1298" s="1">
        <v>9110616306</v>
      </c>
      <c r="G1298">
        <v>1</v>
      </c>
      <c r="H1298">
        <v>-1</v>
      </c>
      <c r="I1298">
        <v>0</v>
      </c>
      <c r="J1298">
        <v>-10</v>
      </c>
      <c r="K1298">
        <v>-10</v>
      </c>
      <c r="L1298">
        <v>-10</v>
      </c>
      <c r="M1298">
        <v>-10</v>
      </c>
      <c r="N1298">
        <v>23</v>
      </c>
      <c r="O1298">
        <v>1</v>
      </c>
      <c r="P1298">
        <v>14</v>
      </c>
      <c r="Q1298">
        <v>462</v>
      </c>
      <c r="U1298" t="str">
        <f t="shared" si="40"/>
        <v>Sud</v>
      </c>
      <c r="V1298">
        <f t="shared" si="41"/>
        <v>17</v>
      </c>
    </row>
    <row r="1299" spans="1:22" x14ac:dyDescent="0.2">
      <c r="A1299" s="6">
        <v>43946</v>
      </c>
      <c r="B1299" t="s">
        <v>14</v>
      </c>
      <c r="C1299">
        <v>19</v>
      </c>
      <c r="D1299" t="s">
        <v>30</v>
      </c>
      <c r="E1299" s="1">
        <v>3811569725</v>
      </c>
      <c r="F1299" s="1">
        <v>133623567</v>
      </c>
      <c r="G1299">
        <v>-9</v>
      </c>
      <c r="H1299">
        <v>1</v>
      </c>
      <c r="I1299">
        <v>-8</v>
      </c>
      <c r="J1299">
        <v>-40</v>
      </c>
      <c r="K1299">
        <v>-48</v>
      </c>
      <c r="L1299">
        <v>-48</v>
      </c>
      <c r="M1299">
        <v>-48</v>
      </c>
      <c r="N1299">
        <v>81</v>
      </c>
      <c r="O1299">
        <v>6</v>
      </c>
      <c r="P1299">
        <v>39</v>
      </c>
      <c r="Q1299">
        <v>3086</v>
      </c>
      <c r="U1299" t="str">
        <f t="shared" si="40"/>
        <v>Sud</v>
      </c>
      <c r="V1299">
        <f t="shared" si="41"/>
        <v>17</v>
      </c>
    </row>
    <row r="1300" spans="1:22" x14ac:dyDescent="0.2">
      <c r="A1300" s="6">
        <v>43946</v>
      </c>
      <c r="B1300" t="s">
        <v>14</v>
      </c>
      <c r="C1300">
        <v>9</v>
      </c>
      <c r="D1300" t="s">
        <v>31</v>
      </c>
      <c r="E1300" s="1">
        <v>4376923077</v>
      </c>
      <c r="F1300" s="1">
        <v>1125588885</v>
      </c>
      <c r="G1300">
        <v>-51</v>
      </c>
      <c r="H1300">
        <v>7</v>
      </c>
      <c r="I1300">
        <v>-44</v>
      </c>
      <c r="J1300">
        <v>57</v>
      </c>
      <c r="K1300">
        <v>13</v>
      </c>
      <c r="L1300">
        <v>13</v>
      </c>
      <c r="M1300">
        <v>13</v>
      </c>
      <c r="N1300">
        <v>107</v>
      </c>
      <c r="O1300">
        <v>18</v>
      </c>
      <c r="P1300">
        <v>138</v>
      </c>
      <c r="Q1300">
        <v>4159</v>
      </c>
      <c r="U1300" t="str">
        <f t="shared" si="40"/>
        <v>Centro</v>
      </c>
      <c r="V1300">
        <f t="shared" si="41"/>
        <v>17</v>
      </c>
    </row>
    <row r="1301" spans="1:22" x14ac:dyDescent="0.2">
      <c r="A1301" s="6">
        <v>43946</v>
      </c>
      <c r="B1301" t="s">
        <v>14</v>
      </c>
      <c r="C1301">
        <v>10</v>
      </c>
      <c r="D1301" t="s">
        <v>32</v>
      </c>
      <c r="E1301" s="1">
        <v>4310675841</v>
      </c>
      <c r="F1301" s="1">
        <v>1238824698</v>
      </c>
      <c r="G1301">
        <v>1</v>
      </c>
      <c r="H1301">
        <v>-1</v>
      </c>
      <c r="I1301">
        <v>0</v>
      </c>
      <c r="J1301">
        <v>-25</v>
      </c>
      <c r="K1301">
        <v>-25</v>
      </c>
      <c r="L1301">
        <v>-25</v>
      </c>
      <c r="M1301">
        <v>-25</v>
      </c>
      <c r="N1301">
        <v>27</v>
      </c>
      <c r="O1301">
        <v>1</v>
      </c>
      <c r="P1301">
        <v>3</v>
      </c>
      <c r="Q1301">
        <v>1415</v>
      </c>
      <c r="U1301" t="str">
        <f t="shared" si="40"/>
        <v>Centro</v>
      </c>
      <c r="V1301">
        <f t="shared" si="41"/>
        <v>17</v>
      </c>
    </row>
    <row r="1302" spans="1:22" x14ac:dyDescent="0.2">
      <c r="A1302" s="6">
        <v>43946</v>
      </c>
      <c r="B1302" t="s">
        <v>14</v>
      </c>
      <c r="C1302">
        <v>2</v>
      </c>
      <c r="D1302" t="s">
        <v>33</v>
      </c>
      <c r="E1302" s="1">
        <v>4573750286</v>
      </c>
      <c r="F1302" s="1">
        <v>7320149366</v>
      </c>
      <c r="G1302">
        <v>-5</v>
      </c>
      <c r="H1302">
        <v>-1</v>
      </c>
      <c r="I1302">
        <v>-6</v>
      </c>
      <c r="J1302">
        <v>-35</v>
      </c>
      <c r="K1302">
        <v>-41</v>
      </c>
      <c r="L1302">
        <v>-41</v>
      </c>
      <c r="M1302">
        <v>-41</v>
      </c>
      <c r="N1302">
        <v>40</v>
      </c>
      <c r="O1302">
        <v>1</v>
      </c>
      <c r="P1302">
        <v>0</v>
      </c>
      <c r="Q1302">
        <v>704</v>
      </c>
      <c r="U1302" t="str">
        <f t="shared" si="40"/>
        <v>Nord</v>
      </c>
      <c r="V1302">
        <f t="shared" si="41"/>
        <v>17</v>
      </c>
    </row>
    <row r="1303" spans="1:22" x14ac:dyDescent="0.2">
      <c r="A1303" s="6">
        <v>43946</v>
      </c>
      <c r="B1303" t="s">
        <v>14</v>
      </c>
      <c r="C1303">
        <v>5</v>
      </c>
      <c r="D1303" t="s">
        <v>34</v>
      </c>
      <c r="E1303" s="1">
        <v>4543490485</v>
      </c>
      <c r="F1303" s="1">
        <v>1233845213</v>
      </c>
      <c r="G1303">
        <v>-54</v>
      </c>
      <c r="H1303">
        <v>-1</v>
      </c>
      <c r="I1303">
        <v>-55</v>
      </c>
      <c r="J1303">
        <v>-192</v>
      </c>
      <c r="K1303">
        <v>-247</v>
      </c>
      <c r="L1303">
        <v>-247</v>
      </c>
      <c r="M1303">
        <v>-247</v>
      </c>
      <c r="N1303">
        <v>365</v>
      </c>
      <c r="O1303">
        <v>44</v>
      </c>
      <c r="P1303">
        <v>162</v>
      </c>
      <c r="Q1303">
        <v>10081</v>
      </c>
      <c r="U1303" t="str">
        <f t="shared" si="40"/>
        <v>Nord</v>
      </c>
      <c r="V1303">
        <f t="shared" si="41"/>
        <v>17</v>
      </c>
    </row>
    <row r="1304" spans="1:22" x14ac:dyDescent="0.2">
      <c r="A1304" s="6">
        <v>43947</v>
      </c>
      <c r="B1304" t="s">
        <v>14</v>
      </c>
      <c r="C1304">
        <v>13</v>
      </c>
      <c r="D1304" t="s">
        <v>15</v>
      </c>
      <c r="E1304" s="1">
        <v>4235122196</v>
      </c>
      <c r="F1304" s="1">
        <v>1339843823</v>
      </c>
      <c r="G1304">
        <v>1</v>
      </c>
      <c r="H1304">
        <v>-2</v>
      </c>
      <c r="I1304">
        <v>-1</v>
      </c>
      <c r="J1304">
        <v>8</v>
      </c>
      <c r="K1304">
        <v>7</v>
      </c>
      <c r="L1304">
        <v>7</v>
      </c>
      <c r="M1304">
        <v>7</v>
      </c>
      <c r="N1304">
        <v>18</v>
      </c>
      <c r="O1304">
        <v>2</v>
      </c>
      <c r="P1304">
        <v>27</v>
      </c>
      <c r="Q1304">
        <v>196</v>
      </c>
      <c r="U1304" t="str">
        <f t="shared" si="40"/>
        <v>Centro</v>
      </c>
      <c r="V1304">
        <f t="shared" si="41"/>
        <v>18</v>
      </c>
    </row>
    <row r="1305" spans="1:22" x14ac:dyDescent="0.2">
      <c r="A1305" s="6">
        <v>43947</v>
      </c>
      <c r="B1305" t="s">
        <v>14</v>
      </c>
      <c r="C1305">
        <v>17</v>
      </c>
      <c r="D1305" t="s">
        <v>16</v>
      </c>
      <c r="E1305" s="1">
        <v>4063947052</v>
      </c>
      <c r="F1305" s="1">
        <v>1580514834</v>
      </c>
      <c r="G1305">
        <v>-1</v>
      </c>
      <c r="H1305">
        <v>0</v>
      </c>
      <c r="I1305">
        <v>-1</v>
      </c>
      <c r="J1305">
        <v>2</v>
      </c>
      <c r="K1305">
        <v>1</v>
      </c>
      <c r="L1305">
        <v>1</v>
      </c>
      <c r="M1305">
        <v>1</v>
      </c>
      <c r="N1305">
        <v>4</v>
      </c>
      <c r="O1305">
        <v>0</v>
      </c>
      <c r="P1305">
        <v>5</v>
      </c>
      <c r="Q1305">
        <v>285</v>
      </c>
      <c r="U1305" t="str">
        <f t="shared" si="40"/>
        <v>Sud</v>
      </c>
      <c r="V1305">
        <f t="shared" si="41"/>
        <v>18</v>
      </c>
    </row>
    <row r="1306" spans="1:22" x14ac:dyDescent="0.2">
      <c r="A1306" s="6">
        <v>43947</v>
      </c>
      <c r="B1306" t="s">
        <v>14</v>
      </c>
      <c r="C1306">
        <v>18</v>
      </c>
      <c r="D1306" t="s">
        <v>17</v>
      </c>
      <c r="E1306" s="1">
        <v>3890597598</v>
      </c>
      <c r="F1306" s="1">
        <v>1659440194</v>
      </c>
      <c r="G1306">
        <v>-7</v>
      </c>
      <c r="H1306">
        <v>1</v>
      </c>
      <c r="I1306">
        <v>-6</v>
      </c>
      <c r="J1306">
        <v>-8</v>
      </c>
      <c r="K1306">
        <v>-14</v>
      </c>
      <c r="L1306">
        <v>-14</v>
      </c>
      <c r="M1306">
        <v>-14</v>
      </c>
      <c r="N1306">
        <v>15</v>
      </c>
      <c r="O1306">
        <v>0</v>
      </c>
      <c r="P1306">
        <v>1</v>
      </c>
      <c r="Q1306">
        <v>894</v>
      </c>
      <c r="U1306" t="str">
        <f t="shared" si="40"/>
        <v>Sud</v>
      </c>
      <c r="V1306">
        <f t="shared" si="41"/>
        <v>18</v>
      </c>
    </row>
    <row r="1307" spans="1:22" x14ac:dyDescent="0.2">
      <c r="A1307" s="6">
        <v>43947</v>
      </c>
      <c r="B1307" t="s">
        <v>14</v>
      </c>
      <c r="C1307">
        <v>15</v>
      </c>
      <c r="D1307" t="s">
        <v>18</v>
      </c>
      <c r="E1307" s="1">
        <v>4083956555</v>
      </c>
      <c r="F1307" s="1">
        <v>1425084984</v>
      </c>
      <c r="G1307">
        <v>-7</v>
      </c>
      <c r="H1307">
        <v>-10</v>
      </c>
      <c r="I1307">
        <v>-17</v>
      </c>
      <c r="J1307">
        <v>6</v>
      </c>
      <c r="K1307">
        <v>-11</v>
      </c>
      <c r="L1307">
        <v>-11</v>
      </c>
      <c r="M1307">
        <v>-11</v>
      </c>
      <c r="N1307">
        <v>39</v>
      </c>
      <c r="O1307">
        <v>4</v>
      </c>
      <c r="P1307">
        <v>32</v>
      </c>
      <c r="Q1307">
        <v>2697</v>
      </c>
      <c r="U1307" t="str">
        <f t="shared" si="40"/>
        <v>Sud</v>
      </c>
      <c r="V1307">
        <f t="shared" si="41"/>
        <v>18</v>
      </c>
    </row>
    <row r="1308" spans="1:22" x14ac:dyDescent="0.2">
      <c r="A1308" s="6">
        <v>43947</v>
      </c>
      <c r="B1308" t="s">
        <v>14</v>
      </c>
      <c r="C1308">
        <v>8</v>
      </c>
      <c r="D1308" t="s">
        <v>46</v>
      </c>
      <c r="E1308" s="1">
        <v>4449436681</v>
      </c>
      <c r="F1308" s="1">
        <v>113417208</v>
      </c>
      <c r="G1308">
        <v>-23</v>
      </c>
      <c r="H1308">
        <v>-1</v>
      </c>
      <c r="I1308">
        <v>-24</v>
      </c>
      <c r="J1308">
        <v>18</v>
      </c>
      <c r="K1308">
        <v>-6</v>
      </c>
      <c r="L1308">
        <v>-6</v>
      </c>
      <c r="M1308">
        <v>-6</v>
      </c>
      <c r="N1308">
        <v>208</v>
      </c>
      <c r="O1308">
        <v>39</v>
      </c>
      <c r="P1308">
        <v>241</v>
      </c>
      <c r="Q1308">
        <v>5045</v>
      </c>
      <c r="U1308" t="str">
        <f t="shared" si="40"/>
        <v>Nord</v>
      </c>
      <c r="V1308">
        <f t="shared" si="41"/>
        <v>18</v>
      </c>
    </row>
    <row r="1309" spans="1:22" x14ac:dyDescent="0.2">
      <c r="A1309" s="6">
        <v>43947</v>
      </c>
      <c r="B1309" t="s">
        <v>14</v>
      </c>
      <c r="C1309">
        <v>6</v>
      </c>
      <c r="D1309" t="s">
        <v>19</v>
      </c>
      <c r="E1309" s="1">
        <v>456494354</v>
      </c>
      <c r="F1309" s="1">
        <v>1376813649</v>
      </c>
      <c r="G1309">
        <v>7</v>
      </c>
      <c r="H1309">
        <v>-2</v>
      </c>
      <c r="I1309">
        <v>5</v>
      </c>
      <c r="J1309">
        <v>159</v>
      </c>
      <c r="K1309">
        <v>164</v>
      </c>
      <c r="L1309">
        <v>164</v>
      </c>
      <c r="M1309">
        <v>164</v>
      </c>
      <c r="N1309">
        <v>-151</v>
      </c>
      <c r="O1309">
        <v>1</v>
      </c>
      <c r="P1309">
        <v>14</v>
      </c>
      <c r="Q1309">
        <v>1306</v>
      </c>
      <c r="U1309" t="str">
        <f t="shared" si="40"/>
        <v>Nord</v>
      </c>
      <c r="V1309">
        <f t="shared" si="41"/>
        <v>18</v>
      </c>
    </row>
    <row r="1310" spans="1:22" x14ac:dyDescent="0.2">
      <c r="A1310" s="6">
        <v>43947</v>
      </c>
      <c r="B1310" t="s">
        <v>14</v>
      </c>
      <c r="C1310">
        <v>12</v>
      </c>
      <c r="D1310" t="s">
        <v>20</v>
      </c>
      <c r="E1310" s="1">
        <v>4189277044</v>
      </c>
      <c r="F1310" s="1">
        <v>1248366722</v>
      </c>
      <c r="G1310">
        <v>21</v>
      </c>
      <c r="H1310">
        <v>-22</v>
      </c>
      <c r="I1310">
        <v>-1</v>
      </c>
      <c r="J1310">
        <v>13</v>
      </c>
      <c r="K1310">
        <v>12</v>
      </c>
      <c r="L1310">
        <v>12</v>
      </c>
      <c r="M1310">
        <v>12</v>
      </c>
      <c r="N1310">
        <v>71</v>
      </c>
      <c r="O1310">
        <v>2</v>
      </c>
      <c r="P1310">
        <v>85</v>
      </c>
      <c r="Q1310">
        <v>3323</v>
      </c>
      <c r="U1310" t="str">
        <f t="shared" si="40"/>
        <v>Centro</v>
      </c>
      <c r="V1310">
        <f t="shared" si="41"/>
        <v>18</v>
      </c>
    </row>
    <row r="1311" spans="1:22" x14ac:dyDescent="0.2">
      <c r="A1311" s="6">
        <v>43947</v>
      </c>
      <c r="B1311" t="s">
        <v>14</v>
      </c>
      <c r="C1311">
        <v>7</v>
      </c>
      <c r="D1311" t="s">
        <v>21</v>
      </c>
      <c r="E1311" s="1">
        <v>4441149315</v>
      </c>
      <c r="F1311" s="1">
        <v>89326992</v>
      </c>
      <c r="G1311">
        <v>-11</v>
      </c>
      <c r="H1311">
        <v>-1</v>
      </c>
      <c r="I1311">
        <v>-12</v>
      </c>
      <c r="J1311">
        <v>59</v>
      </c>
      <c r="K1311">
        <v>47</v>
      </c>
      <c r="L1311">
        <v>47</v>
      </c>
      <c r="M1311">
        <v>47</v>
      </c>
      <c r="N1311">
        <v>119</v>
      </c>
      <c r="O1311">
        <v>21</v>
      </c>
      <c r="P1311">
        <v>187</v>
      </c>
      <c r="Q1311">
        <v>1482</v>
      </c>
      <c r="U1311" t="str">
        <f t="shared" si="40"/>
        <v>Nord</v>
      </c>
      <c r="V1311">
        <f t="shared" si="41"/>
        <v>18</v>
      </c>
    </row>
    <row r="1312" spans="1:22" x14ac:dyDescent="0.2">
      <c r="A1312" s="6">
        <v>43947</v>
      </c>
      <c r="B1312" t="s">
        <v>14</v>
      </c>
      <c r="C1312">
        <v>3</v>
      </c>
      <c r="D1312" t="s">
        <v>22</v>
      </c>
      <c r="E1312" s="1">
        <v>4546679409</v>
      </c>
      <c r="F1312" s="1">
        <v>9190347404</v>
      </c>
      <c r="G1312">
        <v>-8</v>
      </c>
      <c r="H1312">
        <v>-18</v>
      </c>
      <c r="I1312">
        <v>-26</v>
      </c>
      <c r="J1312">
        <v>719</v>
      </c>
      <c r="K1312">
        <v>693</v>
      </c>
      <c r="L1312">
        <v>693</v>
      </c>
      <c r="M1312">
        <v>693</v>
      </c>
      <c r="N1312">
        <v>171</v>
      </c>
      <c r="O1312">
        <v>56</v>
      </c>
      <c r="P1312">
        <v>920</v>
      </c>
      <c r="Q1312">
        <v>10857</v>
      </c>
      <c r="U1312" t="str">
        <f t="shared" si="40"/>
        <v>Nord</v>
      </c>
      <c r="V1312">
        <f t="shared" si="41"/>
        <v>18</v>
      </c>
    </row>
    <row r="1313" spans="1:22" x14ac:dyDescent="0.2">
      <c r="A1313" s="6">
        <v>43947</v>
      </c>
      <c r="B1313" t="s">
        <v>14</v>
      </c>
      <c r="C1313">
        <v>11</v>
      </c>
      <c r="D1313" t="s">
        <v>23</v>
      </c>
      <c r="E1313" s="1">
        <v>4361675973</v>
      </c>
      <c r="F1313" s="1">
        <v>135188753</v>
      </c>
      <c r="G1313">
        <v>-21</v>
      </c>
      <c r="H1313">
        <v>0</v>
      </c>
      <c r="I1313">
        <v>-21</v>
      </c>
      <c r="J1313">
        <v>57</v>
      </c>
      <c r="K1313">
        <v>36</v>
      </c>
      <c r="L1313">
        <v>36</v>
      </c>
      <c r="M1313">
        <v>36</v>
      </c>
      <c r="N1313">
        <v>12</v>
      </c>
      <c r="O1313">
        <v>5</v>
      </c>
      <c r="P1313">
        <v>53</v>
      </c>
      <c r="Q1313">
        <v>1067</v>
      </c>
      <c r="U1313" t="str">
        <f t="shared" si="40"/>
        <v>Centro</v>
      </c>
      <c r="V1313">
        <f t="shared" si="41"/>
        <v>18</v>
      </c>
    </row>
    <row r="1314" spans="1:22" x14ac:dyDescent="0.2">
      <c r="A1314" s="6">
        <v>43947</v>
      </c>
      <c r="B1314" t="s">
        <v>14</v>
      </c>
      <c r="C1314">
        <v>14</v>
      </c>
      <c r="D1314" t="s">
        <v>24</v>
      </c>
      <c r="E1314" s="1">
        <v>4155774754</v>
      </c>
      <c r="F1314" s="1">
        <v>1465916051</v>
      </c>
      <c r="G1314">
        <v>1</v>
      </c>
      <c r="H1314">
        <v>0</v>
      </c>
      <c r="I1314">
        <v>1</v>
      </c>
      <c r="J1314">
        <v>1</v>
      </c>
      <c r="K1314">
        <v>2</v>
      </c>
      <c r="L1314">
        <v>2</v>
      </c>
      <c r="M1314">
        <v>2</v>
      </c>
      <c r="N1314">
        <v>2</v>
      </c>
      <c r="O1314">
        <v>0</v>
      </c>
      <c r="P1314">
        <v>4</v>
      </c>
      <c r="Q1314">
        <v>376</v>
      </c>
      <c r="U1314" t="str">
        <f t="shared" si="40"/>
        <v>Sud</v>
      </c>
      <c r="V1314">
        <f t="shared" si="41"/>
        <v>18</v>
      </c>
    </row>
    <row r="1315" spans="1:22" x14ac:dyDescent="0.2">
      <c r="A1315" s="6">
        <v>43947</v>
      </c>
      <c r="B1315" t="s">
        <v>14</v>
      </c>
      <c r="C1315">
        <v>4</v>
      </c>
      <c r="D1315" t="s">
        <v>25</v>
      </c>
      <c r="E1315" s="1">
        <v>4649933453</v>
      </c>
      <c r="F1315" s="1">
        <v>1135662422</v>
      </c>
      <c r="G1315">
        <v>-3</v>
      </c>
      <c r="H1315">
        <v>0</v>
      </c>
      <c r="I1315">
        <v>-3</v>
      </c>
      <c r="J1315">
        <v>-38</v>
      </c>
      <c r="K1315">
        <v>-41</v>
      </c>
      <c r="L1315">
        <v>-41</v>
      </c>
      <c r="M1315">
        <v>-41</v>
      </c>
      <c r="N1315">
        <v>42</v>
      </c>
      <c r="O1315">
        <v>4</v>
      </c>
      <c r="P1315">
        <v>5</v>
      </c>
      <c r="Q1315">
        <v>823</v>
      </c>
      <c r="U1315" t="str">
        <f t="shared" si="40"/>
        <v>Nord</v>
      </c>
      <c r="V1315">
        <f t="shared" si="41"/>
        <v>18</v>
      </c>
    </row>
    <row r="1316" spans="1:22" x14ac:dyDescent="0.2">
      <c r="A1316" s="6">
        <v>43947</v>
      </c>
      <c r="B1316" t="s">
        <v>14</v>
      </c>
      <c r="C1316">
        <v>4</v>
      </c>
      <c r="D1316" t="s">
        <v>26</v>
      </c>
      <c r="E1316" s="1">
        <v>4606893511</v>
      </c>
      <c r="F1316" s="1">
        <v>1112123097</v>
      </c>
      <c r="G1316">
        <v>-3</v>
      </c>
      <c r="H1316">
        <v>-3</v>
      </c>
      <c r="I1316">
        <v>-6</v>
      </c>
      <c r="J1316">
        <v>-56</v>
      </c>
      <c r="K1316">
        <v>-62</v>
      </c>
      <c r="L1316">
        <v>-62</v>
      </c>
      <c r="M1316">
        <v>-62</v>
      </c>
      <c r="N1316">
        <v>113</v>
      </c>
      <c r="O1316">
        <v>5</v>
      </c>
      <c r="P1316">
        <v>56</v>
      </c>
      <c r="Q1316">
        <v>1481</v>
      </c>
      <c r="U1316" t="str">
        <f t="shared" si="40"/>
        <v>Nord</v>
      </c>
      <c r="V1316">
        <f t="shared" si="41"/>
        <v>18</v>
      </c>
    </row>
    <row r="1317" spans="1:22" x14ac:dyDescent="0.2">
      <c r="A1317" s="6">
        <v>43947</v>
      </c>
      <c r="B1317" t="s">
        <v>14</v>
      </c>
      <c r="C1317">
        <v>1</v>
      </c>
      <c r="D1317" t="s">
        <v>27</v>
      </c>
      <c r="E1317" s="1">
        <v>450732745</v>
      </c>
      <c r="F1317" s="1">
        <v>7680687483</v>
      </c>
      <c r="G1317">
        <v>-71</v>
      </c>
      <c r="H1317">
        <v>-24</v>
      </c>
      <c r="I1317">
        <v>-95</v>
      </c>
      <c r="J1317">
        <v>112</v>
      </c>
      <c r="K1317">
        <v>17</v>
      </c>
      <c r="L1317">
        <v>17</v>
      </c>
      <c r="M1317">
        <v>17</v>
      </c>
      <c r="N1317">
        <v>321</v>
      </c>
      <c r="O1317">
        <v>56</v>
      </c>
      <c r="P1317">
        <v>394</v>
      </c>
      <c r="Q1317">
        <v>4035</v>
      </c>
      <c r="U1317" t="str">
        <f t="shared" si="40"/>
        <v>Nord</v>
      </c>
      <c r="V1317">
        <f t="shared" si="41"/>
        <v>18</v>
      </c>
    </row>
    <row r="1318" spans="1:22" x14ac:dyDescent="0.2">
      <c r="A1318" s="6">
        <v>43947</v>
      </c>
      <c r="B1318" t="s">
        <v>14</v>
      </c>
      <c r="C1318">
        <v>16</v>
      </c>
      <c r="D1318" t="s">
        <v>28</v>
      </c>
      <c r="E1318" s="1">
        <v>4112559576</v>
      </c>
      <c r="F1318" s="1">
        <v>1686736689</v>
      </c>
      <c r="G1318">
        <v>-5</v>
      </c>
      <c r="H1318">
        <v>0</v>
      </c>
      <c r="I1318">
        <v>-5</v>
      </c>
      <c r="J1318">
        <v>23</v>
      </c>
      <c r="K1318">
        <v>18</v>
      </c>
      <c r="L1318">
        <v>18</v>
      </c>
      <c r="M1318">
        <v>18</v>
      </c>
      <c r="N1318">
        <v>10</v>
      </c>
      <c r="O1318">
        <v>8</v>
      </c>
      <c r="P1318">
        <v>36</v>
      </c>
      <c r="Q1318">
        <v>1364</v>
      </c>
      <c r="U1318" t="str">
        <f t="shared" si="40"/>
        <v>Sud</v>
      </c>
      <c r="V1318">
        <f t="shared" si="41"/>
        <v>18</v>
      </c>
    </row>
    <row r="1319" spans="1:22" x14ac:dyDescent="0.2">
      <c r="A1319" s="6">
        <v>43947</v>
      </c>
      <c r="B1319" t="s">
        <v>14</v>
      </c>
      <c r="C1319">
        <v>20</v>
      </c>
      <c r="D1319" t="s">
        <v>29</v>
      </c>
      <c r="E1319" s="1">
        <v>3921531192</v>
      </c>
      <c r="F1319" s="1">
        <v>9110616306</v>
      </c>
      <c r="G1319">
        <v>-1</v>
      </c>
      <c r="H1319">
        <v>2</v>
      </c>
      <c r="I1319">
        <v>1</v>
      </c>
      <c r="J1319">
        <v>-12</v>
      </c>
      <c r="K1319">
        <v>-11</v>
      </c>
      <c r="L1319">
        <v>-11</v>
      </c>
      <c r="M1319">
        <v>-11</v>
      </c>
      <c r="N1319">
        <v>14</v>
      </c>
      <c r="O1319">
        <v>6</v>
      </c>
      <c r="P1319">
        <v>9</v>
      </c>
      <c r="Q1319">
        <v>750</v>
      </c>
      <c r="U1319" t="str">
        <f t="shared" si="40"/>
        <v>Sud</v>
      </c>
      <c r="V1319">
        <f t="shared" si="41"/>
        <v>18</v>
      </c>
    </row>
    <row r="1320" spans="1:22" x14ac:dyDescent="0.2">
      <c r="A1320" s="6">
        <v>43947</v>
      </c>
      <c r="B1320" t="s">
        <v>14</v>
      </c>
      <c r="C1320">
        <v>19</v>
      </c>
      <c r="D1320" t="s">
        <v>30</v>
      </c>
      <c r="E1320" s="1">
        <v>3811569725</v>
      </c>
      <c r="F1320" s="1">
        <v>133623567</v>
      </c>
      <c r="G1320">
        <v>-7</v>
      </c>
      <c r="H1320">
        <v>0</v>
      </c>
      <c r="I1320">
        <v>-7</v>
      </c>
      <c r="J1320">
        <v>-158</v>
      </c>
      <c r="K1320">
        <v>-165</v>
      </c>
      <c r="L1320">
        <v>-165</v>
      </c>
      <c r="M1320">
        <v>-165</v>
      </c>
      <c r="N1320">
        <v>196</v>
      </c>
      <c r="O1320">
        <v>4</v>
      </c>
      <c r="P1320">
        <v>35</v>
      </c>
      <c r="Q1320">
        <v>1853</v>
      </c>
      <c r="U1320" t="str">
        <f t="shared" si="40"/>
        <v>Sud</v>
      </c>
      <c r="V1320">
        <f t="shared" si="41"/>
        <v>18</v>
      </c>
    </row>
    <row r="1321" spans="1:22" x14ac:dyDescent="0.2">
      <c r="A1321" s="6">
        <v>43947</v>
      </c>
      <c r="B1321" t="s">
        <v>14</v>
      </c>
      <c r="C1321">
        <v>9</v>
      </c>
      <c r="D1321" t="s">
        <v>31</v>
      </c>
      <c r="E1321" s="1">
        <v>4376923077</v>
      </c>
      <c r="F1321" s="1">
        <v>1125588885</v>
      </c>
      <c r="G1321">
        <v>-10</v>
      </c>
      <c r="H1321">
        <v>-8</v>
      </c>
      <c r="I1321">
        <v>-18</v>
      </c>
      <c r="J1321">
        <v>-59</v>
      </c>
      <c r="K1321">
        <v>-77</v>
      </c>
      <c r="L1321">
        <v>-77</v>
      </c>
      <c r="M1321">
        <v>-77</v>
      </c>
      <c r="N1321">
        <v>191</v>
      </c>
      <c r="O1321">
        <v>18</v>
      </c>
      <c r="P1321">
        <v>132</v>
      </c>
      <c r="Q1321">
        <v>1899</v>
      </c>
      <c r="U1321" t="str">
        <f t="shared" si="40"/>
        <v>Centro</v>
      </c>
      <c r="V1321">
        <f t="shared" si="41"/>
        <v>18</v>
      </c>
    </row>
    <row r="1322" spans="1:22" x14ac:dyDescent="0.2">
      <c r="A1322" s="6">
        <v>43947</v>
      </c>
      <c r="B1322" t="s">
        <v>14</v>
      </c>
      <c r="C1322">
        <v>10</v>
      </c>
      <c r="D1322" t="s">
        <v>32</v>
      </c>
      <c r="E1322" s="1">
        <v>4310675841</v>
      </c>
      <c r="F1322" s="1">
        <v>1238824698</v>
      </c>
      <c r="G1322">
        <v>-4</v>
      </c>
      <c r="H1322">
        <v>-1</v>
      </c>
      <c r="I1322">
        <v>-5</v>
      </c>
      <c r="J1322">
        <v>4</v>
      </c>
      <c r="K1322">
        <v>-1</v>
      </c>
      <c r="L1322">
        <v>-1</v>
      </c>
      <c r="M1322">
        <v>-1</v>
      </c>
      <c r="N1322">
        <v>2</v>
      </c>
      <c r="O1322">
        <v>1</v>
      </c>
      <c r="P1322">
        <v>2</v>
      </c>
      <c r="Q1322">
        <v>630</v>
      </c>
      <c r="U1322" t="str">
        <f t="shared" si="40"/>
        <v>Centro</v>
      </c>
      <c r="V1322">
        <f t="shared" si="41"/>
        <v>18</v>
      </c>
    </row>
    <row r="1323" spans="1:22" x14ac:dyDescent="0.2">
      <c r="A1323" s="6">
        <v>43947</v>
      </c>
      <c r="B1323" t="s">
        <v>14</v>
      </c>
      <c r="C1323">
        <v>2</v>
      </c>
      <c r="D1323" t="s">
        <v>33</v>
      </c>
      <c r="E1323" s="1">
        <v>4573750286</v>
      </c>
      <c r="F1323" s="1">
        <v>7320149366</v>
      </c>
      <c r="G1323">
        <v>-1</v>
      </c>
      <c r="H1323">
        <v>1</v>
      </c>
      <c r="I1323">
        <v>0</v>
      </c>
      <c r="J1323">
        <v>-59</v>
      </c>
      <c r="K1323">
        <v>-59</v>
      </c>
      <c r="L1323">
        <v>-59</v>
      </c>
      <c r="M1323">
        <v>-59</v>
      </c>
      <c r="N1323">
        <v>64</v>
      </c>
      <c r="O1323">
        <v>1</v>
      </c>
      <c r="P1323">
        <v>6</v>
      </c>
      <c r="Q1323">
        <v>169</v>
      </c>
      <c r="U1323" t="str">
        <f t="shared" si="40"/>
        <v>Nord</v>
      </c>
      <c r="V1323">
        <f t="shared" si="41"/>
        <v>18</v>
      </c>
    </row>
    <row r="1324" spans="1:22" x14ac:dyDescent="0.2">
      <c r="A1324" s="6">
        <v>43947</v>
      </c>
      <c r="B1324" t="s">
        <v>14</v>
      </c>
      <c r="C1324">
        <v>5</v>
      </c>
      <c r="D1324" t="s">
        <v>34</v>
      </c>
      <c r="E1324" s="1">
        <v>4543490485</v>
      </c>
      <c r="F1324" s="1">
        <v>1233845213</v>
      </c>
      <c r="G1324">
        <v>-8</v>
      </c>
      <c r="H1324">
        <v>-5</v>
      </c>
      <c r="I1324">
        <v>-13</v>
      </c>
      <c r="J1324">
        <v>-281</v>
      </c>
      <c r="K1324">
        <v>-294</v>
      </c>
      <c r="L1324">
        <v>-294</v>
      </c>
      <c r="M1324">
        <v>-294</v>
      </c>
      <c r="N1324">
        <v>347</v>
      </c>
      <c r="O1324">
        <v>27</v>
      </c>
      <c r="P1324">
        <v>80</v>
      </c>
      <c r="Q1324">
        <v>9384</v>
      </c>
      <c r="U1324" t="str">
        <f t="shared" si="40"/>
        <v>Nord</v>
      </c>
      <c r="V1324">
        <f t="shared" si="41"/>
        <v>18</v>
      </c>
    </row>
    <row r="1325" spans="1:22" x14ac:dyDescent="0.2">
      <c r="A1325" s="6">
        <v>43948</v>
      </c>
      <c r="B1325" t="s">
        <v>14</v>
      </c>
      <c r="C1325">
        <v>13</v>
      </c>
      <c r="D1325" t="s">
        <v>15</v>
      </c>
      <c r="E1325" s="1">
        <v>4235122196</v>
      </c>
      <c r="F1325" s="1">
        <v>1339843823</v>
      </c>
      <c r="G1325">
        <v>4</v>
      </c>
      <c r="H1325">
        <v>-1</v>
      </c>
      <c r="I1325">
        <v>3</v>
      </c>
      <c r="J1325">
        <v>-41</v>
      </c>
      <c r="K1325">
        <v>-38</v>
      </c>
      <c r="L1325">
        <v>-38</v>
      </c>
      <c r="M1325">
        <v>-38</v>
      </c>
      <c r="N1325">
        <v>49</v>
      </c>
      <c r="O1325">
        <v>4</v>
      </c>
      <c r="P1325">
        <v>15</v>
      </c>
      <c r="Q1325">
        <v>356</v>
      </c>
      <c r="U1325" t="str">
        <f t="shared" si="40"/>
        <v>Centro</v>
      </c>
      <c r="V1325">
        <f t="shared" si="41"/>
        <v>18</v>
      </c>
    </row>
    <row r="1326" spans="1:22" x14ac:dyDescent="0.2">
      <c r="A1326" s="6">
        <v>43948</v>
      </c>
      <c r="B1326" t="s">
        <v>14</v>
      </c>
      <c r="C1326">
        <v>17</v>
      </c>
      <c r="D1326" t="s">
        <v>16</v>
      </c>
      <c r="E1326" s="1">
        <v>4063947052</v>
      </c>
      <c r="F1326" s="1">
        <v>1580514834</v>
      </c>
      <c r="G1326">
        <v>0</v>
      </c>
      <c r="H1326">
        <v>0</v>
      </c>
      <c r="I1326">
        <v>0</v>
      </c>
      <c r="J1326">
        <v>-2</v>
      </c>
      <c r="K1326">
        <v>-2</v>
      </c>
      <c r="L1326">
        <v>-2</v>
      </c>
      <c r="M1326">
        <v>-2</v>
      </c>
      <c r="N1326">
        <v>2</v>
      </c>
      <c r="O1326">
        <v>0</v>
      </c>
      <c r="P1326">
        <v>0</v>
      </c>
      <c r="Q1326">
        <v>287</v>
      </c>
      <c r="U1326" t="str">
        <f t="shared" si="40"/>
        <v>Sud</v>
      </c>
      <c r="V1326">
        <f t="shared" si="41"/>
        <v>18</v>
      </c>
    </row>
    <row r="1327" spans="1:22" x14ac:dyDescent="0.2">
      <c r="A1327" s="6">
        <v>43948</v>
      </c>
      <c r="B1327" t="s">
        <v>14</v>
      </c>
      <c r="C1327">
        <v>18</v>
      </c>
      <c r="D1327" t="s">
        <v>17</v>
      </c>
      <c r="E1327" s="1">
        <v>3890597598</v>
      </c>
      <c r="F1327" s="1">
        <v>1659440194</v>
      </c>
      <c r="G1327">
        <v>-4</v>
      </c>
      <c r="H1327">
        <v>-2</v>
      </c>
      <c r="I1327">
        <v>-6</v>
      </c>
      <c r="J1327">
        <v>-9</v>
      </c>
      <c r="K1327">
        <v>-15</v>
      </c>
      <c r="L1327">
        <v>-15</v>
      </c>
      <c r="M1327">
        <v>-15</v>
      </c>
      <c r="N1327">
        <v>19</v>
      </c>
      <c r="O1327">
        <v>3</v>
      </c>
      <c r="P1327">
        <v>7</v>
      </c>
      <c r="Q1327">
        <v>934</v>
      </c>
      <c r="U1327" t="str">
        <f t="shared" si="40"/>
        <v>Sud</v>
      </c>
      <c r="V1327">
        <f t="shared" si="41"/>
        <v>18</v>
      </c>
    </row>
    <row r="1328" spans="1:22" x14ac:dyDescent="0.2">
      <c r="A1328" s="6">
        <v>43948</v>
      </c>
      <c r="B1328" t="s">
        <v>14</v>
      </c>
      <c r="C1328">
        <v>15</v>
      </c>
      <c r="D1328" t="s">
        <v>18</v>
      </c>
      <c r="E1328" s="1">
        <v>4083956555</v>
      </c>
      <c r="F1328" s="1">
        <v>1425084984</v>
      </c>
      <c r="G1328">
        <v>5</v>
      </c>
      <c r="H1328">
        <v>-8</v>
      </c>
      <c r="I1328">
        <v>-3</v>
      </c>
      <c r="J1328">
        <v>-44</v>
      </c>
      <c r="K1328">
        <v>-47</v>
      </c>
      <c r="L1328">
        <v>-47</v>
      </c>
      <c r="M1328">
        <v>-47</v>
      </c>
      <c r="N1328">
        <v>58</v>
      </c>
      <c r="O1328">
        <v>7</v>
      </c>
      <c r="P1328">
        <v>18</v>
      </c>
      <c r="Q1328">
        <v>1509</v>
      </c>
      <c r="U1328" t="str">
        <f t="shared" si="40"/>
        <v>Sud</v>
      </c>
      <c r="V1328">
        <f t="shared" si="41"/>
        <v>18</v>
      </c>
    </row>
    <row r="1329" spans="1:22" x14ac:dyDescent="0.2">
      <c r="A1329" s="6">
        <v>43948</v>
      </c>
      <c r="B1329" t="s">
        <v>14</v>
      </c>
      <c r="C1329">
        <v>8</v>
      </c>
      <c r="D1329" t="s">
        <v>46</v>
      </c>
      <c r="E1329" s="1">
        <v>4449436681</v>
      </c>
      <c r="F1329" s="1">
        <v>113417208</v>
      </c>
      <c r="G1329">
        <v>-55</v>
      </c>
      <c r="H1329">
        <v>2</v>
      </c>
      <c r="I1329">
        <v>-53</v>
      </c>
      <c r="J1329">
        <v>-63</v>
      </c>
      <c r="K1329">
        <v>-116</v>
      </c>
      <c r="L1329">
        <v>-116</v>
      </c>
      <c r="M1329">
        <v>-116</v>
      </c>
      <c r="N1329">
        <v>283</v>
      </c>
      <c r="O1329">
        <v>45</v>
      </c>
      <c r="P1329">
        <v>212</v>
      </c>
      <c r="Q1329">
        <v>3051</v>
      </c>
      <c r="U1329" t="str">
        <f t="shared" si="40"/>
        <v>Nord</v>
      </c>
      <c r="V1329">
        <f t="shared" si="41"/>
        <v>18</v>
      </c>
    </row>
    <row r="1330" spans="1:22" x14ac:dyDescent="0.2">
      <c r="A1330" s="6">
        <v>43948</v>
      </c>
      <c r="B1330" t="s">
        <v>14</v>
      </c>
      <c r="C1330">
        <v>6</v>
      </c>
      <c r="D1330" t="s">
        <v>19</v>
      </c>
      <c r="E1330" s="1">
        <v>456494354</v>
      </c>
      <c r="F1330" s="1">
        <v>1376813649</v>
      </c>
      <c r="G1330">
        <v>1</v>
      </c>
      <c r="H1330">
        <v>0</v>
      </c>
      <c r="I1330">
        <v>1</v>
      </c>
      <c r="J1330">
        <v>9</v>
      </c>
      <c r="K1330">
        <v>10</v>
      </c>
      <c r="L1330">
        <v>10</v>
      </c>
      <c r="M1330">
        <v>10</v>
      </c>
      <c r="N1330">
        <v>43</v>
      </c>
      <c r="O1330">
        <v>7</v>
      </c>
      <c r="P1330">
        <v>60</v>
      </c>
      <c r="Q1330">
        <v>1259</v>
      </c>
      <c r="U1330" t="str">
        <f t="shared" si="40"/>
        <v>Nord</v>
      </c>
      <c r="V1330">
        <f t="shared" si="41"/>
        <v>18</v>
      </c>
    </row>
    <row r="1331" spans="1:22" x14ac:dyDescent="0.2">
      <c r="A1331" s="6">
        <v>43948</v>
      </c>
      <c r="B1331" t="s">
        <v>14</v>
      </c>
      <c r="C1331">
        <v>12</v>
      </c>
      <c r="D1331" t="s">
        <v>20</v>
      </c>
      <c r="E1331" s="1">
        <v>4189277044</v>
      </c>
      <c r="F1331" s="1">
        <v>1248366722</v>
      </c>
      <c r="G1331">
        <v>22</v>
      </c>
      <c r="H1331">
        <v>-18</v>
      </c>
      <c r="I1331">
        <v>4</v>
      </c>
      <c r="J1331">
        <v>-15</v>
      </c>
      <c r="K1331">
        <v>-11</v>
      </c>
      <c r="L1331">
        <v>-11</v>
      </c>
      <c r="M1331">
        <v>-11</v>
      </c>
      <c r="N1331">
        <v>86</v>
      </c>
      <c r="O1331">
        <v>8</v>
      </c>
      <c r="P1331">
        <v>83</v>
      </c>
      <c r="Q1331">
        <v>3092</v>
      </c>
      <c r="U1331" t="str">
        <f t="shared" si="40"/>
        <v>Centro</v>
      </c>
      <c r="V1331">
        <f t="shared" si="41"/>
        <v>18</v>
      </c>
    </row>
    <row r="1332" spans="1:22" x14ac:dyDescent="0.2">
      <c r="A1332" s="6">
        <v>43948</v>
      </c>
      <c r="B1332" t="s">
        <v>14</v>
      </c>
      <c r="C1332">
        <v>7</v>
      </c>
      <c r="D1332" t="s">
        <v>21</v>
      </c>
      <c r="E1332" s="1">
        <v>4441149315</v>
      </c>
      <c r="F1332" s="1">
        <v>89326992</v>
      </c>
      <c r="G1332">
        <v>6</v>
      </c>
      <c r="H1332">
        <v>1</v>
      </c>
      <c r="I1332">
        <v>7</v>
      </c>
      <c r="J1332">
        <v>93</v>
      </c>
      <c r="K1332">
        <v>100</v>
      </c>
      <c r="L1332">
        <v>100</v>
      </c>
      <c r="M1332">
        <v>100</v>
      </c>
      <c r="N1332">
        <v>40</v>
      </c>
      <c r="O1332">
        <v>14</v>
      </c>
      <c r="P1332">
        <v>154</v>
      </c>
      <c r="Q1332">
        <v>1432</v>
      </c>
      <c r="U1332" t="str">
        <f t="shared" si="40"/>
        <v>Nord</v>
      </c>
      <c r="V1332">
        <f t="shared" si="41"/>
        <v>18</v>
      </c>
    </row>
    <row r="1333" spans="1:22" x14ac:dyDescent="0.2">
      <c r="A1333" s="6">
        <v>43948</v>
      </c>
      <c r="B1333" t="s">
        <v>14</v>
      </c>
      <c r="C1333">
        <v>3</v>
      </c>
      <c r="D1333" t="s">
        <v>22</v>
      </c>
      <c r="E1333" s="1">
        <v>4546679409</v>
      </c>
      <c r="F1333" s="1">
        <v>9190347404</v>
      </c>
      <c r="G1333">
        <v>-956</v>
      </c>
      <c r="H1333">
        <v>-26</v>
      </c>
      <c r="I1333">
        <v>-982</v>
      </c>
      <c r="J1333">
        <v>1257</v>
      </c>
      <c r="K1333">
        <v>275</v>
      </c>
      <c r="L1333">
        <v>275</v>
      </c>
      <c r="M1333">
        <v>275</v>
      </c>
      <c r="N1333">
        <v>191</v>
      </c>
      <c r="O1333">
        <v>124</v>
      </c>
      <c r="P1333">
        <v>590</v>
      </c>
      <c r="Q1333">
        <v>5053</v>
      </c>
      <c r="U1333" t="str">
        <f t="shared" si="40"/>
        <v>Nord</v>
      </c>
      <c r="V1333">
        <f t="shared" si="41"/>
        <v>18</v>
      </c>
    </row>
    <row r="1334" spans="1:22" x14ac:dyDescent="0.2">
      <c r="A1334" s="6">
        <v>43948</v>
      </c>
      <c r="B1334" t="s">
        <v>14</v>
      </c>
      <c r="C1334">
        <v>11</v>
      </c>
      <c r="D1334" t="s">
        <v>23</v>
      </c>
      <c r="E1334" s="1">
        <v>4361675973</v>
      </c>
      <c r="F1334" s="1">
        <v>135188753</v>
      </c>
      <c r="G1334">
        <v>-1</v>
      </c>
      <c r="H1334">
        <v>0</v>
      </c>
      <c r="I1334">
        <v>-1</v>
      </c>
      <c r="J1334">
        <v>3</v>
      </c>
      <c r="K1334">
        <v>2</v>
      </c>
      <c r="L1334">
        <v>2</v>
      </c>
      <c r="M1334">
        <v>2</v>
      </c>
      <c r="N1334">
        <v>9</v>
      </c>
      <c r="O1334">
        <v>5</v>
      </c>
      <c r="P1334">
        <v>16</v>
      </c>
      <c r="Q1334">
        <v>702</v>
      </c>
      <c r="U1334" t="str">
        <f t="shared" si="40"/>
        <v>Centro</v>
      </c>
      <c r="V1334">
        <f t="shared" si="41"/>
        <v>18</v>
      </c>
    </row>
    <row r="1335" spans="1:22" x14ac:dyDescent="0.2">
      <c r="A1335" s="6">
        <v>43948</v>
      </c>
      <c r="B1335" t="s">
        <v>14</v>
      </c>
      <c r="C1335">
        <v>14</v>
      </c>
      <c r="D1335" t="s">
        <v>24</v>
      </c>
      <c r="E1335" s="1">
        <v>4155774754</v>
      </c>
      <c r="F1335" s="1">
        <v>1465916051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89</v>
      </c>
      <c r="U1335" t="str">
        <f t="shared" si="40"/>
        <v>Sud</v>
      </c>
      <c r="V1335">
        <f t="shared" si="41"/>
        <v>18</v>
      </c>
    </row>
    <row r="1336" spans="1:22" x14ac:dyDescent="0.2">
      <c r="A1336" s="6">
        <v>43948</v>
      </c>
      <c r="B1336" t="s">
        <v>14</v>
      </c>
      <c r="C1336">
        <v>4</v>
      </c>
      <c r="D1336" t="s">
        <v>25</v>
      </c>
      <c r="E1336" s="1">
        <v>4649933453</v>
      </c>
      <c r="F1336" s="1">
        <v>1135662422</v>
      </c>
      <c r="G1336">
        <v>12</v>
      </c>
      <c r="H1336">
        <v>2</v>
      </c>
      <c r="I1336">
        <v>14</v>
      </c>
      <c r="J1336">
        <v>-68</v>
      </c>
      <c r="K1336">
        <v>-54</v>
      </c>
      <c r="L1336">
        <v>-54</v>
      </c>
      <c r="M1336">
        <v>-54</v>
      </c>
      <c r="N1336">
        <v>68</v>
      </c>
      <c r="O1336">
        <v>1</v>
      </c>
      <c r="P1336">
        <v>15</v>
      </c>
      <c r="Q1336">
        <v>1209</v>
      </c>
      <c r="U1336" t="str">
        <f t="shared" si="40"/>
        <v>Nord</v>
      </c>
      <c r="V1336">
        <f t="shared" si="41"/>
        <v>18</v>
      </c>
    </row>
    <row r="1337" spans="1:22" x14ac:dyDescent="0.2">
      <c r="A1337" s="6">
        <v>43948</v>
      </c>
      <c r="B1337" t="s">
        <v>14</v>
      </c>
      <c r="C1337">
        <v>4</v>
      </c>
      <c r="D1337" t="s">
        <v>26</v>
      </c>
      <c r="E1337" s="1">
        <v>4606893511</v>
      </c>
      <c r="F1337" s="1">
        <v>1112123097</v>
      </c>
      <c r="G1337">
        <v>2</v>
      </c>
      <c r="H1337">
        <v>-1</v>
      </c>
      <c r="I1337">
        <v>1</v>
      </c>
      <c r="J1337">
        <v>24</v>
      </c>
      <c r="K1337">
        <v>25</v>
      </c>
      <c r="L1337">
        <v>25</v>
      </c>
      <c r="M1337">
        <v>25</v>
      </c>
      <c r="N1337">
        <v>74</v>
      </c>
      <c r="O1337">
        <v>2</v>
      </c>
      <c r="P1337">
        <v>101</v>
      </c>
      <c r="Q1337">
        <v>1010</v>
      </c>
      <c r="U1337" t="str">
        <f t="shared" si="40"/>
        <v>Nord</v>
      </c>
      <c r="V1337">
        <f t="shared" si="41"/>
        <v>18</v>
      </c>
    </row>
    <row r="1338" spans="1:22" x14ac:dyDescent="0.2">
      <c r="A1338" s="6">
        <v>43948</v>
      </c>
      <c r="B1338" t="s">
        <v>14</v>
      </c>
      <c r="C1338">
        <v>1</v>
      </c>
      <c r="D1338" t="s">
        <v>27</v>
      </c>
      <c r="E1338" s="1">
        <v>450732745</v>
      </c>
      <c r="F1338" s="1">
        <v>7680687483</v>
      </c>
      <c r="G1338">
        <v>-36</v>
      </c>
      <c r="H1338">
        <v>0</v>
      </c>
      <c r="I1338">
        <v>-36</v>
      </c>
      <c r="J1338">
        <v>25</v>
      </c>
      <c r="K1338">
        <v>-11</v>
      </c>
      <c r="L1338">
        <v>-11</v>
      </c>
      <c r="M1338">
        <v>-11</v>
      </c>
      <c r="N1338">
        <v>234</v>
      </c>
      <c r="O1338">
        <v>55</v>
      </c>
      <c r="P1338">
        <v>278</v>
      </c>
      <c r="Q1338">
        <v>4206</v>
      </c>
      <c r="U1338" t="str">
        <f t="shared" si="40"/>
        <v>Nord</v>
      </c>
      <c r="V1338">
        <f t="shared" si="41"/>
        <v>18</v>
      </c>
    </row>
    <row r="1339" spans="1:22" x14ac:dyDescent="0.2">
      <c r="A1339" s="6">
        <v>43948</v>
      </c>
      <c r="B1339" t="s">
        <v>14</v>
      </c>
      <c r="C1339">
        <v>16</v>
      </c>
      <c r="D1339" t="s">
        <v>28</v>
      </c>
      <c r="E1339" s="1">
        <v>4112559576</v>
      </c>
      <c r="F1339" s="1">
        <v>1686736689</v>
      </c>
      <c r="G1339">
        <v>-15</v>
      </c>
      <c r="H1339">
        <v>3</v>
      </c>
      <c r="I1339">
        <v>-12</v>
      </c>
      <c r="J1339">
        <v>-13</v>
      </c>
      <c r="K1339">
        <v>-25</v>
      </c>
      <c r="L1339">
        <v>-25</v>
      </c>
      <c r="M1339">
        <v>-25</v>
      </c>
      <c r="N1339">
        <v>29</v>
      </c>
      <c r="O1339">
        <v>6</v>
      </c>
      <c r="P1339">
        <v>10</v>
      </c>
      <c r="Q1339">
        <v>984</v>
      </c>
      <c r="U1339" t="str">
        <f t="shared" si="40"/>
        <v>Sud</v>
      </c>
      <c r="V1339">
        <f t="shared" si="41"/>
        <v>18</v>
      </c>
    </row>
    <row r="1340" spans="1:22" x14ac:dyDescent="0.2">
      <c r="A1340" s="6">
        <v>43948</v>
      </c>
      <c r="B1340" t="s">
        <v>14</v>
      </c>
      <c r="C1340">
        <v>20</v>
      </c>
      <c r="D1340" t="s">
        <v>29</v>
      </c>
      <c r="E1340" s="1">
        <v>3921531192</v>
      </c>
      <c r="F1340" s="1">
        <v>9110616306</v>
      </c>
      <c r="G1340">
        <v>2</v>
      </c>
      <c r="H1340">
        <v>-1</v>
      </c>
      <c r="I1340">
        <v>1</v>
      </c>
      <c r="J1340">
        <v>-8</v>
      </c>
      <c r="K1340">
        <v>-7</v>
      </c>
      <c r="L1340">
        <v>-7</v>
      </c>
      <c r="M1340">
        <v>-7</v>
      </c>
      <c r="N1340">
        <v>10</v>
      </c>
      <c r="O1340">
        <v>0</v>
      </c>
      <c r="P1340">
        <v>3</v>
      </c>
      <c r="Q1340">
        <v>294</v>
      </c>
      <c r="U1340" t="str">
        <f t="shared" si="40"/>
        <v>Sud</v>
      </c>
      <c r="V1340">
        <f t="shared" si="41"/>
        <v>18</v>
      </c>
    </row>
    <row r="1341" spans="1:22" x14ac:dyDescent="0.2">
      <c r="A1341" s="6">
        <v>43948</v>
      </c>
      <c r="B1341" t="s">
        <v>14</v>
      </c>
      <c r="C1341">
        <v>19</v>
      </c>
      <c r="D1341" t="s">
        <v>30</v>
      </c>
      <c r="E1341" s="1">
        <v>3811569725</v>
      </c>
      <c r="F1341" s="1">
        <v>133623567</v>
      </c>
      <c r="G1341">
        <v>-5</v>
      </c>
      <c r="H1341">
        <v>2</v>
      </c>
      <c r="I1341">
        <v>-3</v>
      </c>
      <c r="J1341">
        <v>19</v>
      </c>
      <c r="K1341">
        <v>16</v>
      </c>
      <c r="L1341">
        <v>16</v>
      </c>
      <c r="M1341">
        <v>16</v>
      </c>
      <c r="N1341">
        <v>11</v>
      </c>
      <c r="O1341">
        <v>3</v>
      </c>
      <c r="P1341">
        <v>30</v>
      </c>
      <c r="Q1341">
        <v>546</v>
      </c>
      <c r="U1341" t="str">
        <f t="shared" si="40"/>
        <v>Sud</v>
      </c>
      <c r="V1341">
        <f t="shared" si="41"/>
        <v>18</v>
      </c>
    </row>
    <row r="1342" spans="1:22" x14ac:dyDescent="0.2">
      <c r="A1342" s="6">
        <v>43948</v>
      </c>
      <c r="B1342" t="s">
        <v>14</v>
      </c>
      <c r="C1342">
        <v>9</v>
      </c>
      <c r="D1342" t="s">
        <v>31</v>
      </c>
      <c r="E1342" s="1">
        <v>4376923077</v>
      </c>
      <c r="F1342" s="1">
        <v>1125588885</v>
      </c>
      <c r="G1342">
        <v>-6</v>
      </c>
      <c r="H1342">
        <v>-4</v>
      </c>
      <c r="I1342">
        <v>-10</v>
      </c>
      <c r="J1342">
        <v>-76</v>
      </c>
      <c r="K1342">
        <v>-86</v>
      </c>
      <c r="L1342">
        <v>-86</v>
      </c>
      <c r="M1342">
        <v>-86</v>
      </c>
      <c r="N1342">
        <v>101</v>
      </c>
      <c r="O1342">
        <v>17</v>
      </c>
      <c r="P1342">
        <v>32</v>
      </c>
      <c r="Q1342">
        <v>1654</v>
      </c>
      <c r="U1342" t="str">
        <f t="shared" si="40"/>
        <v>Centro</v>
      </c>
      <c r="V1342">
        <f t="shared" si="41"/>
        <v>18</v>
      </c>
    </row>
    <row r="1343" spans="1:22" x14ac:dyDescent="0.2">
      <c r="A1343" s="6">
        <v>43948</v>
      </c>
      <c r="B1343" t="s">
        <v>14</v>
      </c>
      <c r="C1343">
        <v>10</v>
      </c>
      <c r="D1343" t="s">
        <v>32</v>
      </c>
      <c r="E1343" s="1">
        <v>4310675841</v>
      </c>
      <c r="F1343" s="1">
        <v>1238824698</v>
      </c>
      <c r="G1343">
        <v>-1</v>
      </c>
      <c r="H1343">
        <v>-1</v>
      </c>
      <c r="I1343">
        <v>-2</v>
      </c>
      <c r="J1343">
        <v>-7</v>
      </c>
      <c r="K1343">
        <v>-9</v>
      </c>
      <c r="L1343">
        <v>-9</v>
      </c>
      <c r="M1343">
        <v>-9</v>
      </c>
      <c r="N1343">
        <v>10</v>
      </c>
      <c r="O1343">
        <v>1</v>
      </c>
      <c r="P1343">
        <v>2</v>
      </c>
      <c r="Q1343">
        <v>254</v>
      </c>
      <c r="U1343" t="str">
        <f t="shared" si="40"/>
        <v>Centro</v>
      </c>
      <c r="V1343">
        <f t="shared" si="41"/>
        <v>18</v>
      </c>
    </row>
    <row r="1344" spans="1:22" x14ac:dyDescent="0.2">
      <c r="A1344" s="6">
        <v>43948</v>
      </c>
      <c r="B1344" t="s">
        <v>14</v>
      </c>
      <c r="C1344">
        <v>2</v>
      </c>
      <c r="D1344" t="s">
        <v>33</v>
      </c>
      <c r="E1344" s="1">
        <v>4573750286</v>
      </c>
      <c r="F1344" s="1">
        <v>7320149366</v>
      </c>
      <c r="G1344">
        <v>4</v>
      </c>
      <c r="H1344">
        <v>0</v>
      </c>
      <c r="I1344">
        <v>4</v>
      </c>
      <c r="J1344">
        <v>-23</v>
      </c>
      <c r="K1344">
        <v>-19</v>
      </c>
      <c r="L1344">
        <v>-19</v>
      </c>
      <c r="M1344">
        <v>-19</v>
      </c>
      <c r="N1344">
        <v>22</v>
      </c>
      <c r="O1344">
        <v>2</v>
      </c>
      <c r="P1344">
        <v>5</v>
      </c>
      <c r="Q1344">
        <v>416</v>
      </c>
      <c r="U1344" t="str">
        <f t="shared" si="40"/>
        <v>Nord</v>
      </c>
      <c r="V1344">
        <f t="shared" si="41"/>
        <v>18</v>
      </c>
    </row>
    <row r="1345" spans="1:22" x14ac:dyDescent="0.2">
      <c r="A1345" s="6">
        <v>43948</v>
      </c>
      <c r="B1345" t="s">
        <v>14</v>
      </c>
      <c r="C1345">
        <v>5</v>
      </c>
      <c r="D1345" t="s">
        <v>34</v>
      </c>
      <c r="E1345" s="1">
        <v>4543490485</v>
      </c>
      <c r="F1345" s="1">
        <v>1233845213</v>
      </c>
      <c r="G1345">
        <v>2</v>
      </c>
      <c r="H1345">
        <v>-1</v>
      </c>
      <c r="I1345">
        <v>1</v>
      </c>
      <c r="J1345">
        <v>-279</v>
      </c>
      <c r="K1345">
        <v>-278</v>
      </c>
      <c r="L1345">
        <v>-278</v>
      </c>
      <c r="M1345">
        <v>-278</v>
      </c>
      <c r="N1345">
        <v>357</v>
      </c>
      <c r="O1345">
        <v>29</v>
      </c>
      <c r="P1345">
        <v>108</v>
      </c>
      <c r="Q1345">
        <v>3666</v>
      </c>
      <c r="U1345" t="str">
        <f t="shared" si="40"/>
        <v>Nord</v>
      </c>
      <c r="V1345">
        <f t="shared" si="41"/>
        <v>18</v>
      </c>
    </row>
    <row r="1346" spans="1:22" x14ac:dyDescent="0.2">
      <c r="A1346" s="6">
        <v>43949</v>
      </c>
      <c r="B1346" t="s">
        <v>14</v>
      </c>
      <c r="C1346">
        <v>13</v>
      </c>
      <c r="D1346" t="s">
        <v>15</v>
      </c>
      <c r="E1346" s="1">
        <v>4235122196</v>
      </c>
      <c r="F1346" s="1">
        <v>1339843823</v>
      </c>
      <c r="G1346">
        <v>-16</v>
      </c>
      <c r="H1346">
        <v>-2</v>
      </c>
      <c r="I1346">
        <v>-18</v>
      </c>
      <c r="J1346">
        <v>-22</v>
      </c>
      <c r="K1346">
        <v>-40</v>
      </c>
      <c r="L1346">
        <v>-40</v>
      </c>
      <c r="M1346">
        <v>-40</v>
      </c>
      <c r="N1346">
        <v>54</v>
      </c>
      <c r="O1346">
        <v>11</v>
      </c>
      <c r="P1346">
        <v>25</v>
      </c>
      <c r="Q1346">
        <v>1180</v>
      </c>
      <c r="U1346" t="str">
        <f t="shared" si="40"/>
        <v>Centro</v>
      </c>
      <c r="V1346">
        <f t="shared" si="41"/>
        <v>18</v>
      </c>
    </row>
    <row r="1347" spans="1:22" x14ac:dyDescent="0.2">
      <c r="A1347" s="6">
        <v>43949</v>
      </c>
      <c r="B1347" t="s">
        <v>14</v>
      </c>
      <c r="C1347">
        <v>17</v>
      </c>
      <c r="D1347" t="s">
        <v>16</v>
      </c>
      <c r="E1347" s="1">
        <v>4063947052</v>
      </c>
      <c r="F1347" s="1">
        <v>1580514834</v>
      </c>
      <c r="G1347">
        <v>-1</v>
      </c>
      <c r="H1347">
        <v>0</v>
      </c>
      <c r="I1347">
        <v>-1</v>
      </c>
      <c r="J1347">
        <v>-11</v>
      </c>
      <c r="K1347">
        <v>-12</v>
      </c>
      <c r="L1347">
        <v>-12</v>
      </c>
      <c r="M1347">
        <v>-12</v>
      </c>
      <c r="N1347">
        <v>12</v>
      </c>
      <c r="O1347">
        <v>0</v>
      </c>
      <c r="P1347">
        <v>0</v>
      </c>
      <c r="Q1347">
        <v>525</v>
      </c>
      <c r="U1347" t="str">
        <f t="shared" ref="U1347:U1410" si="42">VLOOKUP(D1347,Zone,2)</f>
        <v>Sud</v>
      </c>
      <c r="V1347">
        <f t="shared" ref="V1347:V1410" si="43">WEEKNUM(A1347)</f>
        <v>18</v>
      </c>
    </row>
    <row r="1348" spans="1:22" x14ac:dyDescent="0.2">
      <c r="A1348" s="6">
        <v>43949</v>
      </c>
      <c r="B1348" t="s">
        <v>14</v>
      </c>
      <c r="C1348">
        <v>18</v>
      </c>
      <c r="D1348" t="s">
        <v>17</v>
      </c>
      <c r="E1348" s="1">
        <v>3890597598</v>
      </c>
      <c r="F1348" s="1">
        <v>1659440194</v>
      </c>
      <c r="G1348">
        <v>-1</v>
      </c>
      <c r="H1348">
        <v>0</v>
      </c>
      <c r="I1348">
        <v>-1</v>
      </c>
      <c r="J1348">
        <v>-17</v>
      </c>
      <c r="K1348">
        <v>-18</v>
      </c>
      <c r="L1348">
        <v>-18</v>
      </c>
      <c r="M1348">
        <v>-18</v>
      </c>
      <c r="N1348">
        <v>17</v>
      </c>
      <c r="O1348">
        <v>2</v>
      </c>
      <c r="P1348">
        <v>1</v>
      </c>
      <c r="Q1348">
        <v>1968</v>
      </c>
      <c r="U1348" t="str">
        <f t="shared" si="42"/>
        <v>Sud</v>
      </c>
      <c r="V1348">
        <f t="shared" si="43"/>
        <v>18</v>
      </c>
    </row>
    <row r="1349" spans="1:22" x14ac:dyDescent="0.2">
      <c r="A1349" s="6">
        <v>43949</v>
      </c>
      <c r="B1349" t="s">
        <v>14</v>
      </c>
      <c r="C1349">
        <v>15</v>
      </c>
      <c r="D1349" t="s">
        <v>18</v>
      </c>
      <c r="E1349" s="1">
        <v>4083956555</v>
      </c>
      <c r="F1349" s="1">
        <v>1425084984</v>
      </c>
      <c r="G1349">
        <v>3</v>
      </c>
      <c r="H1349">
        <v>-4</v>
      </c>
      <c r="I1349">
        <v>-1</v>
      </c>
      <c r="J1349">
        <v>-74</v>
      </c>
      <c r="K1349">
        <v>-75</v>
      </c>
      <c r="L1349">
        <v>-75</v>
      </c>
      <c r="M1349">
        <v>-75</v>
      </c>
      <c r="N1349">
        <v>100</v>
      </c>
      <c r="O1349">
        <v>6</v>
      </c>
      <c r="P1349">
        <v>31</v>
      </c>
      <c r="Q1349">
        <v>1839</v>
      </c>
      <c r="U1349" t="str">
        <f t="shared" si="42"/>
        <v>Sud</v>
      </c>
      <c r="V1349">
        <f t="shared" si="43"/>
        <v>18</v>
      </c>
    </row>
    <row r="1350" spans="1:22" x14ac:dyDescent="0.2">
      <c r="A1350" s="6">
        <v>43949</v>
      </c>
      <c r="B1350" t="s">
        <v>14</v>
      </c>
      <c r="C1350">
        <v>8</v>
      </c>
      <c r="D1350" t="s">
        <v>46</v>
      </c>
      <c r="E1350" s="1">
        <v>4449436681</v>
      </c>
      <c r="F1350" s="1">
        <v>113417208</v>
      </c>
      <c r="G1350">
        <v>-66</v>
      </c>
      <c r="H1350">
        <v>-19</v>
      </c>
      <c r="I1350">
        <v>-85</v>
      </c>
      <c r="J1350">
        <v>-137</v>
      </c>
      <c r="K1350">
        <v>-222</v>
      </c>
      <c r="L1350">
        <v>-222</v>
      </c>
      <c r="M1350">
        <v>-222</v>
      </c>
      <c r="N1350">
        <v>433</v>
      </c>
      <c r="O1350">
        <v>41</v>
      </c>
      <c r="P1350">
        <v>252</v>
      </c>
      <c r="Q1350">
        <v>7610</v>
      </c>
      <c r="U1350" t="str">
        <f t="shared" si="42"/>
        <v>Nord</v>
      </c>
      <c r="V1350">
        <f t="shared" si="43"/>
        <v>18</v>
      </c>
    </row>
    <row r="1351" spans="1:22" x14ac:dyDescent="0.2">
      <c r="A1351" s="6">
        <v>43949</v>
      </c>
      <c r="B1351" t="s">
        <v>14</v>
      </c>
      <c r="C1351">
        <v>6</v>
      </c>
      <c r="D1351" t="s">
        <v>19</v>
      </c>
      <c r="E1351" s="1">
        <v>456494354</v>
      </c>
      <c r="F1351" s="1">
        <v>1376813649</v>
      </c>
      <c r="G1351">
        <v>6</v>
      </c>
      <c r="H1351">
        <v>0</v>
      </c>
      <c r="I1351">
        <v>6</v>
      </c>
      <c r="J1351">
        <v>-25</v>
      </c>
      <c r="K1351">
        <v>-19</v>
      </c>
      <c r="L1351">
        <v>-19</v>
      </c>
      <c r="M1351">
        <v>-19</v>
      </c>
      <c r="N1351">
        <v>30</v>
      </c>
      <c r="O1351">
        <v>7</v>
      </c>
      <c r="P1351">
        <v>18</v>
      </c>
      <c r="Q1351">
        <v>3211</v>
      </c>
      <c r="U1351" t="str">
        <f t="shared" si="42"/>
        <v>Nord</v>
      </c>
      <c r="V1351">
        <f t="shared" si="43"/>
        <v>18</v>
      </c>
    </row>
    <row r="1352" spans="1:22" x14ac:dyDescent="0.2">
      <c r="A1352" s="6">
        <v>43949</v>
      </c>
      <c r="B1352" t="s">
        <v>14</v>
      </c>
      <c r="C1352">
        <v>12</v>
      </c>
      <c r="D1352" t="s">
        <v>20</v>
      </c>
      <c r="E1352" s="1">
        <v>4189277044</v>
      </c>
      <c r="F1352" s="1">
        <v>1248366722</v>
      </c>
      <c r="G1352">
        <v>4</v>
      </c>
      <c r="H1352">
        <v>-11</v>
      </c>
      <c r="I1352">
        <v>-7</v>
      </c>
      <c r="J1352">
        <v>7</v>
      </c>
      <c r="K1352">
        <v>0</v>
      </c>
      <c r="L1352">
        <v>0</v>
      </c>
      <c r="M1352">
        <v>0</v>
      </c>
      <c r="N1352">
        <v>58</v>
      </c>
      <c r="O1352">
        <v>17</v>
      </c>
      <c r="P1352">
        <v>75</v>
      </c>
      <c r="Q1352">
        <v>3895</v>
      </c>
      <c r="U1352" t="str">
        <f t="shared" si="42"/>
        <v>Centro</v>
      </c>
      <c r="V1352">
        <f t="shared" si="43"/>
        <v>18</v>
      </c>
    </row>
    <row r="1353" spans="1:22" x14ac:dyDescent="0.2">
      <c r="A1353" s="6">
        <v>43949</v>
      </c>
      <c r="B1353" t="s">
        <v>14</v>
      </c>
      <c r="C1353">
        <v>7</v>
      </c>
      <c r="D1353" t="s">
        <v>21</v>
      </c>
      <c r="E1353" s="1">
        <v>4441149315</v>
      </c>
      <c r="F1353" s="1">
        <v>89326992</v>
      </c>
      <c r="G1353">
        <v>-36</v>
      </c>
      <c r="H1353">
        <v>-2</v>
      </c>
      <c r="I1353">
        <v>-38</v>
      </c>
      <c r="J1353">
        <v>29</v>
      </c>
      <c r="K1353">
        <v>-9</v>
      </c>
      <c r="L1353">
        <v>-9</v>
      </c>
      <c r="M1353">
        <v>-9</v>
      </c>
      <c r="N1353">
        <v>126</v>
      </c>
      <c r="O1353">
        <v>13</v>
      </c>
      <c r="P1353">
        <v>130</v>
      </c>
      <c r="Q1353">
        <v>1680</v>
      </c>
      <c r="U1353" t="str">
        <f t="shared" si="42"/>
        <v>Nord</v>
      </c>
      <c r="V1353">
        <f t="shared" si="43"/>
        <v>18</v>
      </c>
    </row>
    <row r="1354" spans="1:22" x14ac:dyDescent="0.2">
      <c r="A1354" s="6">
        <v>43949</v>
      </c>
      <c r="B1354" t="s">
        <v>14</v>
      </c>
      <c r="C1354">
        <v>3</v>
      </c>
      <c r="D1354" t="s">
        <v>22</v>
      </c>
      <c r="E1354" s="1">
        <v>4546679409</v>
      </c>
      <c r="F1354" s="1">
        <v>9190347404</v>
      </c>
      <c r="G1354">
        <v>-245</v>
      </c>
      <c r="H1354">
        <v>-25</v>
      </c>
      <c r="I1354">
        <v>-270</v>
      </c>
      <c r="J1354">
        <v>573</v>
      </c>
      <c r="K1354">
        <v>303</v>
      </c>
      <c r="L1354">
        <v>303</v>
      </c>
      <c r="M1354">
        <v>303</v>
      </c>
      <c r="N1354">
        <v>440</v>
      </c>
      <c r="O1354">
        <v>126</v>
      </c>
      <c r="P1354">
        <v>869</v>
      </c>
      <c r="Q1354">
        <v>8573</v>
      </c>
      <c r="U1354" t="str">
        <f t="shared" si="42"/>
        <v>Nord</v>
      </c>
      <c r="V1354">
        <f t="shared" si="43"/>
        <v>18</v>
      </c>
    </row>
    <row r="1355" spans="1:22" x14ac:dyDescent="0.2">
      <c r="A1355" s="6">
        <v>43949</v>
      </c>
      <c r="B1355" t="s">
        <v>14</v>
      </c>
      <c r="C1355">
        <v>11</v>
      </c>
      <c r="D1355" t="s">
        <v>23</v>
      </c>
      <c r="E1355" s="1">
        <v>4361675973</v>
      </c>
      <c r="F1355" s="1">
        <v>135188753</v>
      </c>
      <c r="G1355">
        <v>-1</v>
      </c>
      <c r="H1355">
        <v>0</v>
      </c>
      <c r="I1355">
        <v>-1</v>
      </c>
      <c r="J1355">
        <v>25</v>
      </c>
      <c r="K1355">
        <v>24</v>
      </c>
      <c r="L1355">
        <v>24</v>
      </c>
      <c r="M1355">
        <v>24</v>
      </c>
      <c r="N1355">
        <v>15</v>
      </c>
      <c r="O1355">
        <v>9</v>
      </c>
      <c r="P1355">
        <v>48</v>
      </c>
      <c r="Q1355">
        <v>1548</v>
      </c>
      <c r="U1355" t="str">
        <f t="shared" si="42"/>
        <v>Centro</v>
      </c>
      <c r="V1355">
        <f t="shared" si="43"/>
        <v>18</v>
      </c>
    </row>
    <row r="1356" spans="1:22" x14ac:dyDescent="0.2">
      <c r="A1356" s="6">
        <v>43949</v>
      </c>
      <c r="B1356" t="s">
        <v>14</v>
      </c>
      <c r="C1356">
        <v>14</v>
      </c>
      <c r="D1356" t="s">
        <v>24</v>
      </c>
      <c r="E1356" s="1">
        <v>4155774754</v>
      </c>
      <c r="F1356" s="1">
        <v>1465916051</v>
      </c>
      <c r="G1356">
        <v>-2</v>
      </c>
      <c r="H1356">
        <v>0</v>
      </c>
      <c r="I1356">
        <v>-2</v>
      </c>
      <c r="J1356">
        <v>-3</v>
      </c>
      <c r="K1356">
        <v>-5</v>
      </c>
      <c r="L1356">
        <v>-5</v>
      </c>
      <c r="M1356">
        <v>-5</v>
      </c>
      <c r="N1356">
        <v>6</v>
      </c>
      <c r="O1356">
        <v>0</v>
      </c>
      <c r="P1356">
        <v>1</v>
      </c>
      <c r="Q1356">
        <v>120</v>
      </c>
      <c r="U1356" t="str">
        <f t="shared" si="42"/>
        <v>Sud</v>
      </c>
      <c r="V1356">
        <f t="shared" si="43"/>
        <v>18</v>
      </c>
    </row>
    <row r="1357" spans="1:22" x14ac:dyDescent="0.2">
      <c r="A1357" s="6">
        <v>43949</v>
      </c>
      <c r="B1357" t="s">
        <v>14</v>
      </c>
      <c r="C1357">
        <v>4</v>
      </c>
      <c r="D1357" t="s">
        <v>25</v>
      </c>
      <c r="E1357" s="1">
        <v>4649933453</v>
      </c>
      <c r="F1357" s="1">
        <v>1135662422</v>
      </c>
      <c r="G1357">
        <v>-14</v>
      </c>
      <c r="H1357">
        <v>-1</v>
      </c>
      <c r="I1357">
        <v>-15</v>
      </c>
      <c r="J1357">
        <v>-15</v>
      </c>
      <c r="K1357">
        <v>-30</v>
      </c>
      <c r="L1357">
        <v>-30</v>
      </c>
      <c r="M1357">
        <v>-30</v>
      </c>
      <c r="N1357">
        <v>30</v>
      </c>
      <c r="O1357">
        <v>2</v>
      </c>
      <c r="P1357">
        <v>2</v>
      </c>
      <c r="Q1357">
        <v>490</v>
      </c>
      <c r="U1357" t="str">
        <f t="shared" si="42"/>
        <v>Nord</v>
      </c>
      <c r="V1357">
        <f t="shared" si="43"/>
        <v>18</v>
      </c>
    </row>
    <row r="1358" spans="1:22" x14ac:dyDescent="0.2">
      <c r="A1358" s="6">
        <v>43949</v>
      </c>
      <c r="B1358" t="s">
        <v>14</v>
      </c>
      <c r="C1358">
        <v>4</v>
      </c>
      <c r="D1358" t="s">
        <v>26</v>
      </c>
      <c r="E1358" s="1">
        <v>4606893511</v>
      </c>
      <c r="F1358" s="1">
        <v>1112123097</v>
      </c>
      <c r="G1358">
        <v>-19</v>
      </c>
      <c r="H1358">
        <v>-1</v>
      </c>
      <c r="I1358">
        <v>-20</v>
      </c>
      <c r="J1358">
        <v>-122</v>
      </c>
      <c r="K1358">
        <v>-142</v>
      </c>
      <c r="L1358">
        <v>-142</v>
      </c>
      <c r="M1358">
        <v>-142</v>
      </c>
      <c r="N1358">
        <v>167</v>
      </c>
      <c r="O1358">
        <v>5</v>
      </c>
      <c r="P1358">
        <v>30</v>
      </c>
      <c r="Q1358">
        <v>687</v>
      </c>
      <c r="U1358" t="str">
        <f t="shared" si="42"/>
        <v>Nord</v>
      </c>
      <c r="V1358">
        <f t="shared" si="43"/>
        <v>18</v>
      </c>
    </row>
    <row r="1359" spans="1:22" x14ac:dyDescent="0.2">
      <c r="A1359" s="6">
        <v>43949</v>
      </c>
      <c r="B1359" t="s">
        <v>14</v>
      </c>
      <c r="C1359">
        <v>1</v>
      </c>
      <c r="D1359" t="s">
        <v>27</v>
      </c>
      <c r="E1359" s="1">
        <v>450732745</v>
      </c>
      <c r="F1359" s="1">
        <v>7680687483</v>
      </c>
      <c r="G1359">
        <v>-129</v>
      </c>
      <c r="H1359">
        <v>-12</v>
      </c>
      <c r="I1359">
        <v>-141</v>
      </c>
      <c r="J1359">
        <v>139</v>
      </c>
      <c r="K1359">
        <v>-2</v>
      </c>
      <c r="L1359">
        <v>-2</v>
      </c>
      <c r="M1359">
        <v>-2</v>
      </c>
      <c r="N1359">
        <v>296</v>
      </c>
      <c r="O1359">
        <v>58</v>
      </c>
      <c r="P1359">
        <v>352</v>
      </c>
      <c r="Q1359">
        <v>5183</v>
      </c>
      <c r="U1359" t="str">
        <f t="shared" si="42"/>
        <v>Nord</v>
      </c>
      <c r="V1359">
        <f t="shared" si="43"/>
        <v>18</v>
      </c>
    </row>
    <row r="1360" spans="1:22" x14ac:dyDescent="0.2">
      <c r="A1360" s="6">
        <v>43949</v>
      </c>
      <c r="B1360" t="s">
        <v>14</v>
      </c>
      <c r="C1360">
        <v>16</v>
      </c>
      <c r="D1360" t="s">
        <v>28</v>
      </c>
      <c r="E1360" s="1">
        <v>4112559576</v>
      </c>
      <c r="F1360" s="1">
        <v>1686736689</v>
      </c>
      <c r="G1360">
        <v>-1</v>
      </c>
      <c r="H1360">
        <v>0</v>
      </c>
      <c r="I1360">
        <v>-1</v>
      </c>
      <c r="J1360">
        <v>8</v>
      </c>
      <c r="K1360">
        <v>7</v>
      </c>
      <c r="L1360">
        <v>7</v>
      </c>
      <c r="M1360">
        <v>7</v>
      </c>
      <c r="N1360">
        <v>13</v>
      </c>
      <c r="O1360">
        <v>2</v>
      </c>
      <c r="P1360">
        <v>22</v>
      </c>
      <c r="Q1360">
        <v>1520</v>
      </c>
      <c r="U1360" t="str">
        <f t="shared" si="42"/>
        <v>Sud</v>
      </c>
      <c r="V1360">
        <f t="shared" si="43"/>
        <v>18</v>
      </c>
    </row>
    <row r="1361" spans="1:22" x14ac:dyDescent="0.2">
      <c r="A1361" s="6">
        <v>43949</v>
      </c>
      <c r="B1361" t="s">
        <v>14</v>
      </c>
      <c r="C1361">
        <v>20</v>
      </c>
      <c r="D1361" t="s">
        <v>29</v>
      </c>
      <c r="E1361" s="1">
        <v>3921531192</v>
      </c>
      <c r="F1361" s="1">
        <v>9110616306</v>
      </c>
      <c r="G1361">
        <v>-1</v>
      </c>
      <c r="H1361">
        <v>-1</v>
      </c>
      <c r="I1361">
        <v>-2</v>
      </c>
      <c r="J1361">
        <v>-2</v>
      </c>
      <c r="K1361">
        <v>-4</v>
      </c>
      <c r="L1361">
        <v>-4</v>
      </c>
      <c r="M1361">
        <v>-4</v>
      </c>
      <c r="N1361">
        <v>6</v>
      </c>
      <c r="O1361">
        <v>0</v>
      </c>
      <c r="P1361">
        <v>2</v>
      </c>
      <c r="Q1361">
        <v>721</v>
      </c>
      <c r="U1361" t="str">
        <f t="shared" si="42"/>
        <v>Sud</v>
      </c>
      <c r="V1361">
        <f t="shared" si="43"/>
        <v>18</v>
      </c>
    </row>
    <row r="1362" spans="1:22" x14ac:dyDescent="0.2">
      <c r="A1362" s="6">
        <v>43949</v>
      </c>
      <c r="B1362" t="s">
        <v>14</v>
      </c>
      <c r="C1362">
        <v>19</v>
      </c>
      <c r="D1362" t="s">
        <v>30</v>
      </c>
      <c r="E1362" s="1">
        <v>3811569725</v>
      </c>
      <c r="F1362" s="1">
        <v>133623567</v>
      </c>
      <c r="G1362">
        <v>-12</v>
      </c>
      <c r="H1362">
        <v>-1</v>
      </c>
      <c r="I1362">
        <v>-13</v>
      </c>
      <c r="J1362">
        <v>33</v>
      </c>
      <c r="K1362">
        <v>20</v>
      </c>
      <c r="L1362">
        <v>20</v>
      </c>
      <c r="M1362">
        <v>20</v>
      </c>
      <c r="N1362">
        <v>14</v>
      </c>
      <c r="O1362">
        <v>1</v>
      </c>
      <c r="P1362">
        <v>35</v>
      </c>
      <c r="Q1362">
        <v>2358</v>
      </c>
      <c r="U1362" t="str">
        <f t="shared" si="42"/>
        <v>Sud</v>
      </c>
      <c r="V1362">
        <f t="shared" si="43"/>
        <v>18</v>
      </c>
    </row>
    <row r="1363" spans="1:22" x14ac:dyDescent="0.2">
      <c r="A1363" s="6">
        <v>43949</v>
      </c>
      <c r="B1363" t="s">
        <v>14</v>
      </c>
      <c r="C1363">
        <v>9</v>
      </c>
      <c r="D1363" t="s">
        <v>31</v>
      </c>
      <c r="E1363" s="1">
        <v>4376923077</v>
      </c>
      <c r="F1363" s="1">
        <v>1125588885</v>
      </c>
      <c r="G1363">
        <v>-52</v>
      </c>
      <c r="H1363">
        <v>-10</v>
      </c>
      <c r="I1363">
        <v>-62</v>
      </c>
      <c r="J1363">
        <v>-25</v>
      </c>
      <c r="K1363">
        <v>-87</v>
      </c>
      <c r="L1363">
        <v>-87</v>
      </c>
      <c r="M1363">
        <v>-87</v>
      </c>
      <c r="N1363">
        <v>123</v>
      </c>
      <c r="O1363">
        <v>16</v>
      </c>
      <c r="P1363">
        <v>52</v>
      </c>
      <c r="Q1363">
        <v>4569</v>
      </c>
      <c r="U1363" t="str">
        <f t="shared" si="42"/>
        <v>Centro</v>
      </c>
      <c r="V1363">
        <f t="shared" si="43"/>
        <v>18</v>
      </c>
    </row>
    <row r="1364" spans="1:22" x14ac:dyDescent="0.2">
      <c r="A1364" s="6">
        <v>43949</v>
      </c>
      <c r="B1364" t="s">
        <v>14</v>
      </c>
      <c r="C1364">
        <v>10</v>
      </c>
      <c r="D1364" t="s">
        <v>32</v>
      </c>
      <c r="E1364" s="1">
        <v>4310675841</v>
      </c>
      <c r="F1364" s="1">
        <v>1238824698</v>
      </c>
      <c r="G1364">
        <v>-10</v>
      </c>
      <c r="H1364">
        <v>1</v>
      </c>
      <c r="I1364">
        <v>-9</v>
      </c>
      <c r="J1364">
        <v>-3</v>
      </c>
      <c r="K1364">
        <v>-12</v>
      </c>
      <c r="L1364">
        <v>-12</v>
      </c>
      <c r="M1364">
        <v>-12</v>
      </c>
      <c r="N1364">
        <v>21</v>
      </c>
      <c r="O1364">
        <v>0</v>
      </c>
      <c r="P1364">
        <v>9</v>
      </c>
      <c r="Q1364">
        <v>1058</v>
      </c>
      <c r="U1364" t="str">
        <f t="shared" si="42"/>
        <v>Centro</v>
      </c>
      <c r="V1364">
        <f t="shared" si="43"/>
        <v>18</v>
      </c>
    </row>
    <row r="1365" spans="1:22" x14ac:dyDescent="0.2">
      <c r="A1365" s="6">
        <v>43949</v>
      </c>
      <c r="B1365" t="s">
        <v>14</v>
      </c>
      <c r="C1365">
        <v>2</v>
      </c>
      <c r="D1365" t="s">
        <v>33</v>
      </c>
      <c r="E1365" s="1">
        <v>4573750286</v>
      </c>
      <c r="F1365" s="1">
        <v>7320149366</v>
      </c>
      <c r="G1365">
        <v>-5</v>
      </c>
      <c r="H1365">
        <v>-2</v>
      </c>
      <c r="I1365">
        <v>-7</v>
      </c>
      <c r="J1365">
        <v>-19</v>
      </c>
      <c r="K1365">
        <v>-26</v>
      </c>
      <c r="L1365">
        <v>-26</v>
      </c>
      <c r="M1365">
        <v>-26</v>
      </c>
      <c r="N1365">
        <v>32</v>
      </c>
      <c r="O1365">
        <v>2</v>
      </c>
      <c r="P1365">
        <v>8</v>
      </c>
      <c r="Q1365">
        <v>346</v>
      </c>
      <c r="U1365" t="str">
        <f t="shared" si="42"/>
        <v>Nord</v>
      </c>
      <c r="V1365">
        <f t="shared" si="43"/>
        <v>18</v>
      </c>
    </row>
    <row r="1366" spans="1:22" x14ac:dyDescent="0.2">
      <c r="A1366" s="6">
        <v>43949</v>
      </c>
      <c r="B1366" t="s">
        <v>14</v>
      </c>
      <c r="C1366">
        <v>5</v>
      </c>
      <c r="D1366" t="s">
        <v>34</v>
      </c>
      <c r="E1366" s="1">
        <v>4543490485</v>
      </c>
      <c r="F1366" s="1">
        <v>1233845213</v>
      </c>
      <c r="G1366">
        <v>-32</v>
      </c>
      <c r="H1366">
        <v>-3</v>
      </c>
      <c r="I1366">
        <v>-35</v>
      </c>
      <c r="J1366">
        <v>-224</v>
      </c>
      <c r="K1366">
        <v>-259</v>
      </c>
      <c r="L1366">
        <v>-259</v>
      </c>
      <c r="M1366">
        <v>-259</v>
      </c>
      <c r="N1366">
        <v>324</v>
      </c>
      <c r="O1366">
        <v>64</v>
      </c>
      <c r="P1366">
        <v>129</v>
      </c>
      <c r="Q1366">
        <v>8191</v>
      </c>
      <c r="U1366" t="str">
        <f t="shared" si="42"/>
        <v>Nord</v>
      </c>
      <c r="V1366">
        <f t="shared" si="43"/>
        <v>18</v>
      </c>
    </row>
    <row r="1367" spans="1:22" x14ac:dyDescent="0.2">
      <c r="A1367" s="6">
        <v>43950</v>
      </c>
      <c r="B1367" t="s">
        <v>14</v>
      </c>
      <c r="C1367">
        <v>13</v>
      </c>
      <c r="D1367" t="s">
        <v>15</v>
      </c>
      <c r="E1367" s="1">
        <v>4235122196</v>
      </c>
      <c r="F1367" s="1">
        <v>1339843823</v>
      </c>
      <c r="G1367">
        <v>-3</v>
      </c>
      <c r="H1367">
        <v>-2</v>
      </c>
      <c r="I1367">
        <v>-5</v>
      </c>
      <c r="J1367">
        <v>-9</v>
      </c>
      <c r="K1367">
        <v>-14</v>
      </c>
      <c r="L1367">
        <v>-14</v>
      </c>
      <c r="M1367">
        <v>-14</v>
      </c>
      <c r="N1367">
        <v>33</v>
      </c>
      <c r="O1367">
        <v>5</v>
      </c>
      <c r="P1367">
        <v>24</v>
      </c>
      <c r="Q1367">
        <v>1258</v>
      </c>
      <c r="U1367" t="str">
        <f t="shared" si="42"/>
        <v>Centro</v>
      </c>
      <c r="V1367">
        <f t="shared" si="43"/>
        <v>18</v>
      </c>
    </row>
    <row r="1368" spans="1:22" x14ac:dyDescent="0.2">
      <c r="A1368" s="6">
        <v>43950</v>
      </c>
      <c r="B1368" t="s">
        <v>14</v>
      </c>
      <c r="C1368">
        <v>17</v>
      </c>
      <c r="D1368" t="s">
        <v>16</v>
      </c>
      <c r="E1368" s="1">
        <v>4063947052</v>
      </c>
      <c r="F1368" s="1">
        <v>1580514834</v>
      </c>
      <c r="G1368">
        <v>-5</v>
      </c>
      <c r="H1368">
        <v>-3</v>
      </c>
      <c r="I1368">
        <v>-8</v>
      </c>
      <c r="J1368">
        <v>-3</v>
      </c>
      <c r="K1368">
        <v>-11</v>
      </c>
      <c r="L1368">
        <v>-11</v>
      </c>
      <c r="M1368">
        <v>-11</v>
      </c>
      <c r="N1368">
        <v>11</v>
      </c>
      <c r="O1368">
        <v>0</v>
      </c>
      <c r="P1368">
        <v>0</v>
      </c>
      <c r="Q1368">
        <v>442</v>
      </c>
      <c r="U1368" t="str">
        <f t="shared" si="42"/>
        <v>Sud</v>
      </c>
      <c r="V1368">
        <f t="shared" si="43"/>
        <v>18</v>
      </c>
    </row>
    <row r="1369" spans="1:22" x14ac:dyDescent="0.2">
      <c r="A1369" s="6">
        <v>43950</v>
      </c>
      <c r="B1369" t="s">
        <v>14</v>
      </c>
      <c r="C1369">
        <v>18</v>
      </c>
      <c r="D1369" t="s">
        <v>17</v>
      </c>
      <c r="E1369" s="1">
        <v>3890597598</v>
      </c>
      <c r="F1369" s="1">
        <v>1659440194</v>
      </c>
      <c r="G1369">
        <v>-6</v>
      </c>
      <c r="H1369">
        <v>0</v>
      </c>
      <c r="I1369">
        <v>-6</v>
      </c>
      <c r="J1369">
        <v>-5</v>
      </c>
      <c r="K1369">
        <v>-11</v>
      </c>
      <c r="L1369">
        <v>-11</v>
      </c>
      <c r="M1369">
        <v>-11</v>
      </c>
      <c r="N1369">
        <v>15</v>
      </c>
      <c r="O1369">
        <v>1</v>
      </c>
      <c r="P1369">
        <v>5</v>
      </c>
      <c r="Q1369">
        <v>1159</v>
      </c>
      <c r="U1369" t="str">
        <f t="shared" si="42"/>
        <v>Sud</v>
      </c>
      <c r="V1369">
        <f t="shared" si="43"/>
        <v>18</v>
      </c>
    </row>
    <row r="1370" spans="1:22" x14ac:dyDescent="0.2">
      <c r="A1370" s="6">
        <v>43950</v>
      </c>
      <c r="B1370" t="s">
        <v>14</v>
      </c>
      <c r="C1370">
        <v>15</v>
      </c>
      <c r="D1370" t="s">
        <v>18</v>
      </c>
      <c r="E1370" s="1">
        <v>4083956555</v>
      </c>
      <c r="F1370" s="1">
        <v>1425084984</v>
      </c>
      <c r="G1370">
        <v>-26</v>
      </c>
      <c r="H1370">
        <v>-2</v>
      </c>
      <c r="I1370">
        <v>-28</v>
      </c>
      <c r="J1370">
        <v>8</v>
      </c>
      <c r="K1370">
        <v>-20</v>
      </c>
      <c r="L1370">
        <v>-20</v>
      </c>
      <c r="M1370">
        <v>-20</v>
      </c>
      <c r="N1370">
        <v>49</v>
      </c>
      <c r="O1370">
        <v>1</v>
      </c>
      <c r="P1370">
        <v>30</v>
      </c>
      <c r="Q1370">
        <v>2528</v>
      </c>
      <c r="U1370" t="str">
        <f t="shared" si="42"/>
        <v>Sud</v>
      </c>
      <c r="V1370">
        <f t="shared" si="43"/>
        <v>18</v>
      </c>
    </row>
    <row r="1371" spans="1:22" x14ac:dyDescent="0.2">
      <c r="A1371" s="6">
        <v>43950</v>
      </c>
      <c r="B1371" t="s">
        <v>14</v>
      </c>
      <c r="C1371">
        <v>8</v>
      </c>
      <c r="D1371" t="s">
        <v>46</v>
      </c>
      <c r="E1371" s="1">
        <v>4449436681</v>
      </c>
      <c r="F1371" s="1">
        <v>113417208</v>
      </c>
      <c r="G1371">
        <v>-47</v>
      </c>
      <c r="H1371">
        <v>-2</v>
      </c>
      <c r="I1371">
        <v>-49</v>
      </c>
      <c r="J1371">
        <v>-92</v>
      </c>
      <c r="K1371">
        <v>-141</v>
      </c>
      <c r="L1371">
        <v>-141</v>
      </c>
      <c r="M1371">
        <v>-141</v>
      </c>
      <c r="N1371">
        <v>364</v>
      </c>
      <c r="O1371">
        <v>40</v>
      </c>
      <c r="P1371">
        <v>263</v>
      </c>
      <c r="Q1371">
        <v>4276</v>
      </c>
      <c r="U1371" t="str">
        <f t="shared" si="42"/>
        <v>Nord</v>
      </c>
      <c r="V1371">
        <f t="shared" si="43"/>
        <v>18</v>
      </c>
    </row>
    <row r="1372" spans="1:22" x14ac:dyDescent="0.2">
      <c r="A1372" s="6">
        <v>43950</v>
      </c>
      <c r="B1372" t="s">
        <v>14</v>
      </c>
      <c r="C1372">
        <v>6</v>
      </c>
      <c r="D1372" t="s">
        <v>19</v>
      </c>
      <c r="E1372" s="1">
        <v>456494354</v>
      </c>
      <c r="F1372" s="1">
        <v>1376813649</v>
      </c>
      <c r="G1372">
        <v>-2</v>
      </c>
      <c r="H1372">
        <v>-1</v>
      </c>
      <c r="I1372">
        <v>-3</v>
      </c>
      <c r="J1372">
        <v>-9</v>
      </c>
      <c r="K1372">
        <v>-12</v>
      </c>
      <c r="L1372">
        <v>-12</v>
      </c>
      <c r="M1372">
        <v>-12</v>
      </c>
      <c r="N1372">
        <v>20</v>
      </c>
      <c r="O1372">
        <v>7</v>
      </c>
      <c r="P1372">
        <v>15</v>
      </c>
      <c r="Q1372">
        <v>2618</v>
      </c>
      <c r="U1372" t="str">
        <f t="shared" si="42"/>
        <v>Nord</v>
      </c>
      <c r="V1372">
        <f t="shared" si="43"/>
        <v>18</v>
      </c>
    </row>
    <row r="1373" spans="1:22" x14ac:dyDescent="0.2">
      <c r="A1373" s="6">
        <v>43950</v>
      </c>
      <c r="B1373" t="s">
        <v>14</v>
      </c>
      <c r="C1373">
        <v>12</v>
      </c>
      <c r="D1373" t="s">
        <v>20</v>
      </c>
      <c r="E1373" s="1">
        <v>4189277044</v>
      </c>
      <c r="F1373" s="1">
        <v>1248366722</v>
      </c>
      <c r="G1373">
        <v>-23</v>
      </c>
      <c r="H1373">
        <v>-2</v>
      </c>
      <c r="I1373">
        <v>-25</v>
      </c>
      <c r="J1373">
        <v>-2</v>
      </c>
      <c r="K1373">
        <v>-27</v>
      </c>
      <c r="L1373">
        <v>-27</v>
      </c>
      <c r="M1373">
        <v>-27</v>
      </c>
      <c r="N1373">
        <v>88</v>
      </c>
      <c r="O1373">
        <v>17</v>
      </c>
      <c r="P1373">
        <v>78</v>
      </c>
      <c r="Q1373">
        <v>4839</v>
      </c>
      <c r="U1373" t="str">
        <f t="shared" si="42"/>
        <v>Centro</v>
      </c>
      <c r="V1373">
        <f t="shared" si="43"/>
        <v>18</v>
      </c>
    </row>
    <row r="1374" spans="1:22" x14ac:dyDescent="0.2">
      <c r="A1374" s="6">
        <v>43950</v>
      </c>
      <c r="B1374" t="s">
        <v>14</v>
      </c>
      <c r="C1374">
        <v>7</v>
      </c>
      <c r="D1374" t="s">
        <v>21</v>
      </c>
      <c r="E1374" s="1">
        <v>4441149315</v>
      </c>
      <c r="F1374" s="1">
        <v>89326992</v>
      </c>
      <c r="G1374">
        <v>-21</v>
      </c>
      <c r="H1374">
        <v>-11</v>
      </c>
      <c r="I1374">
        <v>-32</v>
      </c>
      <c r="J1374">
        <v>37</v>
      </c>
      <c r="K1374">
        <v>5</v>
      </c>
      <c r="L1374">
        <v>5</v>
      </c>
      <c r="M1374">
        <v>5</v>
      </c>
      <c r="N1374">
        <v>101</v>
      </c>
      <c r="O1374">
        <v>11</v>
      </c>
      <c r="P1374">
        <v>117</v>
      </c>
      <c r="Q1374">
        <v>1501</v>
      </c>
      <c r="U1374" t="str">
        <f t="shared" si="42"/>
        <v>Nord</v>
      </c>
      <c r="V1374">
        <f t="shared" si="43"/>
        <v>18</v>
      </c>
    </row>
    <row r="1375" spans="1:22" x14ac:dyDescent="0.2">
      <c r="A1375" s="6">
        <v>43950</v>
      </c>
      <c r="B1375" t="s">
        <v>14</v>
      </c>
      <c r="C1375">
        <v>3</v>
      </c>
      <c r="D1375" t="s">
        <v>22</v>
      </c>
      <c r="E1375" s="1">
        <v>4546679409</v>
      </c>
      <c r="F1375" s="1">
        <v>9190347404</v>
      </c>
      <c r="G1375">
        <v>-160</v>
      </c>
      <c r="H1375">
        <v>-21</v>
      </c>
      <c r="I1375">
        <v>-181</v>
      </c>
      <c r="J1375">
        <v>559</v>
      </c>
      <c r="K1375">
        <v>378</v>
      </c>
      <c r="L1375">
        <v>378</v>
      </c>
      <c r="M1375">
        <v>378</v>
      </c>
      <c r="N1375">
        <v>304</v>
      </c>
      <c r="O1375">
        <v>104</v>
      </c>
      <c r="P1375">
        <v>786</v>
      </c>
      <c r="Q1375">
        <v>14472</v>
      </c>
      <c r="U1375" t="str">
        <f t="shared" si="42"/>
        <v>Nord</v>
      </c>
      <c r="V1375">
        <f t="shared" si="43"/>
        <v>18</v>
      </c>
    </row>
    <row r="1376" spans="1:22" x14ac:dyDescent="0.2">
      <c r="A1376" s="6">
        <v>43950</v>
      </c>
      <c r="B1376" t="s">
        <v>14</v>
      </c>
      <c r="C1376">
        <v>11</v>
      </c>
      <c r="D1376" t="s">
        <v>23</v>
      </c>
      <c r="E1376" s="1">
        <v>4361675973</v>
      </c>
      <c r="F1376" s="1">
        <v>135188753</v>
      </c>
      <c r="G1376">
        <v>-26</v>
      </c>
      <c r="H1376">
        <v>-6</v>
      </c>
      <c r="I1376">
        <v>-32</v>
      </c>
      <c r="J1376">
        <v>45</v>
      </c>
      <c r="K1376">
        <v>13</v>
      </c>
      <c r="L1376">
        <v>13</v>
      </c>
      <c r="M1376">
        <v>13</v>
      </c>
      <c r="N1376">
        <v>16</v>
      </c>
      <c r="O1376">
        <v>6</v>
      </c>
      <c r="P1376">
        <v>35</v>
      </c>
      <c r="Q1376">
        <v>1592</v>
      </c>
      <c r="U1376" t="str">
        <f t="shared" si="42"/>
        <v>Centro</v>
      </c>
      <c r="V1376">
        <f t="shared" si="43"/>
        <v>18</v>
      </c>
    </row>
    <row r="1377" spans="1:22" x14ac:dyDescent="0.2">
      <c r="A1377" s="6">
        <v>43950</v>
      </c>
      <c r="B1377" t="s">
        <v>14</v>
      </c>
      <c r="C1377">
        <v>14</v>
      </c>
      <c r="D1377" t="s">
        <v>24</v>
      </c>
      <c r="E1377" s="1">
        <v>4155774754</v>
      </c>
      <c r="F1377" s="1">
        <v>1465916051</v>
      </c>
      <c r="G1377">
        <v>-1</v>
      </c>
      <c r="H1377">
        <v>0</v>
      </c>
      <c r="I1377">
        <v>-1</v>
      </c>
      <c r="J1377">
        <v>-1</v>
      </c>
      <c r="K1377">
        <v>-2</v>
      </c>
      <c r="L1377">
        <v>-2</v>
      </c>
      <c r="M1377">
        <v>-2</v>
      </c>
      <c r="N1377">
        <v>2</v>
      </c>
      <c r="O1377">
        <v>0</v>
      </c>
      <c r="P1377">
        <v>0</v>
      </c>
      <c r="Q1377">
        <v>134</v>
      </c>
      <c r="U1377" t="str">
        <f t="shared" si="42"/>
        <v>Sud</v>
      </c>
      <c r="V1377">
        <f t="shared" si="43"/>
        <v>18</v>
      </c>
    </row>
    <row r="1378" spans="1:22" x14ac:dyDescent="0.2">
      <c r="A1378" s="6">
        <v>43950</v>
      </c>
      <c r="B1378" t="s">
        <v>14</v>
      </c>
      <c r="C1378">
        <v>4</v>
      </c>
      <c r="D1378" t="s">
        <v>25</v>
      </c>
      <c r="E1378" s="1">
        <v>4649933453</v>
      </c>
      <c r="F1378" s="1">
        <v>1135662422</v>
      </c>
      <c r="G1378">
        <v>-17</v>
      </c>
      <c r="H1378">
        <v>-1</v>
      </c>
      <c r="I1378">
        <v>-18</v>
      </c>
      <c r="J1378">
        <v>-47</v>
      </c>
      <c r="K1378">
        <v>-65</v>
      </c>
      <c r="L1378">
        <v>-65</v>
      </c>
      <c r="M1378">
        <v>-65</v>
      </c>
      <c r="N1378">
        <v>72</v>
      </c>
      <c r="O1378">
        <v>2</v>
      </c>
      <c r="P1378">
        <v>9</v>
      </c>
      <c r="Q1378">
        <v>1088</v>
      </c>
      <c r="U1378" t="str">
        <f t="shared" si="42"/>
        <v>Nord</v>
      </c>
      <c r="V1378">
        <f t="shared" si="43"/>
        <v>18</v>
      </c>
    </row>
    <row r="1379" spans="1:22" x14ac:dyDescent="0.2">
      <c r="A1379" s="6">
        <v>43950</v>
      </c>
      <c r="B1379" t="s">
        <v>14</v>
      </c>
      <c r="C1379">
        <v>4</v>
      </c>
      <c r="D1379" t="s">
        <v>26</v>
      </c>
      <c r="E1379" s="1">
        <v>4606893511</v>
      </c>
      <c r="F1379" s="1">
        <v>1112123097</v>
      </c>
      <c r="G1379">
        <v>-17</v>
      </c>
      <c r="H1379">
        <v>0</v>
      </c>
      <c r="I1379">
        <v>-17</v>
      </c>
      <c r="J1379">
        <v>-85</v>
      </c>
      <c r="K1379">
        <v>-102</v>
      </c>
      <c r="L1379">
        <v>-102</v>
      </c>
      <c r="M1379">
        <v>-102</v>
      </c>
      <c r="N1379">
        <v>142</v>
      </c>
      <c r="O1379">
        <v>4</v>
      </c>
      <c r="P1379">
        <v>44</v>
      </c>
      <c r="Q1379">
        <v>1169</v>
      </c>
      <c r="U1379" t="str">
        <f t="shared" si="42"/>
        <v>Nord</v>
      </c>
      <c r="V1379">
        <f t="shared" si="43"/>
        <v>18</v>
      </c>
    </row>
    <row r="1380" spans="1:22" x14ac:dyDescent="0.2">
      <c r="A1380" s="6">
        <v>43950</v>
      </c>
      <c r="B1380" t="s">
        <v>14</v>
      </c>
      <c r="C1380">
        <v>1</v>
      </c>
      <c r="D1380" t="s">
        <v>27</v>
      </c>
      <c r="E1380" s="1">
        <v>450732745</v>
      </c>
      <c r="F1380" s="1">
        <v>7680687483</v>
      </c>
      <c r="G1380">
        <v>-64</v>
      </c>
      <c r="H1380">
        <v>0</v>
      </c>
      <c r="I1380">
        <v>-64</v>
      </c>
      <c r="J1380">
        <v>79</v>
      </c>
      <c r="K1380">
        <v>15</v>
      </c>
      <c r="L1380">
        <v>15</v>
      </c>
      <c r="M1380">
        <v>15</v>
      </c>
      <c r="N1380">
        <v>329</v>
      </c>
      <c r="O1380">
        <v>67</v>
      </c>
      <c r="P1380">
        <v>411</v>
      </c>
      <c r="Q1380">
        <v>6735</v>
      </c>
      <c r="U1380" t="str">
        <f t="shared" si="42"/>
        <v>Nord</v>
      </c>
      <c r="V1380">
        <f t="shared" si="43"/>
        <v>18</v>
      </c>
    </row>
    <row r="1381" spans="1:22" x14ac:dyDescent="0.2">
      <c r="A1381" s="6">
        <v>43950</v>
      </c>
      <c r="B1381" t="s">
        <v>14</v>
      </c>
      <c r="C1381">
        <v>16</v>
      </c>
      <c r="D1381" t="s">
        <v>28</v>
      </c>
      <c r="E1381" s="1">
        <v>4112559576</v>
      </c>
      <c r="F1381" s="1">
        <v>1686736689</v>
      </c>
      <c r="G1381">
        <v>1</v>
      </c>
      <c r="H1381">
        <v>-4</v>
      </c>
      <c r="I1381">
        <v>-3</v>
      </c>
      <c r="J1381">
        <v>11</v>
      </c>
      <c r="K1381">
        <v>8</v>
      </c>
      <c r="L1381">
        <v>8</v>
      </c>
      <c r="M1381">
        <v>8</v>
      </c>
      <c r="N1381">
        <v>38</v>
      </c>
      <c r="O1381">
        <v>3</v>
      </c>
      <c r="P1381">
        <v>49</v>
      </c>
      <c r="Q1381">
        <v>1838</v>
      </c>
      <c r="U1381" t="str">
        <f t="shared" si="42"/>
        <v>Sud</v>
      </c>
      <c r="V1381">
        <f t="shared" si="43"/>
        <v>18</v>
      </c>
    </row>
    <row r="1382" spans="1:22" x14ac:dyDescent="0.2">
      <c r="A1382" s="6">
        <v>43950</v>
      </c>
      <c r="B1382" t="s">
        <v>14</v>
      </c>
      <c r="C1382">
        <v>20</v>
      </c>
      <c r="D1382" t="s">
        <v>29</v>
      </c>
      <c r="E1382" s="1">
        <v>3921531192</v>
      </c>
      <c r="F1382" s="1">
        <v>9110616306</v>
      </c>
      <c r="G1382">
        <v>-9</v>
      </c>
      <c r="H1382">
        <v>-1</v>
      </c>
      <c r="I1382">
        <v>-10</v>
      </c>
      <c r="J1382">
        <v>-1</v>
      </c>
      <c r="K1382">
        <v>-11</v>
      </c>
      <c r="L1382">
        <v>-11</v>
      </c>
      <c r="M1382">
        <v>-11</v>
      </c>
      <c r="N1382">
        <v>9</v>
      </c>
      <c r="O1382">
        <v>7</v>
      </c>
      <c r="P1382">
        <v>5</v>
      </c>
      <c r="Q1382">
        <v>1183</v>
      </c>
      <c r="U1382" t="str">
        <f t="shared" si="42"/>
        <v>Sud</v>
      </c>
      <c r="V1382">
        <f t="shared" si="43"/>
        <v>18</v>
      </c>
    </row>
    <row r="1383" spans="1:22" x14ac:dyDescent="0.2">
      <c r="A1383" s="6">
        <v>43950</v>
      </c>
      <c r="B1383" t="s">
        <v>14</v>
      </c>
      <c r="C1383">
        <v>19</v>
      </c>
      <c r="D1383" t="s">
        <v>30</v>
      </c>
      <c r="E1383" s="1">
        <v>3811569725</v>
      </c>
      <c r="F1383" s="1">
        <v>133623567</v>
      </c>
      <c r="G1383">
        <v>-13</v>
      </c>
      <c r="H1383">
        <v>0</v>
      </c>
      <c r="I1383">
        <v>-13</v>
      </c>
      <c r="J1383">
        <v>15</v>
      </c>
      <c r="K1383">
        <v>2</v>
      </c>
      <c r="L1383">
        <v>2</v>
      </c>
      <c r="M1383">
        <v>2</v>
      </c>
      <c r="N1383">
        <v>18</v>
      </c>
      <c r="O1383">
        <v>0</v>
      </c>
      <c r="P1383">
        <v>20</v>
      </c>
      <c r="Q1383">
        <v>2352</v>
      </c>
      <c r="U1383" t="str">
        <f t="shared" si="42"/>
        <v>Sud</v>
      </c>
      <c r="V1383">
        <f t="shared" si="43"/>
        <v>18</v>
      </c>
    </row>
    <row r="1384" spans="1:22" x14ac:dyDescent="0.2">
      <c r="A1384" s="6">
        <v>43950</v>
      </c>
      <c r="B1384" t="s">
        <v>14</v>
      </c>
      <c r="C1384">
        <v>9</v>
      </c>
      <c r="D1384" t="s">
        <v>31</v>
      </c>
      <c r="E1384" s="1">
        <v>4376923077</v>
      </c>
      <c r="F1384" s="1">
        <v>1125588885</v>
      </c>
      <c r="G1384">
        <v>-43</v>
      </c>
      <c r="H1384">
        <v>-5</v>
      </c>
      <c r="I1384">
        <v>-48</v>
      </c>
      <c r="J1384">
        <v>-185</v>
      </c>
      <c r="K1384">
        <v>-233</v>
      </c>
      <c r="L1384">
        <v>-233</v>
      </c>
      <c r="M1384">
        <v>-233</v>
      </c>
      <c r="N1384">
        <v>278</v>
      </c>
      <c r="O1384">
        <v>16</v>
      </c>
      <c r="P1384">
        <v>61</v>
      </c>
      <c r="Q1384">
        <v>3865</v>
      </c>
      <c r="U1384" t="str">
        <f t="shared" si="42"/>
        <v>Centro</v>
      </c>
      <c r="V1384">
        <f t="shared" si="43"/>
        <v>18</v>
      </c>
    </row>
    <row r="1385" spans="1:22" x14ac:dyDescent="0.2">
      <c r="A1385" s="6">
        <v>43950</v>
      </c>
      <c r="B1385" t="s">
        <v>14</v>
      </c>
      <c r="C1385">
        <v>10</v>
      </c>
      <c r="D1385" t="s">
        <v>32</v>
      </c>
      <c r="E1385" s="1">
        <v>4310675841</v>
      </c>
      <c r="F1385" s="1">
        <v>1238824698</v>
      </c>
      <c r="G1385">
        <v>-3</v>
      </c>
      <c r="H1385">
        <v>-1</v>
      </c>
      <c r="I1385">
        <v>-4</v>
      </c>
      <c r="J1385">
        <v>-10</v>
      </c>
      <c r="K1385">
        <v>-14</v>
      </c>
      <c r="L1385">
        <v>-14</v>
      </c>
      <c r="M1385">
        <v>-14</v>
      </c>
      <c r="N1385">
        <v>25</v>
      </c>
      <c r="O1385">
        <v>1</v>
      </c>
      <c r="P1385">
        <v>12</v>
      </c>
      <c r="Q1385">
        <v>1056</v>
      </c>
      <c r="U1385" t="str">
        <f t="shared" si="42"/>
        <v>Centro</v>
      </c>
      <c r="V1385">
        <f t="shared" si="43"/>
        <v>18</v>
      </c>
    </row>
    <row r="1386" spans="1:22" x14ac:dyDescent="0.2">
      <c r="A1386" s="6">
        <v>43950</v>
      </c>
      <c r="B1386" t="s">
        <v>14</v>
      </c>
      <c r="C1386">
        <v>2</v>
      </c>
      <c r="D1386" t="s">
        <v>33</v>
      </c>
      <c r="E1386" s="1">
        <v>4573750286</v>
      </c>
      <c r="F1386" s="1">
        <v>7320149366</v>
      </c>
      <c r="G1386">
        <v>-3</v>
      </c>
      <c r="H1386">
        <v>0</v>
      </c>
      <c r="I1386">
        <v>-3</v>
      </c>
      <c r="J1386">
        <v>-71</v>
      </c>
      <c r="K1386">
        <v>-74</v>
      </c>
      <c r="L1386">
        <v>-74</v>
      </c>
      <c r="M1386">
        <v>-74</v>
      </c>
      <c r="N1386">
        <v>77</v>
      </c>
      <c r="O1386">
        <v>2</v>
      </c>
      <c r="P1386">
        <v>5</v>
      </c>
      <c r="Q1386">
        <v>284</v>
      </c>
      <c r="U1386" t="str">
        <f t="shared" si="42"/>
        <v>Nord</v>
      </c>
      <c r="V1386">
        <f t="shared" si="43"/>
        <v>18</v>
      </c>
    </row>
    <row r="1387" spans="1:22" x14ac:dyDescent="0.2">
      <c r="A1387" s="6">
        <v>43950</v>
      </c>
      <c r="B1387" t="s">
        <v>14</v>
      </c>
      <c r="C1387">
        <v>5</v>
      </c>
      <c r="D1387" t="s">
        <v>34</v>
      </c>
      <c r="E1387" s="1">
        <v>4543490485</v>
      </c>
      <c r="F1387" s="1">
        <v>1233845213</v>
      </c>
      <c r="G1387">
        <v>-25</v>
      </c>
      <c r="H1387">
        <v>-6</v>
      </c>
      <c r="I1387">
        <v>-31</v>
      </c>
      <c r="J1387">
        <v>-201</v>
      </c>
      <c r="K1387">
        <v>-232</v>
      </c>
      <c r="L1387">
        <v>-232</v>
      </c>
      <c r="M1387">
        <v>-232</v>
      </c>
      <c r="N1387">
        <v>320</v>
      </c>
      <c r="O1387">
        <v>29</v>
      </c>
      <c r="P1387">
        <v>117</v>
      </c>
      <c r="Q1387">
        <v>9438</v>
      </c>
      <c r="U1387" t="str">
        <f t="shared" si="42"/>
        <v>Nord</v>
      </c>
      <c r="V1387">
        <f t="shared" si="43"/>
        <v>18</v>
      </c>
    </row>
    <row r="1388" spans="1:22" x14ac:dyDescent="0.2">
      <c r="A1388" s="6">
        <v>43951</v>
      </c>
      <c r="B1388" t="s">
        <v>14</v>
      </c>
      <c r="C1388">
        <v>13</v>
      </c>
      <c r="D1388" t="s">
        <v>15</v>
      </c>
      <c r="E1388" s="1">
        <v>4235122196</v>
      </c>
      <c r="F1388" s="1">
        <v>1339843823</v>
      </c>
      <c r="G1388">
        <v>-3</v>
      </c>
      <c r="H1388">
        <v>-3</v>
      </c>
      <c r="I1388">
        <v>-6</v>
      </c>
      <c r="J1388">
        <v>-55</v>
      </c>
      <c r="K1388">
        <v>-61</v>
      </c>
      <c r="L1388">
        <v>-61</v>
      </c>
      <c r="M1388">
        <v>-61</v>
      </c>
      <c r="N1388">
        <v>63</v>
      </c>
      <c r="O1388">
        <v>5</v>
      </c>
      <c r="P1388">
        <v>7</v>
      </c>
      <c r="Q1388">
        <v>1382</v>
      </c>
      <c r="U1388" t="str">
        <f t="shared" si="42"/>
        <v>Centro</v>
      </c>
      <c r="V1388">
        <f t="shared" si="43"/>
        <v>18</v>
      </c>
    </row>
    <row r="1389" spans="1:22" x14ac:dyDescent="0.2">
      <c r="A1389" s="6">
        <v>43951</v>
      </c>
      <c r="B1389" t="s">
        <v>14</v>
      </c>
      <c r="C1389">
        <v>17</v>
      </c>
      <c r="D1389" t="s">
        <v>16</v>
      </c>
      <c r="E1389" s="1">
        <v>4063947052</v>
      </c>
      <c r="F1389" s="1">
        <v>1580514834</v>
      </c>
      <c r="G1389">
        <v>-2</v>
      </c>
      <c r="H1389">
        <v>0</v>
      </c>
      <c r="I1389">
        <v>-2</v>
      </c>
      <c r="J1389">
        <v>0</v>
      </c>
      <c r="K1389">
        <v>-2</v>
      </c>
      <c r="L1389">
        <v>-2</v>
      </c>
      <c r="M1389">
        <v>-2</v>
      </c>
      <c r="N1389">
        <v>3</v>
      </c>
      <c r="O1389">
        <v>0</v>
      </c>
      <c r="P1389">
        <v>1</v>
      </c>
      <c r="Q1389">
        <v>1443</v>
      </c>
      <c r="U1389" t="str">
        <f t="shared" si="42"/>
        <v>Sud</v>
      </c>
      <c r="V1389">
        <f t="shared" si="43"/>
        <v>18</v>
      </c>
    </row>
    <row r="1390" spans="1:22" x14ac:dyDescent="0.2">
      <c r="A1390" s="6">
        <v>43951</v>
      </c>
      <c r="B1390" t="s">
        <v>14</v>
      </c>
      <c r="C1390">
        <v>18</v>
      </c>
      <c r="D1390" t="s">
        <v>17</v>
      </c>
      <c r="E1390" s="1">
        <v>3890597598</v>
      </c>
      <c r="F1390" s="1">
        <v>1659440194</v>
      </c>
      <c r="G1390">
        <v>-2</v>
      </c>
      <c r="H1390">
        <v>0</v>
      </c>
      <c r="I1390">
        <v>-2</v>
      </c>
      <c r="J1390">
        <v>-11</v>
      </c>
      <c r="K1390">
        <v>-13</v>
      </c>
      <c r="L1390">
        <v>-13</v>
      </c>
      <c r="M1390">
        <v>-13</v>
      </c>
      <c r="N1390">
        <v>19</v>
      </c>
      <c r="O1390">
        <v>0</v>
      </c>
      <c r="P1390">
        <v>6</v>
      </c>
      <c r="Q1390">
        <v>989</v>
      </c>
      <c r="U1390" t="str">
        <f t="shared" si="42"/>
        <v>Sud</v>
      </c>
      <c r="V1390">
        <f t="shared" si="43"/>
        <v>18</v>
      </c>
    </row>
    <row r="1391" spans="1:22" x14ac:dyDescent="0.2">
      <c r="A1391" s="6">
        <v>43951</v>
      </c>
      <c r="B1391" t="s">
        <v>14</v>
      </c>
      <c r="C1391">
        <v>15</v>
      </c>
      <c r="D1391" t="s">
        <v>18</v>
      </c>
      <c r="E1391" s="1">
        <v>4083956555</v>
      </c>
      <c r="F1391" s="1">
        <v>1425084984</v>
      </c>
      <c r="G1391">
        <v>-34</v>
      </c>
      <c r="H1391">
        <v>-2</v>
      </c>
      <c r="I1391">
        <v>-36</v>
      </c>
      <c r="J1391">
        <v>27</v>
      </c>
      <c r="K1391">
        <v>-9</v>
      </c>
      <c r="L1391">
        <v>-9</v>
      </c>
      <c r="M1391">
        <v>-9</v>
      </c>
      <c r="N1391">
        <v>22</v>
      </c>
      <c r="O1391">
        <v>0</v>
      </c>
      <c r="P1391">
        <v>13</v>
      </c>
      <c r="Q1391">
        <v>3014</v>
      </c>
      <c r="U1391" t="str">
        <f t="shared" si="42"/>
        <v>Sud</v>
      </c>
      <c r="V1391">
        <f t="shared" si="43"/>
        <v>18</v>
      </c>
    </row>
    <row r="1392" spans="1:22" x14ac:dyDescent="0.2">
      <c r="A1392" s="6">
        <v>43951</v>
      </c>
      <c r="B1392" t="s">
        <v>14</v>
      </c>
      <c r="C1392">
        <v>8</v>
      </c>
      <c r="D1392" t="s">
        <v>46</v>
      </c>
      <c r="E1392" s="1">
        <v>4449436681</v>
      </c>
      <c r="F1392" s="1">
        <v>113417208</v>
      </c>
      <c r="G1392">
        <v>-381</v>
      </c>
      <c r="H1392">
        <v>-20</v>
      </c>
      <c r="I1392">
        <v>-401</v>
      </c>
      <c r="J1392">
        <v>-1898</v>
      </c>
      <c r="K1392">
        <v>-2299</v>
      </c>
      <c r="L1392">
        <v>-2299</v>
      </c>
      <c r="M1392">
        <v>-2299</v>
      </c>
      <c r="N1392">
        <v>2519</v>
      </c>
      <c r="O1392">
        <v>39</v>
      </c>
      <c r="P1392">
        <v>259</v>
      </c>
      <c r="Q1392">
        <v>5992</v>
      </c>
      <c r="U1392" t="str">
        <f t="shared" si="42"/>
        <v>Nord</v>
      </c>
      <c r="V1392">
        <f t="shared" si="43"/>
        <v>18</v>
      </c>
    </row>
    <row r="1393" spans="1:22" x14ac:dyDescent="0.2">
      <c r="A1393" s="6">
        <v>43951</v>
      </c>
      <c r="B1393" t="s">
        <v>14</v>
      </c>
      <c r="C1393">
        <v>6</v>
      </c>
      <c r="D1393" t="s">
        <v>19</v>
      </c>
      <c r="E1393" s="1">
        <v>456494354</v>
      </c>
      <c r="F1393" s="1">
        <v>1376813649</v>
      </c>
      <c r="G1393">
        <v>-25</v>
      </c>
      <c r="H1393">
        <v>-1</v>
      </c>
      <c r="I1393">
        <v>-26</v>
      </c>
      <c r="J1393">
        <v>-31</v>
      </c>
      <c r="K1393">
        <v>-57</v>
      </c>
      <c r="L1393">
        <v>-57</v>
      </c>
      <c r="M1393">
        <v>-57</v>
      </c>
      <c r="N1393">
        <v>68</v>
      </c>
      <c r="O1393">
        <v>4</v>
      </c>
      <c r="P1393">
        <v>15</v>
      </c>
      <c r="Q1393">
        <v>1161</v>
      </c>
      <c r="U1393" t="str">
        <f t="shared" si="42"/>
        <v>Nord</v>
      </c>
      <c r="V1393">
        <f t="shared" si="43"/>
        <v>18</v>
      </c>
    </row>
    <row r="1394" spans="1:22" x14ac:dyDescent="0.2">
      <c r="A1394" s="6">
        <v>43951</v>
      </c>
      <c r="B1394" t="s">
        <v>14</v>
      </c>
      <c r="C1394">
        <v>12</v>
      </c>
      <c r="D1394" t="s">
        <v>20</v>
      </c>
      <c r="E1394" s="1">
        <v>4189277044</v>
      </c>
      <c r="F1394" s="1">
        <v>1248366722</v>
      </c>
      <c r="G1394">
        <v>-28</v>
      </c>
      <c r="H1394">
        <v>-15</v>
      </c>
      <c r="I1394">
        <v>-43</v>
      </c>
      <c r="J1394">
        <v>-24</v>
      </c>
      <c r="K1394">
        <v>-67</v>
      </c>
      <c r="L1394">
        <v>-67</v>
      </c>
      <c r="M1394">
        <v>-67</v>
      </c>
      <c r="N1394">
        <v>128</v>
      </c>
      <c r="O1394">
        <v>10</v>
      </c>
      <c r="P1394">
        <v>71</v>
      </c>
      <c r="Q1394">
        <v>4093</v>
      </c>
      <c r="U1394" t="str">
        <f t="shared" si="42"/>
        <v>Centro</v>
      </c>
      <c r="V1394">
        <f t="shared" si="43"/>
        <v>18</v>
      </c>
    </row>
    <row r="1395" spans="1:22" x14ac:dyDescent="0.2">
      <c r="A1395" s="6">
        <v>43951</v>
      </c>
      <c r="B1395" t="s">
        <v>14</v>
      </c>
      <c r="C1395">
        <v>7</v>
      </c>
      <c r="D1395" t="s">
        <v>21</v>
      </c>
      <c r="E1395" s="1">
        <v>4441149315</v>
      </c>
      <c r="F1395" s="1">
        <v>89326992</v>
      </c>
      <c r="G1395">
        <v>-21</v>
      </c>
      <c r="H1395">
        <v>-1</v>
      </c>
      <c r="I1395">
        <v>-22</v>
      </c>
      <c r="J1395">
        <v>-3</v>
      </c>
      <c r="K1395">
        <v>-25</v>
      </c>
      <c r="L1395">
        <v>-25</v>
      </c>
      <c r="M1395">
        <v>-25</v>
      </c>
      <c r="N1395">
        <v>114</v>
      </c>
      <c r="O1395">
        <v>15</v>
      </c>
      <c r="P1395">
        <v>104</v>
      </c>
      <c r="Q1395">
        <v>1542</v>
      </c>
      <c r="U1395" t="str">
        <f t="shared" si="42"/>
        <v>Nord</v>
      </c>
      <c r="V1395">
        <f t="shared" si="43"/>
        <v>18</v>
      </c>
    </row>
    <row r="1396" spans="1:22" x14ac:dyDescent="0.2">
      <c r="A1396" s="6">
        <v>43951</v>
      </c>
      <c r="B1396" t="s">
        <v>14</v>
      </c>
      <c r="C1396">
        <v>3</v>
      </c>
      <c r="D1396" t="s">
        <v>22</v>
      </c>
      <c r="E1396" s="1">
        <v>4546679409</v>
      </c>
      <c r="F1396" s="1">
        <v>9190347404</v>
      </c>
      <c r="G1396">
        <v>-286</v>
      </c>
      <c r="H1396">
        <v>-29</v>
      </c>
      <c r="I1396">
        <v>-315</v>
      </c>
      <c r="J1396">
        <v>404</v>
      </c>
      <c r="K1396">
        <v>89</v>
      </c>
      <c r="L1396">
        <v>89</v>
      </c>
      <c r="M1396">
        <v>89</v>
      </c>
      <c r="N1396">
        <v>416</v>
      </c>
      <c r="O1396">
        <v>93</v>
      </c>
      <c r="P1396">
        <v>598</v>
      </c>
      <c r="Q1396">
        <v>11048</v>
      </c>
      <c r="U1396" t="str">
        <f t="shared" si="42"/>
        <v>Nord</v>
      </c>
      <c r="V1396">
        <f t="shared" si="43"/>
        <v>18</v>
      </c>
    </row>
    <row r="1397" spans="1:22" x14ac:dyDescent="0.2">
      <c r="A1397" s="6">
        <v>43951</v>
      </c>
      <c r="B1397" t="s">
        <v>14</v>
      </c>
      <c r="C1397">
        <v>11</v>
      </c>
      <c r="D1397" t="s">
        <v>23</v>
      </c>
      <c r="E1397" s="1">
        <v>4361675973</v>
      </c>
      <c r="F1397" s="1">
        <v>135188753</v>
      </c>
      <c r="G1397">
        <v>-175</v>
      </c>
      <c r="H1397">
        <v>-4</v>
      </c>
      <c r="I1397">
        <v>-179</v>
      </c>
      <c r="J1397">
        <v>42</v>
      </c>
      <c r="K1397">
        <v>-137</v>
      </c>
      <c r="L1397">
        <v>-137</v>
      </c>
      <c r="M1397">
        <v>-137</v>
      </c>
      <c r="N1397">
        <v>167</v>
      </c>
      <c r="O1397">
        <v>7</v>
      </c>
      <c r="P1397">
        <v>37</v>
      </c>
      <c r="Q1397">
        <v>3583</v>
      </c>
      <c r="U1397" t="str">
        <f t="shared" si="42"/>
        <v>Centro</v>
      </c>
      <c r="V1397">
        <f t="shared" si="43"/>
        <v>18</v>
      </c>
    </row>
    <row r="1398" spans="1:22" x14ac:dyDescent="0.2">
      <c r="A1398" s="6">
        <v>43951</v>
      </c>
      <c r="B1398" t="s">
        <v>14</v>
      </c>
      <c r="C1398">
        <v>14</v>
      </c>
      <c r="D1398" t="s">
        <v>24</v>
      </c>
      <c r="E1398" s="1">
        <v>4155774754</v>
      </c>
      <c r="F1398" s="1">
        <v>1465916051</v>
      </c>
      <c r="G1398">
        <v>0</v>
      </c>
      <c r="H1398">
        <v>0</v>
      </c>
      <c r="I1398">
        <v>0</v>
      </c>
      <c r="J1398">
        <v>-3</v>
      </c>
      <c r="K1398">
        <v>-3</v>
      </c>
      <c r="L1398">
        <v>-3</v>
      </c>
      <c r="M1398">
        <v>-3</v>
      </c>
      <c r="N1398">
        <v>4</v>
      </c>
      <c r="O1398">
        <v>0</v>
      </c>
      <c r="P1398">
        <v>1</v>
      </c>
      <c r="Q1398">
        <v>536</v>
      </c>
      <c r="U1398" t="str">
        <f t="shared" si="42"/>
        <v>Sud</v>
      </c>
      <c r="V1398">
        <f t="shared" si="43"/>
        <v>18</v>
      </c>
    </row>
    <row r="1399" spans="1:22" x14ac:dyDescent="0.2">
      <c r="A1399" s="6">
        <v>43951</v>
      </c>
      <c r="B1399" t="s">
        <v>14</v>
      </c>
      <c r="C1399">
        <v>4</v>
      </c>
      <c r="D1399" t="s">
        <v>25</v>
      </c>
      <c r="E1399" s="1">
        <v>4649933453</v>
      </c>
      <c r="F1399" s="1">
        <v>1135662422</v>
      </c>
      <c r="G1399">
        <v>7</v>
      </c>
      <c r="H1399">
        <v>-1</v>
      </c>
      <c r="I1399">
        <v>6</v>
      </c>
      <c r="J1399">
        <v>-49</v>
      </c>
      <c r="K1399">
        <v>-43</v>
      </c>
      <c r="L1399">
        <v>-43</v>
      </c>
      <c r="M1399">
        <v>-43</v>
      </c>
      <c r="N1399">
        <v>53</v>
      </c>
      <c r="O1399">
        <v>1</v>
      </c>
      <c r="P1399">
        <v>11</v>
      </c>
      <c r="Q1399">
        <v>1079</v>
      </c>
      <c r="U1399" t="str">
        <f t="shared" si="42"/>
        <v>Nord</v>
      </c>
      <c r="V1399">
        <f t="shared" si="43"/>
        <v>18</v>
      </c>
    </row>
    <row r="1400" spans="1:22" x14ac:dyDescent="0.2">
      <c r="A1400" s="6">
        <v>43951</v>
      </c>
      <c r="B1400" t="s">
        <v>14</v>
      </c>
      <c r="C1400">
        <v>4</v>
      </c>
      <c r="D1400" t="s">
        <v>26</v>
      </c>
      <c r="E1400" s="1">
        <v>4606893511</v>
      </c>
      <c r="F1400" s="1">
        <v>1112123097</v>
      </c>
      <c r="G1400">
        <v>-7</v>
      </c>
      <c r="H1400">
        <v>-1</v>
      </c>
      <c r="I1400">
        <v>-8</v>
      </c>
      <c r="J1400">
        <v>-85</v>
      </c>
      <c r="K1400">
        <v>-93</v>
      </c>
      <c r="L1400">
        <v>-93</v>
      </c>
      <c r="M1400">
        <v>-93</v>
      </c>
      <c r="N1400">
        <v>138</v>
      </c>
      <c r="O1400">
        <v>2</v>
      </c>
      <c r="P1400">
        <v>47</v>
      </c>
      <c r="Q1400">
        <v>1526</v>
      </c>
      <c r="U1400" t="str">
        <f t="shared" si="42"/>
        <v>Nord</v>
      </c>
      <c r="V1400">
        <f t="shared" si="43"/>
        <v>18</v>
      </c>
    </row>
    <row r="1401" spans="1:22" x14ac:dyDescent="0.2">
      <c r="A1401" s="6">
        <v>43951</v>
      </c>
      <c r="B1401" t="s">
        <v>14</v>
      </c>
      <c r="C1401">
        <v>1</v>
      </c>
      <c r="D1401" t="s">
        <v>27</v>
      </c>
      <c r="E1401" s="1">
        <v>450732745</v>
      </c>
      <c r="F1401" s="1">
        <v>7680687483</v>
      </c>
      <c r="G1401">
        <v>-16</v>
      </c>
      <c r="H1401">
        <v>-3</v>
      </c>
      <c r="I1401">
        <v>-19</v>
      </c>
      <c r="J1401">
        <v>-9</v>
      </c>
      <c r="K1401">
        <v>-28</v>
      </c>
      <c r="L1401">
        <v>-28</v>
      </c>
      <c r="M1401">
        <v>-28</v>
      </c>
      <c r="N1401">
        <v>393</v>
      </c>
      <c r="O1401">
        <v>63</v>
      </c>
      <c r="P1401">
        <v>428</v>
      </c>
      <c r="Q1401">
        <v>5268</v>
      </c>
      <c r="U1401" t="str">
        <f t="shared" si="42"/>
        <v>Nord</v>
      </c>
      <c r="V1401">
        <f t="shared" si="43"/>
        <v>18</v>
      </c>
    </row>
    <row r="1402" spans="1:22" x14ac:dyDescent="0.2">
      <c r="A1402" s="6">
        <v>43951</v>
      </c>
      <c r="B1402" t="s">
        <v>14</v>
      </c>
      <c r="C1402">
        <v>16</v>
      </c>
      <c r="D1402" t="s">
        <v>28</v>
      </c>
      <c r="E1402" s="1">
        <v>4112559576</v>
      </c>
      <c r="F1402" s="1">
        <v>1686736689</v>
      </c>
      <c r="G1402">
        <v>-10</v>
      </c>
      <c r="H1402">
        <v>-5</v>
      </c>
      <c r="I1402">
        <v>-15</v>
      </c>
      <c r="J1402">
        <v>37</v>
      </c>
      <c r="K1402">
        <v>22</v>
      </c>
      <c r="L1402">
        <v>22</v>
      </c>
      <c r="M1402">
        <v>22</v>
      </c>
      <c r="N1402">
        <v>16</v>
      </c>
      <c r="O1402">
        <v>5</v>
      </c>
      <c r="P1402">
        <v>43</v>
      </c>
      <c r="Q1402">
        <v>2126</v>
      </c>
      <c r="U1402" t="str">
        <f t="shared" si="42"/>
        <v>Sud</v>
      </c>
      <c r="V1402">
        <f t="shared" si="43"/>
        <v>18</v>
      </c>
    </row>
    <row r="1403" spans="1:22" x14ac:dyDescent="0.2">
      <c r="A1403" s="6">
        <v>43951</v>
      </c>
      <c r="B1403" t="s">
        <v>14</v>
      </c>
      <c r="C1403">
        <v>20</v>
      </c>
      <c r="D1403" t="s">
        <v>29</v>
      </c>
      <c r="E1403" s="1">
        <v>3921531192</v>
      </c>
      <c r="F1403" s="1">
        <v>9110616306</v>
      </c>
      <c r="G1403">
        <v>0</v>
      </c>
      <c r="H1403">
        <v>-1</v>
      </c>
      <c r="I1403">
        <v>-1</v>
      </c>
      <c r="J1403">
        <v>-16</v>
      </c>
      <c r="K1403">
        <v>-17</v>
      </c>
      <c r="L1403">
        <v>-17</v>
      </c>
      <c r="M1403">
        <v>-17</v>
      </c>
      <c r="N1403">
        <v>22</v>
      </c>
      <c r="O1403">
        <v>0</v>
      </c>
      <c r="P1403">
        <v>5</v>
      </c>
      <c r="Q1403">
        <v>1455</v>
      </c>
      <c r="U1403" t="str">
        <f t="shared" si="42"/>
        <v>Sud</v>
      </c>
      <c r="V1403">
        <f t="shared" si="43"/>
        <v>18</v>
      </c>
    </row>
    <row r="1404" spans="1:22" x14ac:dyDescent="0.2">
      <c r="A1404" s="6">
        <v>43951</v>
      </c>
      <c r="B1404" t="s">
        <v>14</v>
      </c>
      <c r="C1404">
        <v>19</v>
      </c>
      <c r="D1404" t="s">
        <v>30</v>
      </c>
      <c r="E1404" s="1">
        <v>3811569725</v>
      </c>
      <c r="F1404" s="1">
        <v>133623567</v>
      </c>
      <c r="G1404">
        <v>-7</v>
      </c>
      <c r="H1404">
        <v>-1</v>
      </c>
      <c r="I1404">
        <v>-8</v>
      </c>
      <c r="J1404">
        <v>20</v>
      </c>
      <c r="K1404">
        <v>12</v>
      </c>
      <c r="L1404">
        <v>12</v>
      </c>
      <c r="M1404">
        <v>12</v>
      </c>
      <c r="N1404">
        <v>11</v>
      </c>
      <c r="O1404">
        <v>3</v>
      </c>
      <c r="P1404">
        <v>26</v>
      </c>
      <c r="Q1404">
        <v>4309</v>
      </c>
      <c r="U1404" t="str">
        <f t="shared" si="42"/>
        <v>Sud</v>
      </c>
      <c r="V1404">
        <f t="shared" si="43"/>
        <v>18</v>
      </c>
    </row>
    <row r="1405" spans="1:22" x14ac:dyDescent="0.2">
      <c r="A1405" s="6">
        <v>43951</v>
      </c>
      <c r="B1405" t="s">
        <v>14</v>
      </c>
      <c r="C1405">
        <v>9</v>
      </c>
      <c r="D1405" t="s">
        <v>31</v>
      </c>
      <c r="E1405" s="1">
        <v>4376923077</v>
      </c>
      <c r="F1405" s="1">
        <v>1125588885</v>
      </c>
      <c r="G1405">
        <v>-30</v>
      </c>
      <c r="H1405">
        <v>-13</v>
      </c>
      <c r="I1405">
        <v>-43</v>
      </c>
      <c r="J1405">
        <v>-36</v>
      </c>
      <c r="K1405">
        <v>-79</v>
      </c>
      <c r="L1405">
        <v>-79</v>
      </c>
      <c r="M1405">
        <v>-79</v>
      </c>
      <c r="N1405">
        <v>124</v>
      </c>
      <c r="O1405">
        <v>15</v>
      </c>
      <c r="P1405">
        <v>60</v>
      </c>
      <c r="Q1405">
        <v>4367</v>
      </c>
      <c r="U1405" t="str">
        <f t="shared" si="42"/>
        <v>Centro</v>
      </c>
      <c r="V1405">
        <f t="shared" si="43"/>
        <v>18</v>
      </c>
    </row>
    <row r="1406" spans="1:22" x14ac:dyDescent="0.2">
      <c r="A1406" s="6">
        <v>43951</v>
      </c>
      <c r="B1406" t="s">
        <v>14</v>
      </c>
      <c r="C1406">
        <v>10</v>
      </c>
      <c r="D1406" t="s">
        <v>32</v>
      </c>
      <c r="E1406" s="1">
        <v>4310675841</v>
      </c>
      <c r="F1406" s="1">
        <v>1238824698</v>
      </c>
      <c r="G1406">
        <v>-9</v>
      </c>
      <c r="H1406">
        <v>0</v>
      </c>
      <c r="I1406">
        <v>-9</v>
      </c>
      <c r="J1406">
        <v>-19</v>
      </c>
      <c r="K1406">
        <v>-28</v>
      </c>
      <c r="L1406">
        <v>-28</v>
      </c>
      <c r="M1406">
        <v>-28</v>
      </c>
      <c r="N1406">
        <v>28</v>
      </c>
      <c r="O1406">
        <v>1</v>
      </c>
      <c r="P1406">
        <v>1</v>
      </c>
      <c r="Q1406">
        <v>1522</v>
      </c>
      <c r="U1406" t="str">
        <f t="shared" si="42"/>
        <v>Centro</v>
      </c>
      <c r="V1406">
        <f t="shared" si="43"/>
        <v>18</v>
      </c>
    </row>
    <row r="1407" spans="1:22" x14ac:dyDescent="0.2">
      <c r="A1407" s="6">
        <v>43951</v>
      </c>
      <c r="B1407" t="s">
        <v>14</v>
      </c>
      <c r="C1407">
        <v>2</v>
      </c>
      <c r="D1407" t="s">
        <v>33</v>
      </c>
      <c r="E1407" s="1">
        <v>4573750286</v>
      </c>
      <c r="F1407" s="1">
        <v>7320149366</v>
      </c>
      <c r="G1407">
        <v>-2</v>
      </c>
      <c r="H1407">
        <v>-1</v>
      </c>
      <c r="I1407">
        <v>-3</v>
      </c>
      <c r="J1407">
        <v>-43</v>
      </c>
      <c r="K1407">
        <v>-46</v>
      </c>
      <c r="L1407">
        <v>-46</v>
      </c>
      <c r="M1407">
        <v>-46</v>
      </c>
      <c r="N1407">
        <v>50</v>
      </c>
      <c r="O1407">
        <v>0</v>
      </c>
      <c r="P1407">
        <v>4</v>
      </c>
      <c r="Q1407">
        <v>450</v>
      </c>
      <c r="U1407" t="str">
        <f t="shared" si="42"/>
        <v>Nord</v>
      </c>
      <c r="V1407">
        <f t="shared" si="43"/>
        <v>18</v>
      </c>
    </row>
    <row r="1408" spans="1:22" x14ac:dyDescent="0.2">
      <c r="A1408" s="6">
        <v>43951</v>
      </c>
      <c r="B1408" t="s">
        <v>14</v>
      </c>
      <c r="C1408">
        <v>5</v>
      </c>
      <c r="D1408" t="s">
        <v>34</v>
      </c>
      <c r="E1408" s="1">
        <v>4543490485</v>
      </c>
      <c r="F1408" s="1">
        <v>1233845213</v>
      </c>
      <c r="G1408">
        <v>-30</v>
      </c>
      <c r="H1408">
        <v>0</v>
      </c>
      <c r="I1408">
        <v>-30</v>
      </c>
      <c r="J1408">
        <v>-192</v>
      </c>
      <c r="K1408">
        <v>-222</v>
      </c>
      <c r="L1408">
        <v>-222</v>
      </c>
      <c r="M1408">
        <v>-222</v>
      </c>
      <c r="N1408">
        <v>335</v>
      </c>
      <c r="O1408">
        <v>22</v>
      </c>
      <c r="P1408">
        <v>135</v>
      </c>
      <c r="Q1408">
        <v>11571</v>
      </c>
      <c r="U1408" t="str">
        <f t="shared" si="42"/>
        <v>Nord</v>
      </c>
      <c r="V1408">
        <f t="shared" si="43"/>
        <v>18</v>
      </c>
    </row>
    <row r="1409" spans="1:22" x14ac:dyDescent="0.2">
      <c r="A1409" s="6">
        <v>43952</v>
      </c>
      <c r="B1409" t="s">
        <v>14</v>
      </c>
      <c r="C1409">
        <v>13</v>
      </c>
      <c r="D1409" t="s">
        <v>15</v>
      </c>
      <c r="E1409" s="1">
        <v>4235122196</v>
      </c>
      <c r="F1409" s="1">
        <v>1339843823</v>
      </c>
      <c r="G1409">
        <v>-9</v>
      </c>
      <c r="H1409">
        <v>0</v>
      </c>
      <c r="I1409">
        <v>-9</v>
      </c>
      <c r="J1409">
        <v>5</v>
      </c>
      <c r="K1409">
        <v>-4</v>
      </c>
      <c r="L1409">
        <v>-4</v>
      </c>
      <c r="M1409">
        <v>-4</v>
      </c>
      <c r="N1409">
        <v>18</v>
      </c>
      <c r="O1409">
        <v>4</v>
      </c>
      <c r="P1409">
        <v>18</v>
      </c>
      <c r="Q1409">
        <v>1389</v>
      </c>
      <c r="U1409" t="str">
        <f t="shared" si="42"/>
        <v>Centro</v>
      </c>
      <c r="V1409">
        <f t="shared" si="43"/>
        <v>18</v>
      </c>
    </row>
    <row r="1410" spans="1:22" x14ac:dyDescent="0.2">
      <c r="A1410" s="6">
        <v>43952</v>
      </c>
      <c r="B1410" t="s">
        <v>14</v>
      </c>
      <c r="C1410">
        <v>17</v>
      </c>
      <c r="D1410" t="s">
        <v>16</v>
      </c>
      <c r="E1410" s="1">
        <v>4063947052</v>
      </c>
      <c r="F1410" s="1">
        <v>1580514834</v>
      </c>
      <c r="G1410">
        <v>0</v>
      </c>
      <c r="H1410">
        <v>0</v>
      </c>
      <c r="I1410">
        <v>0</v>
      </c>
      <c r="J1410">
        <v>1</v>
      </c>
      <c r="K1410">
        <v>1</v>
      </c>
      <c r="L1410">
        <v>1</v>
      </c>
      <c r="M1410">
        <v>1</v>
      </c>
      <c r="N1410">
        <v>10</v>
      </c>
      <c r="O1410">
        <v>0</v>
      </c>
      <c r="P1410">
        <v>11</v>
      </c>
      <c r="Q1410">
        <v>495</v>
      </c>
      <c r="U1410" t="str">
        <f t="shared" si="42"/>
        <v>Sud</v>
      </c>
      <c r="V1410">
        <f t="shared" si="43"/>
        <v>18</v>
      </c>
    </row>
    <row r="1411" spans="1:22" x14ac:dyDescent="0.2">
      <c r="A1411" s="6">
        <v>43952</v>
      </c>
      <c r="B1411" t="s">
        <v>14</v>
      </c>
      <c r="C1411">
        <v>18</v>
      </c>
      <c r="D1411" t="s">
        <v>17</v>
      </c>
      <c r="E1411" s="1">
        <v>3890597598</v>
      </c>
      <c r="F1411" s="1">
        <v>1659440194</v>
      </c>
      <c r="G1411">
        <v>0</v>
      </c>
      <c r="H1411">
        <v>-3</v>
      </c>
      <c r="I1411">
        <v>-3</v>
      </c>
      <c r="J1411">
        <v>-10</v>
      </c>
      <c r="K1411">
        <v>-13</v>
      </c>
      <c r="L1411">
        <v>-13</v>
      </c>
      <c r="M1411">
        <v>-13</v>
      </c>
      <c r="N1411">
        <v>17</v>
      </c>
      <c r="O1411">
        <v>0</v>
      </c>
      <c r="P1411">
        <v>4</v>
      </c>
      <c r="Q1411">
        <v>1151</v>
      </c>
      <c r="U1411" t="str">
        <f t="shared" ref="U1411:U1450" si="44">VLOOKUP(D1411,Zone,2)</f>
        <v>Sud</v>
      </c>
      <c r="V1411">
        <f t="shared" ref="V1411:V1450" si="45">WEEKNUM(A1411)</f>
        <v>18</v>
      </c>
    </row>
    <row r="1412" spans="1:22" x14ac:dyDescent="0.2">
      <c r="A1412" s="6">
        <v>43952</v>
      </c>
      <c r="B1412" t="s">
        <v>14</v>
      </c>
      <c r="C1412">
        <v>15</v>
      </c>
      <c r="D1412" t="s">
        <v>18</v>
      </c>
      <c r="E1412" s="1">
        <v>4083956555</v>
      </c>
      <c r="F1412" s="1">
        <v>1425084984</v>
      </c>
      <c r="G1412">
        <v>-6</v>
      </c>
      <c r="H1412">
        <v>0</v>
      </c>
      <c r="I1412">
        <v>-6</v>
      </c>
      <c r="J1412">
        <v>-14</v>
      </c>
      <c r="K1412">
        <v>-20</v>
      </c>
      <c r="L1412">
        <v>-20</v>
      </c>
      <c r="M1412">
        <v>-20</v>
      </c>
      <c r="N1412">
        <v>41</v>
      </c>
      <c r="O1412">
        <v>0</v>
      </c>
      <c r="P1412">
        <v>21</v>
      </c>
      <c r="Q1412">
        <v>3832</v>
      </c>
      <c r="U1412" t="str">
        <f t="shared" si="44"/>
        <v>Sud</v>
      </c>
      <c r="V1412">
        <f t="shared" si="45"/>
        <v>18</v>
      </c>
    </row>
    <row r="1413" spans="1:22" x14ac:dyDescent="0.2">
      <c r="A1413" s="6">
        <v>43952</v>
      </c>
      <c r="B1413" t="s">
        <v>14</v>
      </c>
      <c r="C1413">
        <v>8</v>
      </c>
      <c r="D1413" t="s">
        <v>46</v>
      </c>
      <c r="E1413" s="1">
        <v>4449436681</v>
      </c>
      <c r="F1413" s="1">
        <v>113417208</v>
      </c>
      <c r="G1413">
        <v>-34</v>
      </c>
      <c r="H1413">
        <v>-9</v>
      </c>
      <c r="I1413">
        <v>-43</v>
      </c>
      <c r="J1413">
        <v>-36</v>
      </c>
      <c r="K1413">
        <v>-79</v>
      </c>
      <c r="L1413">
        <v>-79</v>
      </c>
      <c r="M1413">
        <v>-79</v>
      </c>
      <c r="N1413">
        <v>259</v>
      </c>
      <c r="O1413">
        <v>28</v>
      </c>
      <c r="P1413">
        <v>208</v>
      </c>
      <c r="Q1413">
        <v>5407</v>
      </c>
      <c r="U1413" t="str">
        <f t="shared" si="44"/>
        <v>Nord</v>
      </c>
      <c r="V1413">
        <f t="shared" si="45"/>
        <v>18</v>
      </c>
    </row>
    <row r="1414" spans="1:22" x14ac:dyDescent="0.2">
      <c r="A1414" s="6">
        <v>43952</v>
      </c>
      <c r="B1414" t="s">
        <v>14</v>
      </c>
      <c r="C1414">
        <v>6</v>
      </c>
      <c r="D1414" t="s">
        <v>19</v>
      </c>
      <c r="E1414" s="1">
        <v>456494354</v>
      </c>
      <c r="F1414" s="1">
        <v>1376813649</v>
      </c>
      <c r="G1414">
        <v>22</v>
      </c>
      <c r="H1414">
        <v>-5</v>
      </c>
      <c r="I1414">
        <v>17</v>
      </c>
      <c r="J1414">
        <v>-72</v>
      </c>
      <c r="K1414">
        <v>-55</v>
      </c>
      <c r="L1414">
        <v>-55</v>
      </c>
      <c r="M1414">
        <v>-55</v>
      </c>
      <c r="N1414">
        <v>66</v>
      </c>
      <c r="O1414">
        <v>5</v>
      </c>
      <c r="P1414">
        <v>16</v>
      </c>
      <c r="Q1414">
        <v>3083</v>
      </c>
      <c r="U1414" t="str">
        <f t="shared" si="44"/>
        <v>Nord</v>
      </c>
      <c r="V1414">
        <f t="shared" si="45"/>
        <v>18</v>
      </c>
    </row>
    <row r="1415" spans="1:22" x14ac:dyDescent="0.2">
      <c r="A1415" s="6">
        <v>43952</v>
      </c>
      <c r="B1415" t="s">
        <v>14</v>
      </c>
      <c r="C1415">
        <v>12</v>
      </c>
      <c r="D1415" t="s">
        <v>20</v>
      </c>
      <c r="E1415" s="1">
        <v>4189277044</v>
      </c>
      <c r="F1415" s="1">
        <v>1248366722</v>
      </c>
      <c r="G1415">
        <v>-45</v>
      </c>
      <c r="H1415">
        <v>-10</v>
      </c>
      <c r="I1415">
        <v>-55</v>
      </c>
      <c r="J1415">
        <v>33</v>
      </c>
      <c r="K1415">
        <v>-22</v>
      </c>
      <c r="L1415">
        <v>-22</v>
      </c>
      <c r="M1415">
        <v>-22</v>
      </c>
      <c r="N1415">
        <v>37</v>
      </c>
      <c r="O1415">
        <v>41</v>
      </c>
      <c r="P1415">
        <v>56</v>
      </c>
      <c r="Q1415">
        <v>6208</v>
      </c>
      <c r="U1415" t="str">
        <f t="shared" si="44"/>
        <v>Centro</v>
      </c>
      <c r="V1415">
        <f t="shared" si="45"/>
        <v>18</v>
      </c>
    </row>
    <row r="1416" spans="1:22" x14ac:dyDescent="0.2">
      <c r="A1416" s="6">
        <v>43952</v>
      </c>
      <c r="B1416" t="s">
        <v>14</v>
      </c>
      <c r="C1416">
        <v>7</v>
      </c>
      <c r="D1416" t="s">
        <v>21</v>
      </c>
      <c r="E1416" s="1">
        <v>4441149315</v>
      </c>
      <c r="F1416" s="1">
        <v>89326992</v>
      </c>
      <c r="G1416">
        <v>-10</v>
      </c>
      <c r="H1416">
        <v>-1</v>
      </c>
      <c r="I1416">
        <v>-11</v>
      </c>
      <c r="J1416">
        <v>-22</v>
      </c>
      <c r="K1416">
        <v>-33</v>
      </c>
      <c r="L1416">
        <v>-33</v>
      </c>
      <c r="M1416">
        <v>-33</v>
      </c>
      <c r="N1416">
        <v>149</v>
      </c>
      <c r="O1416">
        <v>17</v>
      </c>
      <c r="P1416">
        <v>133</v>
      </c>
      <c r="Q1416">
        <v>2437</v>
      </c>
      <c r="U1416" t="str">
        <f t="shared" si="44"/>
        <v>Nord</v>
      </c>
      <c r="V1416">
        <f t="shared" si="45"/>
        <v>18</v>
      </c>
    </row>
    <row r="1417" spans="1:22" x14ac:dyDescent="0.2">
      <c r="A1417" s="6">
        <v>43952</v>
      </c>
      <c r="B1417" t="s">
        <v>14</v>
      </c>
      <c r="C1417">
        <v>3</v>
      </c>
      <c r="D1417" t="s">
        <v>22</v>
      </c>
      <c r="E1417" s="1">
        <v>4546679409</v>
      </c>
      <c r="F1417" s="1">
        <v>9190347404</v>
      </c>
      <c r="G1417">
        <v>-206</v>
      </c>
      <c r="H1417">
        <v>-42</v>
      </c>
      <c r="I1417">
        <v>-248</v>
      </c>
      <c r="J1417">
        <v>510</v>
      </c>
      <c r="K1417">
        <v>262</v>
      </c>
      <c r="L1417">
        <v>262</v>
      </c>
      <c r="M1417">
        <v>262</v>
      </c>
      <c r="N1417">
        <v>387</v>
      </c>
      <c r="O1417">
        <v>88</v>
      </c>
      <c r="P1417">
        <v>737</v>
      </c>
      <c r="Q1417">
        <v>13701</v>
      </c>
      <c r="U1417" t="str">
        <f t="shared" si="44"/>
        <v>Nord</v>
      </c>
      <c r="V1417">
        <f t="shared" si="45"/>
        <v>18</v>
      </c>
    </row>
    <row r="1418" spans="1:22" x14ac:dyDescent="0.2">
      <c r="A1418" s="6">
        <v>43952</v>
      </c>
      <c r="B1418" t="s">
        <v>14</v>
      </c>
      <c r="C1418">
        <v>11</v>
      </c>
      <c r="D1418" t="s">
        <v>23</v>
      </c>
      <c r="E1418" s="1">
        <v>4361675973</v>
      </c>
      <c r="F1418" s="1">
        <v>135188753</v>
      </c>
      <c r="G1418">
        <v>-52</v>
      </c>
      <c r="H1418">
        <v>-4</v>
      </c>
      <c r="I1418">
        <v>-56</v>
      </c>
      <c r="J1418">
        <v>57</v>
      </c>
      <c r="K1418">
        <v>1</v>
      </c>
      <c r="L1418">
        <v>1</v>
      </c>
      <c r="M1418">
        <v>1</v>
      </c>
      <c r="N1418">
        <v>22</v>
      </c>
      <c r="O1418">
        <v>5</v>
      </c>
      <c r="P1418">
        <v>28</v>
      </c>
      <c r="Q1418">
        <v>1753</v>
      </c>
      <c r="U1418" t="str">
        <f t="shared" si="44"/>
        <v>Centro</v>
      </c>
      <c r="V1418">
        <f t="shared" si="45"/>
        <v>18</v>
      </c>
    </row>
    <row r="1419" spans="1:22" x14ac:dyDescent="0.2">
      <c r="A1419" s="6">
        <v>43952</v>
      </c>
      <c r="B1419" t="s">
        <v>14</v>
      </c>
      <c r="C1419">
        <v>14</v>
      </c>
      <c r="D1419" t="s">
        <v>24</v>
      </c>
      <c r="E1419" s="1">
        <v>4155774754</v>
      </c>
      <c r="F1419" s="1">
        <v>1465916051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2</v>
      </c>
      <c r="O1419">
        <v>0</v>
      </c>
      <c r="P1419">
        <v>2</v>
      </c>
      <c r="Q1419">
        <v>17</v>
      </c>
      <c r="U1419" t="str">
        <f t="shared" si="44"/>
        <v>Sud</v>
      </c>
      <c r="V1419">
        <f t="shared" si="45"/>
        <v>18</v>
      </c>
    </row>
    <row r="1420" spans="1:22" x14ac:dyDescent="0.2">
      <c r="A1420" s="6">
        <v>43952</v>
      </c>
      <c r="B1420" t="s">
        <v>14</v>
      </c>
      <c r="C1420">
        <v>4</v>
      </c>
      <c r="D1420" t="s">
        <v>25</v>
      </c>
      <c r="E1420" s="1">
        <v>4649933453</v>
      </c>
      <c r="F1420" s="1">
        <v>1135662422</v>
      </c>
      <c r="G1420">
        <v>-14</v>
      </c>
      <c r="H1420">
        <v>-2</v>
      </c>
      <c r="I1420">
        <v>-16</v>
      </c>
      <c r="J1420">
        <v>-29</v>
      </c>
      <c r="K1420">
        <v>-45</v>
      </c>
      <c r="L1420">
        <v>-45</v>
      </c>
      <c r="M1420">
        <v>-45</v>
      </c>
      <c r="N1420">
        <v>52</v>
      </c>
      <c r="O1420">
        <v>3</v>
      </c>
      <c r="P1420">
        <v>10</v>
      </c>
      <c r="Q1420">
        <v>1606</v>
      </c>
      <c r="U1420" t="str">
        <f t="shared" si="44"/>
        <v>Nord</v>
      </c>
      <c r="V1420">
        <f t="shared" si="45"/>
        <v>18</v>
      </c>
    </row>
    <row r="1421" spans="1:22" x14ac:dyDescent="0.2">
      <c r="A1421" s="6">
        <v>43952</v>
      </c>
      <c r="B1421" t="s">
        <v>14</v>
      </c>
      <c r="C1421">
        <v>4</v>
      </c>
      <c r="D1421" t="s">
        <v>26</v>
      </c>
      <c r="E1421" s="1">
        <v>4606893511</v>
      </c>
      <c r="F1421" s="1">
        <v>1112123097</v>
      </c>
      <c r="G1421">
        <v>-12</v>
      </c>
      <c r="H1421">
        <v>-2</v>
      </c>
      <c r="I1421">
        <v>-14</v>
      </c>
      <c r="J1421">
        <v>-63</v>
      </c>
      <c r="K1421">
        <v>-77</v>
      </c>
      <c r="L1421">
        <v>-77</v>
      </c>
      <c r="M1421">
        <v>-77</v>
      </c>
      <c r="N1421">
        <v>88</v>
      </c>
      <c r="O1421">
        <v>5</v>
      </c>
      <c r="P1421">
        <v>16</v>
      </c>
      <c r="Q1421">
        <v>1304</v>
      </c>
      <c r="U1421" t="str">
        <f t="shared" si="44"/>
        <v>Nord</v>
      </c>
      <c r="V1421">
        <f t="shared" si="45"/>
        <v>18</v>
      </c>
    </row>
    <row r="1422" spans="1:22" x14ac:dyDescent="0.2">
      <c r="A1422" s="6">
        <v>43952</v>
      </c>
      <c r="B1422" t="s">
        <v>14</v>
      </c>
      <c r="C1422">
        <v>1</v>
      </c>
      <c r="D1422" t="s">
        <v>27</v>
      </c>
      <c r="E1422" s="1">
        <v>450732745</v>
      </c>
      <c r="F1422" s="1">
        <v>7680687483</v>
      </c>
      <c r="G1422">
        <v>-118</v>
      </c>
      <c r="H1422">
        <v>-18</v>
      </c>
      <c r="I1422">
        <v>-136</v>
      </c>
      <c r="J1422">
        <v>205</v>
      </c>
      <c r="K1422">
        <v>69</v>
      </c>
      <c r="L1422">
        <v>69</v>
      </c>
      <c r="M1422">
        <v>69</v>
      </c>
      <c r="N1422">
        <v>295</v>
      </c>
      <c r="O1422">
        <v>31</v>
      </c>
      <c r="P1422">
        <v>395</v>
      </c>
      <c r="Q1422">
        <v>6034</v>
      </c>
      <c r="U1422" t="str">
        <f t="shared" si="44"/>
        <v>Nord</v>
      </c>
      <c r="V1422">
        <f t="shared" si="45"/>
        <v>18</v>
      </c>
    </row>
    <row r="1423" spans="1:22" x14ac:dyDescent="0.2">
      <c r="A1423" s="6">
        <v>43952</v>
      </c>
      <c r="B1423" t="s">
        <v>14</v>
      </c>
      <c r="C1423">
        <v>16</v>
      </c>
      <c r="D1423" t="s">
        <v>28</v>
      </c>
      <c r="E1423" s="1">
        <v>4112559576</v>
      </c>
      <c r="F1423" s="1">
        <v>1686736689</v>
      </c>
      <c r="G1423">
        <v>-11</v>
      </c>
      <c r="H1423">
        <v>-3</v>
      </c>
      <c r="I1423">
        <v>-14</v>
      </c>
      <c r="J1423">
        <v>12</v>
      </c>
      <c r="K1423">
        <v>-2</v>
      </c>
      <c r="L1423">
        <v>-2</v>
      </c>
      <c r="M1423">
        <v>-2</v>
      </c>
      <c r="N1423">
        <v>23</v>
      </c>
      <c r="O1423">
        <v>6</v>
      </c>
      <c r="P1423">
        <v>27</v>
      </c>
      <c r="Q1423">
        <v>1832</v>
      </c>
      <c r="U1423" t="str">
        <f t="shared" si="44"/>
        <v>Sud</v>
      </c>
      <c r="V1423">
        <f t="shared" si="45"/>
        <v>18</v>
      </c>
    </row>
    <row r="1424" spans="1:22" x14ac:dyDescent="0.2">
      <c r="A1424" s="6">
        <v>43952</v>
      </c>
      <c r="B1424" t="s">
        <v>14</v>
      </c>
      <c r="C1424">
        <v>20</v>
      </c>
      <c r="D1424" t="s">
        <v>29</v>
      </c>
      <c r="E1424" s="1">
        <v>3921531192</v>
      </c>
      <c r="F1424" s="1">
        <v>9110616306</v>
      </c>
      <c r="G1424">
        <v>-3</v>
      </c>
      <c r="H1424">
        <v>-4</v>
      </c>
      <c r="I1424">
        <v>-7</v>
      </c>
      <c r="J1424">
        <v>7</v>
      </c>
      <c r="K1424">
        <v>0</v>
      </c>
      <c r="L1424">
        <v>0</v>
      </c>
      <c r="M1424">
        <v>0</v>
      </c>
      <c r="N1424">
        <v>17</v>
      </c>
      <c r="O1424">
        <v>1</v>
      </c>
      <c r="P1424">
        <v>18</v>
      </c>
      <c r="Q1424">
        <v>1488</v>
      </c>
      <c r="U1424" t="str">
        <f t="shared" si="44"/>
        <v>Sud</v>
      </c>
      <c r="V1424">
        <f t="shared" si="45"/>
        <v>18</v>
      </c>
    </row>
    <row r="1425" spans="1:22" x14ac:dyDescent="0.2">
      <c r="A1425" s="6">
        <v>43952</v>
      </c>
      <c r="B1425" t="s">
        <v>14</v>
      </c>
      <c r="C1425">
        <v>19</v>
      </c>
      <c r="D1425" t="s">
        <v>30</v>
      </c>
      <c r="E1425" s="1">
        <v>3811569725</v>
      </c>
      <c r="F1425" s="1">
        <v>133623567</v>
      </c>
      <c r="G1425">
        <v>-9</v>
      </c>
      <c r="H1425">
        <v>-3</v>
      </c>
      <c r="I1425">
        <v>-12</v>
      </c>
      <c r="J1425">
        <v>26</v>
      </c>
      <c r="K1425">
        <v>14</v>
      </c>
      <c r="L1425">
        <v>14</v>
      </c>
      <c r="M1425">
        <v>14</v>
      </c>
      <c r="N1425">
        <v>12</v>
      </c>
      <c r="O1425">
        <v>2</v>
      </c>
      <c r="P1425">
        <v>28</v>
      </c>
      <c r="Q1425">
        <v>3191</v>
      </c>
      <c r="U1425" t="str">
        <f t="shared" si="44"/>
        <v>Sud</v>
      </c>
      <c r="V1425">
        <f t="shared" si="45"/>
        <v>18</v>
      </c>
    </row>
    <row r="1426" spans="1:22" x14ac:dyDescent="0.2">
      <c r="A1426" s="6">
        <v>43952</v>
      </c>
      <c r="B1426" t="s">
        <v>14</v>
      </c>
      <c r="C1426">
        <v>9</v>
      </c>
      <c r="D1426" t="s">
        <v>31</v>
      </c>
      <c r="E1426" s="1">
        <v>4376923077</v>
      </c>
      <c r="F1426" s="1">
        <v>1125588885</v>
      </c>
      <c r="G1426">
        <v>-26</v>
      </c>
      <c r="H1426">
        <v>-2</v>
      </c>
      <c r="I1426">
        <v>-28</v>
      </c>
      <c r="J1426">
        <v>-183</v>
      </c>
      <c r="K1426">
        <v>-211</v>
      </c>
      <c r="L1426">
        <v>-211</v>
      </c>
      <c r="M1426">
        <v>-211</v>
      </c>
      <c r="N1426">
        <v>292</v>
      </c>
      <c r="O1426">
        <v>12</v>
      </c>
      <c r="P1426">
        <v>93</v>
      </c>
      <c r="Q1426">
        <v>4607</v>
      </c>
      <c r="U1426" t="str">
        <f t="shared" si="44"/>
        <v>Centro</v>
      </c>
      <c r="V1426">
        <f t="shared" si="45"/>
        <v>18</v>
      </c>
    </row>
    <row r="1427" spans="1:22" x14ac:dyDescent="0.2">
      <c r="A1427" s="6">
        <v>43952</v>
      </c>
      <c r="B1427" t="s">
        <v>14</v>
      </c>
      <c r="C1427">
        <v>10</v>
      </c>
      <c r="D1427" t="s">
        <v>32</v>
      </c>
      <c r="E1427" s="1">
        <v>4310675841</v>
      </c>
      <c r="F1427" s="1">
        <v>1238824698</v>
      </c>
      <c r="G1427">
        <v>-8</v>
      </c>
      <c r="H1427">
        <v>-3</v>
      </c>
      <c r="I1427">
        <v>-11</v>
      </c>
      <c r="J1427">
        <v>-18</v>
      </c>
      <c r="K1427">
        <v>-29</v>
      </c>
      <c r="L1427">
        <v>-29</v>
      </c>
      <c r="M1427">
        <v>-29</v>
      </c>
      <c r="N1427">
        <v>29</v>
      </c>
      <c r="O1427">
        <v>1</v>
      </c>
      <c r="P1427">
        <v>1</v>
      </c>
      <c r="Q1427">
        <v>1303</v>
      </c>
      <c r="U1427" t="str">
        <f t="shared" si="44"/>
        <v>Centro</v>
      </c>
      <c r="V1427">
        <f t="shared" si="45"/>
        <v>18</v>
      </c>
    </row>
    <row r="1428" spans="1:22" x14ac:dyDescent="0.2">
      <c r="A1428" s="6">
        <v>43952</v>
      </c>
      <c r="B1428" t="s">
        <v>14</v>
      </c>
      <c r="C1428">
        <v>2</v>
      </c>
      <c r="D1428" t="s">
        <v>33</v>
      </c>
      <c r="E1428" s="1">
        <v>4573750286</v>
      </c>
      <c r="F1428" s="1">
        <v>7320149366</v>
      </c>
      <c r="G1428">
        <v>-4</v>
      </c>
      <c r="H1428">
        <v>-1</v>
      </c>
      <c r="I1428">
        <v>-5</v>
      </c>
      <c r="J1428">
        <v>8</v>
      </c>
      <c r="K1428">
        <v>3</v>
      </c>
      <c r="L1428">
        <v>3</v>
      </c>
      <c r="M1428">
        <v>3</v>
      </c>
      <c r="N1428">
        <v>2</v>
      </c>
      <c r="O1428">
        <v>0</v>
      </c>
      <c r="P1428">
        <v>5</v>
      </c>
      <c r="Q1428">
        <v>138</v>
      </c>
      <c r="U1428" t="str">
        <f t="shared" si="44"/>
        <v>Nord</v>
      </c>
      <c r="V1428">
        <f t="shared" si="45"/>
        <v>18</v>
      </c>
    </row>
    <row r="1429" spans="1:22" x14ac:dyDescent="0.2">
      <c r="A1429" s="6">
        <v>43952</v>
      </c>
      <c r="B1429" t="s">
        <v>14</v>
      </c>
      <c r="C1429">
        <v>5</v>
      </c>
      <c r="D1429" t="s">
        <v>34</v>
      </c>
      <c r="E1429" s="1">
        <v>4543490485</v>
      </c>
      <c r="F1429" s="1">
        <v>1233845213</v>
      </c>
      <c r="G1429">
        <v>-35</v>
      </c>
      <c r="H1429">
        <v>-4</v>
      </c>
      <c r="I1429">
        <v>-39</v>
      </c>
      <c r="J1429">
        <v>-329</v>
      </c>
      <c r="K1429">
        <v>-368</v>
      </c>
      <c r="L1429">
        <v>-368</v>
      </c>
      <c r="M1429">
        <v>-368</v>
      </c>
      <c r="N1429">
        <v>486</v>
      </c>
      <c r="O1429">
        <v>20</v>
      </c>
      <c r="P1429">
        <v>138</v>
      </c>
      <c r="Q1429">
        <v>13232</v>
      </c>
      <c r="U1429" t="str">
        <f t="shared" si="44"/>
        <v>Nord</v>
      </c>
      <c r="V1429">
        <f t="shared" si="45"/>
        <v>18</v>
      </c>
    </row>
    <row r="1430" spans="1:22" x14ac:dyDescent="0.2">
      <c r="A1430" s="6">
        <v>43953</v>
      </c>
      <c r="B1430" t="s">
        <v>14</v>
      </c>
      <c r="C1430">
        <v>13</v>
      </c>
      <c r="D1430" t="s">
        <v>15</v>
      </c>
      <c r="E1430" s="1">
        <v>4235122196</v>
      </c>
      <c r="F1430" s="1">
        <v>1339843823</v>
      </c>
      <c r="G1430">
        <v>6</v>
      </c>
      <c r="H1430">
        <v>0</v>
      </c>
      <c r="I1430">
        <v>6</v>
      </c>
      <c r="J1430">
        <v>-38</v>
      </c>
      <c r="K1430">
        <v>-32</v>
      </c>
      <c r="L1430">
        <v>-32</v>
      </c>
      <c r="M1430">
        <v>-32</v>
      </c>
      <c r="N1430">
        <v>45</v>
      </c>
      <c r="O1430">
        <v>3</v>
      </c>
      <c r="P1430">
        <v>16</v>
      </c>
      <c r="Q1430">
        <v>531</v>
      </c>
      <c r="U1430" t="str">
        <f t="shared" si="44"/>
        <v>Centro</v>
      </c>
      <c r="V1430">
        <f t="shared" si="45"/>
        <v>18</v>
      </c>
    </row>
    <row r="1431" spans="1:22" x14ac:dyDescent="0.2">
      <c r="A1431" s="6">
        <v>43953</v>
      </c>
      <c r="B1431" t="s">
        <v>14</v>
      </c>
      <c r="C1431">
        <v>17</v>
      </c>
      <c r="D1431" t="s">
        <v>16</v>
      </c>
      <c r="E1431" s="1">
        <v>4063947052</v>
      </c>
      <c r="F1431" s="1">
        <v>1580514834</v>
      </c>
      <c r="G1431">
        <v>-1</v>
      </c>
      <c r="H1431">
        <v>0</v>
      </c>
      <c r="I1431">
        <v>-1</v>
      </c>
      <c r="J1431">
        <v>-1</v>
      </c>
      <c r="K1431">
        <v>-2</v>
      </c>
      <c r="L1431">
        <v>-2</v>
      </c>
      <c r="M1431">
        <v>-2</v>
      </c>
      <c r="N1431">
        <v>4</v>
      </c>
      <c r="O1431">
        <v>0</v>
      </c>
      <c r="P1431">
        <v>2</v>
      </c>
      <c r="Q1431">
        <v>453</v>
      </c>
      <c r="U1431" t="str">
        <f t="shared" si="44"/>
        <v>Sud</v>
      </c>
      <c r="V1431">
        <f t="shared" si="45"/>
        <v>18</v>
      </c>
    </row>
    <row r="1432" spans="1:22" x14ac:dyDescent="0.2">
      <c r="A1432" s="6">
        <v>43953</v>
      </c>
      <c r="B1432" t="s">
        <v>14</v>
      </c>
      <c r="C1432">
        <v>18</v>
      </c>
      <c r="D1432" t="s">
        <v>17</v>
      </c>
      <c r="E1432" s="1">
        <v>3890597598</v>
      </c>
      <c r="F1432" s="1">
        <v>1659440194</v>
      </c>
      <c r="G1432">
        <v>-5</v>
      </c>
      <c r="H1432">
        <v>1</v>
      </c>
      <c r="I1432">
        <v>-4</v>
      </c>
      <c r="J1432">
        <v>-10</v>
      </c>
      <c r="K1432">
        <v>-14</v>
      </c>
      <c r="L1432">
        <v>-14</v>
      </c>
      <c r="M1432">
        <v>-14</v>
      </c>
      <c r="N1432">
        <v>12</v>
      </c>
      <c r="O1432">
        <v>2</v>
      </c>
      <c r="P1432">
        <v>0</v>
      </c>
      <c r="Q1432">
        <v>874</v>
      </c>
      <c r="U1432" t="str">
        <f t="shared" si="44"/>
        <v>Sud</v>
      </c>
      <c r="V1432">
        <f t="shared" si="45"/>
        <v>18</v>
      </c>
    </row>
    <row r="1433" spans="1:22" x14ac:dyDescent="0.2">
      <c r="A1433" s="6">
        <v>43953</v>
      </c>
      <c r="B1433" t="s">
        <v>14</v>
      </c>
      <c r="C1433">
        <v>15</v>
      </c>
      <c r="D1433" t="s">
        <v>18</v>
      </c>
      <c r="E1433" s="1">
        <v>4083956555</v>
      </c>
      <c r="F1433" s="1">
        <v>1425084984</v>
      </c>
      <c r="G1433">
        <v>-8</v>
      </c>
      <c r="H1433">
        <v>-2</v>
      </c>
      <c r="I1433">
        <v>-10</v>
      </c>
      <c r="J1433">
        <v>-22</v>
      </c>
      <c r="K1433">
        <v>-32</v>
      </c>
      <c r="L1433">
        <v>-32</v>
      </c>
      <c r="M1433">
        <v>-32</v>
      </c>
      <c r="N1433">
        <v>44</v>
      </c>
      <c r="O1433">
        <v>3</v>
      </c>
      <c r="P1433">
        <v>15</v>
      </c>
      <c r="Q1433">
        <v>3652</v>
      </c>
      <c r="U1433" t="str">
        <f t="shared" si="44"/>
        <v>Sud</v>
      </c>
      <c r="V1433">
        <f t="shared" si="45"/>
        <v>18</v>
      </c>
    </row>
    <row r="1434" spans="1:22" x14ac:dyDescent="0.2">
      <c r="A1434" s="6">
        <v>43953</v>
      </c>
      <c r="B1434" t="s">
        <v>14</v>
      </c>
      <c r="C1434">
        <v>8</v>
      </c>
      <c r="D1434" t="s">
        <v>46</v>
      </c>
      <c r="E1434" s="1">
        <v>4449436681</v>
      </c>
      <c r="F1434" s="1">
        <v>113417208</v>
      </c>
      <c r="G1434">
        <v>-79</v>
      </c>
      <c r="H1434">
        <v>-1</v>
      </c>
      <c r="I1434">
        <v>-80</v>
      </c>
      <c r="J1434">
        <v>-81</v>
      </c>
      <c r="K1434">
        <v>-161</v>
      </c>
      <c r="L1434">
        <v>-161</v>
      </c>
      <c r="M1434">
        <v>-161</v>
      </c>
      <c r="N1434">
        <v>332</v>
      </c>
      <c r="O1434">
        <v>35</v>
      </c>
      <c r="P1434">
        <v>206</v>
      </c>
      <c r="Q1434">
        <v>3871</v>
      </c>
      <c r="U1434" t="str">
        <f t="shared" si="44"/>
        <v>Nord</v>
      </c>
      <c r="V1434">
        <f t="shared" si="45"/>
        <v>18</v>
      </c>
    </row>
    <row r="1435" spans="1:22" x14ac:dyDescent="0.2">
      <c r="A1435" s="6">
        <v>43953</v>
      </c>
      <c r="B1435" t="s">
        <v>14</v>
      </c>
      <c r="C1435">
        <v>6</v>
      </c>
      <c r="D1435" t="s">
        <v>19</v>
      </c>
      <c r="E1435" s="1">
        <v>456494354</v>
      </c>
      <c r="F1435" s="1">
        <v>1376813649</v>
      </c>
      <c r="G1435">
        <v>0</v>
      </c>
      <c r="H1435">
        <v>-1</v>
      </c>
      <c r="I1435">
        <v>-1</v>
      </c>
      <c r="J1435">
        <v>-5</v>
      </c>
      <c r="K1435">
        <v>-6</v>
      </c>
      <c r="L1435">
        <v>-6</v>
      </c>
      <c r="M1435">
        <v>-6</v>
      </c>
      <c r="N1435">
        <v>23</v>
      </c>
      <c r="O1435">
        <v>1</v>
      </c>
      <c r="P1435">
        <v>18</v>
      </c>
      <c r="Q1435">
        <v>2842</v>
      </c>
      <c r="U1435" t="str">
        <f t="shared" si="44"/>
        <v>Nord</v>
      </c>
      <c r="V1435">
        <f t="shared" si="45"/>
        <v>18</v>
      </c>
    </row>
    <row r="1436" spans="1:22" x14ac:dyDescent="0.2">
      <c r="A1436" s="6">
        <v>43953</v>
      </c>
      <c r="B1436" t="s">
        <v>14</v>
      </c>
      <c r="C1436">
        <v>12</v>
      </c>
      <c r="D1436" t="s">
        <v>20</v>
      </c>
      <c r="E1436" s="1">
        <v>4189277044</v>
      </c>
      <c r="F1436" s="1">
        <v>1248366722</v>
      </c>
      <c r="G1436">
        <v>-2</v>
      </c>
      <c r="H1436">
        <v>-9</v>
      </c>
      <c r="I1436">
        <v>-11</v>
      </c>
      <c r="J1436">
        <v>17</v>
      </c>
      <c r="K1436">
        <v>6</v>
      </c>
      <c r="L1436">
        <v>6</v>
      </c>
      <c r="M1436">
        <v>6</v>
      </c>
      <c r="N1436">
        <v>63</v>
      </c>
      <c r="O1436">
        <v>15</v>
      </c>
      <c r="P1436">
        <v>84</v>
      </c>
      <c r="Q1436">
        <v>3274</v>
      </c>
      <c r="U1436" t="str">
        <f t="shared" si="44"/>
        <v>Centro</v>
      </c>
      <c r="V1436">
        <f t="shared" si="45"/>
        <v>18</v>
      </c>
    </row>
    <row r="1437" spans="1:22" x14ac:dyDescent="0.2">
      <c r="A1437" s="6">
        <v>43953</v>
      </c>
      <c r="B1437" t="s">
        <v>14</v>
      </c>
      <c r="C1437">
        <v>7</v>
      </c>
      <c r="D1437" t="s">
        <v>21</v>
      </c>
      <c r="E1437" s="1">
        <v>4441149315</v>
      </c>
      <c r="F1437" s="1">
        <v>89326992</v>
      </c>
      <c r="G1437">
        <v>-19</v>
      </c>
      <c r="H1437">
        <v>0</v>
      </c>
      <c r="I1437">
        <v>-19</v>
      </c>
      <c r="J1437">
        <v>99</v>
      </c>
      <c r="K1437">
        <v>80</v>
      </c>
      <c r="L1437">
        <v>80</v>
      </c>
      <c r="M1437">
        <v>80</v>
      </c>
      <c r="N1437">
        <v>95</v>
      </c>
      <c r="O1437">
        <v>11</v>
      </c>
      <c r="P1437">
        <v>186</v>
      </c>
      <c r="Q1437">
        <v>2003</v>
      </c>
      <c r="U1437" t="str">
        <f t="shared" si="44"/>
        <v>Nord</v>
      </c>
      <c r="V1437">
        <f t="shared" si="45"/>
        <v>18</v>
      </c>
    </row>
    <row r="1438" spans="1:22" x14ac:dyDescent="0.2">
      <c r="A1438" s="6">
        <v>43953</v>
      </c>
      <c r="B1438" t="s">
        <v>14</v>
      </c>
      <c r="C1438">
        <v>3</v>
      </c>
      <c r="D1438" t="s">
        <v>22</v>
      </c>
      <c r="E1438" s="1">
        <v>4546679409</v>
      </c>
      <c r="F1438" s="1">
        <v>9190347404</v>
      </c>
      <c r="G1438">
        <v>-99</v>
      </c>
      <c r="H1438">
        <v>-18</v>
      </c>
      <c r="I1438">
        <v>-117</v>
      </c>
      <c r="J1438">
        <v>311</v>
      </c>
      <c r="K1438">
        <v>194</v>
      </c>
      <c r="L1438">
        <v>194</v>
      </c>
      <c r="M1438">
        <v>194</v>
      </c>
      <c r="N1438">
        <v>10</v>
      </c>
      <c r="O1438">
        <v>329</v>
      </c>
      <c r="P1438">
        <v>533</v>
      </c>
      <c r="Q1438">
        <v>13058</v>
      </c>
      <c r="U1438" t="str">
        <f t="shared" si="44"/>
        <v>Nord</v>
      </c>
      <c r="V1438">
        <f t="shared" si="45"/>
        <v>18</v>
      </c>
    </row>
    <row r="1439" spans="1:22" x14ac:dyDescent="0.2">
      <c r="A1439" s="6">
        <v>43953</v>
      </c>
      <c r="B1439" t="s">
        <v>14</v>
      </c>
      <c r="C1439">
        <v>11</v>
      </c>
      <c r="D1439" t="s">
        <v>23</v>
      </c>
      <c r="E1439" s="1">
        <v>4361675973</v>
      </c>
      <c r="F1439" s="1">
        <v>135188753</v>
      </c>
      <c r="G1439">
        <v>-14</v>
      </c>
      <c r="H1439">
        <v>2</v>
      </c>
      <c r="I1439">
        <v>-12</v>
      </c>
      <c r="J1439">
        <v>6</v>
      </c>
      <c r="K1439">
        <v>-6</v>
      </c>
      <c r="L1439">
        <v>-6</v>
      </c>
      <c r="M1439">
        <v>-6</v>
      </c>
      <c r="N1439">
        <v>24</v>
      </c>
      <c r="O1439">
        <v>5</v>
      </c>
      <c r="P1439">
        <v>23</v>
      </c>
      <c r="Q1439">
        <v>1593</v>
      </c>
      <c r="U1439" t="str">
        <f t="shared" si="44"/>
        <v>Centro</v>
      </c>
      <c r="V1439">
        <f t="shared" si="45"/>
        <v>18</v>
      </c>
    </row>
    <row r="1440" spans="1:22" x14ac:dyDescent="0.2">
      <c r="A1440" s="6">
        <v>43953</v>
      </c>
      <c r="B1440" t="s">
        <v>14</v>
      </c>
      <c r="C1440">
        <v>14</v>
      </c>
      <c r="D1440" t="s">
        <v>24</v>
      </c>
      <c r="E1440" s="1">
        <v>4155774754</v>
      </c>
      <c r="F1440" s="1">
        <v>1465916051</v>
      </c>
      <c r="G1440">
        <v>-8</v>
      </c>
      <c r="H1440">
        <v>0</v>
      </c>
      <c r="I1440">
        <v>-8</v>
      </c>
      <c r="J1440">
        <v>0</v>
      </c>
      <c r="K1440">
        <v>-8</v>
      </c>
      <c r="L1440">
        <v>-8</v>
      </c>
      <c r="M1440">
        <v>-8</v>
      </c>
      <c r="N1440">
        <v>9</v>
      </c>
      <c r="O1440">
        <v>0</v>
      </c>
      <c r="P1440">
        <v>1</v>
      </c>
      <c r="Q1440">
        <v>612</v>
      </c>
      <c r="U1440" t="str">
        <f t="shared" si="44"/>
        <v>Sud</v>
      </c>
      <c r="V1440">
        <f t="shared" si="45"/>
        <v>18</v>
      </c>
    </row>
    <row r="1441" spans="1:22" x14ac:dyDescent="0.2">
      <c r="A1441" s="6">
        <v>43953</v>
      </c>
      <c r="B1441" t="s">
        <v>14</v>
      </c>
      <c r="C1441">
        <v>4</v>
      </c>
      <c r="D1441" t="s">
        <v>25</v>
      </c>
      <c r="E1441" s="1">
        <v>4649933453</v>
      </c>
      <c r="F1441" s="1">
        <v>1135662422</v>
      </c>
      <c r="G1441">
        <v>1</v>
      </c>
      <c r="H1441">
        <v>-1</v>
      </c>
      <c r="I1441">
        <v>0</v>
      </c>
      <c r="J1441">
        <v>-54</v>
      </c>
      <c r="K1441">
        <v>-54</v>
      </c>
      <c r="L1441">
        <v>-54</v>
      </c>
      <c r="M1441">
        <v>-54</v>
      </c>
      <c r="N1441">
        <v>60</v>
      </c>
      <c r="O1441">
        <v>1</v>
      </c>
      <c r="P1441">
        <v>7</v>
      </c>
      <c r="Q1441">
        <v>901</v>
      </c>
      <c r="U1441" t="str">
        <f t="shared" si="44"/>
        <v>Nord</v>
      </c>
      <c r="V1441">
        <f t="shared" si="45"/>
        <v>18</v>
      </c>
    </row>
    <row r="1442" spans="1:22" x14ac:dyDescent="0.2">
      <c r="A1442" s="6">
        <v>43953</v>
      </c>
      <c r="B1442" t="s">
        <v>14</v>
      </c>
      <c r="C1442">
        <v>4</v>
      </c>
      <c r="D1442" t="s">
        <v>26</v>
      </c>
      <c r="E1442" s="1">
        <v>4606893511</v>
      </c>
      <c r="F1442" s="1">
        <v>1112123097</v>
      </c>
      <c r="G1442">
        <v>-8</v>
      </c>
      <c r="H1442">
        <v>0</v>
      </c>
      <c r="I1442">
        <v>-8</v>
      </c>
      <c r="J1442">
        <v>-3</v>
      </c>
      <c r="K1442">
        <v>-11</v>
      </c>
      <c r="L1442">
        <v>-11</v>
      </c>
      <c r="M1442">
        <v>-11</v>
      </c>
      <c r="N1442">
        <v>58</v>
      </c>
      <c r="O1442">
        <v>2</v>
      </c>
      <c r="P1442">
        <v>49</v>
      </c>
      <c r="Q1442">
        <v>1741</v>
      </c>
      <c r="U1442" t="str">
        <f t="shared" si="44"/>
        <v>Nord</v>
      </c>
      <c r="V1442">
        <f t="shared" si="45"/>
        <v>18</v>
      </c>
    </row>
    <row r="1443" spans="1:22" x14ac:dyDescent="0.2">
      <c r="A1443" s="6">
        <v>43953</v>
      </c>
      <c r="B1443" t="s">
        <v>14</v>
      </c>
      <c r="C1443">
        <v>1</v>
      </c>
      <c r="D1443" t="s">
        <v>27</v>
      </c>
      <c r="E1443" s="1">
        <v>450732745</v>
      </c>
      <c r="F1443" s="1">
        <v>7680687483</v>
      </c>
      <c r="G1443">
        <v>47</v>
      </c>
      <c r="H1443">
        <v>-3</v>
      </c>
      <c r="I1443">
        <v>44</v>
      </c>
      <c r="J1443">
        <v>113</v>
      </c>
      <c r="K1443">
        <v>157</v>
      </c>
      <c r="L1443">
        <v>157</v>
      </c>
      <c r="M1443">
        <v>157</v>
      </c>
      <c r="N1443">
        <v>309</v>
      </c>
      <c r="O1443">
        <v>29</v>
      </c>
      <c r="P1443">
        <v>495</v>
      </c>
      <c r="Q1443">
        <v>5911</v>
      </c>
      <c r="U1443" t="str">
        <f t="shared" si="44"/>
        <v>Nord</v>
      </c>
      <c r="V1443">
        <f t="shared" si="45"/>
        <v>18</v>
      </c>
    </row>
    <row r="1444" spans="1:22" x14ac:dyDescent="0.2">
      <c r="A1444" s="6">
        <v>43953</v>
      </c>
      <c r="B1444" t="s">
        <v>14</v>
      </c>
      <c r="C1444">
        <v>16</v>
      </c>
      <c r="D1444" t="s">
        <v>28</v>
      </c>
      <c r="E1444" s="1">
        <v>4112559576</v>
      </c>
      <c r="F1444" s="1">
        <v>1686736689</v>
      </c>
      <c r="G1444">
        <v>-12</v>
      </c>
      <c r="H1444">
        <v>0</v>
      </c>
      <c r="I1444">
        <v>-12</v>
      </c>
      <c r="J1444">
        <v>19</v>
      </c>
      <c r="K1444">
        <v>7</v>
      </c>
      <c r="L1444">
        <v>7</v>
      </c>
      <c r="M1444">
        <v>7</v>
      </c>
      <c r="N1444">
        <v>26</v>
      </c>
      <c r="O1444">
        <v>1</v>
      </c>
      <c r="P1444">
        <v>34</v>
      </c>
      <c r="Q1444">
        <v>1078</v>
      </c>
      <c r="U1444" t="str">
        <f t="shared" si="44"/>
        <v>Sud</v>
      </c>
      <c r="V1444">
        <f t="shared" si="45"/>
        <v>18</v>
      </c>
    </row>
    <row r="1445" spans="1:22" x14ac:dyDescent="0.2">
      <c r="A1445" s="6">
        <v>43953</v>
      </c>
      <c r="B1445" t="s">
        <v>14</v>
      </c>
      <c r="C1445">
        <v>20</v>
      </c>
      <c r="D1445" t="s">
        <v>29</v>
      </c>
      <c r="E1445" s="1">
        <v>3921531192</v>
      </c>
      <c r="F1445" s="1">
        <v>9110616306</v>
      </c>
      <c r="G1445">
        <v>2</v>
      </c>
      <c r="H1445">
        <v>1</v>
      </c>
      <c r="I1445">
        <v>3</v>
      </c>
      <c r="J1445">
        <v>-17</v>
      </c>
      <c r="K1445">
        <v>-14</v>
      </c>
      <c r="L1445">
        <v>-14</v>
      </c>
      <c r="M1445">
        <v>-14</v>
      </c>
      <c r="N1445">
        <v>14</v>
      </c>
      <c r="O1445">
        <v>2</v>
      </c>
      <c r="P1445">
        <v>2</v>
      </c>
      <c r="Q1445">
        <v>748</v>
      </c>
      <c r="U1445" t="str">
        <f t="shared" si="44"/>
        <v>Sud</v>
      </c>
      <c r="V1445">
        <f t="shared" si="45"/>
        <v>18</v>
      </c>
    </row>
    <row r="1446" spans="1:22" x14ac:dyDescent="0.2">
      <c r="A1446" s="6">
        <v>43953</v>
      </c>
      <c r="B1446" t="s">
        <v>14</v>
      </c>
      <c r="C1446">
        <v>19</v>
      </c>
      <c r="D1446" t="s">
        <v>30</v>
      </c>
      <c r="E1446" s="1">
        <v>3811569725</v>
      </c>
      <c r="F1446" s="1">
        <v>133623567</v>
      </c>
      <c r="G1446">
        <v>-3</v>
      </c>
      <c r="H1446">
        <v>0</v>
      </c>
      <c r="I1446">
        <v>-3</v>
      </c>
      <c r="J1446">
        <v>18</v>
      </c>
      <c r="K1446">
        <v>15</v>
      </c>
      <c r="L1446">
        <v>15</v>
      </c>
      <c r="M1446">
        <v>15</v>
      </c>
      <c r="N1446">
        <v>1</v>
      </c>
      <c r="O1446">
        <v>3</v>
      </c>
      <c r="P1446">
        <v>19</v>
      </c>
      <c r="Q1446">
        <v>1492</v>
      </c>
      <c r="U1446" t="str">
        <f t="shared" si="44"/>
        <v>Sud</v>
      </c>
      <c r="V1446">
        <f t="shared" si="45"/>
        <v>18</v>
      </c>
    </row>
    <row r="1447" spans="1:22" x14ac:dyDescent="0.2">
      <c r="A1447" s="6">
        <v>43953</v>
      </c>
      <c r="B1447" t="s">
        <v>14</v>
      </c>
      <c r="C1447">
        <v>9</v>
      </c>
      <c r="D1447" t="s">
        <v>31</v>
      </c>
      <c r="E1447" s="1">
        <v>4376923077</v>
      </c>
      <c r="F1447" s="1">
        <v>1125588885</v>
      </c>
      <c r="G1447">
        <v>-1</v>
      </c>
      <c r="H1447">
        <v>-6</v>
      </c>
      <c r="I1447">
        <v>-7</v>
      </c>
      <c r="J1447">
        <v>-1</v>
      </c>
      <c r="K1447">
        <v>-8</v>
      </c>
      <c r="L1447">
        <v>-8</v>
      </c>
      <c r="M1447">
        <v>-8</v>
      </c>
      <c r="N1447">
        <v>79</v>
      </c>
      <c r="O1447">
        <v>9</v>
      </c>
      <c r="P1447">
        <v>80</v>
      </c>
      <c r="Q1447">
        <v>1767</v>
      </c>
      <c r="U1447" t="str">
        <f t="shared" si="44"/>
        <v>Centro</v>
      </c>
      <c r="V1447">
        <f t="shared" si="45"/>
        <v>18</v>
      </c>
    </row>
    <row r="1448" spans="1:22" x14ac:dyDescent="0.2">
      <c r="A1448" s="6">
        <v>43953</v>
      </c>
      <c r="B1448" t="s">
        <v>14</v>
      </c>
      <c r="C1448">
        <v>10</v>
      </c>
      <c r="D1448" t="s">
        <v>32</v>
      </c>
      <c r="E1448" s="1">
        <v>4310675841</v>
      </c>
      <c r="F1448" s="1">
        <v>1238824698</v>
      </c>
      <c r="G1448">
        <v>0</v>
      </c>
      <c r="H1448">
        <v>0</v>
      </c>
      <c r="I1448">
        <v>0</v>
      </c>
      <c r="J1448">
        <v>-8</v>
      </c>
      <c r="K1448">
        <v>-8</v>
      </c>
      <c r="L1448">
        <v>-8</v>
      </c>
      <c r="M1448">
        <v>-8</v>
      </c>
      <c r="N1448">
        <v>9</v>
      </c>
      <c r="O1448">
        <v>0</v>
      </c>
      <c r="P1448">
        <v>1</v>
      </c>
      <c r="Q1448">
        <v>310</v>
      </c>
      <c r="U1448" t="str">
        <f t="shared" si="44"/>
        <v>Centro</v>
      </c>
      <c r="V1448">
        <f t="shared" si="45"/>
        <v>18</v>
      </c>
    </row>
    <row r="1449" spans="1:22" x14ac:dyDescent="0.2">
      <c r="A1449" s="6">
        <v>43953</v>
      </c>
      <c r="B1449" t="s">
        <v>14</v>
      </c>
      <c r="C1449">
        <v>2</v>
      </c>
      <c r="D1449" t="s">
        <v>33</v>
      </c>
      <c r="E1449" s="1">
        <v>4573750286</v>
      </c>
      <c r="F1449" s="1">
        <v>7320149366</v>
      </c>
      <c r="G1449">
        <v>-2</v>
      </c>
      <c r="H1449">
        <v>0</v>
      </c>
      <c r="I1449">
        <v>-2</v>
      </c>
      <c r="J1449">
        <v>8</v>
      </c>
      <c r="K1449">
        <v>6</v>
      </c>
      <c r="L1449">
        <v>6</v>
      </c>
      <c r="M1449">
        <v>6</v>
      </c>
      <c r="N1449">
        <v>-3</v>
      </c>
      <c r="O1449">
        <v>0</v>
      </c>
      <c r="P1449">
        <v>3</v>
      </c>
      <c r="Q1449">
        <v>182</v>
      </c>
      <c r="U1449" t="str">
        <f t="shared" si="44"/>
        <v>Nord</v>
      </c>
      <c r="V1449">
        <f t="shared" si="45"/>
        <v>18</v>
      </c>
    </row>
    <row r="1450" spans="1:22" x14ac:dyDescent="0.2">
      <c r="A1450" s="6">
        <v>43953</v>
      </c>
      <c r="B1450" t="s">
        <v>14</v>
      </c>
      <c r="C1450">
        <v>5</v>
      </c>
      <c r="D1450" t="s">
        <v>34</v>
      </c>
      <c r="E1450" s="1">
        <v>4543490485</v>
      </c>
      <c r="F1450" s="1">
        <v>1233845213</v>
      </c>
      <c r="G1450">
        <v>-7</v>
      </c>
      <c r="H1450">
        <v>-2</v>
      </c>
      <c r="I1450">
        <v>-9</v>
      </c>
      <c r="J1450">
        <v>-339</v>
      </c>
      <c r="K1450">
        <v>-348</v>
      </c>
      <c r="L1450">
        <v>-348</v>
      </c>
      <c r="M1450">
        <v>-348</v>
      </c>
      <c r="N1450">
        <v>451</v>
      </c>
      <c r="O1450">
        <v>23</v>
      </c>
      <c r="P1450">
        <v>126</v>
      </c>
      <c r="Q1450">
        <v>8519</v>
      </c>
      <c r="U1450" t="str">
        <f t="shared" si="44"/>
        <v>Nord</v>
      </c>
      <c r="V1450">
        <f t="shared" si="45"/>
        <v>18</v>
      </c>
    </row>
    <row r="1451" spans="1:22" x14ac:dyDescent="0.2">
      <c r="A1451" s="6">
        <v>43954</v>
      </c>
      <c r="B1451" t="s">
        <v>14</v>
      </c>
      <c r="C1451">
        <v>13</v>
      </c>
      <c r="D1451" t="s">
        <v>15</v>
      </c>
      <c r="E1451" s="1">
        <v>4235122196</v>
      </c>
      <c r="F1451" s="1">
        <v>1339843823</v>
      </c>
      <c r="G1451">
        <v>-3</v>
      </c>
      <c r="H1451">
        <v>0</v>
      </c>
      <c r="I1451">
        <v>-3</v>
      </c>
      <c r="J1451">
        <v>-8</v>
      </c>
      <c r="K1451">
        <v>-11</v>
      </c>
      <c r="L1451">
        <v>-11</v>
      </c>
      <c r="M1451">
        <v>-11</v>
      </c>
      <c r="N1451">
        <v>40</v>
      </c>
      <c r="O1451">
        <v>3</v>
      </c>
      <c r="P1451">
        <v>32</v>
      </c>
      <c r="Q1451">
        <v>783</v>
      </c>
      <c r="U1451" t="str">
        <f t="shared" ref="U1451:U1471" si="46">VLOOKUP(D1451,Zone,2)</f>
        <v>Centro</v>
      </c>
      <c r="V1451">
        <f t="shared" ref="V1451:V1471" si="47">WEEKNUM(A1451)</f>
        <v>19</v>
      </c>
    </row>
    <row r="1452" spans="1:22" x14ac:dyDescent="0.2">
      <c r="A1452" s="6">
        <v>43954</v>
      </c>
      <c r="B1452" t="s">
        <v>14</v>
      </c>
      <c r="C1452">
        <v>17</v>
      </c>
      <c r="D1452" t="s">
        <v>16</v>
      </c>
      <c r="E1452" s="1">
        <v>4063947052</v>
      </c>
      <c r="F1452" s="1">
        <v>1580514834</v>
      </c>
      <c r="G1452">
        <v>0</v>
      </c>
      <c r="H1452">
        <v>-1</v>
      </c>
      <c r="I1452">
        <v>-1</v>
      </c>
      <c r="J1452">
        <v>4</v>
      </c>
      <c r="K1452">
        <v>3</v>
      </c>
      <c r="L1452">
        <v>3</v>
      </c>
      <c r="M1452">
        <v>3</v>
      </c>
      <c r="N1452">
        <v>3</v>
      </c>
      <c r="O1452">
        <v>0</v>
      </c>
      <c r="P1452">
        <v>6</v>
      </c>
      <c r="Q1452">
        <v>488</v>
      </c>
      <c r="U1452" t="str">
        <f t="shared" si="46"/>
        <v>Sud</v>
      </c>
      <c r="V1452">
        <f t="shared" si="47"/>
        <v>19</v>
      </c>
    </row>
    <row r="1453" spans="1:22" x14ac:dyDescent="0.2">
      <c r="A1453" s="6">
        <v>43954</v>
      </c>
      <c r="B1453" t="s">
        <v>14</v>
      </c>
      <c r="C1453">
        <v>18</v>
      </c>
      <c r="D1453" t="s">
        <v>17</v>
      </c>
      <c r="E1453" s="1">
        <v>3890597598</v>
      </c>
      <c r="F1453" s="1">
        <v>1659440194</v>
      </c>
      <c r="G1453">
        <v>-5</v>
      </c>
      <c r="H1453">
        <v>0</v>
      </c>
      <c r="I1453">
        <v>-5</v>
      </c>
      <c r="J1453">
        <v>-6</v>
      </c>
      <c r="K1453">
        <v>-11</v>
      </c>
      <c r="L1453">
        <v>-11</v>
      </c>
      <c r="M1453">
        <v>-11</v>
      </c>
      <c r="N1453">
        <v>13</v>
      </c>
      <c r="O1453">
        <v>0</v>
      </c>
      <c r="P1453">
        <v>2</v>
      </c>
      <c r="Q1453">
        <v>907</v>
      </c>
      <c r="U1453" t="str">
        <f t="shared" si="46"/>
        <v>Sud</v>
      </c>
      <c r="V1453">
        <f t="shared" si="47"/>
        <v>19</v>
      </c>
    </row>
    <row r="1454" spans="1:22" x14ac:dyDescent="0.2">
      <c r="A1454" s="6">
        <v>43954</v>
      </c>
      <c r="B1454" t="s">
        <v>14</v>
      </c>
      <c r="C1454">
        <v>15</v>
      </c>
      <c r="D1454" t="s">
        <v>18</v>
      </c>
      <c r="E1454" s="1">
        <v>4083956555</v>
      </c>
      <c r="F1454" s="1">
        <v>1425084984</v>
      </c>
      <c r="G1454">
        <v>-15</v>
      </c>
      <c r="H1454">
        <v>3</v>
      </c>
      <c r="I1454">
        <v>-12</v>
      </c>
      <c r="J1454">
        <v>17</v>
      </c>
      <c r="K1454">
        <v>5</v>
      </c>
      <c r="L1454">
        <v>5</v>
      </c>
      <c r="M1454">
        <v>5</v>
      </c>
      <c r="N1454">
        <v>18</v>
      </c>
      <c r="O1454">
        <v>2</v>
      </c>
      <c r="P1454">
        <v>25</v>
      </c>
      <c r="Q1454">
        <v>2906</v>
      </c>
      <c r="U1454" t="str">
        <f t="shared" si="46"/>
        <v>Sud</v>
      </c>
      <c r="V1454">
        <f t="shared" si="47"/>
        <v>19</v>
      </c>
    </row>
    <row r="1455" spans="1:22" x14ac:dyDescent="0.2">
      <c r="A1455" s="6">
        <v>43954</v>
      </c>
      <c r="B1455" t="s">
        <v>14</v>
      </c>
      <c r="C1455">
        <v>8</v>
      </c>
      <c r="D1455" t="s">
        <v>46</v>
      </c>
      <c r="E1455" s="1">
        <v>4449436681</v>
      </c>
      <c r="F1455" s="1">
        <v>113417208</v>
      </c>
      <c r="G1455">
        <v>-36</v>
      </c>
      <c r="H1455">
        <v>1</v>
      </c>
      <c r="I1455">
        <v>-35</v>
      </c>
      <c r="J1455">
        <v>-243</v>
      </c>
      <c r="K1455">
        <v>-278</v>
      </c>
      <c r="L1455">
        <v>-278</v>
      </c>
      <c r="M1455">
        <v>-278</v>
      </c>
      <c r="N1455">
        <v>416</v>
      </c>
      <c r="O1455">
        <v>28</v>
      </c>
      <c r="P1455">
        <v>166</v>
      </c>
      <c r="Q1455">
        <v>4940</v>
      </c>
      <c r="U1455" t="str">
        <f t="shared" si="46"/>
        <v>Nord</v>
      </c>
      <c r="V1455">
        <f t="shared" si="47"/>
        <v>19</v>
      </c>
    </row>
    <row r="1456" spans="1:22" x14ac:dyDescent="0.2">
      <c r="A1456" s="6">
        <v>43954</v>
      </c>
      <c r="B1456" t="s">
        <v>14</v>
      </c>
      <c r="C1456">
        <v>6</v>
      </c>
      <c r="D1456" t="s">
        <v>19</v>
      </c>
      <c r="E1456" s="1">
        <v>456494354</v>
      </c>
      <c r="F1456" s="1">
        <v>1376813649</v>
      </c>
      <c r="G1456">
        <v>0</v>
      </c>
      <c r="H1456">
        <v>1</v>
      </c>
      <c r="I1456">
        <v>1</v>
      </c>
      <c r="J1456">
        <v>-23</v>
      </c>
      <c r="K1456">
        <v>-22</v>
      </c>
      <c r="L1456">
        <v>-22</v>
      </c>
      <c r="M1456">
        <v>-22</v>
      </c>
      <c r="N1456">
        <v>33</v>
      </c>
      <c r="O1456">
        <v>2</v>
      </c>
      <c r="P1456">
        <v>13</v>
      </c>
      <c r="Q1456">
        <v>1135</v>
      </c>
      <c r="U1456" t="str">
        <f t="shared" si="46"/>
        <v>Nord</v>
      </c>
      <c r="V1456">
        <f t="shared" si="47"/>
        <v>19</v>
      </c>
    </row>
    <row r="1457" spans="1:22" x14ac:dyDescent="0.2">
      <c r="A1457" s="6">
        <v>43954</v>
      </c>
      <c r="B1457" t="s">
        <v>14</v>
      </c>
      <c r="C1457">
        <v>12</v>
      </c>
      <c r="D1457" t="s">
        <v>20</v>
      </c>
      <c r="E1457" s="1">
        <v>4189277044</v>
      </c>
      <c r="F1457" s="1">
        <v>1248366722</v>
      </c>
      <c r="G1457">
        <v>-24</v>
      </c>
      <c r="H1457">
        <v>-1</v>
      </c>
      <c r="I1457">
        <v>-25</v>
      </c>
      <c r="J1457">
        <v>-42</v>
      </c>
      <c r="K1457">
        <v>-67</v>
      </c>
      <c r="L1457">
        <v>-67</v>
      </c>
      <c r="M1457">
        <v>-67</v>
      </c>
      <c r="N1457">
        <v>109</v>
      </c>
      <c r="O1457">
        <v>11</v>
      </c>
      <c r="P1457">
        <v>53</v>
      </c>
      <c r="Q1457">
        <v>3834</v>
      </c>
      <c r="U1457" t="str">
        <f t="shared" si="46"/>
        <v>Centro</v>
      </c>
      <c r="V1457">
        <f t="shared" si="47"/>
        <v>19</v>
      </c>
    </row>
    <row r="1458" spans="1:22" x14ac:dyDescent="0.2">
      <c r="A1458" s="6">
        <v>43954</v>
      </c>
      <c r="B1458" t="s">
        <v>14</v>
      </c>
      <c r="C1458">
        <v>7</v>
      </c>
      <c r="D1458" t="s">
        <v>21</v>
      </c>
      <c r="E1458" s="1">
        <v>4441149315</v>
      </c>
      <c r="F1458" s="1">
        <v>89326992</v>
      </c>
      <c r="G1458">
        <v>-20</v>
      </c>
      <c r="H1458">
        <v>0</v>
      </c>
      <c r="I1458">
        <v>-20</v>
      </c>
      <c r="J1458">
        <v>-27</v>
      </c>
      <c r="K1458">
        <v>-47</v>
      </c>
      <c r="L1458">
        <v>-47</v>
      </c>
      <c r="M1458">
        <v>-47</v>
      </c>
      <c r="N1458">
        <v>80</v>
      </c>
      <c r="O1458">
        <v>14</v>
      </c>
      <c r="P1458">
        <v>47</v>
      </c>
      <c r="Q1458">
        <v>1290</v>
      </c>
      <c r="U1458" t="str">
        <f t="shared" si="46"/>
        <v>Nord</v>
      </c>
      <c r="V1458">
        <f t="shared" si="47"/>
        <v>19</v>
      </c>
    </row>
    <row r="1459" spans="1:22" x14ac:dyDescent="0.2">
      <c r="A1459" s="6">
        <v>43954</v>
      </c>
      <c r="B1459" t="s">
        <v>14</v>
      </c>
      <c r="C1459">
        <v>3</v>
      </c>
      <c r="D1459" t="s">
        <v>22</v>
      </c>
      <c r="E1459" s="1">
        <v>4546679409</v>
      </c>
      <c r="F1459" s="1">
        <v>9190347404</v>
      </c>
      <c r="G1459">
        <v>80</v>
      </c>
      <c r="H1459">
        <v>-13</v>
      </c>
      <c r="I1459">
        <v>67</v>
      </c>
      <c r="J1459">
        <v>192</v>
      </c>
      <c r="K1459">
        <v>259</v>
      </c>
      <c r="L1459">
        <v>259</v>
      </c>
      <c r="M1459">
        <v>259</v>
      </c>
      <c r="N1459">
        <v>225</v>
      </c>
      <c r="O1459">
        <v>42</v>
      </c>
      <c r="P1459">
        <v>526</v>
      </c>
      <c r="Q1459">
        <v>7155</v>
      </c>
      <c r="U1459" t="str">
        <f t="shared" si="46"/>
        <v>Nord</v>
      </c>
      <c r="V1459">
        <f t="shared" si="47"/>
        <v>19</v>
      </c>
    </row>
    <row r="1460" spans="1:22" x14ac:dyDescent="0.2">
      <c r="A1460" s="6">
        <v>43954</v>
      </c>
      <c r="B1460" t="s">
        <v>14</v>
      </c>
      <c r="C1460">
        <v>11</v>
      </c>
      <c r="D1460" t="s">
        <v>23</v>
      </c>
      <c r="E1460" s="1">
        <v>4361675973</v>
      </c>
      <c r="F1460" s="1">
        <v>135188753</v>
      </c>
      <c r="G1460">
        <v>1</v>
      </c>
      <c r="H1460">
        <v>-3</v>
      </c>
      <c r="I1460">
        <v>-2</v>
      </c>
      <c r="J1460">
        <v>-5</v>
      </c>
      <c r="K1460">
        <v>-7</v>
      </c>
      <c r="L1460">
        <v>-7</v>
      </c>
      <c r="M1460">
        <v>-7</v>
      </c>
      <c r="N1460">
        <v>17</v>
      </c>
      <c r="O1460">
        <v>11</v>
      </c>
      <c r="P1460">
        <v>21</v>
      </c>
      <c r="Q1460">
        <v>1578</v>
      </c>
      <c r="U1460" t="str">
        <f t="shared" si="46"/>
        <v>Centro</v>
      </c>
      <c r="V1460">
        <f t="shared" si="47"/>
        <v>19</v>
      </c>
    </row>
    <row r="1461" spans="1:22" x14ac:dyDescent="0.2">
      <c r="A1461" s="6">
        <v>43954</v>
      </c>
      <c r="B1461" t="s">
        <v>14</v>
      </c>
      <c r="C1461">
        <v>14</v>
      </c>
      <c r="D1461" t="s">
        <v>24</v>
      </c>
      <c r="E1461" s="1">
        <v>4155774754</v>
      </c>
      <c r="F1461" s="1">
        <v>1465916051</v>
      </c>
      <c r="G1461">
        <v>-1</v>
      </c>
      <c r="H1461">
        <v>0</v>
      </c>
      <c r="I1461">
        <v>-1</v>
      </c>
      <c r="J1461">
        <v>0</v>
      </c>
      <c r="K1461">
        <v>-1</v>
      </c>
      <c r="L1461">
        <v>-1</v>
      </c>
      <c r="M1461">
        <v>-1</v>
      </c>
      <c r="N1461">
        <v>0</v>
      </c>
      <c r="O1461">
        <v>1</v>
      </c>
      <c r="P1461">
        <v>0</v>
      </c>
      <c r="Q1461">
        <v>0</v>
      </c>
      <c r="U1461" t="str">
        <f t="shared" si="46"/>
        <v>Sud</v>
      </c>
      <c r="V1461">
        <f t="shared" si="47"/>
        <v>19</v>
      </c>
    </row>
    <row r="1462" spans="1:22" x14ac:dyDescent="0.2">
      <c r="A1462" s="6">
        <v>43954</v>
      </c>
      <c r="B1462" t="s">
        <v>14</v>
      </c>
      <c r="C1462">
        <v>4</v>
      </c>
      <c r="D1462" t="s">
        <v>25</v>
      </c>
      <c r="E1462" s="1">
        <v>4649933453</v>
      </c>
      <c r="F1462" s="1">
        <v>1135662422</v>
      </c>
      <c r="G1462">
        <v>-4</v>
      </c>
      <c r="H1462">
        <v>1</v>
      </c>
      <c r="I1462">
        <v>-3</v>
      </c>
      <c r="J1462">
        <v>-35</v>
      </c>
      <c r="K1462">
        <v>-38</v>
      </c>
      <c r="L1462">
        <v>-38</v>
      </c>
      <c r="M1462">
        <v>-38</v>
      </c>
      <c r="N1462">
        <v>37</v>
      </c>
      <c r="O1462">
        <v>2</v>
      </c>
      <c r="P1462">
        <v>1</v>
      </c>
      <c r="Q1462">
        <v>436</v>
      </c>
      <c r="U1462" t="str">
        <f t="shared" si="46"/>
        <v>Nord</v>
      </c>
      <c r="V1462">
        <f t="shared" si="47"/>
        <v>19</v>
      </c>
    </row>
    <row r="1463" spans="1:22" x14ac:dyDescent="0.2">
      <c r="A1463" s="6">
        <v>43954</v>
      </c>
      <c r="B1463" t="s">
        <v>14</v>
      </c>
      <c r="C1463">
        <v>4</v>
      </c>
      <c r="D1463" t="s">
        <v>26</v>
      </c>
      <c r="E1463" s="1">
        <v>4606893511</v>
      </c>
      <c r="F1463" s="1">
        <v>1112123097</v>
      </c>
      <c r="G1463">
        <v>-2</v>
      </c>
      <c r="H1463">
        <v>-2</v>
      </c>
      <c r="I1463">
        <v>-4</v>
      </c>
      <c r="J1463">
        <v>-31</v>
      </c>
      <c r="K1463">
        <v>-35</v>
      </c>
      <c r="L1463">
        <v>-35</v>
      </c>
      <c r="M1463">
        <v>-35</v>
      </c>
      <c r="N1463">
        <v>97</v>
      </c>
      <c r="O1463">
        <v>4</v>
      </c>
      <c r="P1463">
        <v>66</v>
      </c>
      <c r="Q1463">
        <v>1516</v>
      </c>
      <c r="U1463" t="str">
        <f t="shared" si="46"/>
        <v>Nord</v>
      </c>
      <c r="V1463">
        <f t="shared" si="47"/>
        <v>19</v>
      </c>
    </row>
    <row r="1464" spans="1:22" x14ac:dyDescent="0.2">
      <c r="A1464" s="6">
        <v>43954</v>
      </c>
      <c r="B1464" t="s">
        <v>14</v>
      </c>
      <c r="C1464">
        <v>1</v>
      </c>
      <c r="D1464" t="s">
        <v>27</v>
      </c>
      <c r="E1464" s="1">
        <v>450732745</v>
      </c>
      <c r="F1464" s="1">
        <v>7680687483</v>
      </c>
      <c r="G1464">
        <v>-54</v>
      </c>
      <c r="H1464">
        <v>-9</v>
      </c>
      <c r="I1464">
        <v>-63</v>
      </c>
      <c r="J1464">
        <v>-18</v>
      </c>
      <c r="K1464">
        <v>-81</v>
      </c>
      <c r="L1464">
        <v>-81</v>
      </c>
      <c r="M1464">
        <v>-81</v>
      </c>
      <c r="N1464">
        <v>306</v>
      </c>
      <c r="O1464">
        <v>26</v>
      </c>
      <c r="P1464">
        <v>251</v>
      </c>
      <c r="Q1464">
        <v>3729</v>
      </c>
      <c r="U1464" t="str">
        <f t="shared" si="46"/>
        <v>Nord</v>
      </c>
      <c r="V1464">
        <f t="shared" si="47"/>
        <v>19</v>
      </c>
    </row>
    <row r="1465" spans="1:22" x14ac:dyDescent="0.2">
      <c r="A1465" s="6">
        <v>43954</v>
      </c>
      <c r="B1465" t="s">
        <v>14</v>
      </c>
      <c r="C1465">
        <v>16</v>
      </c>
      <c r="D1465" t="s">
        <v>28</v>
      </c>
      <c r="E1465" s="1">
        <v>4112559576</v>
      </c>
      <c r="F1465" s="1">
        <v>1686736689</v>
      </c>
      <c r="G1465">
        <v>-6</v>
      </c>
      <c r="H1465">
        <v>1</v>
      </c>
      <c r="I1465">
        <v>-5</v>
      </c>
      <c r="J1465">
        <v>6</v>
      </c>
      <c r="K1465">
        <v>1</v>
      </c>
      <c r="L1465">
        <v>1</v>
      </c>
      <c r="M1465">
        <v>1</v>
      </c>
      <c r="N1465">
        <v>8</v>
      </c>
      <c r="O1465">
        <v>2</v>
      </c>
      <c r="P1465">
        <v>11</v>
      </c>
      <c r="Q1465">
        <v>1073</v>
      </c>
      <c r="U1465" t="str">
        <f t="shared" si="46"/>
        <v>Sud</v>
      </c>
      <c r="V1465">
        <f t="shared" si="47"/>
        <v>19</v>
      </c>
    </row>
    <row r="1466" spans="1:22" x14ac:dyDescent="0.2">
      <c r="A1466" s="6">
        <v>43954</v>
      </c>
      <c r="B1466" t="s">
        <v>14</v>
      </c>
      <c r="C1466">
        <v>20</v>
      </c>
      <c r="D1466" t="s">
        <v>29</v>
      </c>
      <c r="E1466" s="1">
        <v>3921531192</v>
      </c>
      <c r="F1466" s="1">
        <v>9110616306</v>
      </c>
      <c r="G1466">
        <v>6</v>
      </c>
      <c r="H1466">
        <v>-3</v>
      </c>
      <c r="I1466">
        <v>3</v>
      </c>
      <c r="J1466">
        <v>-44</v>
      </c>
      <c r="K1466">
        <v>-41</v>
      </c>
      <c r="L1466">
        <v>-41</v>
      </c>
      <c r="M1466">
        <v>-41</v>
      </c>
      <c r="N1466">
        <v>45</v>
      </c>
      <c r="O1466">
        <v>0</v>
      </c>
      <c r="P1466">
        <v>4</v>
      </c>
      <c r="Q1466">
        <v>747</v>
      </c>
      <c r="U1466" t="str">
        <f t="shared" si="46"/>
        <v>Sud</v>
      </c>
      <c r="V1466">
        <f t="shared" si="47"/>
        <v>19</v>
      </c>
    </row>
    <row r="1467" spans="1:22" x14ac:dyDescent="0.2">
      <c r="A1467" s="6">
        <v>43954</v>
      </c>
      <c r="B1467" t="s">
        <v>14</v>
      </c>
      <c r="C1467">
        <v>19</v>
      </c>
      <c r="D1467" t="s">
        <v>30</v>
      </c>
      <c r="E1467" s="1">
        <v>3811569725</v>
      </c>
      <c r="F1467" s="1">
        <v>133623567</v>
      </c>
      <c r="G1467">
        <v>-13</v>
      </c>
      <c r="H1467">
        <v>-1</v>
      </c>
      <c r="I1467">
        <v>-14</v>
      </c>
      <c r="J1467">
        <v>31</v>
      </c>
      <c r="K1467">
        <v>17</v>
      </c>
      <c r="L1467">
        <v>17</v>
      </c>
      <c r="M1467">
        <v>17</v>
      </c>
      <c r="N1467">
        <v>8</v>
      </c>
      <c r="O1467">
        <v>2</v>
      </c>
      <c r="P1467">
        <v>27</v>
      </c>
      <c r="Q1467">
        <v>1603</v>
      </c>
      <c r="U1467" t="str">
        <f t="shared" si="46"/>
        <v>Sud</v>
      </c>
      <c r="V1467">
        <f t="shared" si="47"/>
        <v>19</v>
      </c>
    </row>
    <row r="1468" spans="1:22" x14ac:dyDescent="0.2">
      <c r="A1468" s="6">
        <v>43954</v>
      </c>
      <c r="B1468" t="s">
        <v>14</v>
      </c>
      <c r="C1468">
        <v>9</v>
      </c>
      <c r="D1468" t="s">
        <v>31</v>
      </c>
      <c r="E1468" s="1">
        <v>4376923077</v>
      </c>
      <c r="F1468" s="1">
        <v>1125588885</v>
      </c>
      <c r="G1468">
        <v>-6</v>
      </c>
      <c r="H1468">
        <v>-6</v>
      </c>
      <c r="I1468">
        <v>-12</v>
      </c>
      <c r="J1468">
        <v>-25</v>
      </c>
      <c r="K1468">
        <v>-37</v>
      </c>
      <c r="L1468">
        <v>-37</v>
      </c>
      <c r="M1468">
        <v>-37</v>
      </c>
      <c r="N1468">
        <v>66</v>
      </c>
      <c r="O1468">
        <v>9</v>
      </c>
      <c r="P1468">
        <v>38</v>
      </c>
      <c r="Q1468">
        <v>2691</v>
      </c>
      <c r="U1468" t="str">
        <f t="shared" si="46"/>
        <v>Centro</v>
      </c>
      <c r="V1468">
        <f t="shared" si="47"/>
        <v>19</v>
      </c>
    </row>
    <row r="1469" spans="1:22" x14ac:dyDescent="0.2">
      <c r="A1469" s="6">
        <v>43954</v>
      </c>
      <c r="B1469" t="s">
        <v>14</v>
      </c>
      <c r="C1469">
        <v>10</v>
      </c>
      <c r="D1469" t="s">
        <v>32</v>
      </c>
      <c r="E1469" s="1">
        <v>4310675841</v>
      </c>
      <c r="F1469" s="1">
        <v>1238824698</v>
      </c>
      <c r="G1469">
        <v>-2</v>
      </c>
      <c r="H1469">
        <v>0</v>
      </c>
      <c r="I1469">
        <v>-2</v>
      </c>
      <c r="J1469">
        <v>-11</v>
      </c>
      <c r="K1469">
        <v>-13</v>
      </c>
      <c r="L1469">
        <v>-13</v>
      </c>
      <c r="M1469">
        <v>-13</v>
      </c>
      <c r="N1469">
        <v>13</v>
      </c>
      <c r="O1469">
        <v>0</v>
      </c>
      <c r="P1469">
        <v>0</v>
      </c>
      <c r="Q1469">
        <v>751</v>
      </c>
      <c r="U1469" t="str">
        <f t="shared" si="46"/>
        <v>Centro</v>
      </c>
      <c r="V1469">
        <f t="shared" si="47"/>
        <v>19</v>
      </c>
    </row>
    <row r="1470" spans="1:22" x14ac:dyDescent="0.2">
      <c r="A1470" s="6">
        <v>43954</v>
      </c>
      <c r="B1470" t="s">
        <v>14</v>
      </c>
      <c r="C1470">
        <v>2</v>
      </c>
      <c r="D1470" t="s">
        <v>33</v>
      </c>
      <c r="E1470" s="1">
        <v>4573750286</v>
      </c>
      <c r="F1470" s="1">
        <v>7320149366</v>
      </c>
      <c r="G1470">
        <v>4</v>
      </c>
      <c r="H1470">
        <v>-1</v>
      </c>
      <c r="I1470">
        <v>3</v>
      </c>
      <c r="J1470">
        <v>8</v>
      </c>
      <c r="K1470">
        <v>11</v>
      </c>
      <c r="L1470">
        <v>11</v>
      </c>
      <c r="M1470">
        <v>11</v>
      </c>
      <c r="N1470">
        <v>-6</v>
      </c>
      <c r="O1470">
        <v>1</v>
      </c>
      <c r="P1470">
        <v>6</v>
      </c>
      <c r="Q1470">
        <v>149</v>
      </c>
      <c r="U1470" t="str">
        <f t="shared" si="46"/>
        <v>Nord</v>
      </c>
      <c r="V1470">
        <f t="shared" si="47"/>
        <v>19</v>
      </c>
    </row>
    <row r="1471" spans="1:22" x14ac:dyDescent="0.2">
      <c r="A1471" s="6">
        <v>43954</v>
      </c>
      <c r="B1471" t="s">
        <v>14</v>
      </c>
      <c r="C1471">
        <v>5</v>
      </c>
      <c r="D1471" t="s">
        <v>34</v>
      </c>
      <c r="E1471" s="1">
        <v>4543490485</v>
      </c>
      <c r="F1471" s="1">
        <v>1233845213</v>
      </c>
      <c r="G1471">
        <v>-15</v>
      </c>
      <c r="H1471">
        <v>-5</v>
      </c>
      <c r="I1471">
        <v>-20</v>
      </c>
      <c r="J1471">
        <v>-112</v>
      </c>
      <c r="K1471">
        <v>-132</v>
      </c>
      <c r="L1471">
        <v>-132</v>
      </c>
      <c r="M1471">
        <v>-132</v>
      </c>
      <c r="N1471">
        <v>212</v>
      </c>
      <c r="O1471">
        <v>14</v>
      </c>
      <c r="P1471">
        <v>94</v>
      </c>
      <c r="Q1471">
        <v>7224</v>
      </c>
      <c r="U1471" t="str">
        <f t="shared" si="46"/>
        <v>Nord</v>
      </c>
      <c r="V1471">
        <f t="shared" si="47"/>
        <v>19</v>
      </c>
    </row>
    <row r="1472" spans="1:22" x14ac:dyDescent="0.2">
      <c r="A1472" s="6">
        <v>43955</v>
      </c>
      <c r="B1472" t="s">
        <v>14</v>
      </c>
      <c r="C1472">
        <v>13</v>
      </c>
      <c r="D1472" t="s">
        <v>15</v>
      </c>
      <c r="E1472" s="1">
        <v>4235122196</v>
      </c>
      <c r="F1472" s="1">
        <v>1339843823</v>
      </c>
      <c r="G1472">
        <v>1</v>
      </c>
      <c r="H1472">
        <v>-1</v>
      </c>
      <c r="I1472">
        <v>0</v>
      </c>
      <c r="J1472">
        <v>-31</v>
      </c>
      <c r="K1472">
        <v>-31</v>
      </c>
      <c r="L1472">
        <v>-31</v>
      </c>
      <c r="M1472">
        <v>-31</v>
      </c>
      <c r="N1472">
        <v>33</v>
      </c>
      <c r="O1472">
        <v>2</v>
      </c>
      <c r="P1472">
        <v>4</v>
      </c>
      <c r="Q1472">
        <v>409</v>
      </c>
    </row>
    <row r="1473" spans="1:17" x14ac:dyDescent="0.2">
      <c r="A1473" s="6">
        <v>43955</v>
      </c>
      <c r="B1473" t="s">
        <v>14</v>
      </c>
      <c r="C1473">
        <v>17</v>
      </c>
      <c r="D1473" t="s">
        <v>16</v>
      </c>
      <c r="E1473" s="1">
        <v>4063947052</v>
      </c>
      <c r="F1473" s="1">
        <v>1580514834</v>
      </c>
      <c r="G1473">
        <v>2</v>
      </c>
      <c r="H1473">
        <v>0</v>
      </c>
      <c r="I1473">
        <v>2</v>
      </c>
      <c r="J1473">
        <v>-23</v>
      </c>
      <c r="K1473">
        <v>-21</v>
      </c>
      <c r="L1473">
        <v>-21</v>
      </c>
      <c r="M1473">
        <v>-21</v>
      </c>
      <c r="N1473">
        <v>21</v>
      </c>
      <c r="O1473">
        <v>0</v>
      </c>
      <c r="P1473">
        <v>0</v>
      </c>
      <c r="Q1473">
        <v>691</v>
      </c>
    </row>
    <row r="1474" spans="1:17" x14ac:dyDescent="0.2">
      <c r="A1474" s="6">
        <v>43955</v>
      </c>
      <c r="B1474" t="s">
        <v>14</v>
      </c>
      <c r="C1474">
        <v>18</v>
      </c>
      <c r="D1474" t="s">
        <v>17</v>
      </c>
      <c r="E1474" s="1">
        <v>3890597598</v>
      </c>
      <c r="F1474" s="1">
        <v>1659440194</v>
      </c>
      <c r="G1474">
        <v>-2</v>
      </c>
      <c r="H1474">
        <v>0</v>
      </c>
      <c r="I1474">
        <v>-2</v>
      </c>
      <c r="J1474">
        <v>-26</v>
      </c>
      <c r="K1474">
        <v>-28</v>
      </c>
      <c r="L1474">
        <v>-28</v>
      </c>
      <c r="M1474">
        <v>-28</v>
      </c>
      <c r="N1474">
        <v>32</v>
      </c>
      <c r="O1474">
        <v>0</v>
      </c>
      <c r="P1474">
        <v>4</v>
      </c>
      <c r="Q1474">
        <v>603</v>
      </c>
    </row>
    <row r="1475" spans="1:17" x14ac:dyDescent="0.2">
      <c r="A1475" s="6">
        <v>43955</v>
      </c>
      <c r="B1475" t="s">
        <v>14</v>
      </c>
      <c r="C1475">
        <v>15</v>
      </c>
      <c r="D1475" t="s">
        <v>18</v>
      </c>
      <c r="E1475" s="1">
        <v>4083956555</v>
      </c>
      <c r="F1475" s="1">
        <v>1425084984</v>
      </c>
      <c r="G1475">
        <v>-17</v>
      </c>
      <c r="H1475">
        <v>-6</v>
      </c>
      <c r="I1475">
        <v>-23</v>
      </c>
      <c r="J1475">
        <v>8</v>
      </c>
      <c r="K1475">
        <v>-15</v>
      </c>
      <c r="L1475">
        <v>-15</v>
      </c>
      <c r="M1475">
        <v>-15</v>
      </c>
      <c r="N1475">
        <v>27</v>
      </c>
      <c r="O1475">
        <v>2</v>
      </c>
      <c r="P1475">
        <v>14</v>
      </c>
      <c r="Q1475">
        <v>4045</v>
      </c>
    </row>
    <row r="1476" spans="1:17" x14ac:dyDescent="0.2">
      <c r="A1476" s="6">
        <v>43955</v>
      </c>
      <c r="B1476" t="s">
        <v>14</v>
      </c>
      <c r="C1476">
        <v>8</v>
      </c>
      <c r="D1476" t="s">
        <v>46</v>
      </c>
      <c r="E1476" s="1">
        <v>4449436681</v>
      </c>
      <c r="F1476" s="1">
        <v>113417208</v>
      </c>
      <c r="G1476">
        <v>-29</v>
      </c>
      <c r="H1476">
        <v>2</v>
      </c>
      <c r="I1476">
        <v>-27</v>
      </c>
      <c r="J1476">
        <v>-34</v>
      </c>
      <c r="K1476">
        <v>-61</v>
      </c>
      <c r="L1476">
        <v>-61</v>
      </c>
      <c r="M1476">
        <v>-61</v>
      </c>
      <c r="N1476">
        <v>196</v>
      </c>
      <c r="O1476">
        <v>24</v>
      </c>
      <c r="P1476">
        <v>159</v>
      </c>
      <c r="Q1476">
        <v>3352</v>
      </c>
    </row>
    <row r="1477" spans="1:17" x14ac:dyDescent="0.2">
      <c r="A1477" s="6">
        <v>43955</v>
      </c>
      <c r="B1477" t="s">
        <v>14</v>
      </c>
      <c r="C1477">
        <v>6</v>
      </c>
      <c r="D1477" t="s">
        <v>19</v>
      </c>
      <c r="E1477" s="1">
        <v>456494354</v>
      </c>
      <c r="F1477" s="1">
        <v>1376813649</v>
      </c>
      <c r="G1477">
        <v>-1</v>
      </c>
      <c r="H1477">
        <v>-2</v>
      </c>
      <c r="I1477">
        <v>-3</v>
      </c>
      <c r="J1477">
        <v>-34</v>
      </c>
      <c r="K1477">
        <v>-37</v>
      </c>
      <c r="L1477">
        <v>-37</v>
      </c>
      <c r="M1477">
        <v>-37</v>
      </c>
      <c r="N1477">
        <v>39</v>
      </c>
      <c r="O1477">
        <v>2</v>
      </c>
      <c r="P1477">
        <v>4</v>
      </c>
      <c r="Q1477">
        <v>431</v>
      </c>
    </row>
    <row r="1478" spans="1:17" x14ac:dyDescent="0.2">
      <c r="A1478" s="6">
        <v>43955</v>
      </c>
      <c r="B1478" t="s">
        <v>14</v>
      </c>
      <c r="C1478">
        <v>12</v>
      </c>
      <c r="D1478" t="s">
        <v>20</v>
      </c>
      <c r="E1478" s="1">
        <v>4189277044</v>
      </c>
      <c r="F1478" s="1">
        <v>1248366722</v>
      </c>
      <c r="G1478">
        <v>-11</v>
      </c>
      <c r="H1478">
        <v>0</v>
      </c>
      <c r="I1478">
        <v>-11</v>
      </c>
      <c r="J1478">
        <v>11</v>
      </c>
      <c r="K1478">
        <v>0</v>
      </c>
      <c r="L1478">
        <v>0</v>
      </c>
      <c r="M1478">
        <v>0</v>
      </c>
      <c r="N1478">
        <v>22</v>
      </c>
      <c r="O1478">
        <v>16</v>
      </c>
      <c r="P1478">
        <v>38</v>
      </c>
      <c r="Q1478">
        <v>2381</v>
      </c>
    </row>
    <row r="1479" spans="1:17" x14ac:dyDescent="0.2">
      <c r="A1479" s="6">
        <v>43955</v>
      </c>
      <c r="B1479" t="s">
        <v>14</v>
      </c>
      <c r="C1479">
        <v>7</v>
      </c>
      <c r="D1479" t="s">
        <v>21</v>
      </c>
      <c r="E1479" s="1">
        <v>4441149315</v>
      </c>
      <c r="F1479" s="1">
        <v>89326992</v>
      </c>
      <c r="G1479">
        <v>-21</v>
      </c>
      <c r="H1479">
        <v>4</v>
      </c>
      <c r="I1479">
        <v>-17</v>
      </c>
      <c r="J1479">
        <v>-26</v>
      </c>
      <c r="K1479">
        <v>-43</v>
      </c>
      <c r="L1479">
        <v>-43</v>
      </c>
      <c r="M1479">
        <v>-43</v>
      </c>
      <c r="N1479">
        <v>84</v>
      </c>
      <c r="O1479">
        <v>12</v>
      </c>
      <c r="P1479">
        <v>53</v>
      </c>
      <c r="Q1479">
        <v>1600</v>
      </c>
    </row>
    <row r="1480" spans="1:17" x14ac:dyDescent="0.2">
      <c r="A1480" s="6">
        <v>43955</v>
      </c>
      <c r="B1480" t="s">
        <v>14</v>
      </c>
      <c r="C1480">
        <v>3</v>
      </c>
      <c r="D1480" t="s">
        <v>22</v>
      </c>
      <c r="E1480" s="1">
        <v>4546679409</v>
      </c>
      <c r="F1480" s="1">
        <v>9190347404</v>
      </c>
      <c r="G1480">
        <v>-195</v>
      </c>
      <c r="H1480">
        <v>0</v>
      </c>
      <c r="I1480">
        <v>-195</v>
      </c>
      <c r="J1480">
        <v>576</v>
      </c>
      <c r="K1480">
        <v>381</v>
      </c>
      <c r="L1480">
        <v>381</v>
      </c>
      <c r="M1480">
        <v>381</v>
      </c>
      <c r="N1480">
        <v>133</v>
      </c>
      <c r="O1480">
        <v>63</v>
      </c>
      <c r="P1480">
        <v>577</v>
      </c>
      <c r="Q1480">
        <v>7978</v>
      </c>
    </row>
    <row r="1481" spans="1:17" x14ac:dyDescent="0.2">
      <c r="A1481" s="6">
        <v>43955</v>
      </c>
      <c r="B1481" t="s">
        <v>14</v>
      </c>
      <c r="C1481">
        <v>11</v>
      </c>
      <c r="D1481" t="s">
        <v>23</v>
      </c>
      <c r="E1481" s="1">
        <v>4361675973</v>
      </c>
      <c r="F1481" s="1">
        <v>135188753</v>
      </c>
      <c r="G1481">
        <v>-11</v>
      </c>
      <c r="H1481">
        <v>1</v>
      </c>
      <c r="I1481">
        <v>-10</v>
      </c>
      <c r="J1481">
        <v>18</v>
      </c>
      <c r="K1481">
        <v>8</v>
      </c>
      <c r="L1481">
        <v>8</v>
      </c>
      <c r="M1481">
        <v>8</v>
      </c>
      <c r="N1481">
        <v>31</v>
      </c>
      <c r="O1481">
        <v>5</v>
      </c>
      <c r="P1481">
        <v>44</v>
      </c>
      <c r="Q1481">
        <v>986</v>
      </c>
    </row>
    <row r="1482" spans="1:17" x14ac:dyDescent="0.2">
      <c r="A1482" s="6">
        <v>43955</v>
      </c>
      <c r="B1482" t="s">
        <v>14</v>
      </c>
      <c r="C1482">
        <v>14</v>
      </c>
      <c r="D1482" t="s">
        <v>24</v>
      </c>
      <c r="E1482" s="1">
        <v>4155774754</v>
      </c>
      <c r="F1482" s="1">
        <v>1465916051</v>
      </c>
      <c r="G1482">
        <v>1</v>
      </c>
      <c r="H1482">
        <v>0</v>
      </c>
      <c r="I1482">
        <v>1</v>
      </c>
      <c r="J1482">
        <v>-4</v>
      </c>
      <c r="K1482">
        <v>-3</v>
      </c>
      <c r="L1482">
        <v>-3</v>
      </c>
      <c r="M1482">
        <v>-3</v>
      </c>
      <c r="N1482">
        <v>3</v>
      </c>
      <c r="O1482">
        <v>0</v>
      </c>
      <c r="P1482">
        <v>0</v>
      </c>
      <c r="Q1482">
        <v>253</v>
      </c>
    </row>
    <row r="1483" spans="1:17" x14ac:dyDescent="0.2">
      <c r="A1483" s="6">
        <v>43955</v>
      </c>
      <c r="B1483" t="s">
        <v>14</v>
      </c>
      <c r="C1483">
        <v>4</v>
      </c>
      <c r="D1483" t="s">
        <v>25</v>
      </c>
      <c r="E1483" s="1">
        <v>4649933453</v>
      </c>
      <c r="F1483" s="1">
        <v>1135662422</v>
      </c>
      <c r="G1483">
        <v>-6</v>
      </c>
      <c r="H1483">
        <v>-1</v>
      </c>
      <c r="I1483">
        <v>-7</v>
      </c>
      <c r="J1483">
        <v>-22</v>
      </c>
      <c r="K1483">
        <v>-29</v>
      </c>
      <c r="L1483">
        <v>-29</v>
      </c>
      <c r="M1483">
        <v>-29</v>
      </c>
      <c r="N1483">
        <v>31</v>
      </c>
      <c r="O1483">
        <v>3</v>
      </c>
      <c r="P1483">
        <v>5</v>
      </c>
      <c r="Q1483">
        <v>433</v>
      </c>
    </row>
    <row r="1484" spans="1:17" x14ac:dyDescent="0.2">
      <c r="A1484" s="6">
        <v>43955</v>
      </c>
      <c r="B1484" t="s">
        <v>14</v>
      </c>
      <c r="C1484">
        <v>4</v>
      </c>
      <c r="D1484" t="s">
        <v>26</v>
      </c>
      <c r="E1484" s="1">
        <v>4606893511</v>
      </c>
      <c r="F1484" s="1">
        <v>1112123097</v>
      </c>
      <c r="G1484">
        <v>-1</v>
      </c>
      <c r="H1484">
        <v>0</v>
      </c>
      <c r="I1484">
        <v>-1</v>
      </c>
      <c r="J1484">
        <v>-81</v>
      </c>
      <c r="K1484">
        <v>-82</v>
      </c>
      <c r="L1484">
        <v>-82</v>
      </c>
      <c r="M1484">
        <v>-82</v>
      </c>
      <c r="N1484">
        <v>92</v>
      </c>
      <c r="O1484">
        <v>1</v>
      </c>
      <c r="P1484">
        <v>11</v>
      </c>
      <c r="Q1484">
        <v>966</v>
      </c>
    </row>
    <row r="1485" spans="1:17" x14ac:dyDescent="0.2">
      <c r="A1485" s="6">
        <v>43955</v>
      </c>
      <c r="B1485" t="s">
        <v>14</v>
      </c>
      <c r="C1485">
        <v>1</v>
      </c>
      <c r="D1485" t="s">
        <v>27</v>
      </c>
      <c r="E1485" s="1">
        <v>450732745</v>
      </c>
      <c r="F1485" s="1">
        <v>7680687483</v>
      </c>
      <c r="G1485">
        <v>-105</v>
      </c>
      <c r="H1485">
        <v>-8</v>
      </c>
      <c r="I1485">
        <v>-113</v>
      </c>
      <c r="J1485">
        <v>37</v>
      </c>
      <c r="K1485">
        <v>-76</v>
      </c>
      <c r="L1485">
        <v>-76</v>
      </c>
      <c r="M1485">
        <v>-76</v>
      </c>
      <c r="N1485">
        <v>234</v>
      </c>
      <c r="O1485">
        <v>34</v>
      </c>
      <c r="P1485">
        <v>192</v>
      </c>
      <c r="Q1485">
        <v>3870</v>
      </c>
    </row>
    <row r="1486" spans="1:17" x14ac:dyDescent="0.2">
      <c r="A1486" s="6">
        <v>43955</v>
      </c>
      <c r="B1486" t="s">
        <v>14</v>
      </c>
      <c r="C1486">
        <v>16</v>
      </c>
      <c r="D1486" t="s">
        <v>28</v>
      </c>
      <c r="E1486" s="1">
        <v>4112559576</v>
      </c>
      <c r="F1486" s="1">
        <v>1686736689</v>
      </c>
      <c r="G1486">
        <v>-13</v>
      </c>
      <c r="H1486">
        <v>-1</v>
      </c>
      <c r="I1486">
        <v>-14</v>
      </c>
      <c r="J1486">
        <v>4</v>
      </c>
      <c r="K1486">
        <v>-10</v>
      </c>
      <c r="L1486">
        <v>-10</v>
      </c>
      <c r="M1486">
        <v>-10</v>
      </c>
      <c r="N1486">
        <v>14</v>
      </c>
      <c r="O1486">
        <v>5</v>
      </c>
      <c r="P1486">
        <v>9</v>
      </c>
      <c r="Q1486">
        <v>724</v>
      </c>
    </row>
    <row r="1487" spans="1:17" x14ac:dyDescent="0.2">
      <c r="A1487" s="6">
        <v>43955</v>
      </c>
      <c r="B1487" t="s">
        <v>14</v>
      </c>
      <c r="C1487">
        <v>20</v>
      </c>
      <c r="D1487" t="s">
        <v>29</v>
      </c>
      <c r="E1487" s="1">
        <v>3921531192</v>
      </c>
      <c r="F1487" s="1">
        <v>9110616306</v>
      </c>
      <c r="G1487">
        <v>-1</v>
      </c>
      <c r="H1487">
        <v>-1</v>
      </c>
      <c r="I1487">
        <v>-2</v>
      </c>
      <c r="J1487">
        <v>-34</v>
      </c>
      <c r="K1487">
        <v>-36</v>
      </c>
      <c r="L1487">
        <v>-36</v>
      </c>
      <c r="M1487">
        <v>-36</v>
      </c>
      <c r="N1487">
        <v>34</v>
      </c>
      <c r="O1487">
        <v>0</v>
      </c>
      <c r="P1487">
        <v>-2</v>
      </c>
      <c r="Q1487">
        <v>315</v>
      </c>
    </row>
    <row r="1488" spans="1:17" x14ac:dyDescent="0.2">
      <c r="A1488" s="6">
        <v>43955</v>
      </c>
      <c r="B1488" t="s">
        <v>14</v>
      </c>
      <c r="C1488">
        <v>19</v>
      </c>
      <c r="D1488" t="s">
        <v>30</v>
      </c>
      <c r="E1488" s="1">
        <v>3811569725</v>
      </c>
      <c r="F1488" s="1">
        <v>133623567</v>
      </c>
      <c r="G1488">
        <v>-7</v>
      </c>
      <c r="H1488">
        <v>-2</v>
      </c>
      <c r="I1488">
        <v>-9</v>
      </c>
      <c r="J1488">
        <v>8</v>
      </c>
      <c r="K1488">
        <v>-1</v>
      </c>
      <c r="L1488">
        <v>-1</v>
      </c>
      <c r="M1488">
        <v>-1</v>
      </c>
      <c r="N1488">
        <v>14</v>
      </c>
      <c r="O1488">
        <v>2</v>
      </c>
      <c r="P1488">
        <v>15</v>
      </c>
      <c r="Q1488">
        <v>1211</v>
      </c>
    </row>
    <row r="1489" spans="1:17" x14ac:dyDescent="0.2">
      <c r="A1489" s="6">
        <v>43955</v>
      </c>
      <c r="B1489" t="s">
        <v>14</v>
      </c>
      <c r="C1489">
        <v>9</v>
      </c>
      <c r="D1489" t="s">
        <v>31</v>
      </c>
      <c r="E1489" s="1">
        <v>4376923077</v>
      </c>
      <c r="F1489" s="1">
        <v>1125588885</v>
      </c>
      <c r="G1489">
        <v>-1</v>
      </c>
      <c r="H1489">
        <v>-5</v>
      </c>
      <c r="I1489">
        <v>-6</v>
      </c>
      <c r="J1489">
        <v>-43</v>
      </c>
      <c r="K1489">
        <v>-49</v>
      </c>
      <c r="L1489">
        <v>-49</v>
      </c>
      <c r="M1489">
        <v>-49</v>
      </c>
      <c r="N1489">
        <v>78</v>
      </c>
      <c r="O1489">
        <v>9</v>
      </c>
      <c r="P1489">
        <v>38</v>
      </c>
      <c r="Q1489">
        <v>1533</v>
      </c>
    </row>
    <row r="1490" spans="1:17" x14ac:dyDescent="0.2">
      <c r="A1490" s="6">
        <v>43955</v>
      </c>
      <c r="B1490" t="s">
        <v>14</v>
      </c>
      <c r="C1490">
        <v>10</v>
      </c>
      <c r="D1490" t="s">
        <v>32</v>
      </c>
      <c r="E1490" s="1">
        <v>4310675841</v>
      </c>
      <c r="F1490" s="1">
        <v>1238824698</v>
      </c>
      <c r="G1490">
        <v>-2</v>
      </c>
      <c r="H1490">
        <v>0</v>
      </c>
      <c r="I1490">
        <v>-2</v>
      </c>
      <c r="J1490">
        <v>0</v>
      </c>
      <c r="K1490">
        <v>-2</v>
      </c>
      <c r="L1490">
        <v>-2</v>
      </c>
      <c r="M1490">
        <v>-2</v>
      </c>
      <c r="N1490">
        <v>0</v>
      </c>
      <c r="O1490">
        <v>2</v>
      </c>
      <c r="P1490">
        <v>0</v>
      </c>
      <c r="Q1490">
        <v>221</v>
      </c>
    </row>
    <row r="1491" spans="1:17" x14ac:dyDescent="0.2">
      <c r="A1491" s="6">
        <v>43955</v>
      </c>
      <c r="B1491" t="s">
        <v>14</v>
      </c>
      <c r="C1491">
        <v>2</v>
      </c>
      <c r="D1491" t="s">
        <v>33</v>
      </c>
      <c r="E1491" s="1">
        <v>4573750286</v>
      </c>
      <c r="F1491" s="1">
        <v>7320149366</v>
      </c>
      <c r="G1491">
        <v>0</v>
      </c>
      <c r="H1491">
        <v>0</v>
      </c>
      <c r="I1491">
        <v>0</v>
      </c>
      <c r="J1491">
        <v>1</v>
      </c>
      <c r="K1491">
        <v>1</v>
      </c>
      <c r="L1491">
        <v>1</v>
      </c>
      <c r="M1491">
        <v>1</v>
      </c>
      <c r="N1491">
        <v>-1</v>
      </c>
      <c r="O1491">
        <v>1</v>
      </c>
      <c r="P1491">
        <v>1</v>
      </c>
      <c r="Q1491">
        <v>171</v>
      </c>
    </row>
    <row r="1492" spans="1:17" x14ac:dyDescent="0.2">
      <c r="A1492" s="6">
        <v>43955</v>
      </c>
      <c r="B1492" t="s">
        <v>14</v>
      </c>
      <c r="C1492">
        <v>5</v>
      </c>
      <c r="D1492" t="s">
        <v>34</v>
      </c>
      <c r="E1492" s="1">
        <v>4543490485</v>
      </c>
      <c r="F1492" s="1">
        <v>1233845213</v>
      </c>
      <c r="G1492">
        <v>0</v>
      </c>
      <c r="H1492">
        <v>-2</v>
      </c>
      <c r="I1492">
        <v>-2</v>
      </c>
      <c r="J1492">
        <v>-63</v>
      </c>
      <c r="K1492">
        <v>-65</v>
      </c>
      <c r="L1492">
        <v>-65</v>
      </c>
      <c r="M1492">
        <v>-65</v>
      </c>
      <c r="N1492">
        <v>108</v>
      </c>
      <c r="O1492">
        <v>12</v>
      </c>
      <c r="P1492">
        <v>55</v>
      </c>
      <c r="Q1492">
        <v>5458</v>
      </c>
    </row>
    <row r="1493" spans="1:17" x14ac:dyDescent="0.2">
      <c r="A1493" s="6">
        <v>43956</v>
      </c>
      <c r="B1493" t="s">
        <v>14</v>
      </c>
      <c r="C1493">
        <v>13</v>
      </c>
      <c r="D1493" t="s">
        <v>15</v>
      </c>
      <c r="E1493" s="1">
        <v>4235122196</v>
      </c>
      <c r="F1493" s="1">
        <v>1339843823</v>
      </c>
      <c r="G1493">
        <v>-12</v>
      </c>
      <c r="H1493">
        <v>-4</v>
      </c>
      <c r="I1493">
        <v>-16</v>
      </c>
      <c r="J1493">
        <v>-12</v>
      </c>
      <c r="K1493">
        <v>-28</v>
      </c>
      <c r="L1493">
        <v>-28</v>
      </c>
      <c r="M1493">
        <v>-28</v>
      </c>
      <c r="N1493">
        <v>50</v>
      </c>
      <c r="O1493">
        <v>3</v>
      </c>
      <c r="P1493">
        <v>25</v>
      </c>
      <c r="Q1493">
        <v>1381</v>
      </c>
    </row>
    <row r="1494" spans="1:17" x14ac:dyDescent="0.2">
      <c r="A1494" s="6">
        <v>43956</v>
      </c>
      <c r="B1494" t="s">
        <v>14</v>
      </c>
      <c r="C1494">
        <v>17</v>
      </c>
      <c r="D1494" t="s">
        <v>16</v>
      </c>
      <c r="E1494" s="1">
        <v>4063947052</v>
      </c>
      <c r="F1494" s="1">
        <v>1580514834</v>
      </c>
      <c r="G1494">
        <v>0</v>
      </c>
      <c r="H1494">
        <v>0</v>
      </c>
      <c r="I1494">
        <v>0</v>
      </c>
      <c r="J1494">
        <v>4</v>
      </c>
      <c r="K1494">
        <v>4</v>
      </c>
      <c r="L1494">
        <v>4</v>
      </c>
      <c r="M1494">
        <v>4</v>
      </c>
      <c r="N1494">
        <v>6</v>
      </c>
      <c r="O1494">
        <v>0</v>
      </c>
      <c r="P1494">
        <v>10</v>
      </c>
      <c r="Q1494">
        <v>575</v>
      </c>
    </row>
    <row r="1495" spans="1:17" x14ac:dyDescent="0.2">
      <c r="A1495" s="6">
        <v>43956</v>
      </c>
      <c r="B1495" t="s">
        <v>14</v>
      </c>
      <c r="C1495">
        <v>18</v>
      </c>
      <c r="D1495" t="s">
        <v>17</v>
      </c>
      <c r="E1495" s="1">
        <v>3890597598</v>
      </c>
      <c r="F1495" s="1">
        <v>1659440194</v>
      </c>
      <c r="G1495">
        <v>-1</v>
      </c>
      <c r="H1495">
        <v>0</v>
      </c>
      <c r="I1495">
        <v>-1</v>
      </c>
      <c r="J1495">
        <v>-23</v>
      </c>
      <c r="K1495">
        <v>-24</v>
      </c>
      <c r="L1495">
        <v>-24</v>
      </c>
      <c r="M1495">
        <v>-24</v>
      </c>
      <c r="N1495">
        <v>25</v>
      </c>
      <c r="O1495">
        <v>0</v>
      </c>
      <c r="P1495">
        <v>1</v>
      </c>
      <c r="Q1495">
        <v>1071</v>
      </c>
    </row>
    <row r="1496" spans="1:17" x14ac:dyDescent="0.2">
      <c r="A1496" s="6">
        <v>43956</v>
      </c>
      <c r="B1496" t="s">
        <v>14</v>
      </c>
      <c r="C1496">
        <v>15</v>
      </c>
      <c r="D1496" t="s">
        <v>18</v>
      </c>
      <c r="E1496" s="1">
        <v>4083956555</v>
      </c>
      <c r="F1496" s="1">
        <v>1425084984</v>
      </c>
      <c r="G1496">
        <v>-30</v>
      </c>
      <c r="H1496">
        <v>1</v>
      </c>
      <c r="I1496">
        <v>-29</v>
      </c>
      <c r="J1496">
        <v>-152</v>
      </c>
      <c r="K1496">
        <v>-181</v>
      </c>
      <c r="L1496">
        <v>-181</v>
      </c>
      <c r="M1496">
        <v>-181</v>
      </c>
      <c r="N1496">
        <v>198</v>
      </c>
      <c r="O1496">
        <v>3</v>
      </c>
      <c r="P1496">
        <v>20</v>
      </c>
      <c r="Q1496">
        <v>2525</v>
      </c>
    </row>
    <row r="1497" spans="1:17" x14ac:dyDescent="0.2">
      <c r="A1497" s="6">
        <v>43956</v>
      </c>
      <c r="B1497" t="s">
        <v>14</v>
      </c>
      <c r="C1497">
        <v>8</v>
      </c>
      <c r="D1497" t="s">
        <v>46</v>
      </c>
      <c r="E1497" s="1">
        <v>4449436681</v>
      </c>
      <c r="F1497" s="1">
        <v>113417208</v>
      </c>
      <c r="G1497">
        <v>-51</v>
      </c>
      <c r="H1497">
        <v>-8</v>
      </c>
      <c r="I1497">
        <v>-59</v>
      </c>
      <c r="J1497">
        <v>-244</v>
      </c>
      <c r="K1497">
        <v>-303</v>
      </c>
      <c r="L1497">
        <v>-303</v>
      </c>
      <c r="M1497">
        <v>-303</v>
      </c>
      <c r="N1497">
        <v>364</v>
      </c>
      <c r="O1497">
        <v>39</v>
      </c>
      <c r="P1497">
        <v>100</v>
      </c>
      <c r="Q1497">
        <v>5739</v>
      </c>
    </row>
    <row r="1498" spans="1:17" x14ac:dyDescent="0.2">
      <c r="A1498" s="6">
        <v>43956</v>
      </c>
      <c r="B1498" t="s">
        <v>14</v>
      </c>
      <c r="C1498">
        <v>6</v>
      </c>
      <c r="D1498" t="s">
        <v>19</v>
      </c>
      <c r="E1498" s="1">
        <v>456494354</v>
      </c>
      <c r="F1498" s="1">
        <v>1376813649</v>
      </c>
      <c r="G1498">
        <v>-10</v>
      </c>
      <c r="H1498">
        <v>0</v>
      </c>
      <c r="I1498">
        <v>-10</v>
      </c>
      <c r="J1498">
        <v>-56</v>
      </c>
      <c r="K1498">
        <v>-66</v>
      </c>
      <c r="L1498">
        <v>-66</v>
      </c>
      <c r="M1498">
        <v>-66</v>
      </c>
      <c r="N1498">
        <v>71</v>
      </c>
      <c r="O1498">
        <v>4</v>
      </c>
      <c r="P1498">
        <v>9</v>
      </c>
      <c r="Q1498">
        <v>3089</v>
      </c>
    </row>
    <row r="1499" spans="1:17" x14ac:dyDescent="0.2">
      <c r="A1499" s="6">
        <v>43956</v>
      </c>
      <c r="B1499" t="s">
        <v>14</v>
      </c>
      <c r="C1499">
        <v>12</v>
      </c>
      <c r="D1499" t="s">
        <v>20</v>
      </c>
      <c r="E1499" s="1">
        <v>4189277044</v>
      </c>
      <c r="F1499" s="1">
        <v>1248366722</v>
      </c>
      <c r="G1499">
        <v>-20</v>
      </c>
      <c r="H1499">
        <v>-4</v>
      </c>
      <c r="I1499">
        <v>-24</v>
      </c>
      <c r="J1499">
        <v>9</v>
      </c>
      <c r="K1499">
        <v>-15</v>
      </c>
      <c r="L1499">
        <v>-15</v>
      </c>
      <c r="M1499">
        <v>-15</v>
      </c>
      <c r="N1499">
        <v>72</v>
      </c>
      <c r="O1499">
        <v>10</v>
      </c>
      <c r="P1499">
        <v>67</v>
      </c>
      <c r="Q1499">
        <v>4014</v>
      </c>
    </row>
    <row r="1500" spans="1:17" x14ac:dyDescent="0.2">
      <c r="A1500" s="6">
        <v>43956</v>
      </c>
      <c r="B1500" t="s">
        <v>14</v>
      </c>
      <c r="C1500">
        <v>7</v>
      </c>
      <c r="D1500" t="s">
        <v>21</v>
      </c>
      <c r="E1500" s="1">
        <v>4441149315</v>
      </c>
      <c r="F1500" s="1">
        <v>89326992</v>
      </c>
      <c r="G1500">
        <v>-23</v>
      </c>
      <c r="H1500">
        <v>-4</v>
      </c>
      <c r="I1500">
        <v>-27</v>
      </c>
      <c r="J1500">
        <v>-54</v>
      </c>
      <c r="K1500">
        <v>-81</v>
      </c>
      <c r="L1500">
        <v>-81</v>
      </c>
      <c r="M1500">
        <v>-81</v>
      </c>
      <c r="N1500">
        <v>133</v>
      </c>
      <c r="O1500">
        <v>11</v>
      </c>
      <c r="P1500">
        <v>63</v>
      </c>
      <c r="Q1500">
        <v>1530</v>
      </c>
    </row>
    <row r="1501" spans="1:17" x14ac:dyDescent="0.2">
      <c r="A1501" s="6">
        <v>43956</v>
      </c>
      <c r="B1501" t="s">
        <v>14</v>
      </c>
      <c r="C1501">
        <v>3</v>
      </c>
      <c r="D1501" t="s">
        <v>22</v>
      </c>
      <c r="E1501" s="1">
        <v>4546679409</v>
      </c>
      <c r="F1501" s="1">
        <v>9190347404</v>
      </c>
      <c r="G1501">
        <v>-213</v>
      </c>
      <c r="H1501">
        <v>-23</v>
      </c>
      <c r="I1501">
        <v>-236</v>
      </c>
      <c r="J1501">
        <v>21</v>
      </c>
      <c r="K1501">
        <v>-215</v>
      </c>
      <c r="L1501">
        <v>-215</v>
      </c>
      <c r="M1501">
        <v>-215</v>
      </c>
      <c r="N1501">
        <v>620</v>
      </c>
      <c r="O1501">
        <v>95</v>
      </c>
      <c r="P1501">
        <v>500</v>
      </c>
      <c r="Q1501">
        <v>6455</v>
      </c>
    </row>
    <row r="1502" spans="1:17" x14ac:dyDescent="0.2">
      <c r="A1502" s="6">
        <v>43956</v>
      </c>
      <c r="B1502" t="s">
        <v>14</v>
      </c>
      <c r="C1502">
        <v>11</v>
      </c>
      <c r="D1502" t="s">
        <v>23</v>
      </c>
      <c r="E1502" s="1">
        <v>4361675973</v>
      </c>
      <c r="F1502" s="1">
        <v>135188753</v>
      </c>
      <c r="G1502">
        <v>-2</v>
      </c>
      <c r="H1502">
        <v>-2</v>
      </c>
      <c r="I1502">
        <v>-4</v>
      </c>
      <c r="J1502">
        <v>17</v>
      </c>
      <c r="K1502">
        <v>13</v>
      </c>
      <c r="L1502">
        <v>13</v>
      </c>
      <c r="M1502">
        <v>13</v>
      </c>
      <c r="N1502">
        <v>12</v>
      </c>
      <c r="O1502">
        <v>4</v>
      </c>
      <c r="P1502">
        <v>29</v>
      </c>
      <c r="Q1502">
        <v>1858</v>
      </c>
    </row>
    <row r="1503" spans="1:17" x14ac:dyDescent="0.2">
      <c r="A1503" s="6">
        <v>43956</v>
      </c>
      <c r="B1503" t="s">
        <v>14</v>
      </c>
      <c r="C1503">
        <v>14</v>
      </c>
      <c r="D1503" t="s">
        <v>24</v>
      </c>
      <c r="E1503" s="1">
        <v>4155774754</v>
      </c>
      <c r="F1503" s="1">
        <v>1465916051</v>
      </c>
      <c r="G1503">
        <v>0</v>
      </c>
      <c r="H1503">
        <v>0</v>
      </c>
      <c r="I1503">
        <v>0</v>
      </c>
      <c r="J1503">
        <v>-1</v>
      </c>
      <c r="K1503">
        <v>-1</v>
      </c>
      <c r="L1503">
        <v>-1</v>
      </c>
      <c r="M1503">
        <v>-1</v>
      </c>
      <c r="N1503">
        <v>1</v>
      </c>
      <c r="O1503">
        <v>0</v>
      </c>
      <c r="P1503">
        <v>0</v>
      </c>
      <c r="Q1503">
        <v>200</v>
      </c>
    </row>
    <row r="1504" spans="1:17" x14ac:dyDescent="0.2">
      <c r="A1504" s="6">
        <v>43956</v>
      </c>
      <c r="B1504" t="s">
        <v>14</v>
      </c>
      <c r="C1504">
        <v>4</v>
      </c>
      <c r="D1504" t="s">
        <v>25</v>
      </c>
      <c r="E1504" s="1">
        <v>4649933453</v>
      </c>
      <c r="F1504" s="1">
        <v>1135662422</v>
      </c>
      <c r="G1504">
        <v>-4</v>
      </c>
      <c r="H1504">
        <v>1</v>
      </c>
      <c r="I1504">
        <v>-3</v>
      </c>
      <c r="J1504">
        <v>-21</v>
      </c>
      <c r="K1504">
        <v>-24</v>
      </c>
      <c r="L1504">
        <v>-24</v>
      </c>
      <c r="M1504">
        <v>-24</v>
      </c>
      <c r="N1504">
        <v>23</v>
      </c>
      <c r="O1504">
        <v>2</v>
      </c>
      <c r="P1504">
        <v>1</v>
      </c>
      <c r="Q1504">
        <v>591</v>
      </c>
    </row>
    <row r="1505" spans="1:17" x14ac:dyDescent="0.2">
      <c r="A1505" s="6">
        <v>43956</v>
      </c>
      <c r="B1505" t="s">
        <v>14</v>
      </c>
      <c r="C1505">
        <v>4</v>
      </c>
      <c r="D1505" t="s">
        <v>26</v>
      </c>
      <c r="E1505" s="1">
        <v>4606893511</v>
      </c>
      <c r="F1505" s="1">
        <v>1112123097</v>
      </c>
      <c r="G1505">
        <v>-9</v>
      </c>
      <c r="H1505">
        <v>-2</v>
      </c>
      <c r="I1505">
        <v>-11</v>
      </c>
      <c r="J1505">
        <v>-113</v>
      </c>
      <c r="K1505">
        <v>-124</v>
      </c>
      <c r="L1505">
        <v>-124</v>
      </c>
      <c r="M1505">
        <v>-124</v>
      </c>
      <c r="N1505">
        <v>124</v>
      </c>
      <c r="O1505">
        <v>3</v>
      </c>
      <c r="P1505">
        <v>3</v>
      </c>
      <c r="Q1505">
        <v>809</v>
      </c>
    </row>
    <row r="1506" spans="1:17" x14ac:dyDescent="0.2">
      <c r="A1506" s="6">
        <v>43956</v>
      </c>
      <c r="B1506" t="s">
        <v>14</v>
      </c>
      <c r="C1506">
        <v>1</v>
      </c>
      <c r="D1506" t="s">
        <v>27</v>
      </c>
      <c r="E1506" s="1">
        <v>450732745</v>
      </c>
      <c r="F1506" s="1">
        <v>7680687483</v>
      </c>
      <c r="G1506">
        <v>-84</v>
      </c>
      <c r="H1506">
        <v>-6</v>
      </c>
      <c r="I1506">
        <v>-90</v>
      </c>
      <c r="J1506">
        <v>-149</v>
      </c>
      <c r="K1506">
        <v>-239</v>
      </c>
      <c r="L1506">
        <v>-239</v>
      </c>
      <c r="M1506">
        <v>-239</v>
      </c>
      <c r="N1506">
        <v>361</v>
      </c>
      <c r="O1506">
        <v>30</v>
      </c>
      <c r="P1506">
        <v>152</v>
      </c>
      <c r="Q1506">
        <v>5238</v>
      </c>
    </row>
    <row r="1507" spans="1:17" x14ac:dyDescent="0.2">
      <c r="A1507" s="6">
        <v>43956</v>
      </c>
      <c r="B1507" t="s">
        <v>14</v>
      </c>
      <c r="C1507">
        <v>16</v>
      </c>
      <c r="D1507" t="s">
        <v>28</v>
      </c>
      <c r="E1507" s="1">
        <v>4112559576</v>
      </c>
      <c r="F1507" s="1">
        <v>1686736689</v>
      </c>
      <c r="G1507">
        <v>-13</v>
      </c>
      <c r="H1507">
        <v>0</v>
      </c>
      <c r="I1507">
        <v>-13</v>
      </c>
      <c r="J1507">
        <v>7</v>
      </c>
      <c r="K1507">
        <v>-6</v>
      </c>
      <c r="L1507">
        <v>-6</v>
      </c>
      <c r="M1507">
        <v>-6</v>
      </c>
      <c r="N1507">
        <v>19</v>
      </c>
      <c r="O1507">
        <v>4</v>
      </c>
      <c r="P1507">
        <v>17</v>
      </c>
      <c r="Q1507">
        <v>1961</v>
      </c>
    </row>
    <row r="1508" spans="1:17" x14ac:dyDescent="0.2">
      <c r="A1508" s="6">
        <v>43956</v>
      </c>
      <c r="B1508" t="s">
        <v>14</v>
      </c>
      <c r="C1508">
        <v>20</v>
      </c>
      <c r="D1508" t="s">
        <v>29</v>
      </c>
      <c r="E1508" s="1">
        <v>3921531192</v>
      </c>
      <c r="F1508" s="1">
        <v>9110616306</v>
      </c>
      <c r="G1508">
        <v>3</v>
      </c>
      <c r="H1508">
        <v>0</v>
      </c>
      <c r="I1508">
        <v>3</v>
      </c>
      <c r="J1508">
        <v>-14</v>
      </c>
      <c r="K1508">
        <v>-11</v>
      </c>
      <c r="L1508">
        <v>-11</v>
      </c>
      <c r="M1508">
        <v>-11</v>
      </c>
      <c r="N1508">
        <v>12</v>
      </c>
      <c r="O1508">
        <v>0</v>
      </c>
      <c r="P1508">
        <v>1</v>
      </c>
      <c r="Q1508">
        <v>815</v>
      </c>
    </row>
    <row r="1509" spans="1:17" x14ac:dyDescent="0.2">
      <c r="A1509" s="6">
        <v>43956</v>
      </c>
      <c r="B1509" t="s">
        <v>14</v>
      </c>
      <c r="C1509">
        <v>19</v>
      </c>
      <c r="D1509" t="s">
        <v>30</v>
      </c>
      <c r="E1509" s="1">
        <v>3811569725</v>
      </c>
      <c r="F1509" s="1">
        <v>133623567</v>
      </c>
      <c r="G1509">
        <v>-9</v>
      </c>
      <c r="H1509">
        <v>-1</v>
      </c>
      <c r="I1509">
        <v>-10</v>
      </c>
      <c r="J1509">
        <v>10</v>
      </c>
      <c r="K1509">
        <v>0</v>
      </c>
      <c r="L1509">
        <v>0</v>
      </c>
      <c r="M1509">
        <v>0</v>
      </c>
      <c r="N1509">
        <v>9</v>
      </c>
      <c r="O1509">
        <v>3</v>
      </c>
      <c r="P1509">
        <v>12</v>
      </c>
      <c r="Q1509">
        <v>4140</v>
      </c>
    </row>
    <row r="1510" spans="1:17" x14ac:dyDescent="0.2">
      <c r="A1510" s="6">
        <v>43956</v>
      </c>
      <c r="B1510" t="s">
        <v>14</v>
      </c>
      <c r="C1510">
        <v>9</v>
      </c>
      <c r="D1510" t="s">
        <v>31</v>
      </c>
      <c r="E1510" s="1">
        <v>4376923077</v>
      </c>
      <c r="F1510" s="1">
        <v>1125588885</v>
      </c>
      <c r="G1510">
        <v>-28</v>
      </c>
      <c r="H1510">
        <v>4</v>
      </c>
      <c r="I1510">
        <v>-24</v>
      </c>
      <c r="J1510">
        <v>-65</v>
      </c>
      <c r="K1510">
        <v>-89</v>
      </c>
      <c r="L1510">
        <v>-89</v>
      </c>
      <c r="M1510">
        <v>-89</v>
      </c>
      <c r="N1510">
        <v>111</v>
      </c>
      <c r="O1510">
        <v>8</v>
      </c>
      <c r="P1510">
        <v>30</v>
      </c>
      <c r="Q1510">
        <v>4813</v>
      </c>
    </row>
    <row r="1511" spans="1:17" x14ac:dyDescent="0.2">
      <c r="A1511" s="6">
        <v>43956</v>
      </c>
      <c r="B1511" t="s">
        <v>14</v>
      </c>
      <c r="C1511">
        <v>10</v>
      </c>
      <c r="D1511" t="s">
        <v>32</v>
      </c>
      <c r="E1511" s="1">
        <v>4310675841</v>
      </c>
      <c r="F1511" s="1">
        <v>1238824698</v>
      </c>
      <c r="G1511">
        <v>0</v>
      </c>
      <c r="H1511">
        <v>-2</v>
      </c>
      <c r="I1511">
        <v>-2</v>
      </c>
      <c r="J1511">
        <v>-3</v>
      </c>
      <c r="K1511">
        <v>-5</v>
      </c>
      <c r="L1511">
        <v>-5</v>
      </c>
      <c r="M1511">
        <v>-5</v>
      </c>
      <c r="N1511">
        <v>11</v>
      </c>
      <c r="O1511">
        <v>0</v>
      </c>
      <c r="P1511">
        <v>6</v>
      </c>
      <c r="Q1511">
        <v>954</v>
      </c>
    </row>
    <row r="1512" spans="1:17" x14ac:dyDescent="0.2">
      <c r="A1512" s="6">
        <v>43956</v>
      </c>
      <c r="B1512" t="s">
        <v>14</v>
      </c>
      <c r="C1512">
        <v>2</v>
      </c>
      <c r="D1512" t="s">
        <v>33</v>
      </c>
      <c r="E1512" s="1">
        <v>4573750286</v>
      </c>
      <c r="F1512" s="1">
        <v>7320149366</v>
      </c>
      <c r="G1512">
        <v>-18</v>
      </c>
      <c r="H1512">
        <v>1</v>
      </c>
      <c r="I1512">
        <v>-17</v>
      </c>
      <c r="J1512">
        <v>17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213</v>
      </c>
    </row>
    <row r="1513" spans="1:17" x14ac:dyDescent="0.2">
      <c r="A1513" s="6">
        <v>43956</v>
      </c>
      <c r="B1513" t="s">
        <v>14</v>
      </c>
      <c r="C1513">
        <v>5</v>
      </c>
      <c r="D1513" t="s">
        <v>34</v>
      </c>
      <c r="E1513" s="1">
        <v>4543490485</v>
      </c>
      <c r="F1513" s="1">
        <v>1233845213</v>
      </c>
      <c r="G1513">
        <v>-29</v>
      </c>
      <c r="H1513">
        <v>-3</v>
      </c>
      <c r="I1513">
        <v>-32</v>
      </c>
      <c r="J1513">
        <v>-86</v>
      </c>
      <c r="K1513">
        <v>-118</v>
      </c>
      <c r="L1513">
        <v>-118</v>
      </c>
      <c r="M1513">
        <v>-118</v>
      </c>
      <c r="N1513">
        <v>130</v>
      </c>
      <c r="O1513">
        <v>17</v>
      </c>
      <c r="P1513">
        <v>29</v>
      </c>
      <c r="Q1513">
        <v>7292</v>
      </c>
    </row>
  </sheetData>
  <autoFilter ref="A1:T1240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19"/>
  <sheetViews>
    <sheetView topLeftCell="A83" zoomScale="91" zoomScaleNormal="91" workbookViewId="0">
      <selection activeCell="I98" sqref="I98:I118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customWidth="1"/>
    <col min="5" max="5" width="22.1640625" customWidth="1"/>
    <col min="6" max="6" width="27.83203125" customWidth="1"/>
    <col min="7" max="7" width="21" customWidth="1"/>
    <col min="8" max="8" width="15.33203125" customWidth="1"/>
    <col min="9" max="9" width="17.33203125" customWidth="1"/>
    <col min="10" max="10" width="22.33203125" customWidth="1"/>
    <col min="11" max="11" width="22.1640625" customWidth="1"/>
    <col min="12" max="12" width="26.83203125" bestFit="1" customWidth="1"/>
    <col min="13" max="13" width="17.83203125" bestFit="1" customWidth="1"/>
    <col min="14" max="14" width="20.33203125" bestFit="1" customWidth="1"/>
    <col min="15" max="15" width="27.33203125" bestFit="1" customWidth="1"/>
    <col min="16" max="16" width="22.1640625" bestFit="1" customWidth="1"/>
    <col min="17" max="17" width="26.83203125" bestFit="1" customWidth="1"/>
    <col min="18" max="18" width="14.5" bestFit="1" customWidth="1"/>
    <col min="19" max="19" width="20.33203125" bestFit="1" customWidth="1"/>
    <col min="20" max="20" width="27.33203125" bestFit="1" customWidth="1"/>
    <col min="21" max="21" width="22.1640625" bestFit="1" customWidth="1"/>
    <col min="22" max="22" width="26.83203125" bestFit="1" customWidth="1"/>
    <col min="23" max="23" width="14.5" bestFit="1" customWidth="1"/>
    <col min="24" max="24" width="20.33203125" bestFit="1" customWidth="1"/>
    <col min="25" max="25" width="27.33203125" bestFit="1" customWidth="1"/>
    <col min="26" max="26" width="22.1640625" bestFit="1" customWidth="1"/>
    <col min="27" max="27" width="26.83203125" bestFit="1" customWidth="1"/>
    <col min="28" max="28" width="14.5" bestFit="1" customWidth="1"/>
    <col min="29" max="29" width="20.33203125" bestFit="1" customWidth="1"/>
    <col min="30" max="30" width="27.33203125" bestFit="1" customWidth="1"/>
    <col min="31" max="31" width="22.1640625" bestFit="1" customWidth="1"/>
    <col min="32" max="32" width="26.83203125" bestFit="1" customWidth="1"/>
    <col min="33" max="33" width="14.5" bestFit="1" customWidth="1"/>
    <col min="34" max="34" width="20.33203125" bestFit="1" customWidth="1"/>
    <col min="35" max="35" width="27.33203125" bestFit="1" customWidth="1"/>
    <col min="36" max="36" width="22.1640625" bestFit="1" customWidth="1"/>
    <col min="37" max="37" width="26.83203125" bestFit="1" customWidth="1"/>
    <col min="38" max="38" width="14.5" bestFit="1" customWidth="1"/>
    <col min="39" max="39" width="20.33203125" bestFit="1" customWidth="1"/>
    <col min="40" max="40" width="27.33203125" bestFit="1" customWidth="1"/>
    <col min="41" max="41" width="22.1640625" bestFit="1" customWidth="1"/>
    <col min="42" max="42" width="26.83203125" bestFit="1" customWidth="1"/>
    <col min="43" max="43" width="14.5" bestFit="1" customWidth="1"/>
    <col min="44" max="44" width="20.33203125" bestFit="1" customWidth="1"/>
    <col min="45" max="45" width="27.33203125" bestFit="1" customWidth="1"/>
    <col min="46" max="46" width="22.1640625" bestFit="1" customWidth="1"/>
    <col min="47" max="47" width="26.83203125" bestFit="1" customWidth="1"/>
    <col min="48" max="48" width="14.5" bestFit="1" customWidth="1"/>
    <col min="49" max="49" width="20.33203125" bestFit="1" customWidth="1"/>
    <col min="50" max="50" width="27.33203125" bestFit="1" customWidth="1"/>
    <col min="51" max="51" width="22.1640625" bestFit="1" customWidth="1"/>
    <col min="52" max="52" width="26.83203125" bestFit="1" customWidth="1"/>
    <col min="53" max="53" width="14.5" bestFit="1" customWidth="1"/>
    <col min="54" max="54" width="20.33203125" bestFit="1" customWidth="1"/>
    <col min="55" max="55" width="27.33203125" bestFit="1" customWidth="1"/>
    <col min="56" max="56" width="22.1640625" bestFit="1" customWidth="1"/>
    <col min="57" max="57" width="26.83203125" bestFit="1" customWidth="1"/>
    <col min="58" max="58" width="14.5" bestFit="1" customWidth="1"/>
    <col min="59" max="59" width="20.33203125" bestFit="1" customWidth="1"/>
    <col min="60" max="60" width="27.33203125" bestFit="1" customWidth="1"/>
    <col min="61" max="61" width="22.1640625" bestFit="1" customWidth="1"/>
    <col min="62" max="62" width="26.83203125" bestFit="1" customWidth="1"/>
    <col min="63" max="63" width="14.5" bestFit="1" customWidth="1"/>
    <col min="64" max="64" width="20.33203125" bestFit="1" customWidth="1"/>
    <col min="65" max="65" width="27.33203125" bestFit="1" customWidth="1"/>
    <col min="66" max="66" width="22.1640625" bestFit="1" customWidth="1"/>
    <col min="67" max="67" width="26.83203125" bestFit="1" customWidth="1"/>
    <col min="68" max="68" width="14.5" bestFit="1" customWidth="1"/>
    <col min="69" max="69" width="20.33203125" bestFit="1" customWidth="1"/>
    <col min="70" max="70" width="27.33203125" bestFit="1" customWidth="1"/>
    <col min="71" max="71" width="22.1640625" bestFit="1" customWidth="1"/>
    <col min="72" max="72" width="26.83203125" bestFit="1" customWidth="1"/>
    <col min="73" max="73" width="14.5" bestFit="1" customWidth="1"/>
    <col min="74" max="74" width="20.33203125" bestFit="1" customWidth="1"/>
    <col min="75" max="75" width="27.33203125" bestFit="1" customWidth="1"/>
    <col min="76" max="76" width="22.1640625" bestFit="1" customWidth="1"/>
    <col min="77" max="77" width="26.83203125" bestFit="1" customWidth="1"/>
    <col min="78" max="78" width="14.5" bestFit="1" customWidth="1"/>
    <col min="79" max="79" width="20.33203125" bestFit="1" customWidth="1"/>
    <col min="80" max="80" width="27.33203125" bestFit="1" customWidth="1"/>
    <col min="81" max="81" width="22.1640625" bestFit="1" customWidth="1"/>
    <col min="82" max="82" width="26.83203125" bestFit="1" customWidth="1"/>
    <col min="83" max="83" width="14.5" bestFit="1" customWidth="1"/>
    <col min="84" max="84" width="20.33203125" bestFit="1" customWidth="1"/>
    <col min="85" max="85" width="27.33203125" bestFit="1" customWidth="1"/>
    <col min="86" max="86" width="22.1640625" bestFit="1" customWidth="1"/>
    <col min="87" max="87" width="26.83203125" bestFit="1" customWidth="1"/>
    <col min="88" max="88" width="14.5" bestFit="1" customWidth="1"/>
    <col min="89" max="89" width="20.33203125" bestFit="1" customWidth="1"/>
    <col min="90" max="90" width="27.33203125" bestFit="1" customWidth="1"/>
    <col min="91" max="91" width="22.1640625" bestFit="1" customWidth="1"/>
    <col min="92" max="92" width="26.83203125" bestFit="1" customWidth="1"/>
    <col min="93" max="93" width="19.33203125" bestFit="1" customWidth="1"/>
    <col min="94" max="94" width="25.1640625" bestFit="1" customWidth="1"/>
    <col min="95" max="95" width="32.1640625" bestFit="1" customWidth="1"/>
    <col min="96" max="96" width="27" bestFit="1" customWidth="1"/>
    <col min="97" max="97" width="31.5" bestFit="1" customWidth="1"/>
    <col min="98" max="98" width="19.33203125" bestFit="1" customWidth="1"/>
    <col min="99" max="99" width="25.1640625" bestFit="1" customWidth="1"/>
    <col min="100" max="100" width="32.1640625" bestFit="1" customWidth="1"/>
    <col min="101" max="101" width="27" bestFit="1" customWidth="1"/>
    <col min="102" max="102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7">
        <v>43885</v>
      </c>
      <c r="B4" s="4">
        <v>7</v>
      </c>
      <c r="C4" s="4">
        <v>1</v>
      </c>
      <c r="D4" s="4">
        <v>101</v>
      </c>
      <c r="E4" s="4">
        <v>26</v>
      </c>
      <c r="F4" s="4">
        <v>94</v>
      </c>
      <c r="G4">
        <f>SUM(B4:F4)</f>
        <v>229</v>
      </c>
    </row>
    <row r="5" spans="1:7" x14ac:dyDescent="0.2">
      <c r="A5" s="7">
        <v>43886</v>
      </c>
      <c r="B5" s="4">
        <v>3</v>
      </c>
      <c r="C5" s="4">
        <v>0</v>
      </c>
      <c r="D5" s="4">
        <v>13</v>
      </c>
      <c r="E5" s="4">
        <v>9</v>
      </c>
      <c r="F5" s="4">
        <v>68</v>
      </c>
      <c r="G5">
        <f t="shared" ref="G5:G52" si="0">SUM(B5:F5)</f>
        <v>93</v>
      </c>
    </row>
    <row r="6" spans="1:7" x14ac:dyDescent="0.2">
      <c r="A6" s="7">
        <v>43887</v>
      </c>
      <c r="B6" s="4">
        <v>2</v>
      </c>
      <c r="C6" s="4">
        <v>2</v>
      </c>
      <c r="D6" s="4">
        <v>14</v>
      </c>
      <c r="E6" s="4">
        <v>1</v>
      </c>
      <c r="F6" s="4">
        <v>59</v>
      </c>
      <c r="G6">
        <f t="shared" si="0"/>
        <v>78</v>
      </c>
    </row>
    <row r="7" spans="1:7" x14ac:dyDescent="0.2">
      <c r="A7" s="7">
        <v>43888</v>
      </c>
      <c r="B7" s="4">
        <v>5</v>
      </c>
      <c r="C7" s="4">
        <v>42</v>
      </c>
      <c r="D7" s="4">
        <v>120</v>
      </c>
      <c r="E7" s="4">
        <v>20</v>
      </c>
      <c r="F7" s="4">
        <v>63</v>
      </c>
      <c r="G7">
        <f t="shared" si="0"/>
        <v>250</v>
      </c>
    </row>
    <row r="8" spans="1:7" x14ac:dyDescent="0.2">
      <c r="A8" s="7">
        <v>43889</v>
      </c>
      <c r="B8" s="4">
        <v>4</v>
      </c>
      <c r="C8" s="4">
        <v>1</v>
      </c>
      <c r="D8" s="4">
        <v>97</v>
      </c>
      <c r="E8" s="4">
        <v>8</v>
      </c>
      <c r="F8" s="4">
        <v>128</v>
      </c>
      <c r="G8">
        <f t="shared" si="0"/>
        <v>238</v>
      </c>
    </row>
    <row r="9" spans="1:7" x14ac:dyDescent="0.2">
      <c r="A9" s="7">
        <v>43890</v>
      </c>
      <c r="B9" s="4">
        <v>8</v>
      </c>
      <c r="C9" s="4">
        <v>4</v>
      </c>
      <c r="D9" s="4">
        <v>56</v>
      </c>
      <c r="E9" s="4">
        <v>41</v>
      </c>
      <c r="F9" s="4">
        <v>131</v>
      </c>
      <c r="G9">
        <f t="shared" si="0"/>
        <v>240</v>
      </c>
    </row>
    <row r="10" spans="1:7" x14ac:dyDescent="0.2">
      <c r="A10" s="7">
        <v>43891</v>
      </c>
      <c r="B10" s="4">
        <v>5</v>
      </c>
      <c r="C10" s="4">
        <v>33</v>
      </c>
      <c r="D10" s="4">
        <v>238</v>
      </c>
      <c r="E10" s="4">
        <v>35</v>
      </c>
      <c r="F10" s="4">
        <v>255</v>
      </c>
      <c r="G10">
        <f t="shared" si="0"/>
        <v>566</v>
      </c>
    </row>
    <row r="11" spans="1:7" x14ac:dyDescent="0.2">
      <c r="A11" s="7">
        <v>43892</v>
      </c>
      <c r="B11" s="4">
        <v>18</v>
      </c>
      <c r="C11" s="4">
        <v>66</v>
      </c>
      <c r="D11" s="4">
        <v>103</v>
      </c>
      <c r="E11" s="4">
        <v>26</v>
      </c>
      <c r="F11" s="4">
        <v>129</v>
      </c>
      <c r="G11">
        <f t="shared" si="0"/>
        <v>342</v>
      </c>
    </row>
    <row r="12" spans="1:7" x14ac:dyDescent="0.2">
      <c r="A12" s="7">
        <v>43893</v>
      </c>
      <c r="B12" s="4">
        <v>27</v>
      </c>
      <c r="C12" s="4">
        <v>11</v>
      </c>
      <c r="D12" s="4">
        <v>292</v>
      </c>
      <c r="E12" s="4">
        <v>63</v>
      </c>
      <c r="F12" s="4">
        <v>73</v>
      </c>
      <c r="G12">
        <f t="shared" si="0"/>
        <v>466</v>
      </c>
    </row>
    <row r="13" spans="1:7" x14ac:dyDescent="0.2">
      <c r="A13" s="7">
        <v>43894</v>
      </c>
      <c r="B13" s="4">
        <v>28</v>
      </c>
      <c r="C13" s="4">
        <v>116</v>
      </c>
      <c r="D13" s="4">
        <v>312</v>
      </c>
      <c r="E13" s="4">
        <v>66</v>
      </c>
      <c r="F13" s="4">
        <v>65</v>
      </c>
      <c r="G13">
        <f t="shared" si="0"/>
        <v>587</v>
      </c>
    </row>
    <row r="14" spans="1:7" x14ac:dyDescent="0.2">
      <c r="A14" s="7">
        <v>43895</v>
      </c>
      <c r="B14" s="4">
        <v>41</v>
      </c>
      <c r="C14" s="4">
        <v>138</v>
      </c>
      <c r="D14" s="4">
        <v>444</v>
      </c>
      <c r="E14" s="4">
        <v>56</v>
      </c>
      <c r="F14" s="4">
        <v>90</v>
      </c>
      <c r="G14">
        <f t="shared" si="0"/>
        <v>769</v>
      </c>
    </row>
    <row r="15" spans="1:7" x14ac:dyDescent="0.2">
      <c r="A15" s="7">
        <v>43896</v>
      </c>
      <c r="B15" s="4">
        <v>49</v>
      </c>
      <c r="C15" s="4">
        <v>109</v>
      </c>
      <c r="D15" s="4">
        <v>604</v>
      </c>
      <c r="E15" s="4">
        <v>111</v>
      </c>
      <c r="F15" s="4">
        <v>-95</v>
      </c>
      <c r="G15">
        <f t="shared" si="0"/>
        <v>778</v>
      </c>
    </row>
    <row r="16" spans="1:7" x14ac:dyDescent="0.2">
      <c r="A16" s="7">
        <v>43897</v>
      </c>
      <c r="B16" s="4">
        <v>36</v>
      </c>
      <c r="C16" s="4">
        <v>66</v>
      </c>
      <c r="D16" s="4">
        <v>257</v>
      </c>
      <c r="E16" s="4">
        <v>105</v>
      </c>
      <c r="F16" s="4">
        <v>783</v>
      </c>
      <c r="G16">
        <f t="shared" si="0"/>
        <v>1247</v>
      </c>
    </row>
    <row r="17" spans="1:7" x14ac:dyDescent="0.2">
      <c r="A17" s="7">
        <v>43898</v>
      </c>
      <c r="B17" s="4">
        <v>133</v>
      </c>
      <c r="C17" s="4">
        <v>33</v>
      </c>
      <c r="D17" s="4">
        <v>906</v>
      </c>
      <c r="E17" s="4">
        <v>83</v>
      </c>
      <c r="F17" s="4">
        <v>337</v>
      </c>
      <c r="G17">
        <f t="shared" si="0"/>
        <v>1492</v>
      </c>
    </row>
    <row r="18" spans="1:7" x14ac:dyDescent="0.2">
      <c r="A18" s="7">
        <v>43899</v>
      </c>
      <c r="B18" s="4">
        <v>97</v>
      </c>
      <c r="C18" s="4">
        <v>102</v>
      </c>
      <c r="D18" s="4">
        <v>759</v>
      </c>
      <c r="E18" s="4">
        <v>83</v>
      </c>
      <c r="F18" s="4">
        <v>756</v>
      </c>
      <c r="G18">
        <f t="shared" si="0"/>
        <v>1797</v>
      </c>
    </row>
    <row r="19" spans="1:7" x14ac:dyDescent="0.2">
      <c r="A19" s="7">
        <v>43900</v>
      </c>
      <c r="B19" s="4">
        <v>168</v>
      </c>
      <c r="C19" s="4">
        <v>280</v>
      </c>
      <c r="D19" s="4">
        <v>722</v>
      </c>
      <c r="E19" s="4">
        <v>144</v>
      </c>
      <c r="F19" s="4">
        <v>-337</v>
      </c>
      <c r="G19">
        <f t="shared" si="0"/>
        <v>977</v>
      </c>
    </row>
    <row r="20" spans="1:7" x14ac:dyDescent="0.2">
      <c r="A20" s="7">
        <v>43901</v>
      </c>
      <c r="B20" s="4">
        <v>196</v>
      </c>
      <c r="C20" s="4">
        <v>41</v>
      </c>
      <c r="D20" s="4">
        <v>800</v>
      </c>
      <c r="E20" s="4">
        <v>151</v>
      </c>
      <c r="F20" s="4">
        <v>1125</v>
      </c>
      <c r="G20">
        <f t="shared" si="0"/>
        <v>2313</v>
      </c>
    </row>
    <row r="21" spans="1:7" x14ac:dyDescent="0.2">
      <c r="A21" s="7">
        <v>43902</v>
      </c>
      <c r="B21" s="4">
        <v>189</v>
      </c>
      <c r="C21" s="4">
        <v>213</v>
      </c>
      <c r="D21" s="4">
        <v>812</v>
      </c>
      <c r="E21" s="4">
        <v>125</v>
      </c>
      <c r="F21" s="4">
        <v>1312</v>
      </c>
      <c r="G21">
        <f t="shared" si="0"/>
        <v>2651</v>
      </c>
    </row>
    <row r="22" spans="1:7" x14ac:dyDescent="0.2">
      <c r="A22" s="7">
        <v>43903</v>
      </c>
      <c r="B22" s="4">
        <v>250</v>
      </c>
      <c r="C22" s="4">
        <v>181</v>
      </c>
      <c r="D22" s="4">
        <v>776</v>
      </c>
      <c r="E22" s="4">
        <v>175</v>
      </c>
      <c r="F22" s="4">
        <v>1165</v>
      </c>
      <c r="G22">
        <f t="shared" si="0"/>
        <v>2547</v>
      </c>
    </row>
    <row r="23" spans="1:7" x14ac:dyDescent="0.2">
      <c r="A23" s="7">
        <v>43904</v>
      </c>
      <c r="B23" s="4">
        <v>175</v>
      </c>
      <c r="C23" s="4">
        <v>527</v>
      </c>
      <c r="D23" s="4">
        <v>946</v>
      </c>
      <c r="E23" s="4">
        <v>190</v>
      </c>
      <c r="F23" s="4">
        <v>1659</v>
      </c>
      <c r="G23">
        <f t="shared" si="0"/>
        <v>3497</v>
      </c>
    </row>
    <row r="24" spans="1:7" x14ac:dyDescent="0.2">
      <c r="A24" s="7">
        <v>43905</v>
      </c>
      <c r="B24" s="4">
        <v>368</v>
      </c>
      <c r="C24" s="4">
        <v>369</v>
      </c>
      <c r="D24" s="4">
        <v>1291</v>
      </c>
      <c r="E24" s="4">
        <v>154</v>
      </c>
      <c r="F24" s="4">
        <v>1408</v>
      </c>
      <c r="G24">
        <f t="shared" si="0"/>
        <v>3590</v>
      </c>
    </row>
    <row r="25" spans="1:7" x14ac:dyDescent="0.2">
      <c r="A25" s="7">
        <v>43906</v>
      </c>
      <c r="B25" s="4">
        <v>349</v>
      </c>
      <c r="C25" s="4">
        <v>414</v>
      </c>
      <c r="D25" s="4">
        <v>1362</v>
      </c>
      <c r="E25" s="4">
        <v>179</v>
      </c>
      <c r="F25" s="4">
        <v>929</v>
      </c>
      <c r="G25">
        <f t="shared" si="0"/>
        <v>3233</v>
      </c>
    </row>
    <row r="26" spans="1:7" x14ac:dyDescent="0.2">
      <c r="A26" s="7">
        <v>43907</v>
      </c>
      <c r="B26" s="4">
        <v>345</v>
      </c>
      <c r="C26" s="4">
        <v>192</v>
      </c>
      <c r="D26" s="4">
        <v>1869</v>
      </c>
      <c r="E26" s="4">
        <v>209</v>
      </c>
      <c r="F26" s="4">
        <v>911</v>
      </c>
      <c r="G26">
        <f t="shared" si="0"/>
        <v>3526</v>
      </c>
    </row>
    <row r="27" spans="1:7" x14ac:dyDescent="0.2">
      <c r="A27" s="7">
        <v>43908</v>
      </c>
      <c r="B27" s="4">
        <v>475</v>
      </c>
      <c r="C27" s="4">
        <v>1084</v>
      </c>
      <c r="D27" s="4">
        <v>1469</v>
      </c>
      <c r="E27" s="4">
        <v>197</v>
      </c>
      <c r="F27" s="4">
        <v>982</v>
      </c>
      <c r="G27">
        <f t="shared" si="0"/>
        <v>4207</v>
      </c>
    </row>
    <row r="28" spans="1:7" x14ac:dyDescent="0.2">
      <c r="A28" s="7">
        <v>43909</v>
      </c>
      <c r="B28" s="4">
        <v>427</v>
      </c>
      <c r="C28" s="4">
        <v>415</v>
      </c>
      <c r="D28" s="4">
        <v>1394</v>
      </c>
      <c r="E28" s="4">
        <v>241</v>
      </c>
      <c r="F28" s="4">
        <v>2845</v>
      </c>
      <c r="G28">
        <f t="shared" si="0"/>
        <v>5322</v>
      </c>
    </row>
    <row r="29" spans="1:7" x14ac:dyDescent="0.2">
      <c r="A29" s="7">
        <v>43910</v>
      </c>
      <c r="B29" s="4">
        <v>627</v>
      </c>
      <c r="C29" s="4">
        <v>689</v>
      </c>
      <c r="D29" s="4">
        <v>263</v>
      </c>
      <c r="E29" s="4">
        <v>157</v>
      </c>
      <c r="F29" s="4">
        <v>4250</v>
      </c>
      <c r="G29">
        <f t="shared" si="0"/>
        <v>5986</v>
      </c>
    </row>
    <row r="30" spans="1:7" x14ac:dyDescent="0.2">
      <c r="A30" s="7">
        <v>43911</v>
      </c>
      <c r="B30" s="4">
        <v>793</v>
      </c>
      <c r="C30" s="4">
        <v>943</v>
      </c>
      <c r="D30" s="4">
        <v>1688</v>
      </c>
      <c r="E30" s="4">
        <v>202</v>
      </c>
      <c r="F30" s="4">
        <v>2931</v>
      </c>
      <c r="G30">
        <f t="shared" si="0"/>
        <v>6557</v>
      </c>
    </row>
    <row r="31" spans="1:7" x14ac:dyDescent="0.2">
      <c r="A31" s="7">
        <v>43912</v>
      </c>
      <c r="B31" s="4">
        <v>651</v>
      </c>
      <c r="C31" s="4">
        <v>952</v>
      </c>
      <c r="D31" s="4">
        <v>2138</v>
      </c>
      <c r="E31" s="4">
        <v>152</v>
      </c>
      <c r="F31" s="4">
        <v>1667</v>
      </c>
      <c r="G31">
        <f t="shared" si="0"/>
        <v>5560</v>
      </c>
    </row>
    <row r="32" spans="1:7" x14ac:dyDescent="0.2">
      <c r="A32" s="7">
        <v>43913</v>
      </c>
      <c r="B32" s="4">
        <v>601</v>
      </c>
      <c r="C32" s="4">
        <v>408</v>
      </c>
      <c r="D32" s="4">
        <v>846</v>
      </c>
      <c r="E32" s="4">
        <v>195</v>
      </c>
      <c r="F32" s="4">
        <v>2739</v>
      </c>
      <c r="G32">
        <f t="shared" si="0"/>
        <v>4789</v>
      </c>
    </row>
    <row r="33" spans="1:7" x14ac:dyDescent="0.2">
      <c r="A33" s="7">
        <v>43914</v>
      </c>
      <c r="B33" s="4">
        <v>743</v>
      </c>
      <c r="C33" s="4">
        <v>894</v>
      </c>
      <c r="D33" s="4">
        <v>1245</v>
      </c>
      <c r="E33" s="4">
        <v>192</v>
      </c>
      <c r="F33" s="4">
        <v>2175</v>
      </c>
      <c r="G33">
        <f t="shared" si="0"/>
        <v>5249</v>
      </c>
    </row>
    <row r="34" spans="1:7" x14ac:dyDescent="0.2">
      <c r="A34" s="7">
        <v>43915</v>
      </c>
      <c r="B34" s="4">
        <v>683</v>
      </c>
      <c r="C34" s="4">
        <v>1036</v>
      </c>
      <c r="D34" s="4">
        <v>1175</v>
      </c>
      <c r="E34" s="4">
        <v>93</v>
      </c>
      <c r="F34" s="4">
        <v>2223</v>
      </c>
      <c r="G34">
        <f t="shared" si="0"/>
        <v>5210</v>
      </c>
    </row>
    <row r="35" spans="1:7" x14ac:dyDescent="0.2">
      <c r="A35" s="7">
        <v>43916</v>
      </c>
      <c r="B35" s="4">
        <v>662</v>
      </c>
      <c r="C35" s="4">
        <v>999</v>
      </c>
      <c r="D35" s="4">
        <v>1641</v>
      </c>
      <c r="E35" s="4">
        <v>123</v>
      </c>
      <c r="F35" s="4">
        <v>2728</v>
      </c>
      <c r="G35">
        <f t="shared" si="0"/>
        <v>6153</v>
      </c>
    </row>
    <row r="36" spans="1:7" x14ac:dyDescent="0.2">
      <c r="A36" s="7">
        <v>43917</v>
      </c>
      <c r="B36" s="4">
        <v>969</v>
      </c>
      <c r="C36" s="4">
        <v>589</v>
      </c>
      <c r="D36" s="4">
        <v>1276</v>
      </c>
      <c r="E36" s="4">
        <v>120</v>
      </c>
      <c r="F36" s="4">
        <v>3005</v>
      </c>
      <c r="G36">
        <f t="shared" si="0"/>
        <v>5959</v>
      </c>
    </row>
    <row r="37" spans="1:7" x14ac:dyDescent="0.2">
      <c r="A37" s="7">
        <v>43918</v>
      </c>
      <c r="B37" s="4">
        <v>889</v>
      </c>
      <c r="C37" s="4">
        <v>1434</v>
      </c>
      <c r="D37" s="4">
        <v>647</v>
      </c>
      <c r="E37" s="4">
        <v>124</v>
      </c>
      <c r="F37" s="4">
        <v>2880</v>
      </c>
      <c r="G37">
        <f t="shared" si="0"/>
        <v>5974</v>
      </c>
    </row>
    <row r="38" spans="1:7" x14ac:dyDescent="0.2">
      <c r="A38" s="7">
        <v>43919</v>
      </c>
      <c r="B38" s="4">
        <v>756</v>
      </c>
      <c r="C38" s="4">
        <v>646</v>
      </c>
      <c r="D38" s="4">
        <v>710</v>
      </c>
      <c r="E38" s="4">
        <v>50</v>
      </c>
      <c r="F38" s="4">
        <v>3055</v>
      </c>
      <c r="G38">
        <f t="shared" si="0"/>
        <v>5217</v>
      </c>
    </row>
    <row r="39" spans="1:7" x14ac:dyDescent="0.2">
      <c r="A39" s="7">
        <v>43920</v>
      </c>
      <c r="B39" s="4">
        <v>812</v>
      </c>
      <c r="C39" s="4">
        <v>1590</v>
      </c>
      <c r="D39" s="4">
        <v>409</v>
      </c>
      <c r="E39" s="4">
        <v>75</v>
      </c>
      <c r="F39" s="4">
        <v>1164</v>
      </c>
      <c r="G39">
        <f t="shared" si="0"/>
        <v>4050</v>
      </c>
    </row>
    <row r="40" spans="1:7" x14ac:dyDescent="0.2">
      <c r="A40" s="7">
        <v>43921</v>
      </c>
      <c r="B40" s="4">
        <v>837</v>
      </c>
      <c r="C40" s="4">
        <v>1109</v>
      </c>
      <c r="D40" s="4">
        <v>397</v>
      </c>
      <c r="E40" s="4">
        <v>42</v>
      </c>
      <c r="F40" s="4">
        <v>1668</v>
      </c>
      <c r="G40">
        <f t="shared" si="0"/>
        <v>4053</v>
      </c>
    </row>
    <row r="41" spans="1:7" x14ac:dyDescent="0.2">
      <c r="A41" s="7">
        <v>43922</v>
      </c>
      <c r="B41" s="4">
        <v>727</v>
      </c>
      <c r="C41" s="4">
        <v>1118</v>
      </c>
      <c r="D41" s="4">
        <v>211</v>
      </c>
      <c r="E41" s="4">
        <v>12</v>
      </c>
      <c r="F41" s="4">
        <v>2714</v>
      </c>
      <c r="G41">
        <f t="shared" si="0"/>
        <v>4782</v>
      </c>
    </row>
    <row r="42" spans="1:7" x14ac:dyDescent="0.2">
      <c r="A42" s="7">
        <v>43923</v>
      </c>
      <c r="B42" s="4">
        <v>760</v>
      </c>
      <c r="C42" s="4">
        <v>1431</v>
      </c>
      <c r="D42" s="4">
        <v>137</v>
      </c>
      <c r="E42" s="4">
        <v>18</v>
      </c>
      <c r="F42" s="4">
        <v>2322</v>
      </c>
      <c r="G42">
        <f t="shared" si="0"/>
        <v>4668</v>
      </c>
    </row>
    <row r="43" spans="1:7" x14ac:dyDescent="0.2">
      <c r="A43" s="7">
        <v>43924</v>
      </c>
      <c r="B43" s="4">
        <v>766</v>
      </c>
      <c r="C43" s="4">
        <v>1480</v>
      </c>
      <c r="D43" s="4">
        <v>201</v>
      </c>
      <c r="E43" s="4">
        <v>15</v>
      </c>
      <c r="F43" s="4">
        <v>2123</v>
      </c>
      <c r="G43">
        <f t="shared" si="0"/>
        <v>4585</v>
      </c>
    </row>
    <row r="44" spans="1:7" x14ac:dyDescent="0.2">
      <c r="A44" s="7">
        <v>43925</v>
      </c>
      <c r="B44" s="4">
        <v>681</v>
      </c>
      <c r="C44" s="4">
        <v>1238</v>
      </c>
      <c r="D44" s="4">
        <v>269</v>
      </c>
      <c r="E44" s="4">
        <v>-74</v>
      </c>
      <c r="F44" s="4">
        <v>2691</v>
      </c>
      <c r="G44">
        <f t="shared" si="0"/>
        <v>4805</v>
      </c>
    </row>
    <row r="45" spans="1:7" x14ac:dyDescent="0.2">
      <c r="A45" s="7">
        <v>43926</v>
      </c>
      <c r="B45" s="4">
        <v>525</v>
      </c>
      <c r="C45" s="4">
        <v>819</v>
      </c>
      <c r="D45" s="4">
        <v>-61</v>
      </c>
      <c r="E45" s="4">
        <v>-17</v>
      </c>
      <c r="F45" s="4">
        <v>3050</v>
      </c>
      <c r="G45">
        <f t="shared" si="0"/>
        <v>4316</v>
      </c>
    </row>
    <row r="46" spans="1:7" x14ac:dyDescent="0.2">
      <c r="A46" s="7">
        <v>43927</v>
      </c>
      <c r="B46" s="4">
        <v>636</v>
      </c>
      <c r="C46" s="4">
        <v>1022</v>
      </c>
      <c r="D46" s="4">
        <v>27</v>
      </c>
      <c r="E46" s="4">
        <v>-79</v>
      </c>
      <c r="F46" s="4">
        <v>1993</v>
      </c>
      <c r="G46">
        <f t="shared" si="0"/>
        <v>3599</v>
      </c>
    </row>
    <row r="47" spans="1:7" x14ac:dyDescent="0.2">
      <c r="A47" s="7">
        <v>43928</v>
      </c>
      <c r="B47" s="4">
        <v>604</v>
      </c>
      <c r="C47" s="4">
        <v>1555</v>
      </c>
      <c r="D47" s="4">
        <v>-258</v>
      </c>
      <c r="E47" s="4">
        <v>-106</v>
      </c>
      <c r="F47" s="4">
        <v>1244</v>
      </c>
      <c r="G47">
        <f t="shared" si="0"/>
        <v>3039</v>
      </c>
    </row>
    <row r="48" spans="1:7" x14ac:dyDescent="0.2">
      <c r="A48" s="7">
        <v>43929</v>
      </c>
      <c r="B48" s="4">
        <v>542</v>
      </c>
      <c r="C48" s="4">
        <v>2099</v>
      </c>
      <c r="D48" s="4">
        <v>-233</v>
      </c>
      <c r="E48" s="4">
        <v>-99</v>
      </c>
      <c r="F48" s="4">
        <v>1527</v>
      </c>
      <c r="G48">
        <f t="shared" si="0"/>
        <v>3836</v>
      </c>
    </row>
    <row r="49" spans="1:7" x14ac:dyDescent="0.2">
      <c r="A49" s="7">
        <v>43930</v>
      </c>
      <c r="B49" s="4">
        <v>610</v>
      </c>
      <c r="C49" s="4">
        <v>1979</v>
      </c>
      <c r="D49" s="4">
        <v>-86</v>
      </c>
      <c r="E49" s="4">
        <v>-88</v>
      </c>
      <c r="F49" s="4">
        <v>1789</v>
      </c>
      <c r="G49">
        <f t="shared" si="0"/>
        <v>4204</v>
      </c>
    </row>
    <row r="50" spans="1:7" x14ac:dyDescent="0.2">
      <c r="A50" s="7">
        <v>43931</v>
      </c>
      <c r="B50" s="4">
        <v>570</v>
      </c>
      <c r="C50" s="4">
        <v>1985</v>
      </c>
      <c r="D50" s="4">
        <v>-157</v>
      </c>
      <c r="E50" s="4">
        <v>-108</v>
      </c>
      <c r="F50" s="4">
        <v>1661</v>
      </c>
      <c r="G50">
        <f t="shared" si="0"/>
        <v>3951</v>
      </c>
    </row>
    <row r="51" spans="1:7" x14ac:dyDescent="0.2">
      <c r="A51" s="7">
        <v>43932</v>
      </c>
      <c r="B51" s="4">
        <v>619</v>
      </c>
      <c r="C51" s="4">
        <v>2079</v>
      </c>
      <c r="D51" s="4">
        <v>-98</v>
      </c>
      <c r="E51" s="4">
        <v>-116</v>
      </c>
      <c r="F51" s="4">
        <v>2210</v>
      </c>
      <c r="G51">
        <f t="shared" si="0"/>
        <v>4694</v>
      </c>
    </row>
    <row r="52" spans="1:7" x14ac:dyDescent="0.2">
      <c r="A52" s="7">
        <v>43933</v>
      </c>
      <c r="B52" s="4">
        <v>431</v>
      </c>
      <c r="C52" s="4">
        <v>1677</v>
      </c>
      <c r="D52" s="4">
        <v>-297</v>
      </c>
      <c r="E52" s="4">
        <v>-38</v>
      </c>
      <c r="F52" s="4">
        <v>2319</v>
      </c>
      <c r="G52">
        <f t="shared" si="0"/>
        <v>4092</v>
      </c>
    </row>
    <row r="53" spans="1:7" x14ac:dyDescent="0.2">
      <c r="A53" s="7">
        <v>43934</v>
      </c>
      <c r="B53" s="4">
        <v>566</v>
      </c>
      <c r="C53" s="4">
        <v>1224</v>
      </c>
      <c r="D53" s="4">
        <v>176</v>
      </c>
      <c r="E53" s="4">
        <v>-83</v>
      </c>
      <c r="F53" s="4">
        <v>1270</v>
      </c>
      <c r="G53">
        <f t="shared" ref="G53:G63" si="1">SUM(B53:F53)</f>
        <v>3153</v>
      </c>
    </row>
    <row r="54" spans="1:7" x14ac:dyDescent="0.2">
      <c r="A54" s="7">
        <v>43935</v>
      </c>
      <c r="B54" s="4">
        <v>602</v>
      </c>
      <c r="C54" s="4">
        <v>1695</v>
      </c>
      <c r="D54" s="4">
        <v>-12</v>
      </c>
      <c r="E54" s="4">
        <v>-74</v>
      </c>
      <c r="F54" s="4">
        <v>761</v>
      </c>
      <c r="G54">
        <f t="shared" si="1"/>
        <v>2972</v>
      </c>
    </row>
    <row r="55" spans="1:7" x14ac:dyDescent="0.2">
      <c r="A55" s="7">
        <v>43936</v>
      </c>
      <c r="B55" s="4">
        <v>578</v>
      </c>
      <c r="C55" s="4">
        <v>962</v>
      </c>
      <c r="D55" s="4">
        <v>-368</v>
      </c>
      <c r="E55" s="4">
        <v>-107</v>
      </c>
      <c r="F55" s="4">
        <v>1602</v>
      </c>
      <c r="G55">
        <f t="shared" si="1"/>
        <v>2667</v>
      </c>
    </row>
    <row r="56" spans="1:7" x14ac:dyDescent="0.2">
      <c r="A56" s="7">
        <v>43937</v>
      </c>
      <c r="B56" s="4">
        <v>525</v>
      </c>
      <c r="C56" s="4">
        <v>2072</v>
      </c>
      <c r="D56" s="4">
        <v>-750</v>
      </c>
      <c r="E56" s="4">
        <v>-143</v>
      </c>
      <c r="F56" s="4">
        <v>2082</v>
      </c>
      <c r="G56">
        <f t="shared" si="1"/>
        <v>3786</v>
      </c>
    </row>
    <row r="57" spans="1:7" x14ac:dyDescent="0.2">
      <c r="A57" s="7">
        <v>43938</v>
      </c>
      <c r="B57" s="4">
        <v>575</v>
      </c>
      <c r="C57" s="4">
        <v>2563</v>
      </c>
      <c r="D57" s="4">
        <v>-1107</v>
      </c>
      <c r="E57" s="4">
        <v>-124</v>
      </c>
      <c r="F57" s="4">
        <v>1586</v>
      </c>
      <c r="G57">
        <f t="shared" si="1"/>
        <v>3493</v>
      </c>
    </row>
    <row r="58" spans="1:7" x14ac:dyDescent="0.2">
      <c r="A58" s="7">
        <v>43939</v>
      </c>
      <c r="B58" s="4">
        <v>482</v>
      </c>
      <c r="C58" s="4">
        <v>2200</v>
      </c>
      <c r="D58" s="4">
        <v>-779</v>
      </c>
      <c r="E58" s="4">
        <v>-79</v>
      </c>
      <c r="F58" s="4">
        <v>1667</v>
      </c>
      <c r="G58">
        <f t="shared" si="1"/>
        <v>3491</v>
      </c>
    </row>
    <row r="59" spans="1:7" x14ac:dyDescent="0.2">
      <c r="A59" s="7">
        <v>43940</v>
      </c>
      <c r="B59" s="4">
        <v>433</v>
      </c>
      <c r="C59" s="4">
        <v>2128</v>
      </c>
      <c r="D59" s="4">
        <v>26</v>
      </c>
      <c r="E59" s="4">
        <v>-98</v>
      </c>
      <c r="F59" s="4">
        <v>558</v>
      </c>
      <c r="G59">
        <f t="shared" si="1"/>
        <v>3047</v>
      </c>
    </row>
    <row r="60" spans="1:7" x14ac:dyDescent="0.2">
      <c r="A60" s="7">
        <v>43941</v>
      </c>
      <c r="B60" s="4">
        <v>454</v>
      </c>
      <c r="C60" s="4">
        <v>1822</v>
      </c>
      <c r="D60" s="4">
        <v>-127</v>
      </c>
      <c r="E60" s="4">
        <v>-62</v>
      </c>
      <c r="F60" s="4">
        <v>169</v>
      </c>
      <c r="G60">
        <f t="shared" si="1"/>
        <v>2256</v>
      </c>
    </row>
    <row r="61" spans="1:7" x14ac:dyDescent="0.2">
      <c r="A61" s="7">
        <v>43942</v>
      </c>
      <c r="B61" s="4">
        <v>534</v>
      </c>
      <c r="C61" s="4">
        <v>2723</v>
      </c>
      <c r="D61" s="4">
        <v>-772</v>
      </c>
      <c r="E61" s="4">
        <v>-102</v>
      </c>
      <c r="F61" s="4">
        <v>346</v>
      </c>
      <c r="G61">
        <f t="shared" si="1"/>
        <v>2729</v>
      </c>
    </row>
    <row r="62" spans="1:7" x14ac:dyDescent="0.2">
      <c r="A62" s="7">
        <v>43943</v>
      </c>
      <c r="B62" s="4">
        <v>437</v>
      </c>
      <c r="C62" s="4">
        <v>2943</v>
      </c>
      <c r="D62" s="4">
        <v>-329</v>
      </c>
      <c r="E62" s="4">
        <v>-87</v>
      </c>
      <c r="F62" s="4">
        <v>406</v>
      </c>
      <c r="G62">
        <f t="shared" si="1"/>
        <v>3370</v>
      </c>
    </row>
    <row r="63" spans="1:7" x14ac:dyDescent="0.2">
      <c r="A63" s="7">
        <v>43944</v>
      </c>
      <c r="B63" s="4">
        <v>464</v>
      </c>
      <c r="C63" s="4">
        <v>3033</v>
      </c>
      <c r="D63" s="4">
        <v>-934</v>
      </c>
      <c r="E63" s="4">
        <v>-117</v>
      </c>
      <c r="F63" s="4">
        <v>200</v>
      </c>
      <c r="G63">
        <f t="shared" si="1"/>
        <v>2646</v>
      </c>
    </row>
    <row r="64" spans="1:7" x14ac:dyDescent="0.2">
      <c r="A64" s="7">
        <v>43945</v>
      </c>
      <c r="B64" s="4">
        <v>420</v>
      </c>
      <c r="C64" s="4">
        <v>2922</v>
      </c>
      <c r="D64" s="4">
        <v>-803</v>
      </c>
      <c r="E64" s="4">
        <v>-94</v>
      </c>
      <c r="F64" s="4">
        <v>576</v>
      </c>
      <c r="G64">
        <f>SUM(B64:F64)</f>
        <v>3021</v>
      </c>
    </row>
    <row r="65" spans="1:7" x14ac:dyDescent="0.2">
      <c r="A65" s="7">
        <v>43946</v>
      </c>
      <c r="B65" s="4">
        <v>415</v>
      </c>
      <c r="C65" s="4">
        <v>2622</v>
      </c>
      <c r="D65" s="4">
        <v>-535</v>
      </c>
      <c r="E65" s="4">
        <v>-71</v>
      </c>
      <c r="F65" s="4">
        <v>-74</v>
      </c>
      <c r="G65">
        <f t="shared" ref="G65:G71" si="2">SUM(B65:F65)</f>
        <v>2357</v>
      </c>
    </row>
    <row r="66" spans="1:7" x14ac:dyDescent="0.2">
      <c r="A66" s="7">
        <v>43947</v>
      </c>
      <c r="B66" s="4">
        <v>260</v>
      </c>
      <c r="C66" s="4">
        <v>1808</v>
      </c>
      <c r="D66" s="4">
        <v>-161</v>
      </c>
      <c r="E66" s="4">
        <v>-93</v>
      </c>
      <c r="F66" s="4">
        <v>510</v>
      </c>
      <c r="G66">
        <f t="shared" si="2"/>
        <v>2324</v>
      </c>
    </row>
    <row r="67" spans="1:7" x14ac:dyDescent="0.2">
      <c r="A67" s="7">
        <v>43948</v>
      </c>
      <c r="B67" s="4">
        <v>333</v>
      </c>
      <c r="C67" s="4">
        <v>1696</v>
      </c>
      <c r="D67" s="4">
        <v>-1019</v>
      </c>
      <c r="E67" s="4">
        <v>-53</v>
      </c>
      <c r="F67" s="4">
        <v>782</v>
      </c>
      <c r="G67">
        <f t="shared" si="2"/>
        <v>1739</v>
      </c>
    </row>
    <row r="68" spans="1:7" x14ac:dyDescent="0.2">
      <c r="A68" s="7">
        <v>43949</v>
      </c>
      <c r="B68" s="4">
        <v>382</v>
      </c>
      <c r="C68" s="4">
        <v>2317</v>
      </c>
      <c r="D68" s="4">
        <v>-630</v>
      </c>
      <c r="E68" s="4">
        <v>-93</v>
      </c>
      <c r="F68" s="4">
        <v>115</v>
      </c>
      <c r="G68">
        <f t="shared" si="2"/>
        <v>2091</v>
      </c>
    </row>
    <row r="69" spans="1:7" x14ac:dyDescent="0.2">
      <c r="A69" s="7">
        <v>43950</v>
      </c>
      <c r="B69" s="4">
        <v>323</v>
      </c>
      <c r="C69" s="4">
        <v>2311</v>
      </c>
      <c r="D69" s="4">
        <v>-513</v>
      </c>
      <c r="E69" s="4">
        <v>-68</v>
      </c>
      <c r="F69" s="4">
        <v>33</v>
      </c>
      <c r="G69">
        <f t="shared" si="2"/>
        <v>2086</v>
      </c>
    </row>
    <row r="70" spans="1:7" x14ac:dyDescent="0.2">
      <c r="A70" s="7">
        <v>43951</v>
      </c>
      <c r="B70" s="4">
        <v>285</v>
      </c>
      <c r="C70" s="4">
        <v>4693</v>
      </c>
      <c r="D70" s="4">
        <v>-1061</v>
      </c>
      <c r="E70" s="4">
        <v>-101</v>
      </c>
      <c r="F70" s="4">
        <v>-1944</v>
      </c>
      <c r="G70">
        <f t="shared" si="2"/>
        <v>1872</v>
      </c>
    </row>
    <row r="71" spans="1:7" x14ac:dyDescent="0.2">
      <c r="A71" s="7">
        <v>43952</v>
      </c>
      <c r="B71" s="4">
        <v>269</v>
      </c>
      <c r="C71" s="4">
        <v>2304</v>
      </c>
      <c r="D71" s="4">
        <v>-580</v>
      </c>
      <c r="E71" s="4">
        <v>-116</v>
      </c>
      <c r="F71" s="4">
        <v>88</v>
      </c>
      <c r="G71">
        <f t="shared" si="2"/>
        <v>1965</v>
      </c>
    </row>
    <row r="72" spans="1:7" x14ac:dyDescent="0.2">
      <c r="A72" s="7">
        <v>43953</v>
      </c>
      <c r="B72" s="4">
        <v>474</v>
      </c>
      <c r="C72" s="4">
        <v>1665</v>
      </c>
      <c r="D72" s="4">
        <v>-212</v>
      </c>
      <c r="E72" s="4">
        <v>-39</v>
      </c>
      <c r="F72" s="4">
        <v>12</v>
      </c>
      <c r="G72">
        <f>SUM(B72:F72)</f>
        <v>1900</v>
      </c>
    </row>
    <row r="73" spans="1:7" x14ac:dyDescent="0.2">
      <c r="A73" s="7">
        <v>43954</v>
      </c>
      <c r="B73" s="4">
        <v>174</v>
      </c>
      <c r="C73" s="4">
        <v>1740</v>
      </c>
      <c r="D73" s="4">
        <v>-115</v>
      </c>
      <c r="E73" s="4">
        <v>-38</v>
      </c>
      <c r="F73" s="4">
        <v>-372</v>
      </c>
      <c r="G73">
        <f>SUM(B73:F73)</f>
        <v>1389</v>
      </c>
    </row>
    <row r="74" spans="1:7" x14ac:dyDescent="0.2">
      <c r="A74" s="7">
        <v>43955</v>
      </c>
      <c r="B74" s="4">
        <v>195</v>
      </c>
      <c r="C74" s="4">
        <v>1225</v>
      </c>
      <c r="D74" s="4">
        <v>-419</v>
      </c>
      <c r="E74" s="4">
        <v>-22</v>
      </c>
      <c r="F74" s="4">
        <v>242</v>
      </c>
      <c r="G74">
        <f t="shared" ref="G74:G75" si="3">SUM(B74:F74)</f>
        <v>1221</v>
      </c>
    </row>
    <row r="75" spans="1:7" x14ac:dyDescent="0.2">
      <c r="A75" s="7">
        <v>43956</v>
      </c>
      <c r="B75" s="4">
        <v>236</v>
      </c>
      <c r="C75" s="4">
        <v>2352</v>
      </c>
      <c r="D75" s="4">
        <v>-553</v>
      </c>
      <c r="E75" s="4">
        <v>-52</v>
      </c>
      <c r="F75" s="4">
        <v>-908</v>
      </c>
      <c r="G75">
        <f t="shared" si="3"/>
        <v>1075</v>
      </c>
    </row>
    <row r="76" spans="1:7" ht="29" x14ac:dyDescent="0.35">
      <c r="A76" s="3" t="s">
        <v>36</v>
      </c>
      <c r="B76" s="4">
        <v>29315</v>
      </c>
      <c r="C76" s="4">
        <v>85231</v>
      </c>
      <c r="D76" s="4">
        <v>16270</v>
      </c>
      <c r="E76" s="4">
        <v>1427</v>
      </c>
      <c r="F76" s="4">
        <v>80770</v>
      </c>
      <c r="G76" s="17">
        <f>SUM(B76:F76)</f>
        <v>213013</v>
      </c>
    </row>
    <row r="97" spans="1:21" x14ac:dyDescent="0.2">
      <c r="A97" t="s">
        <v>0</v>
      </c>
      <c r="B97" t="s">
        <v>1</v>
      </c>
      <c r="C97" t="s">
        <v>2</v>
      </c>
      <c r="D97" s="12" t="s">
        <v>3</v>
      </c>
      <c r="E97" s="12" t="s">
        <v>4</v>
      </c>
      <c r="F97" s="12" t="s">
        <v>5</v>
      </c>
      <c r="G97" s="12" t="s">
        <v>6</v>
      </c>
      <c r="H97" s="12" t="s">
        <v>7</v>
      </c>
      <c r="I97" s="12" t="s">
        <v>8</v>
      </c>
      <c r="J97" s="12" t="s">
        <v>9</v>
      </c>
      <c r="K97" t="s">
        <v>47</v>
      </c>
      <c r="L97" t="s">
        <v>48</v>
      </c>
      <c r="M97" t="s">
        <v>49</v>
      </c>
      <c r="N97" t="s">
        <v>10</v>
      </c>
      <c r="O97" t="s">
        <v>11</v>
      </c>
      <c r="P97" t="s">
        <v>12</v>
      </c>
      <c r="Q97" t="s">
        <v>13</v>
      </c>
      <c r="R97" t="s">
        <v>63</v>
      </c>
      <c r="S97" t="s">
        <v>50</v>
      </c>
      <c r="T97" t="s">
        <v>51</v>
      </c>
      <c r="U97" t="s">
        <v>62</v>
      </c>
    </row>
    <row r="98" spans="1:21" x14ac:dyDescent="0.2">
      <c r="A98" s="6">
        <v>43956</v>
      </c>
      <c r="B98" t="s">
        <v>14</v>
      </c>
      <c r="C98">
        <v>13</v>
      </c>
      <c r="D98" t="s">
        <v>15</v>
      </c>
      <c r="E98" s="1">
        <v>4235122196</v>
      </c>
      <c r="F98" s="1">
        <v>1339843823</v>
      </c>
      <c r="G98">
        <v>-12</v>
      </c>
      <c r="H98">
        <v>-4</v>
      </c>
      <c r="I98">
        <v>-16</v>
      </c>
      <c r="J98">
        <v>-12</v>
      </c>
      <c r="K98">
        <v>-28</v>
      </c>
      <c r="L98">
        <v>-28</v>
      </c>
      <c r="M98">
        <v>-28</v>
      </c>
      <c r="N98">
        <v>50</v>
      </c>
      <c r="O98">
        <v>3</v>
      </c>
      <c r="P98">
        <v>25</v>
      </c>
      <c r="Q98">
        <v>1381</v>
      </c>
    </row>
    <row r="99" spans="1:21" x14ac:dyDescent="0.2">
      <c r="A99" s="6">
        <v>43956</v>
      </c>
      <c r="B99" t="s">
        <v>14</v>
      </c>
      <c r="C99">
        <v>17</v>
      </c>
      <c r="D99" t="s">
        <v>16</v>
      </c>
      <c r="E99" s="1">
        <v>4063947052</v>
      </c>
      <c r="F99" s="1">
        <v>1580514834</v>
      </c>
      <c r="G99">
        <v>0</v>
      </c>
      <c r="H99">
        <v>0</v>
      </c>
      <c r="I99">
        <v>0</v>
      </c>
      <c r="J99">
        <v>4</v>
      </c>
      <c r="K99">
        <v>4</v>
      </c>
      <c r="L99">
        <v>4</v>
      </c>
      <c r="M99">
        <v>4</v>
      </c>
      <c r="N99">
        <v>6</v>
      </c>
      <c r="O99">
        <v>0</v>
      </c>
      <c r="P99">
        <v>10</v>
      </c>
      <c r="Q99">
        <v>575</v>
      </c>
    </row>
    <row r="100" spans="1:21" x14ac:dyDescent="0.2">
      <c r="A100" s="6">
        <v>43956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-1</v>
      </c>
      <c r="H100">
        <v>0</v>
      </c>
      <c r="I100">
        <v>-1</v>
      </c>
      <c r="J100">
        <v>-23</v>
      </c>
      <c r="K100">
        <v>-24</v>
      </c>
      <c r="L100">
        <v>-24</v>
      </c>
      <c r="M100">
        <v>-24</v>
      </c>
      <c r="N100">
        <v>25</v>
      </c>
      <c r="O100">
        <v>0</v>
      </c>
      <c r="P100">
        <v>1</v>
      </c>
      <c r="Q100">
        <v>1071</v>
      </c>
    </row>
    <row r="101" spans="1:21" x14ac:dyDescent="0.2">
      <c r="A101" s="6">
        <v>43956</v>
      </c>
      <c r="B101" t="s">
        <v>14</v>
      </c>
      <c r="C101">
        <v>15</v>
      </c>
      <c r="D101" t="s">
        <v>18</v>
      </c>
      <c r="E101" s="1">
        <v>4083956555</v>
      </c>
      <c r="F101" s="1">
        <v>1425084984</v>
      </c>
      <c r="G101">
        <v>-30</v>
      </c>
      <c r="H101">
        <v>1</v>
      </c>
      <c r="I101">
        <v>-29</v>
      </c>
      <c r="J101">
        <v>-152</v>
      </c>
      <c r="K101">
        <v>-181</v>
      </c>
      <c r="L101">
        <v>-181</v>
      </c>
      <c r="M101">
        <v>-181</v>
      </c>
      <c r="N101">
        <v>198</v>
      </c>
      <c r="O101">
        <v>3</v>
      </c>
      <c r="P101">
        <v>20</v>
      </c>
      <c r="Q101">
        <v>2525</v>
      </c>
    </row>
    <row r="102" spans="1:21" x14ac:dyDescent="0.2">
      <c r="A102" s="6">
        <v>43956</v>
      </c>
      <c r="B102" t="s">
        <v>14</v>
      </c>
      <c r="C102">
        <v>8</v>
      </c>
      <c r="D102" t="s">
        <v>46</v>
      </c>
      <c r="E102" s="1">
        <v>4449436681</v>
      </c>
      <c r="F102" s="1">
        <v>113417208</v>
      </c>
      <c r="G102">
        <v>-51</v>
      </c>
      <c r="H102">
        <v>-8</v>
      </c>
      <c r="I102">
        <v>-59</v>
      </c>
      <c r="J102">
        <v>-244</v>
      </c>
      <c r="K102">
        <v>-303</v>
      </c>
      <c r="L102">
        <v>-303</v>
      </c>
      <c r="M102">
        <v>-303</v>
      </c>
      <c r="N102">
        <v>364</v>
      </c>
      <c r="O102">
        <v>39</v>
      </c>
      <c r="P102">
        <v>100</v>
      </c>
      <c r="Q102">
        <v>5739</v>
      </c>
    </row>
    <row r="103" spans="1:21" x14ac:dyDescent="0.2">
      <c r="A103" s="6">
        <v>43956</v>
      </c>
      <c r="B103" t="s">
        <v>14</v>
      </c>
      <c r="C103">
        <v>6</v>
      </c>
      <c r="D103" t="s">
        <v>19</v>
      </c>
      <c r="E103" s="1">
        <v>456494354</v>
      </c>
      <c r="F103" s="1">
        <v>1376813649</v>
      </c>
      <c r="G103">
        <v>-10</v>
      </c>
      <c r="H103">
        <v>0</v>
      </c>
      <c r="I103">
        <v>-10</v>
      </c>
      <c r="J103">
        <v>-56</v>
      </c>
      <c r="K103">
        <v>-66</v>
      </c>
      <c r="L103">
        <v>-66</v>
      </c>
      <c r="M103">
        <v>-66</v>
      </c>
      <c r="N103">
        <v>71</v>
      </c>
      <c r="O103">
        <v>4</v>
      </c>
      <c r="P103">
        <v>9</v>
      </c>
      <c r="Q103">
        <v>3089</v>
      </c>
    </row>
    <row r="104" spans="1:21" x14ac:dyDescent="0.2">
      <c r="A104" s="6">
        <v>43956</v>
      </c>
      <c r="B104" t="s">
        <v>14</v>
      </c>
      <c r="C104">
        <v>12</v>
      </c>
      <c r="D104" t="s">
        <v>20</v>
      </c>
      <c r="E104" s="1">
        <v>4189277044</v>
      </c>
      <c r="F104" s="1">
        <v>1248366722</v>
      </c>
      <c r="G104">
        <v>-20</v>
      </c>
      <c r="H104">
        <v>-4</v>
      </c>
      <c r="I104">
        <v>-24</v>
      </c>
      <c r="J104">
        <v>9</v>
      </c>
      <c r="K104">
        <v>-15</v>
      </c>
      <c r="L104">
        <v>-15</v>
      </c>
      <c r="M104">
        <v>-15</v>
      </c>
      <c r="N104">
        <v>72</v>
      </c>
      <c r="O104">
        <v>10</v>
      </c>
      <c r="P104">
        <v>67</v>
      </c>
      <c r="Q104">
        <v>4014</v>
      </c>
    </row>
    <row r="105" spans="1:21" x14ac:dyDescent="0.2">
      <c r="A105" s="6">
        <v>43956</v>
      </c>
      <c r="B105" t="s">
        <v>14</v>
      </c>
      <c r="C105">
        <v>7</v>
      </c>
      <c r="D105" t="s">
        <v>21</v>
      </c>
      <c r="E105" s="1">
        <v>4441149315</v>
      </c>
      <c r="F105" s="1">
        <v>89326992</v>
      </c>
      <c r="G105">
        <v>-23</v>
      </c>
      <c r="H105">
        <v>-4</v>
      </c>
      <c r="I105">
        <v>-27</v>
      </c>
      <c r="J105">
        <v>-54</v>
      </c>
      <c r="K105">
        <v>-81</v>
      </c>
      <c r="L105">
        <v>-81</v>
      </c>
      <c r="M105">
        <v>-81</v>
      </c>
      <c r="N105">
        <v>133</v>
      </c>
      <c r="O105">
        <v>11</v>
      </c>
      <c r="P105">
        <v>63</v>
      </c>
      <c r="Q105">
        <v>1530</v>
      </c>
    </row>
    <row r="106" spans="1:21" x14ac:dyDescent="0.2">
      <c r="A106" s="6">
        <v>43956</v>
      </c>
      <c r="B106" t="s">
        <v>14</v>
      </c>
      <c r="C106">
        <v>3</v>
      </c>
      <c r="D106" t="s">
        <v>22</v>
      </c>
      <c r="E106" s="1">
        <v>4546679409</v>
      </c>
      <c r="F106" s="1">
        <v>9190347404</v>
      </c>
      <c r="G106">
        <v>-213</v>
      </c>
      <c r="H106">
        <v>-23</v>
      </c>
      <c r="I106">
        <v>-236</v>
      </c>
      <c r="J106">
        <v>21</v>
      </c>
      <c r="K106">
        <v>-215</v>
      </c>
      <c r="L106">
        <v>-215</v>
      </c>
      <c r="M106">
        <v>-215</v>
      </c>
      <c r="N106">
        <v>620</v>
      </c>
      <c r="O106">
        <v>95</v>
      </c>
      <c r="P106">
        <v>500</v>
      </c>
      <c r="Q106">
        <v>6455</v>
      </c>
    </row>
    <row r="107" spans="1:21" x14ac:dyDescent="0.2">
      <c r="A107" s="6">
        <v>43956</v>
      </c>
      <c r="B107" t="s">
        <v>14</v>
      </c>
      <c r="C107">
        <v>11</v>
      </c>
      <c r="D107" t="s">
        <v>23</v>
      </c>
      <c r="E107" s="1">
        <v>4361675973</v>
      </c>
      <c r="F107" s="1">
        <v>135188753</v>
      </c>
      <c r="G107">
        <v>-2</v>
      </c>
      <c r="H107">
        <v>-2</v>
      </c>
      <c r="I107">
        <v>-4</v>
      </c>
      <c r="J107">
        <v>17</v>
      </c>
      <c r="K107">
        <v>13</v>
      </c>
      <c r="L107">
        <v>13</v>
      </c>
      <c r="M107">
        <v>13</v>
      </c>
      <c r="N107">
        <v>12</v>
      </c>
      <c r="O107">
        <v>4</v>
      </c>
      <c r="P107">
        <v>29</v>
      </c>
      <c r="Q107">
        <v>1858</v>
      </c>
    </row>
    <row r="108" spans="1:21" x14ac:dyDescent="0.2">
      <c r="A108" s="6">
        <v>43956</v>
      </c>
      <c r="B108" t="s">
        <v>14</v>
      </c>
      <c r="C108">
        <v>14</v>
      </c>
      <c r="D108" t="s">
        <v>24</v>
      </c>
      <c r="E108" s="1">
        <v>4155774754</v>
      </c>
      <c r="F108" s="1">
        <v>1465916051</v>
      </c>
      <c r="G108">
        <v>0</v>
      </c>
      <c r="H108">
        <v>0</v>
      </c>
      <c r="I108">
        <v>0</v>
      </c>
      <c r="J108">
        <v>-1</v>
      </c>
      <c r="K108">
        <v>-1</v>
      </c>
      <c r="L108">
        <v>-1</v>
      </c>
      <c r="M108">
        <v>-1</v>
      </c>
      <c r="N108">
        <v>1</v>
      </c>
      <c r="O108">
        <v>0</v>
      </c>
      <c r="P108">
        <v>0</v>
      </c>
      <c r="Q108">
        <v>200</v>
      </c>
    </row>
    <row r="109" spans="1:21" x14ac:dyDescent="0.2">
      <c r="A109" s="6">
        <v>43956</v>
      </c>
      <c r="B109" t="s">
        <v>14</v>
      </c>
      <c r="C109">
        <v>4</v>
      </c>
      <c r="D109" t="s">
        <v>25</v>
      </c>
      <c r="E109" s="1">
        <v>4649933453</v>
      </c>
      <c r="F109" s="1">
        <v>1135662422</v>
      </c>
      <c r="G109">
        <v>-4</v>
      </c>
      <c r="H109">
        <v>1</v>
      </c>
      <c r="I109">
        <v>-3</v>
      </c>
      <c r="J109">
        <v>-21</v>
      </c>
      <c r="K109">
        <v>-24</v>
      </c>
      <c r="L109">
        <v>-24</v>
      </c>
      <c r="M109">
        <v>-24</v>
      </c>
      <c r="N109">
        <v>23</v>
      </c>
      <c r="O109">
        <v>2</v>
      </c>
      <c r="P109">
        <v>1</v>
      </c>
      <c r="Q109">
        <v>591</v>
      </c>
    </row>
    <row r="110" spans="1:21" x14ac:dyDescent="0.2">
      <c r="A110" s="6">
        <v>43956</v>
      </c>
      <c r="B110" t="s">
        <v>14</v>
      </c>
      <c r="C110">
        <v>4</v>
      </c>
      <c r="D110" t="s">
        <v>26</v>
      </c>
      <c r="E110" s="1">
        <v>4606893511</v>
      </c>
      <c r="F110" s="1">
        <v>1112123097</v>
      </c>
      <c r="G110">
        <v>-9</v>
      </c>
      <c r="H110">
        <v>-2</v>
      </c>
      <c r="I110">
        <v>-11</v>
      </c>
      <c r="J110">
        <v>-113</v>
      </c>
      <c r="K110">
        <v>-124</v>
      </c>
      <c r="L110">
        <v>-124</v>
      </c>
      <c r="M110">
        <v>-124</v>
      </c>
      <c r="N110">
        <v>124</v>
      </c>
      <c r="O110">
        <v>3</v>
      </c>
      <c r="P110">
        <v>3</v>
      </c>
      <c r="Q110">
        <v>809</v>
      </c>
    </row>
    <row r="111" spans="1:21" x14ac:dyDescent="0.2">
      <c r="A111" s="6">
        <v>43956</v>
      </c>
      <c r="B111" t="s">
        <v>14</v>
      </c>
      <c r="C111">
        <v>1</v>
      </c>
      <c r="D111" t="s">
        <v>27</v>
      </c>
      <c r="E111" s="1">
        <v>450732745</v>
      </c>
      <c r="F111" s="1">
        <v>7680687483</v>
      </c>
      <c r="G111">
        <v>-84</v>
      </c>
      <c r="H111">
        <v>-6</v>
      </c>
      <c r="I111">
        <v>-90</v>
      </c>
      <c r="J111">
        <v>-149</v>
      </c>
      <c r="K111">
        <v>-239</v>
      </c>
      <c r="L111">
        <v>-239</v>
      </c>
      <c r="M111">
        <v>-239</v>
      </c>
      <c r="N111">
        <v>361</v>
      </c>
      <c r="O111">
        <v>30</v>
      </c>
      <c r="P111">
        <v>152</v>
      </c>
      <c r="Q111">
        <v>5238</v>
      </c>
    </row>
    <row r="112" spans="1:21" x14ac:dyDescent="0.2">
      <c r="A112" s="6">
        <v>43956</v>
      </c>
      <c r="B112" t="s">
        <v>14</v>
      </c>
      <c r="C112">
        <v>16</v>
      </c>
      <c r="D112" t="s">
        <v>28</v>
      </c>
      <c r="E112" s="1">
        <v>4112559576</v>
      </c>
      <c r="F112" s="1">
        <v>1686736689</v>
      </c>
      <c r="G112">
        <v>-13</v>
      </c>
      <c r="H112">
        <v>0</v>
      </c>
      <c r="I112">
        <v>-13</v>
      </c>
      <c r="J112">
        <v>7</v>
      </c>
      <c r="K112">
        <v>-6</v>
      </c>
      <c r="L112">
        <v>-6</v>
      </c>
      <c r="M112">
        <v>-6</v>
      </c>
      <c r="N112">
        <v>19</v>
      </c>
      <c r="O112">
        <v>4</v>
      </c>
      <c r="P112">
        <v>17</v>
      </c>
      <c r="Q112">
        <v>1961</v>
      </c>
    </row>
    <row r="113" spans="1:17" x14ac:dyDescent="0.2">
      <c r="A113" s="6">
        <v>43956</v>
      </c>
      <c r="B113" t="s">
        <v>14</v>
      </c>
      <c r="C113">
        <v>20</v>
      </c>
      <c r="D113" t="s">
        <v>29</v>
      </c>
      <c r="E113" s="1">
        <v>3921531192</v>
      </c>
      <c r="F113" s="1">
        <v>9110616306</v>
      </c>
      <c r="G113">
        <v>3</v>
      </c>
      <c r="H113">
        <v>0</v>
      </c>
      <c r="I113">
        <v>3</v>
      </c>
      <c r="J113">
        <v>-14</v>
      </c>
      <c r="K113">
        <v>-11</v>
      </c>
      <c r="L113">
        <v>-11</v>
      </c>
      <c r="M113">
        <v>-11</v>
      </c>
      <c r="N113">
        <v>12</v>
      </c>
      <c r="O113">
        <v>0</v>
      </c>
      <c r="P113">
        <v>1</v>
      </c>
      <c r="Q113">
        <v>815</v>
      </c>
    </row>
    <row r="114" spans="1:17" x14ac:dyDescent="0.2">
      <c r="A114" s="6">
        <v>43956</v>
      </c>
      <c r="B114" t="s">
        <v>14</v>
      </c>
      <c r="C114">
        <v>19</v>
      </c>
      <c r="D114" t="s">
        <v>30</v>
      </c>
      <c r="E114" s="1">
        <v>3811569725</v>
      </c>
      <c r="F114" s="1">
        <v>133623567</v>
      </c>
      <c r="G114">
        <v>-9</v>
      </c>
      <c r="H114">
        <v>-1</v>
      </c>
      <c r="I114">
        <v>-10</v>
      </c>
      <c r="J114">
        <v>10</v>
      </c>
      <c r="K114">
        <v>0</v>
      </c>
      <c r="L114">
        <v>0</v>
      </c>
      <c r="M114">
        <v>0</v>
      </c>
      <c r="N114">
        <v>9</v>
      </c>
      <c r="O114">
        <v>3</v>
      </c>
      <c r="P114">
        <v>12</v>
      </c>
      <c r="Q114">
        <v>4140</v>
      </c>
    </row>
    <row r="115" spans="1:17" x14ac:dyDescent="0.2">
      <c r="A115" s="6">
        <v>43956</v>
      </c>
      <c r="B115" t="s">
        <v>14</v>
      </c>
      <c r="C115">
        <v>9</v>
      </c>
      <c r="D115" t="s">
        <v>31</v>
      </c>
      <c r="E115" s="1">
        <v>4376923077</v>
      </c>
      <c r="F115" s="1">
        <v>1125588885</v>
      </c>
      <c r="G115">
        <v>-28</v>
      </c>
      <c r="H115">
        <v>4</v>
      </c>
      <c r="I115">
        <v>-24</v>
      </c>
      <c r="J115">
        <v>-65</v>
      </c>
      <c r="K115">
        <v>-89</v>
      </c>
      <c r="L115">
        <v>-89</v>
      </c>
      <c r="M115">
        <v>-89</v>
      </c>
      <c r="N115">
        <v>111</v>
      </c>
      <c r="O115">
        <v>8</v>
      </c>
      <c r="P115">
        <v>30</v>
      </c>
      <c r="Q115">
        <v>4813</v>
      </c>
    </row>
    <row r="116" spans="1:17" x14ac:dyDescent="0.2">
      <c r="A116" s="6">
        <v>43956</v>
      </c>
      <c r="B116" t="s">
        <v>14</v>
      </c>
      <c r="C116">
        <v>10</v>
      </c>
      <c r="D116" t="s">
        <v>32</v>
      </c>
      <c r="E116" s="1">
        <v>4310675841</v>
      </c>
      <c r="F116" s="1">
        <v>1238824698</v>
      </c>
      <c r="G116">
        <v>0</v>
      </c>
      <c r="H116">
        <v>-2</v>
      </c>
      <c r="I116">
        <v>-2</v>
      </c>
      <c r="J116">
        <v>-3</v>
      </c>
      <c r="K116">
        <v>-5</v>
      </c>
      <c r="L116">
        <v>-5</v>
      </c>
      <c r="M116">
        <v>-5</v>
      </c>
      <c r="N116">
        <v>11</v>
      </c>
      <c r="O116">
        <v>0</v>
      </c>
      <c r="P116">
        <v>6</v>
      </c>
      <c r="Q116">
        <v>954</v>
      </c>
    </row>
    <row r="117" spans="1:17" x14ac:dyDescent="0.2">
      <c r="A117" s="6">
        <v>43956</v>
      </c>
      <c r="B117" t="s">
        <v>14</v>
      </c>
      <c r="C117">
        <v>2</v>
      </c>
      <c r="D117" t="s">
        <v>33</v>
      </c>
      <c r="E117" s="1">
        <v>4573750286</v>
      </c>
      <c r="F117" s="1">
        <v>7320149366</v>
      </c>
      <c r="G117">
        <v>-18</v>
      </c>
      <c r="H117">
        <v>1</v>
      </c>
      <c r="I117">
        <v>-17</v>
      </c>
      <c r="J117">
        <v>17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213</v>
      </c>
    </row>
    <row r="118" spans="1:17" x14ac:dyDescent="0.2">
      <c r="A118" s="6">
        <v>43956</v>
      </c>
      <c r="B118" t="s">
        <v>14</v>
      </c>
      <c r="C118">
        <v>5</v>
      </c>
      <c r="D118" t="s">
        <v>34</v>
      </c>
      <c r="E118" s="1">
        <v>4543490485</v>
      </c>
      <c r="F118" s="1">
        <v>1233845213</v>
      </c>
      <c r="G118">
        <v>-29</v>
      </c>
      <c r="H118">
        <v>-3</v>
      </c>
      <c r="I118">
        <v>-32</v>
      </c>
      <c r="J118">
        <v>-86</v>
      </c>
      <c r="K118">
        <v>-118</v>
      </c>
      <c r="L118">
        <v>-118</v>
      </c>
      <c r="M118">
        <v>-118</v>
      </c>
      <c r="N118">
        <v>130</v>
      </c>
      <c r="O118">
        <v>17</v>
      </c>
      <c r="P118">
        <v>29</v>
      </c>
      <c r="Q118">
        <v>7292</v>
      </c>
    </row>
    <row r="119" spans="1:17" x14ac:dyDescent="0.2">
      <c r="G119">
        <f>SUM(G98:G118)</f>
        <v>-553</v>
      </c>
      <c r="H119">
        <f>SUM(H98:H118)</f>
        <v>-52</v>
      </c>
      <c r="J119">
        <f>SUM(J98:J118)</f>
        <v>-908</v>
      </c>
    </row>
  </sheetData>
  <autoFilter ref="A97:U119" xr:uid="{EFA78291-6AC7-EE44-949A-6A9E8DD51CA2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74"/>
  <sheetViews>
    <sheetView tabSelected="1" topLeftCell="F3" workbookViewId="0">
      <selection activeCell="R6" sqref="R6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>
        <f>All!A4</f>
        <v>43885</v>
      </c>
      <c r="B3">
        <f>All!G4</f>
        <v>229</v>
      </c>
    </row>
    <row r="4" spans="1:2" x14ac:dyDescent="0.2">
      <c r="A4" s="6">
        <f>All!A5</f>
        <v>43886</v>
      </c>
      <c r="B4">
        <f>All!G5</f>
        <v>93</v>
      </c>
    </row>
    <row r="5" spans="1:2" x14ac:dyDescent="0.2">
      <c r="A5" s="6">
        <f>All!A6</f>
        <v>43887</v>
      </c>
      <c r="B5">
        <f>All!G6</f>
        <v>78</v>
      </c>
    </row>
    <row r="6" spans="1:2" x14ac:dyDescent="0.2">
      <c r="A6" s="6">
        <f>All!A7</f>
        <v>43888</v>
      </c>
      <c r="B6">
        <f>All!G7</f>
        <v>250</v>
      </c>
    </row>
    <row r="7" spans="1:2" x14ac:dyDescent="0.2">
      <c r="A7" s="6">
        <f>All!A8</f>
        <v>43889</v>
      </c>
      <c r="B7">
        <f>All!G8</f>
        <v>238</v>
      </c>
    </row>
    <row r="8" spans="1:2" x14ac:dyDescent="0.2">
      <c r="A8" s="6">
        <f>All!A9</f>
        <v>43890</v>
      </c>
      <c r="B8">
        <f>All!G9</f>
        <v>240</v>
      </c>
    </row>
    <row r="9" spans="1:2" x14ac:dyDescent="0.2">
      <c r="A9" s="6">
        <f>All!A10</f>
        <v>43891</v>
      </c>
      <c r="B9">
        <f>All!G10</f>
        <v>566</v>
      </c>
    </row>
    <row r="10" spans="1:2" x14ac:dyDescent="0.2">
      <c r="A10" s="6">
        <f>All!A11</f>
        <v>43892</v>
      </c>
      <c r="B10">
        <f>All!G11</f>
        <v>342</v>
      </c>
    </row>
    <row r="11" spans="1:2" x14ac:dyDescent="0.2">
      <c r="A11" s="6">
        <f>All!A12</f>
        <v>43893</v>
      </c>
      <c r="B11">
        <f>All!G12</f>
        <v>466</v>
      </c>
    </row>
    <row r="12" spans="1:2" x14ac:dyDescent="0.2">
      <c r="A12" s="6">
        <f>All!A13</f>
        <v>43894</v>
      </c>
      <c r="B12">
        <f>All!G13</f>
        <v>587</v>
      </c>
    </row>
    <row r="13" spans="1:2" x14ac:dyDescent="0.2">
      <c r="A13" s="6">
        <f>All!A14</f>
        <v>43895</v>
      </c>
      <c r="B13">
        <f>All!G14</f>
        <v>769</v>
      </c>
    </row>
    <row r="14" spans="1:2" x14ac:dyDescent="0.2">
      <c r="A14" s="6">
        <f>All!A15</f>
        <v>43896</v>
      </c>
      <c r="B14">
        <f>All!G15</f>
        <v>778</v>
      </c>
    </row>
    <row r="15" spans="1:2" x14ac:dyDescent="0.2">
      <c r="A15" s="6">
        <f>All!A16</f>
        <v>43897</v>
      </c>
      <c r="B15">
        <f>All!G16</f>
        <v>1247</v>
      </c>
    </row>
    <row r="16" spans="1:2" x14ac:dyDescent="0.2">
      <c r="A16" s="6">
        <f>All!A17</f>
        <v>43898</v>
      </c>
      <c r="B16">
        <f>All!G17</f>
        <v>1492</v>
      </c>
    </row>
    <row r="17" spans="1:2" x14ac:dyDescent="0.2">
      <c r="A17" s="6">
        <f>All!A18</f>
        <v>43899</v>
      </c>
      <c r="B17">
        <f>All!G18</f>
        <v>1797</v>
      </c>
    </row>
    <row r="18" spans="1:2" x14ac:dyDescent="0.2">
      <c r="A18" s="6">
        <f>All!A19</f>
        <v>43900</v>
      </c>
      <c r="B18">
        <f>All!G19</f>
        <v>977</v>
      </c>
    </row>
    <row r="19" spans="1:2" x14ac:dyDescent="0.2">
      <c r="A19" s="6">
        <f>All!A20</f>
        <v>43901</v>
      </c>
      <c r="B19">
        <f>All!G20</f>
        <v>2313</v>
      </c>
    </row>
    <row r="20" spans="1:2" x14ac:dyDescent="0.2">
      <c r="A20" s="6">
        <f>All!A21</f>
        <v>43902</v>
      </c>
      <c r="B20">
        <f>All!G21</f>
        <v>2651</v>
      </c>
    </row>
    <row r="21" spans="1:2" x14ac:dyDescent="0.2">
      <c r="A21" s="6">
        <f>All!A22</f>
        <v>43903</v>
      </c>
      <c r="B21">
        <f>All!G22</f>
        <v>2547</v>
      </c>
    </row>
    <row r="22" spans="1:2" x14ac:dyDescent="0.2">
      <c r="A22" s="6">
        <f>All!A23</f>
        <v>43904</v>
      </c>
      <c r="B22">
        <f>All!G23</f>
        <v>3497</v>
      </c>
    </row>
    <row r="23" spans="1:2" x14ac:dyDescent="0.2">
      <c r="A23" s="6">
        <f>All!A24</f>
        <v>43905</v>
      </c>
      <c r="B23">
        <f>All!G24</f>
        <v>3590</v>
      </c>
    </row>
    <row r="24" spans="1:2" x14ac:dyDescent="0.2">
      <c r="A24" s="6">
        <f>All!A25</f>
        <v>43906</v>
      </c>
      <c r="B24">
        <f>All!G25</f>
        <v>3233</v>
      </c>
    </row>
    <row r="25" spans="1:2" x14ac:dyDescent="0.2">
      <c r="A25" s="6">
        <f>All!A26</f>
        <v>43907</v>
      </c>
      <c r="B25">
        <f>All!G26</f>
        <v>3526</v>
      </c>
    </row>
    <row r="26" spans="1:2" x14ac:dyDescent="0.2">
      <c r="A26" s="6">
        <f>All!A27</f>
        <v>43908</v>
      </c>
      <c r="B26">
        <f>All!G27</f>
        <v>4207</v>
      </c>
    </row>
    <row r="27" spans="1:2" x14ac:dyDescent="0.2">
      <c r="A27" s="6">
        <f>All!A28</f>
        <v>43909</v>
      </c>
      <c r="B27">
        <f>All!G28</f>
        <v>5322</v>
      </c>
    </row>
    <row r="28" spans="1:2" x14ac:dyDescent="0.2">
      <c r="A28" s="6">
        <f>All!A29</f>
        <v>43910</v>
      </c>
      <c r="B28">
        <f>All!G29</f>
        <v>5986</v>
      </c>
    </row>
    <row r="29" spans="1:2" x14ac:dyDescent="0.2">
      <c r="A29" s="6">
        <f>All!A30</f>
        <v>43911</v>
      </c>
      <c r="B29">
        <f>All!G30</f>
        <v>6557</v>
      </c>
    </row>
    <row r="30" spans="1:2" x14ac:dyDescent="0.2">
      <c r="A30" s="6">
        <f>All!A31</f>
        <v>43912</v>
      </c>
      <c r="B30">
        <f>All!G31</f>
        <v>5560</v>
      </c>
    </row>
    <row r="31" spans="1:2" x14ac:dyDescent="0.2">
      <c r="A31" s="6">
        <f>All!A32</f>
        <v>43913</v>
      </c>
      <c r="B31">
        <f>All!G32</f>
        <v>4789</v>
      </c>
    </row>
    <row r="32" spans="1:2" x14ac:dyDescent="0.2">
      <c r="A32" s="6">
        <f>All!A33</f>
        <v>43914</v>
      </c>
      <c r="B32">
        <f>All!G33</f>
        <v>5249</v>
      </c>
    </row>
    <row r="33" spans="1:2" x14ac:dyDescent="0.2">
      <c r="A33" s="6">
        <f>All!A34</f>
        <v>43915</v>
      </c>
      <c r="B33">
        <f>All!G34</f>
        <v>5210</v>
      </c>
    </row>
    <row r="34" spans="1:2" x14ac:dyDescent="0.2">
      <c r="A34" s="6">
        <f>All!A35</f>
        <v>43916</v>
      </c>
      <c r="B34">
        <f>All!G35</f>
        <v>6153</v>
      </c>
    </row>
    <row r="35" spans="1:2" x14ac:dyDescent="0.2">
      <c r="A35" s="6">
        <f>All!A36</f>
        <v>43917</v>
      </c>
      <c r="B35">
        <f>All!G36</f>
        <v>5959</v>
      </c>
    </row>
    <row r="36" spans="1:2" x14ac:dyDescent="0.2">
      <c r="A36" s="6">
        <f>All!A37</f>
        <v>43918</v>
      </c>
      <c r="B36">
        <f>All!G37</f>
        <v>5974</v>
      </c>
    </row>
    <row r="37" spans="1:2" x14ac:dyDescent="0.2">
      <c r="A37" s="6">
        <f>All!A38</f>
        <v>43919</v>
      </c>
      <c r="B37">
        <f>All!G38</f>
        <v>5217</v>
      </c>
    </row>
    <row r="38" spans="1:2" x14ac:dyDescent="0.2">
      <c r="A38" s="6">
        <f>All!A39</f>
        <v>43920</v>
      </c>
      <c r="B38">
        <f>All!G39</f>
        <v>4050</v>
      </c>
    </row>
    <row r="39" spans="1:2" x14ac:dyDescent="0.2">
      <c r="A39" s="6">
        <f>All!A40</f>
        <v>43921</v>
      </c>
      <c r="B39">
        <f>All!G40</f>
        <v>4053</v>
      </c>
    </row>
    <row r="40" spans="1:2" x14ac:dyDescent="0.2">
      <c r="A40" s="6">
        <f>All!A41</f>
        <v>43922</v>
      </c>
      <c r="B40">
        <f>All!G41</f>
        <v>4782</v>
      </c>
    </row>
    <row r="41" spans="1:2" x14ac:dyDescent="0.2">
      <c r="A41" s="6">
        <f>All!A42</f>
        <v>43923</v>
      </c>
      <c r="B41">
        <f>All!G42</f>
        <v>4668</v>
      </c>
    </row>
    <row r="42" spans="1:2" x14ac:dyDescent="0.2">
      <c r="A42" s="6">
        <f>All!A43</f>
        <v>43924</v>
      </c>
      <c r="B42">
        <f>All!G43</f>
        <v>4585</v>
      </c>
    </row>
    <row r="43" spans="1:2" x14ac:dyDescent="0.2">
      <c r="A43" s="6">
        <f>All!A44</f>
        <v>43925</v>
      </c>
      <c r="B43">
        <f>All!G44</f>
        <v>4805</v>
      </c>
    </row>
    <row r="44" spans="1:2" x14ac:dyDescent="0.2">
      <c r="A44" s="6">
        <f>All!A45</f>
        <v>43926</v>
      </c>
      <c r="B44">
        <f>All!G45</f>
        <v>4316</v>
      </c>
    </row>
    <row r="45" spans="1:2" x14ac:dyDescent="0.2">
      <c r="A45" s="6">
        <f>All!A46</f>
        <v>43927</v>
      </c>
      <c r="B45">
        <f>All!G46</f>
        <v>3599</v>
      </c>
    </row>
    <row r="46" spans="1:2" x14ac:dyDescent="0.2">
      <c r="A46" s="6">
        <f>All!A47</f>
        <v>43928</v>
      </c>
      <c r="B46">
        <f>All!G47</f>
        <v>3039</v>
      </c>
    </row>
    <row r="47" spans="1:2" x14ac:dyDescent="0.2">
      <c r="A47" s="6">
        <f>All!A48</f>
        <v>43929</v>
      </c>
      <c r="B47">
        <f>All!G48</f>
        <v>3836</v>
      </c>
    </row>
    <row r="48" spans="1:2" x14ac:dyDescent="0.2">
      <c r="A48" s="6">
        <f>All!A49</f>
        <v>43930</v>
      </c>
      <c r="B48">
        <f>All!G49</f>
        <v>4204</v>
      </c>
    </row>
    <row r="49" spans="1:2" x14ac:dyDescent="0.2">
      <c r="A49" s="6">
        <f>All!A50</f>
        <v>43931</v>
      </c>
      <c r="B49">
        <f>All!G50</f>
        <v>3951</v>
      </c>
    </row>
    <row r="50" spans="1:2" x14ac:dyDescent="0.2">
      <c r="A50" s="6">
        <f>All!A51</f>
        <v>43932</v>
      </c>
      <c r="B50">
        <f>All!G51</f>
        <v>4694</v>
      </c>
    </row>
    <row r="51" spans="1:2" x14ac:dyDescent="0.2">
      <c r="A51" s="6">
        <f>All!A52</f>
        <v>43933</v>
      </c>
      <c r="B51">
        <f>All!G52</f>
        <v>4092</v>
      </c>
    </row>
    <row r="52" spans="1:2" x14ac:dyDescent="0.2">
      <c r="A52" s="6">
        <f>All!A53</f>
        <v>43934</v>
      </c>
      <c r="B52">
        <f>All!G53</f>
        <v>3153</v>
      </c>
    </row>
    <row r="53" spans="1:2" x14ac:dyDescent="0.2">
      <c r="A53" s="6">
        <f>All!A54</f>
        <v>43935</v>
      </c>
      <c r="B53">
        <f>All!G54</f>
        <v>2972</v>
      </c>
    </row>
    <row r="54" spans="1:2" x14ac:dyDescent="0.2">
      <c r="A54" s="6">
        <f>All!A55</f>
        <v>43936</v>
      </c>
      <c r="B54">
        <f>All!G55</f>
        <v>2667</v>
      </c>
    </row>
    <row r="55" spans="1:2" x14ac:dyDescent="0.2">
      <c r="A55" s="6">
        <f>All!A56</f>
        <v>43937</v>
      </c>
      <c r="B55">
        <f>All!G56</f>
        <v>3786</v>
      </c>
    </row>
    <row r="56" spans="1:2" x14ac:dyDescent="0.2">
      <c r="A56" s="6">
        <f>All!A57</f>
        <v>43938</v>
      </c>
      <c r="B56">
        <f>All!G57</f>
        <v>3493</v>
      </c>
    </row>
    <row r="57" spans="1:2" x14ac:dyDescent="0.2">
      <c r="A57" s="6">
        <f>All!A58</f>
        <v>43939</v>
      </c>
      <c r="B57">
        <f>All!G58</f>
        <v>3491</v>
      </c>
    </row>
    <row r="58" spans="1:2" x14ac:dyDescent="0.2">
      <c r="A58" s="6">
        <f>All!A59</f>
        <v>43940</v>
      </c>
      <c r="B58">
        <f>All!G59</f>
        <v>3047</v>
      </c>
    </row>
    <row r="59" spans="1:2" x14ac:dyDescent="0.2">
      <c r="A59" s="6">
        <f>All!A60</f>
        <v>43941</v>
      </c>
      <c r="B59">
        <f>All!G60</f>
        <v>2256</v>
      </c>
    </row>
    <row r="60" spans="1:2" x14ac:dyDescent="0.2">
      <c r="A60" s="6">
        <f>All!A61</f>
        <v>43942</v>
      </c>
      <c r="B60">
        <f>All!G61</f>
        <v>2729</v>
      </c>
    </row>
    <row r="61" spans="1:2" x14ac:dyDescent="0.2">
      <c r="A61" s="6">
        <f>All!A62</f>
        <v>43943</v>
      </c>
      <c r="B61">
        <f>All!G62</f>
        <v>3370</v>
      </c>
    </row>
    <row r="62" spans="1:2" x14ac:dyDescent="0.2">
      <c r="A62" s="6">
        <f>All!A63</f>
        <v>43944</v>
      </c>
      <c r="B62">
        <f>All!G63</f>
        <v>2646</v>
      </c>
    </row>
    <row r="63" spans="1:2" x14ac:dyDescent="0.2">
      <c r="A63" s="6">
        <f>All!A64</f>
        <v>43945</v>
      </c>
      <c r="B63">
        <f>All!G64</f>
        <v>3021</v>
      </c>
    </row>
    <row r="64" spans="1:2" x14ac:dyDescent="0.2">
      <c r="A64" s="6">
        <f>All!A65</f>
        <v>43946</v>
      </c>
      <c r="B64">
        <f>All!G65</f>
        <v>2357</v>
      </c>
    </row>
    <row r="65" spans="1:2" x14ac:dyDescent="0.2">
      <c r="A65" s="6">
        <f>All!A66</f>
        <v>43947</v>
      </c>
      <c r="B65">
        <f>All!G66</f>
        <v>2324</v>
      </c>
    </row>
    <row r="66" spans="1:2" x14ac:dyDescent="0.2">
      <c r="A66" s="6">
        <f>All!A67</f>
        <v>43948</v>
      </c>
      <c r="B66">
        <f>All!G67</f>
        <v>1739</v>
      </c>
    </row>
    <row r="67" spans="1:2" x14ac:dyDescent="0.2">
      <c r="A67" s="6">
        <f>All!A68</f>
        <v>43949</v>
      </c>
      <c r="B67">
        <f>All!G68</f>
        <v>2091</v>
      </c>
    </row>
    <row r="68" spans="1:2" x14ac:dyDescent="0.2">
      <c r="A68" s="6">
        <f>All!A69</f>
        <v>43950</v>
      </c>
      <c r="B68">
        <f>All!G69</f>
        <v>2086</v>
      </c>
    </row>
    <row r="69" spans="1:2" x14ac:dyDescent="0.2">
      <c r="A69" s="6">
        <f>All!A70</f>
        <v>43951</v>
      </c>
      <c r="B69">
        <f>All!G70</f>
        <v>1872</v>
      </c>
    </row>
    <row r="70" spans="1:2" x14ac:dyDescent="0.2">
      <c r="A70" s="6">
        <f>All!A71</f>
        <v>43952</v>
      </c>
      <c r="B70">
        <f>All!G71</f>
        <v>1965</v>
      </c>
    </row>
    <row r="71" spans="1:2" x14ac:dyDescent="0.2">
      <c r="A71" s="6">
        <f>All!A72</f>
        <v>43953</v>
      </c>
      <c r="B71">
        <f>All!G72</f>
        <v>1900</v>
      </c>
    </row>
    <row r="72" spans="1:2" x14ac:dyDescent="0.2">
      <c r="A72" s="6">
        <f>All!A73</f>
        <v>43954</v>
      </c>
      <c r="B72">
        <f>All!G73</f>
        <v>1389</v>
      </c>
    </row>
    <row r="73" spans="1:2" x14ac:dyDescent="0.2">
      <c r="A73" s="6">
        <f>All!A74</f>
        <v>43955</v>
      </c>
      <c r="B73">
        <f>All!G74</f>
        <v>1221</v>
      </c>
    </row>
    <row r="74" spans="1:2" x14ac:dyDescent="0.2">
      <c r="A74" s="6">
        <f>All!A75</f>
        <v>43956</v>
      </c>
      <c r="B74">
        <f>All!G75</f>
        <v>1075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76"/>
  <sheetViews>
    <sheetView workbookViewId="0">
      <selection activeCell="B16" sqref="B16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52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7">
        <v>43930</v>
      </c>
      <c r="C49" s="4">
        <v>46244</v>
      </c>
    </row>
    <row r="50" spans="2:3" x14ac:dyDescent="0.2">
      <c r="B50" s="7">
        <v>43931</v>
      </c>
      <c r="C50" s="4">
        <v>53495</v>
      </c>
    </row>
    <row r="51" spans="2:3" x14ac:dyDescent="0.2">
      <c r="B51" s="7">
        <v>43932</v>
      </c>
      <c r="C51" s="4">
        <v>56609</v>
      </c>
    </row>
    <row r="52" spans="2:3" x14ac:dyDescent="0.2">
      <c r="B52" s="7">
        <v>43933</v>
      </c>
      <c r="C52" s="4">
        <v>46720</v>
      </c>
    </row>
    <row r="53" spans="2:3" x14ac:dyDescent="0.2">
      <c r="B53" s="7">
        <v>43934</v>
      </c>
      <c r="C53" s="4">
        <v>36717</v>
      </c>
    </row>
    <row r="54" spans="2:3" x14ac:dyDescent="0.2">
      <c r="B54" s="7">
        <v>43935</v>
      </c>
      <c r="C54" s="4">
        <v>26779</v>
      </c>
    </row>
    <row r="55" spans="2:3" x14ac:dyDescent="0.2">
      <c r="B55" s="7">
        <v>43936</v>
      </c>
      <c r="C55" s="4">
        <v>43715</v>
      </c>
    </row>
    <row r="56" spans="2:3" x14ac:dyDescent="0.2">
      <c r="B56" s="7">
        <v>43937</v>
      </c>
      <c r="C56" s="4">
        <v>60999</v>
      </c>
    </row>
    <row r="57" spans="2:3" x14ac:dyDescent="0.2">
      <c r="B57" s="7">
        <v>43938</v>
      </c>
      <c r="C57" s="4">
        <v>65705</v>
      </c>
    </row>
    <row r="58" spans="2:3" x14ac:dyDescent="0.2">
      <c r="B58" s="7">
        <v>43939</v>
      </c>
      <c r="C58" s="4">
        <v>61725</v>
      </c>
    </row>
    <row r="59" spans="2:3" x14ac:dyDescent="0.2">
      <c r="B59" s="7">
        <v>43940</v>
      </c>
      <c r="C59" s="4">
        <v>50708</v>
      </c>
    </row>
    <row r="60" spans="2:3" x14ac:dyDescent="0.2">
      <c r="B60" s="7">
        <v>43941</v>
      </c>
      <c r="C60" s="4">
        <v>41483</v>
      </c>
    </row>
    <row r="61" spans="2:3" x14ac:dyDescent="0.2">
      <c r="B61" s="7">
        <v>43942</v>
      </c>
      <c r="C61" s="4">
        <v>52126</v>
      </c>
    </row>
    <row r="62" spans="2:3" x14ac:dyDescent="0.2">
      <c r="B62" s="7">
        <v>43943</v>
      </c>
      <c r="C62" s="4">
        <v>63101</v>
      </c>
    </row>
    <row r="63" spans="2:3" x14ac:dyDescent="0.2">
      <c r="B63" s="7">
        <v>43944</v>
      </c>
      <c r="C63" s="4">
        <v>66658</v>
      </c>
    </row>
    <row r="64" spans="2:3" x14ac:dyDescent="0.2">
      <c r="B64" s="7">
        <v>43945</v>
      </c>
      <c r="C64" s="4">
        <v>62447</v>
      </c>
    </row>
    <row r="65" spans="2:3" x14ac:dyDescent="0.2">
      <c r="B65" s="7">
        <v>43946</v>
      </c>
      <c r="C65" s="4">
        <v>65387</v>
      </c>
    </row>
    <row r="66" spans="2:3" x14ac:dyDescent="0.2">
      <c r="B66" s="7">
        <v>43947</v>
      </c>
      <c r="C66" s="4">
        <v>49916</v>
      </c>
    </row>
    <row r="67" spans="2:3" x14ac:dyDescent="0.2">
      <c r="B67" s="7">
        <v>43948</v>
      </c>
      <c r="C67" s="4">
        <v>32003</v>
      </c>
    </row>
    <row r="68" spans="2:3" x14ac:dyDescent="0.2">
      <c r="B68" s="7">
        <v>43949</v>
      </c>
      <c r="C68" s="4">
        <v>57272</v>
      </c>
    </row>
    <row r="69" spans="2:3" x14ac:dyDescent="0.2">
      <c r="B69" s="7">
        <v>43950</v>
      </c>
      <c r="C69" s="4">
        <v>63827</v>
      </c>
    </row>
    <row r="70" spans="2:3" x14ac:dyDescent="0.2">
      <c r="B70" s="7">
        <v>43951</v>
      </c>
      <c r="C70" s="4">
        <v>68456</v>
      </c>
    </row>
    <row r="71" spans="2:3" x14ac:dyDescent="0.2">
      <c r="B71" s="7">
        <v>43952</v>
      </c>
      <c r="C71" s="4">
        <v>74208</v>
      </c>
    </row>
    <row r="72" spans="2:3" x14ac:dyDescent="0.2">
      <c r="B72" s="7">
        <v>43953</v>
      </c>
      <c r="C72" s="4">
        <v>55412</v>
      </c>
    </row>
    <row r="73" spans="2:3" x14ac:dyDescent="0.2">
      <c r="B73" s="7">
        <v>43954</v>
      </c>
      <c r="C73" s="4">
        <v>44935</v>
      </c>
    </row>
    <row r="74" spans="2:3" x14ac:dyDescent="0.2">
      <c r="B74" s="7">
        <v>43955</v>
      </c>
      <c r="C74" s="4">
        <v>37631</v>
      </c>
    </row>
    <row r="75" spans="2:3" x14ac:dyDescent="0.2">
      <c r="B75" s="7">
        <v>43956</v>
      </c>
      <c r="C75" s="4">
        <v>55263</v>
      </c>
    </row>
    <row r="76" spans="2:3" x14ac:dyDescent="0.2">
      <c r="B76" s="3" t="s">
        <v>36</v>
      </c>
      <c r="C76" s="4">
        <v>2246666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79"/>
  <sheetViews>
    <sheetView topLeftCell="A5" workbookViewId="0">
      <selection activeCell="A16" sqref="A7:A78"/>
      <pivotSelection pane="bottomRight" showHeader="1" activeRow="1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>
        <v>43933</v>
      </c>
      <c r="B55" s="4">
        <v>1677</v>
      </c>
    </row>
    <row r="56" spans="1:2" x14ac:dyDescent="0.2">
      <c r="A56" s="5">
        <v>43934</v>
      </c>
      <c r="B56" s="4">
        <v>1224</v>
      </c>
    </row>
    <row r="57" spans="1:2" x14ac:dyDescent="0.2">
      <c r="A57" s="5">
        <v>43935</v>
      </c>
      <c r="B57" s="4">
        <v>1695</v>
      </c>
    </row>
    <row r="58" spans="1:2" x14ac:dyDescent="0.2">
      <c r="A58" s="5">
        <v>43936</v>
      </c>
      <c r="B58" s="4">
        <v>962</v>
      </c>
    </row>
    <row r="59" spans="1:2" x14ac:dyDescent="0.2">
      <c r="A59" s="5">
        <v>43937</v>
      </c>
      <c r="B59" s="4">
        <v>2072</v>
      </c>
    </row>
    <row r="60" spans="1:2" x14ac:dyDescent="0.2">
      <c r="A60" s="5">
        <v>43938</v>
      </c>
      <c r="B60" s="4">
        <v>2563</v>
      </c>
    </row>
    <row r="61" spans="1:2" x14ac:dyDescent="0.2">
      <c r="A61" s="5">
        <v>43939</v>
      </c>
      <c r="B61" s="4">
        <v>2200</v>
      </c>
    </row>
    <row r="62" spans="1:2" x14ac:dyDescent="0.2">
      <c r="A62" s="5">
        <v>43940</v>
      </c>
      <c r="B62" s="4">
        <v>2128</v>
      </c>
    </row>
    <row r="63" spans="1:2" x14ac:dyDescent="0.2">
      <c r="A63" s="5">
        <v>43941</v>
      </c>
      <c r="B63" s="4">
        <v>1822</v>
      </c>
    </row>
    <row r="64" spans="1:2" x14ac:dyDescent="0.2">
      <c r="A64" s="5">
        <v>43942</v>
      </c>
      <c r="B64" s="4">
        <v>2723</v>
      </c>
    </row>
    <row r="65" spans="1:2" x14ac:dyDescent="0.2">
      <c r="A65" s="5">
        <v>43943</v>
      </c>
      <c r="B65" s="4">
        <v>2943</v>
      </c>
    </row>
    <row r="66" spans="1:2" x14ac:dyDescent="0.2">
      <c r="A66" s="5">
        <v>43944</v>
      </c>
      <c r="B66" s="4">
        <v>3033</v>
      </c>
    </row>
    <row r="67" spans="1:2" x14ac:dyDescent="0.2">
      <c r="A67" s="5">
        <v>43945</v>
      </c>
      <c r="B67" s="4">
        <v>2922</v>
      </c>
    </row>
    <row r="68" spans="1:2" x14ac:dyDescent="0.2">
      <c r="A68" s="5">
        <v>43946</v>
      </c>
      <c r="B68" s="4">
        <v>2622</v>
      </c>
    </row>
    <row r="69" spans="1:2" x14ac:dyDescent="0.2">
      <c r="A69" s="5">
        <v>43947</v>
      </c>
      <c r="B69" s="4">
        <v>1808</v>
      </c>
    </row>
    <row r="70" spans="1:2" x14ac:dyDescent="0.2">
      <c r="A70" s="5">
        <v>43948</v>
      </c>
      <c r="B70" s="4">
        <v>1696</v>
      </c>
    </row>
    <row r="71" spans="1:2" x14ac:dyDescent="0.2">
      <c r="A71" s="5">
        <v>43949</v>
      </c>
      <c r="B71" s="4">
        <v>2317</v>
      </c>
    </row>
    <row r="72" spans="1:2" x14ac:dyDescent="0.2">
      <c r="A72" s="5">
        <v>43950</v>
      </c>
      <c r="B72" s="4">
        <v>2311</v>
      </c>
    </row>
    <row r="73" spans="1:2" x14ac:dyDescent="0.2">
      <c r="A73" s="5">
        <v>43951</v>
      </c>
      <c r="B73" s="4">
        <v>4693</v>
      </c>
    </row>
    <row r="74" spans="1:2" x14ac:dyDescent="0.2">
      <c r="A74" s="5">
        <v>43952</v>
      </c>
      <c r="B74" s="4">
        <v>2304</v>
      </c>
    </row>
    <row r="75" spans="1:2" x14ac:dyDescent="0.2">
      <c r="A75" s="5">
        <v>43953</v>
      </c>
      <c r="B75" s="4">
        <v>1665</v>
      </c>
    </row>
    <row r="76" spans="1:2" x14ac:dyDescent="0.2">
      <c r="A76" s="5">
        <v>43954</v>
      </c>
      <c r="B76" s="4">
        <v>1740</v>
      </c>
    </row>
    <row r="77" spans="1:2" x14ac:dyDescent="0.2">
      <c r="A77" s="5">
        <v>43955</v>
      </c>
      <c r="B77" s="4">
        <v>1225</v>
      </c>
    </row>
    <row r="78" spans="1:2" x14ac:dyDescent="0.2">
      <c r="A78" s="5">
        <v>43956</v>
      </c>
      <c r="B78" s="4">
        <v>2352</v>
      </c>
    </row>
    <row r="79" spans="1:2" x14ac:dyDescent="0.2">
      <c r="A79" s="5" t="s">
        <v>36</v>
      </c>
      <c r="B79" s="4">
        <v>85231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76"/>
  <sheetViews>
    <sheetView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>
        <v>43933</v>
      </c>
      <c r="B52" s="4">
        <v>431</v>
      </c>
    </row>
    <row r="53" spans="1:2" x14ac:dyDescent="0.2">
      <c r="A53" s="5">
        <v>43934</v>
      </c>
      <c r="B53" s="4">
        <v>566</v>
      </c>
    </row>
    <row r="54" spans="1:2" x14ac:dyDescent="0.2">
      <c r="A54" s="5">
        <v>43935</v>
      </c>
      <c r="B54" s="4">
        <v>602</v>
      </c>
    </row>
    <row r="55" spans="1:2" x14ac:dyDescent="0.2">
      <c r="A55" s="5">
        <v>43936</v>
      </c>
      <c r="B55" s="4">
        <v>578</v>
      </c>
    </row>
    <row r="56" spans="1:2" x14ac:dyDescent="0.2">
      <c r="A56" s="5">
        <v>43937</v>
      </c>
      <c r="B56" s="4">
        <v>525</v>
      </c>
    </row>
    <row r="57" spans="1:2" x14ac:dyDescent="0.2">
      <c r="A57" s="5">
        <v>43938</v>
      </c>
      <c r="B57" s="4">
        <v>575</v>
      </c>
    </row>
    <row r="58" spans="1:2" x14ac:dyDescent="0.2">
      <c r="A58" s="5">
        <v>43939</v>
      </c>
      <c r="B58" s="4">
        <v>482</v>
      </c>
    </row>
    <row r="59" spans="1:2" x14ac:dyDescent="0.2">
      <c r="A59" s="5">
        <v>43940</v>
      </c>
      <c r="B59" s="4">
        <v>433</v>
      </c>
    </row>
    <row r="60" spans="1:2" x14ac:dyDescent="0.2">
      <c r="A60" s="5">
        <v>43941</v>
      </c>
      <c r="B60" s="4">
        <v>454</v>
      </c>
    </row>
    <row r="61" spans="1:2" x14ac:dyDescent="0.2">
      <c r="A61" s="5">
        <v>43942</v>
      </c>
      <c r="B61" s="4">
        <v>534</v>
      </c>
    </row>
    <row r="62" spans="1:2" x14ac:dyDescent="0.2">
      <c r="A62" s="5">
        <v>43943</v>
      </c>
      <c r="B62" s="4">
        <v>437</v>
      </c>
    </row>
    <row r="63" spans="1:2" x14ac:dyDescent="0.2">
      <c r="A63" s="5">
        <v>43944</v>
      </c>
      <c r="B63" s="4">
        <v>464</v>
      </c>
    </row>
    <row r="64" spans="1:2" x14ac:dyDescent="0.2">
      <c r="A64" s="5">
        <v>43945</v>
      </c>
      <c r="B64" s="4">
        <v>420</v>
      </c>
    </row>
    <row r="65" spans="1:2" x14ac:dyDescent="0.2">
      <c r="A65" s="5">
        <v>43946</v>
      </c>
      <c r="B65" s="4">
        <v>415</v>
      </c>
    </row>
    <row r="66" spans="1:2" x14ac:dyDescent="0.2">
      <c r="A66" s="5">
        <v>43947</v>
      </c>
      <c r="B66" s="4">
        <v>260</v>
      </c>
    </row>
    <row r="67" spans="1:2" x14ac:dyDescent="0.2">
      <c r="A67" s="5">
        <v>43948</v>
      </c>
      <c r="B67" s="4">
        <v>333</v>
      </c>
    </row>
    <row r="68" spans="1:2" x14ac:dyDescent="0.2">
      <c r="A68" s="5">
        <v>43949</v>
      </c>
      <c r="B68" s="4">
        <v>382</v>
      </c>
    </row>
    <row r="69" spans="1:2" x14ac:dyDescent="0.2">
      <c r="A69" s="5">
        <v>43950</v>
      </c>
      <c r="B69" s="4">
        <v>323</v>
      </c>
    </row>
    <row r="70" spans="1:2" x14ac:dyDescent="0.2">
      <c r="A70" s="5">
        <v>43951</v>
      </c>
      <c r="B70" s="4">
        <v>285</v>
      </c>
    </row>
    <row r="71" spans="1:2" x14ac:dyDescent="0.2">
      <c r="A71" s="5">
        <v>43952</v>
      </c>
      <c r="B71" s="4">
        <v>269</v>
      </c>
    </row>
    <row r="72" spans="1:2" x14ac:dyDescent="0.2">
      <c r="A72" s="5">
        <v>43953</v>
      </c>
      <c r="B72" s="4">
        <v>474</v>
      </c>
    </row>
    <row r="73" spans="1:2" x14ac:dyDescent="0.2">
      <c r="A73" s="5">
        <v>43954</v>
      </c>
      <c r="B73" s="4">
        <v>174</v>
      </c>
    </row>
    <row r="74" spans="1:2" x14ac:dyDescent="0.2">
      <c r="A74" s="5">
        <v>43955</v>
      </c>
      <c r="B74" s="4">
        <v>195</v>
      </c>
    </row>
    <row r="75" spans="1:2" x14ac:dyDescent="0.2">
      <c r="A75" s="5">
        <v>43956</v>
      </c>
      <c r="B75" s="4">
        <v>236</v>
      </c>
    </row>
    <row r="76" spans="1:2" x14ac:dyDescent="0.2">
      <c r="A76" s="5" t="s">
        <v>36</v>
      </c>
      <c r="B76" s="4">
        <v>29315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72"/>
  <sheetViews>
    <sheetView topLeftCell="B1" workbookViewId="0">
      <selection activeCell="G38" sqref="G38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55</v>
      </c>
      <c r="D1" s="8" t="s">
        <v>53</v>
      </c>
      <c r="E1" s="8" t="s">
        <v>54</v>
      </c>
      <c r="F1" s="8" t="s">
        <v>56</v>
      </c>
    </row>
    <row r="2" spans="2:6" x14ac:dyDescent="0.2">
      <c r="B2" s="6">
        <f>All!A5</f>
        <v>43886</v>
      </c>
      <c r="C2" s="8">
        <f>All!D5</f>
        <v>13</v>
      </c>
      <c r="D2" s="8">
        <f>All!E5</f>
        <v>9</v>
      </c>
      <c r="E2" s="8">
        <f>All!F5</f>
        <v>68</v>
      </c>
      <c r="F2" s="8">
        <f>SUM(C2:E2)</f>
        <v>90</v>
      </c>
    </row>
    <row r="3" spans="2:6" x14ac:dyDescent="0.2">
      <c r="B3" s="6">
        <f>All!A6</f>
        <v>43887</v>
      </c>
      <c r="C3" s="8">
        <f>All!D6</f>
        <v>14</v>
      </c>
      <c r="D3" s="8">
        <f>All!E6</f>
        <v>1</v>
      </c>
      <c r="E3" s="8">
        <f>All!F6</f>
        <v>59</v>
      </c>
      <c r="F3" s="8">
        <f t="shared" ref="F3:F46" si="0">SUM(C3:E3)</f>
        <v>74</v>
      </c>
    </row>
    <row r="4" spans="2:6" x14ac:dyDescent="0.2">
      <c r="B4" s="6">
        <f>All!A7</f>
        <v>43888</v>
      </c>
      <c r="C4" s="8">
        <f>All!D7</f>
        <v>120</v>
      </c>
      <c r="D4" s="8">
        <f>All!E7</f>
        <v>20</v>
      </c>
      <c r="E4" s="8">
        <f>All!F7</f>
        <v>63</v>
      </c>
      <c r="F4" s="8">
        <f t="shared" si="0"/>
        <v>203</v>
      </c>
    </row>
    <row r="5" spans="2:6" x14ac:dyDescent="0.2">
      <c r="B5" s="6">
        <f>All!A8</f>
        <v>43889</v>
      </c>
      <c r="C5" s="8">
        <f>All!D8</f>
        <v>97</v>
      </c>
      <c r="D5" s="8">
        <f>All!E8</f>
        <v>8</v>
      </c>
      <c r="E5" s="8">
        <f>All!F8</f>
        <v>128</v>
      </c>
      <c r="F5" s="8">
        <f t="shared" si="0"/>
        <v>233</v>
      </c>
    </row>
    <row r="6" spans="2:6" x14ac:dyDescent="0.2">
      <c r="B6" s="6">
        <f>All!A9</f>
        <v>43890</v>
      </c>
      <c r="C6" s="8">
        <f>All!D9</f>
        <v>56</v>
      </c>
      <c r="D6" s="8">
        <f>All!E9</f>
        <v>41</v>
      </c>
      <c r="E6" s="8">
        <f>All!F9</f>
        <v>131</v>
      </c>
      <c r="F6" s="8">
        <f t="shared" si="0"/>
        <v>228</v>
      </c>
    </row>
    <row r="7" spans="2:6" x14ac:dyDescent="0.2">
      <c r="B7" s="6">
        <f>All!A10</f>
        <v>43891</v>
      </c>
      <c r="C7" s="8">
        <f>All!D10</f>
        <v>238</v>
      </c>
      <c r="D7" s="8">
        <f>All!E10</f>
        <v>35</v>
      </c>
      <c r="E7" s="8">
        <f>All!F10</f>
        <v>255</v>
      </c>
      <c r="F7" s="8">
        <f t="shared" si="0"/>
        <v>528</v>
      </c>
    </row>
    <row r="8" spans="2:6" x14ac:dyDescent="0.2">
      <c r="B8" s="6">
        <f>All!A11</f>
        <v>43892</v>
      </c>
      <c r="C8" s="8">
        <f>All!D11</f>
        <v>103</v>
      </c>
      <c r="D8" s="8">
        <f>All!E11</f>
        <v>26</v>
      </c>
      <c r="E8" s="8">
        <f>All!F11</f>
        <v>129</v>
      </c>
      <c r="F8" s="8">
        <f t="shared" si="0"/>
        <v>258</v>
      </c>
    </row>
    <row r="9" spans="2:6" x14ac:dyDescent="0.2">
      <c r="B9" s="6">
        <f>All!A12</f>
        <v>43893</v>
      </c>
      <c r="C9" s="8">
        <f>All!D12</f>
        <v>292</v>
      </c>
      <c r="D9" s="8">
        <f>All!E12</f>
        <v>63</v>
      </c>
      <c r="E9" s="8">
        <f>All!F12</f>
        <v>73</v>
      </c>
      <c r="F9" s="8">
        <f t="shared" si="0"/>
        <v>428</v>
      </c>
    </row>
    <row r="10" spans="2:6" x14ac:dyDescent="0.2">
      <c r="B10" s="6">
        <f>All!A13</f>
        <v>43894</v>
      </c>
      <c r="C10" s="8">
        <f>All!D13</f>
        <v>312</v>
      </c>
      <c r="D10" s="8">
        <f>All!E13</f>
        <v>66</v>
      </c>
      <c r="E10" s="8">
        <f>All!F13</f>
        <v>65</v>
      </c>
      <c r="F10" s="8">
        <f t="shared" si="0"/>
        <v>443</v>
      </c>
    </row>
    <row r="11" spans="2:6" x14ac:dyDescent="0.2">
      <c r="B11" s="6">
        <f>All!A14</f>
        <v>43895</v>
      </c>
      <c r="C11" s="8">
        <f>All!D14</f>
        <v>444</v>
      </c>
      <c r="D11" s="8">
        <f>All!E14</f>
        <v>56</v>
      </c>
      <c r="E11" s="8">
        <f>All!F14</f>
        <v>90</v>
      </c>
      <c r="F11" s="8">
        <f t="shared" si="0"/>
        <v>590</v>
      </c>
    </row>
    <row r="12" spans="2:6" x14ac:dyDescent="0.2">
      <c r="B12" s="6">
        <f>All!A15</f>
        <v>43896</v>
      </c>
      <c r="C12" s="8">
        <f>All!D15</f>
        <v>604</v>
      </c>
      <c r="D12" s="8">
        <f>All!E15</f>
        <v>111</v>
      </c>
      <c r="E12" s="8">
        <f>All!F15</f>
        <v>-95</v>
      </c>
      <c r="F12" s="8">
        <f t="shared" si="0"/>
        <v>620</v>
      </c>
    </row>
    <row r="13" spans="2:6" x14ac:dyDescent="0.2">
      <c r="B13" s="6">
        <f>All!A16</f>
        <v>43897</v>
      </c>
      <c r="C13" s="8">
        <f>All!D16</f>
        <v>257</v>
      </c>
      <c r="D13" s="8">
        <f>All!E16</f>
        <v>105</v>
      </c>
      <c r="E13" s="8">
        <f>All!F16</f>
        <v>783</v>
      </c>
      <c r="F13" s="8">
        <f t="shared" si="0"/>
        <v>1145</v>
      </c>
    </row>
    <row r="14" spans="2:6" x14ac:dyDescent="0.2">
      <c r="B14" s="6">
        <f>All!A17</f>
        <v>43898</v>
      </c>
      <c r="C14" s="8">
        <f>All!D17</f>
        <v>906</v>
      </c>
      <c r="D14" s="8">
        <f>All!E17</f>
        <v>83</v>
      </c>
      <c r="E14" s="8">
        <f>All!F17</f>
        <v>337</v>
      </c>
      <c r="F14" s="8">
        <f t="shared" si="0"/>
        <v>1326</v>
      </c>
    </row>
    <row r="15" spans="2:6" x14ac:dyDescent="0.2">
      <c r="B15" s="6">
        <f>All!A18</f>
        <v>43899</v>
      </c>
      <c r="C15" s="8">
        <f>All!D18</f>
        <v>759</v>
      </c>
      <c r="D15" s="8">
        <f>All!E18</f>
        <v>83</v>
      </c>
      <c r="E15" s="8">
        <f>All!F18</f>
        <v>756</v>
      </c>
      <c r="F15" s="8">
        <f t="shared" si="0"/>
        <v>1598</v>
      </c>
    </row>
    <row r="16" spans="2:6" x14ac:dyDescent="0.2">
      <c r="B16" s="6">
        <f>All!A19</f>
        <v>43900</v>
      </c>
      <c r="C16" s="8">
        <f>All!D19</f>
        <v>722</v>
      </c>
      <c r="D16" s="8">
        <f>All!E19</f>
        <v>144</v>
      </c>
      <c r="E16" s="8">
        <f>All!F19</f>
        <v>-337</v>
      </c>
      <c r="F16" s="8">
        <f t="shared" si="0"/>
        <v>529</v>
      </c>
    </row>
    <row r="17" spans="2:6" x14ac:dyDescent="0.2">
      <c r="B17" s="6">
        <f>All!A20</f>
        <v>43901</v>
      </c>
      <c r="C17" s="8">
        <f>All!D20</f>
        <v>800</v>
      </c>
      <c r="D17" s="8">
        <f>All!E20</f>
        <v>151</v>
      </c>
      <c r="E17" s="8">
        <f>All!F20</f>
        <v>1125</v>
      </c>
      <c r="F17" s="8">
        <f t="shared" si="0"/>
        <v>2076</v>
      </c>
    </row>
    <row r="18" spans="2:6" x14ac:dyDescent="0.2">
      <c r="B18" s="6">
        <f>All!A21</f>
        <v>43902</v>
      </c>
      <c r="C18" s="8">
        <f>All!D21</f>
        <v>812</v>
      </c>
      <c r="D18" s="8">
        <f>All!E21</f>
        <v>125</v>
      </c>
      <c r="E18" s="8">
        <f>All!F21</f>
        <v>1312</v>
      </c>
      <c r="F18" s="8">
        <f t="shared" si="0"/>
        <v>2249</v>
      </c>
    </row>
    <row r="19" spans="2:6" x14ac:dyDescent="0.2">
      <c r="B19" s="6">
        <f>All!A22</f>
        <v>43903</v>
      </c>
      <c r="C19" s="8">
        <f>All!D22</f>
        <v>776</v>
      </c>
      <c r="D19" s="8">
        <f>All!E22</f>
        <v>175</v>
      </c>
      <c r="E19" s="8">
        <f>All!F22</f>
        <v>1165</v>
      </c>
      <c r="F19" s="8">
        <f t="shared" si="0"/>
        <v>2116</v>
      </c>
    </row>
    <row r="20" spans="2:6" x14ac:dyDescent="0.2">
      <c r="B20" s="6">
        <f>All!A23</f>
        <v>43904</v>
      </c>
      <c r="C20" s="8">
        <f>All!D23</f>
        <v>946</v>
      </c>
      <c r="D20" s="8">
        <f>All!E23</f>
        <v>190</v>
      </c>
      <c r="E20" s="8">
        <f>All!F23</f>
        <v>1659</v>
      </c>
      <c r="F20" s="8">
        <f t="shared" si="0"/>
        <v>2795</v>
      </c>
    </row>
    <row r="21" spans="2:6" x14ac:dyDescent="0.2">
      <c r="B21" s="6">
        <f>All!A24</f>
        <v>43905</v>
      </c>
      <c r="C21" s="8">
        <f>All!D24</f>
        <v>1291</v>
      </c>
      <c r="D21" s="8">
        <f>All!E24</f>
        <v>154</v>
      </c>
      <c r="E21" s="8">
        <f>All!F24</f>
        <v>1408</v>
      </c>
      <c r="F21" s="8">
        <f t="shared" si="0"/>
        <v>2853</v>
      </c>
    </row>
    <row r="22" spans="2:6" x14ac:dyDescent="0.2">
      <c r="B22" s="6">
        <f>All!A25</f>
        <v>43906</v>
      </c>
      <c r="C22" s="8">
        <f>All!D25</f>
        <v>1362</v>
      </c>
      <c r="D22" s="8">
        <f>All!E25</f>
        <v>179</v>
      </c>
      <c r="E22" s="8">
        <f>All!F25</f>
        <v>929</v>
      </c>
      <c r="F22" s="8">
        <f t="shared" si="0"/>
        <v>2470</v>
      </c>
    </row>
    <row r="23" spans="2:6" x14ac:dyDescent="0.2">
      <c r="B23" s="6">
        <f>All!A26</f>
        <v>43907</v>
      </c>
      <c r="C23" s="8">
        <f>All!D26</f>
        <v>1869</v>
      </c>
      <c r="D23" s="8">
        <f>All!E26</f>
        <v>209</v>
      </c>
      <c r="E23" s="8">
        <f>All!F26</f>
        <v>911</v>
      </c>
      <c r="F23" s="8">
        <f t="shared" si="0"/>
        <v>2989</v>
      </c>
    </row>
    <row r="24" spans="2:6" x14ac:dyDescent="0.2">
      <c r="B24" s="6">
        <f>All!A27</f>
        <v>43908</v>
      </c>
      <c r="C24" s="8">
        <f>All!D27</f>
        <v>1469</v>
      </c>
      <c r="D24" s="8">
        <f>All!E27</f>
        <v>197</v>
      </c>
      <c r="E24" s="8">
        <f>All!F27</f>
        <v>982</v>
      </c>
      <c r="F24" s="8">
        <f t="shared" si="0"/>
        <v>2648</v>
      </c>
    </row>
    <row r="25" spans="2:6" x14ac:dyDescent="0.2">
      <c r="B25" s="6">
        <f>All!A28</f>
        <v>43909</v>
      </c>
      <c r="C25" s="8">
        <f>All!D28</f>
        <v>1394</v>
      </c>
      <c r="D25" s="8">
        <f>All!E28</f>
        <v>241</v>
      </c>
      <c r="E25" s="8">
        <f>All!F28</f>
        <v>2845</v>
      </c>
      <c r="F25" s="8">
        <f t="shared" si="0"/>
        <v>4480</v>
      </c>
    </row>
    <row r="26" spans="2:6" x14ac:dyDescent="0.2">
      <c r="B26" s="6">
        <f>All!A29</f>
        <v>43910</v>
      </c>
      <c r="C26" s="8">
        <f>All!D29</f>
        <v>263</v>
      </c>
      <c r="D26" s="8">
        <f>All!E29</f>
        <v>157</v>
      </c>
      <c r="E26" s="8">
        <f>All!F29</f>
        <v>4250</v>
      </c>
      <c r="F26" s="8">
        <f t="shared" si="0"/>
        <v>4670</v>
      </c>
    </row>
    <row r="27" spans="2:6" x14ac:dyDescent="0.2">
      <c r="B27" s="6">
        <f>All!A30</f>
        <v>43911</v>
      </c>
      <c r="C27" s="8">
        <f>All!D30</f>
        <v>1688</v>
      </c>
      <c r="D27" s="8">
        <f>All!E30</f>
        <v>202</v>
      </c>
      <c r="E27" s="8">
        <f>All!F30</f>
        <v>2931</v>
      </c>
      <c r="F27" s="8">
        <f t="shared" si="0"/>
        <v>4821</v>
      </c>
    </row>
    <row r="28" spans="2:6" x14ac:dyDescent="0.2">
      <c r="B28" s="6">
        <f>All!A31</f>
        <v>43912</v>
      </c>
      <c r="C28" s="8">
        <f>All!D31</f>
        <v>2138</v>
      </c>
      <c r="D28" s="8">
        <f>All!E31</f>
        <v>152</v>
      </c>
      <c r="E28" s="8">
        <f>All!F31</f>
        <v>1667</v>
      </c>
      <c r="F28" s="8">
        <f t="shared" si="0"/>
        <v>3957</v>
      </c>
    </row>
    <row r="29" spans="2:6" x14ac:dyDescent="0.2">
      <c r="B29" s="6">
        <f>All!A32</f>
        <v>43913</v>
      </c>
      <c r="C29" s="8">
        <f>All!D32</f>
        <v>846</v>
      </c>
      <c r="D29" s="8">
        <f>All!E32</f>
        <v>195</v>
      </c>
      <c r="E29" s="8">
        <f>All!F32</f>
        <v>2739</v>
      </c>
      <c r="F29" s="8">
        <f t="shared" si="0"/>
        <v>3780</v>
      </c>
    </row>
    <row r="30" spans="2:6" x14ac:dyDescent="0.2">
      <c r="B30" s="6">
        <f>All!A33</f>
        <v>43914</v>
      </c>
      <c r="C30" s="8">
        <f>All!D33</f>
        <v>1245</v>
      </c>
      <c r="D30" s="8">
        <f>All!E33</f>
        <v>192</v>
      </c>
      <c r="E30" s="8">
        <f>All!F33</f>
        <v>2175</v>
      </c>
      <c r="F30" s="8">
        <f t="shared" si="0"/>
        <v>3612</v>
      </c>
    </row>
    <row r="31" spans="2:6" x14ac:dyDescent="0.2">
      <c r="B31" s="6">
        <f>All!A34</f>
        <v>43915</v>
      </c>
      <c r="C31" s="8">
        <f>All!D34</f>
        <v>1175</v>
      </c>
      <c r="D31" s="8">
        <f>All!E34</f>
        <v>93</v>
      </c>
      <c r="E31" s="8">
        <f>All!F34</f>
        <v>2223</v>
      </c>
      <c r="F31" s="8">
        <f t="shared" si="0"/>
        <v>3491</v>
      </c>
    </row>
    <row r="32" spans="2:6" x14ac:dyDescent="0.2">
      <c r="B32" s="6">
        <f>All!A35</f>
        <v>43916</v>
      </c>
      <c r="C32" s="8">
        <f>All!D35</f>
        <v>1641</v>
      </c>
      <c r="D32" s="8">
        <f>All!E35</f>
        <v>123</v>
      </c>
      <c r="E32" s="8">
        <f>All!F35</f>
        <v>2728</v>
      </c>
      <c r="F32" s="8">
        <f t="shared" si="0"/>
        <v>4492</v>
      </c>
    </row>
    <row r="33" spans="2:6" x14ac:dyDescent="0.2">
      <c r="B33" s="6">
        <f>All!A36</f>
        <v>43917</v>
      </c>
      <c r="C33" s="8">
        <f>All!D36</f>
        <v>1276</v>
      </c>
      <c r="D33" s="8">
        <f>All!E36</f>
        <v>120</v>
      </c>
      <c r="E33" s="8">
        <f>All!F36</f>
        <v>3005</v>
      </c>
      <c r="F33" s="8">
        <f t="shared" si="0"/>
        <v>4401</v>
      </c>
    </row>
    <row r="34" spans="2:6" x14ac:dyDescent="0.2">
      <c r="B34" s="6">
        <f>All!A37</f>
        <v>43918</v>
      </c>
      <c r="C34" s="8">
        <f>All!D37</f>
        <v>647</v>
      </c>
      <c r="D34" s="8">
        <f>All!E37</f>
        <v>124</v>
      </c>
      <c r="E34" s="8">
        <f>All!F37</f>
        <v>2880</v>
      </c>
      <c r="F34" s="8">
        <f t="shared" si="0"/>
        <v>3651</v>
      </c>
    </row>
    <row r="35" spans="2:6" x14ac:dyDescent="0.2">
      <c r="B35" s="6">
        <f>All!A38</f>
        <v>43919</v>
      </c>
      <c r="C35" s="8">
        <f>All!D38</f>
        <v>710</v>
      </c>
      <c r="D35" s="8">
        <f>All!E38</f>
        <v>50</v>
      </c>
      <c r="E35" s="8">
        <f>All!F38</f>
        <v>3055</v>
      </c>
      <c r="F35" s="8">
        <f t="shared" si="0"/>
        <v>3815</v>
      </c>
    </row>
    <row r="36" spans="2:6" x14ac:dyDescent="0.2">
      <c r="B36" s="6">
        <f>All!A39</f>
        <v>43920</v>
      </c>
      <c r="C36" s="8">
        <f>All!D39</f>
        <v>409</v>
      </c>
      <c r="D36" s="8">
        <f>All!E39</f>
        <v>75</v>
      </c>
      <c r="E36" s="8">
        <f>All!F39</f>
        <v>1164</v>
      </c>
      <c r="F36" s="8">
        <f t="shared" si="0"/>
        <v>1648</v>
      </c>
    </row>
    <row r="37" spans="2:6" x14ac:dyDescent="0.2">
      <c r="B37" s="6">
        <f>All!A40</f>
        <v>43921</v>
      </c>
      <c r="C37" s="8">
        <f>All!D40</f>
        <v>397</v>
      </c>
      <c r="D37" s="8">
        <f>All!E40</f>
        <v>42</v>
      </c>
      <c r="E37" s="8">
        <f>All!F40</f>
        <v>1668</v>
      </c>
      <c r="F37" s="8">
        <f t="shared" si="0"/>
        <v>2107</v>
      </c>
    </row>
    <row r="38" spans="2:6" x14ac:dyDescent="0.2">
      <c r="B38" s="6">
        <f>All!A41</f>
        <v>43922</v>
      </c>
      <c r="C38" s="8">
        <f>All!D41</f>
        <v>211</v>
      </c>
      <c r="D38" s="8">
        <f>All!E41</f>
        <v>12</v>
      </c>
      <c r="E38" s="8">
        <f>All!F41</f>
        <v>2714</v>
      </c>
      <c r="F38" s="8">
        <f t="shared" si="0"/>
        <v>2937</v>
      </c>
    </row>
    <row r="39" spans="2:6" x14ac:dyDescent="0.2">
      <c r="B39" s="6">
        <f>All!A42</f>
        <v>43923</v>
      </c>
      <c r="C39" s="8">
        <f>All!D42</f>
        <v>137</v>
      </c>
      <c r="D39" s="8">
        <f>All!E42</f>
        <v>18</v>
      </c>
      <c r="E39" s="8">
        <f>All!F42</f>
        <v>2322</v>
      </c>
      <c r="F39" s="8">
        <f t="shared" si="0"/>
        <v>2477</v>
      </c>
    </row>
    <row r="40" spans="2:6" x14ac:dyDescent="0.2">
      <c r="B40" s="6">
        <f>All!A43</f>
        <v>43924</v>
      </c>
      <c r="C40" s="8">
        <f>All!D43</f>
        <v>201</v>
      </c>
      <c r="D40" s="8">
        <f>All!E43</f>
        <v>15</v>
      </c>
      <c r="E40" s="8">
        <f>All!F43</f>
        <v>2123</v>
      </c>
      <c r="F40" s="8">
        <f t="shared" si="0"/>
        <v>2339</v>
      </c>
    </row>
    <row r="41" spans="2:6" x14ac:dyDescent="0.2">
      <c r="B41" s="6">
        <f>All!A44</f>
        <v>43925</v>
      </c>
      <c r="C41" s="8">
        <f>All!D44</f>
        <v>269</v>
      </c>
      <c r="D41" s="8">
        <f>All!E44</f>
        <v>-74</v>
      </c>
      <c r="E41" s="8">
        <f>All!F44</f>
        <v>2691</v>
      </c>
      <c r="F41" s="8">
        <f t="shared" si="0"/>
        <v>2886</v>
      </c>
    </row>
    <row r="42" spans="2:6" x14ac:dyDescent="0.2">
      <c r="B42" s="6">
        <f>All!A45</f>
        <v>43926</v>
      </c>
      <c r="C42" s="8">
        <f>All!D45</f>
        <v>-61</v>
      </c>
      <c r="D42" s="8">
        <f>All!E45</f>
        <v>-17</v>
      </c>
      <c r="E42" s="8">
        <f>All!F45</f>
        <v>3050</v>
      </c>
      <c r="F42" s="8">
        <f t="shared" si="0"/>
        <v>2972</v>
      </c>
    </row>
    <row r="43" spans="2:6" x14ac:dyDescent="0.2">
      <c r="B43" s="6">
        <f>All!A46</f>
        <v>43927</v>
      </c>
      <c r="C43" s="8">
        <f>All!D46</f>
        <v>27</v>
      </c>
      <c r="D43" s="8">
        <f>All!E46</f>
        <v>-79</v>
      </c>
      <c r="E43" s="8">
        <f>All!F46</f>
        <v>1993</v>
      </c>
      <c r="F43" s="8">
        <f t="shared" si="0"/>
        <v>1941</v>
      </c>
    </row>
    <row r="44" spans="2:6" x14ac:dyDescent="0.2">
      <c r="B44" s="6">
        <f>All!A47</f>
        <v>43928</v>
      </c>
      <c r="C44" s="8">
        <f>All!D47</f>
        <v>-258</v>
      </c>
      <c r="D44" s="8">
        <f>All!E47</f>
        <v>-106</v>
      </c>
      <c r="E44" s="8">
        <f>All!F47</f>
        <v>1244</v>
      </c>
      <c r="F44" s="8">
        <f t="shared" si="0"/>
        <v>880</v>
      </c>
    </row>
    <row r="45" spans="2:6" x14ac:dyDescent="0.2">
      <c r="B45" s="6">
        <f>All!A48</f>
        <v>43929</v>
      </c>
      <c r="C45" s="8">
        <f>All!D48</f>
        <v>-233</v>
      </c>
      <c r="D45" s="8">
        <f>All!E48</f>
        <v>-99</v>
      </c>
      <c r="E45" s="8">
        <f>All!F48</f>
        <v>1527</v>
      </c>
      <c r="F45" s="8">
        <f t="shared" si="0"/>
        <v>1195</v>
      </c>
    </row>
    <row r="46" spans="2:6" x14ac:dyDescent="0.2">
      <c r="B46" s="6">
        <f>All!A49</f>
        <v>43930</v>
      </c>
      <c r="C46" s="8">
        <f>All!D49</f>
        <v>-86</v>
      </c>
      <c r="D46" s="8">
        <f>All!E49</f>
        <v>-88</v>
      </c>
      <c r="E46" s="8">
        <f>All!F49</f>
        <v>1789</v>
      </c>
      <c r="F46" s="8">
        <f t="shared" si="0"/>
        <v>1615</v>
      </c>
    </row>
    <row r="47" spans="2:6" x14ac:dyDescent="0.2">
      <c r="B47" s="6">
        <f>All!A50</f>
        <v>43931</v>
      </c>
      <c r="C47" s="8">
        <f>All!D50</f>
        <v>-157</v>
      </c>
      <c r="D47" s="8">
        <f>All!E50</f>
        <v>-108</v>
      </c>
      <c r="E47" s="8">
        <f>All!F50</f>
        <v>1661</v>
      </c>
      <c r="F47" s="8">
        <f t="shared" ref="F47" si="1">SUM(C47:E47)</f>
        <v>1396</v>
      </c>
    </row>
    <row r="48" spans="2:6" x14ac:dyDescent="0.2">
      <c r="B48" s="6">
        <f>All!A51</f>
        <v>43932</v>
      </c>
      <c r="C48" s="8">
        <f>All!D51</f>
        <v>-98</v>
      </c>
      <c r="D48" s="8">
        <f>All!E51</f>
        <v>-116</v>
      </c>
      <c r="E48" s="8">
        <f>All!F51</f>
        <v>2210</v>
      </c>
      <c r="F48" s="8">
        <f t="shared" ref="F48" si="2">SUM(C48:E48)</f>
        <v>1996</v>
      </c>
    </row>
    <row r="49" spans="2:6" x14ac:dyDescent="0.2">
      <c r="B49" s="6">
        <f>All!A52</f>
        <v>43933</v>
      </c>
      <c r="C49" s="8">
        <f>All!D52</f>
        <v>-297</v>
      </c>
      <c r="D49" s="8">
        <f>All!E52</f>
        <v>-38</v>
      </c>
      <c r="E49" s="8">
        <f>All!F52</f>
        <v>2319</v>
      </c>
      <c r="F49" s="8">
        <f t="shared" ref="F49" si="3">SUM(C49:E49)</f>
        <v>1984</v>
      </c>
    </row>
    <row r="50" spans="2:6" x14ac:dyDescent="0.2">
      <c r="B50" s="6">
        <f>All!A53</f>
        <v>43934</v>
      </c>
      <c r="C50" s="8">
        <f>All!D53</f>
        <v>176</v>
      </c>
      <c r="D50" s="8">
        <f>All!E53</f>
        <v>-83</v>
      </c>
      <c r="E50" s="8">
        <f>All!F53</f>
        <v>1270</v>
      </c>
      <c r="F50" s="8">
        <f t="shared" ref="F50" si="4">SUM(C50:E50)</f>
        <v>1363</v>
      </c>
    </row>
    <row r="51" spans="2:6" x14ac:dyDescent="0.2">
      <c r="B51" s="6">
        <f>All!A54</f>
        <v>43935</v>
      </c>
      <c r="C51" s="8">
        <f>All!D54</f>
        <v>-12</v>
      </c>
      <c r="D51" s="8">
        <f>All!E54</f>
        <v>-74</v>
      </c>
      <c r="E51" s="8">
        <f>All!F54</f>
        <v>761</v>
      </c>
      <c r="F51" s="8">
        <f t="shared" ref="F51" si="5">SUM(C51:E51)</f>
        <v>675</v>
      </c>
    </row>
    <row r="52" spans="2:6" x14ac:dyDescent="0.2">
      <c r="B52" s="6">
        <f>All!A55</f>
        <v>43936</v>
      </c>
      <c r="C52" s="8">
        <f>All!D55</f>
        <v>-368</v>
      </c>
      <c r="D52" s="8">
        <f>All!E55</f>
        <v>-107</v>
      </c>
      <c r="E52" s="8">
        <f>All!F55</f>
        <v>1602</v>
      </c>
      <c r="F52" s="8">
        <f t="shared" ref="F52" si="6">SUM(C52:E52)</f>
        <v>1127</v>
      </c>
    </row>
    <row r="53" spans="2:6" x14ac:dyDescent="0.2">
      <c r="B53" s="6">
        <f>All!A56</f>
        <v>43937</v>
      </c>
      <c r="C53" s="8">
        <f>All!D56</f>
        <v>-750</v>
      </c>
      <c r="D53" s="8">
        <f>All!E56</f>
        <v>-143</v>
      </c>
      <c r="E53" s="8">
        <f>All!F56</f>
        <v>2082</v>
      </c>
      <c r="F53" s="8">
        <f t="shared" ref="F53" si="7">SUM(C53:E53)</f>
        <v>1189</v>
      </c>
    </row>
    <row r="54" spans="2:6" x14ac:dyDescent="0.2">
      <c r="B54" s="6">
        <f>All!A57</f>
        <v>43938</v>
      </c>
      <c r="C54" s="8">
        <f>All!D57</f>
        <v>-1107</v>
      </c>
      <c r="D54" s="8">
        <f>All!E57</f>
        <v>-124</v>
      </c>
      <c r="E54" s="8">
        <f>All!F57</f>
        <v>1586</v>
      </c>
      <c r="F54" s="8">
        <f t="shared" ref="F54" si="8">SUM(C54:E54)</f>
        <v>355</v>
      </c>
    </row>
    <row r="55" spans="2:6" x14ac:dyDescent="0.2">
      <c r="B55" s="6">
        <f>All!A58</f>
        <v>43939</v>
      </c>
      <c r="C55" s="8">
        <f>All!D58</f>
        <v>-779</v>
      </c>
      <c r="D55" s="8">
        <f>All!E58</f>
        <v>-79</v>
      </c>
      <c r="E55" s="8">
        <f>All!F58</f>
        <v>1667</v>
      </c>
      <c r="F55" s="8">
        <f t="shared" ref="F55" si="9">SUM(C55:E55)</f>
        <v>809</v>
      </c>
    </row>
    <row r="56" spans="2:6" x14ac:dyDescent="0.2">
      <c r="B56" s="6">
        <f>All!A59</f>
        <v>43940</v>
      </c>
      <c r="C56" s="8">
        <f>All!D59</f>
        <v>26</v>
      </c>
      <c r="D56" s="8">
        <f>All!E59</f>
        <v>-98</v>
      </c>
      <c r="E56" s="8">
        <f>All!F59</f>
        <v>558</v>
      </c>
      <c r="F56" s="8">
        <f t="shared" ref="F56" si="10">SUM(C56:E56)</f>
        <v>486</v>
      </c>
    </row>
    <row r="57" spans="2:6" x14ac:dyDescent="0.2">
      <c r="B57" s="6">
        <f>All!A60</f>
        <v>43941</v>
      </c>
      <c r="C57" s="8">
        <f>All!D60</f>
        <v>-127</v>
      </c>
      <c r="D57" s="8">
        <f>All!E60</f>
        <v>-62</v>
      </c>
      <c r="E57" s="8">
        <f>All!F60</f>
        <v>169</v>
      </c>
      <c r="F57" s="8">
        <f t="shared" ref="F57" si="11">SUM(C57:E57)</f>
        <v>-20</v>
      </c>
    </row>
    <row r="58" spans="2:6" x14ac:dyDescent="0.2">
      <c r="B58" s="6">
        <f>All!A61</f>
        <v>43942</v>
      </c>
      <c r="C58" s="8">
        <f>All!D61</f>
        <v>-772</v>
      </c>
      <c r="D58" s="8">
        <f>All!E61</f>
        <v>-102</v>
      </c>
      <c r="E58" s="8">
        <f>All!F61</f>
        <v>346</v>
      </c>
      <c r="F58" s="8">
        <f t="shared" ref="F58" si="12">SUM(C58:E58)</f>
        <v>-528</v>
      </c>
    </row>
    <row r="59" spans="2:6" x14ac:dyDescent="0.2">
      <c r="B59" s="6">
        <f>All!A62</f>
        <v>43943</v>
      </c>
      <c r="C59" s="8">
        <f>All!D62</f>
        <v>-329</v>
      </c>
      <c r="D59" s="8">
        <f>All!E62</f>
        <v>-87</v>
      </c>
      <c r="E59" s="8">
        <f>All!F62</f>
        <v>406</v>
      </c>
      <c r="F59" s="8">
        <f t="shared" ref="F59" si="13">SUM(C59:E59)</f>
        <v>-10</v>
      </c>
    </row>
    <row r="60" spans="2:6" x14ac:dyDescent="0.2">
      <c r="B60" s="6">
        <f>All!A63</f>
        <v>43944</v>
      </c>
      <c r="C60" s="8">
        <f>All!D63</f>
        <v>-934</v>
      </c>
      <c r="D60" s="8">
        <f>All!E63</f>
        <v>-117</v>
      </c>
      <c r="E60" s="8">
        <f>All!F63</f>
        <v>200</v>
      </c>
      <c r="F60" s="8">
        <f t="shared" ref="F60" si="14">SUM(C60:E60)</f>
        <v>-851</v>
      </c>
    </row>
    <row r="61" spans="2:6" x14ac:dyDescent="0.2">
      <c r="B61" s="6">
        <f>All!A64</f>
        <v>43945</v>
      </c>
      <c r="C61" s="8">
        <f>All!D64</f>
        <v>-803</v>
      </c>
      <c r="D61" s="8">
        <f>All!E64</f>
        <v>-94</v>
      </c>
      <c r="E61" s="8">
        <f>All!F64</f>
        <v>576</v>
      </c>
      <c r="F61" s="8">
        <f t="shared" ref="F61" si="15">SUM(C61:E61)</f>
        <v>-321</v>
      </c>
    </row>
    <row r="62" spans="2:6" x14ac:dyDescent="0.2">
      <c r="B62" s="6">
        <f>All!A65</f>
        <v>43946</v>
      </c>
      <c r="C62" s="8">
        <f>All!D65</f>
        <v>-535</v>
      </c>
      <c r="D62" s="8">
        <f>All!E65</f>
        <v>-71</v>
      </c>
      <c r="E62" s="8">
        <f>All!F65</f>
        <v>-74</v>
      </c>
      <c r="F62" s="8">
        <f t="shared" ref="F62" si="16">SUM(C62:E62)</f>
        <v>-680</v>
      </c>
    </row>
    <row r="63" spans="2:6" x14ac:dyDescent="0.2">
      <c r="B63" s="6">
        <f>All!A66</f>
        <v>43947</v>
      </c>
      <c r="C63" s="8">
        <f>All!D66</f>
        <v>-161</v>
      </c>
      <c r="D63" s="8">
        <f>All!E66</f>
        <v>-93</v>
      </c>
      <c r="E63" s="8">
        <f>All!F66</f>
        <v>510</v>
      </c>
      <c r="F63" s="8">
        <f t="shared" ref="F63" si="17">SUM(C63:E63)</f>
        <v>256</v>
      </c>
    </row>
    <row r="64" spans="2:6" x14ac:dyDescent="0.2">
      <c r="B64" s="6">
        <f>All!A67</f>
        <v>43948</v>
      </c>
      <c r="C64" s="8">
        <f>All!D67</f>
        <v>-1019</v>
      </c>
      <c r="D64" s="8">
        <f>All!E67</f>
        <v>-53</v>
      </c>
      <c r="E64" s="8">
        <f>All!F67</f>
        <v>782</v>
      </c>
      <c r="F64" s="8">
        <f t="shared" ref="F64" si="18">SUM(C64:E64)</f>
        <v>-290</v>
      </c>
    </row>
    <row r="65" spans="2:6" x14ac:dyDescent="0.2">
      <c r="B65" s="6">
        <f>All!A68</f>
        <v>43949</v>
      </c>
      <c r="C65" s="8">
        <f>All!D68</f>
        <v>-630</v>
      </c>
      <c r="D65" s="8">
        <f>All!E68</f>
        <v>-93</v>
      </c>
      <c r="E65" s="8">
        <f>All!F68</f>
        <v>115</v>
      </c>
      <c r="F65" s="8">
        <f t="shared" ref="F65" si="19">SUM(C65:E65)</f>
        <v>-608</v>
      </c>
    </row>
    <row r="66" spans="2:6" x14ac:dyDescent="0.2">
      <c r="B66" s="6">
        <f>All!A69</f>
        <v>43950</v>
      </c>
      <c r="C66" s="8">
        <f>All!D69</f>
        <v>-513</v>
      </c>
      <c r="D66" s="8">
        <f>All!E69</f>
        <v>-68</v>
      </c>
      <c r="E66" s="8">
        <f>All!F69</f>
        <v>33</v>
      </c>
      <c r="F66" s="8">
        <f t="shared" ref="F66" si="20">SUM(C66:E66)</f>
        <v>-548</v>
      </c>
    </row>
    <row r="67" spans="2:6" x14ac:dyDescent="0.2">
      <c r="B67" s="6">
        <f>All!A70</f>
        <v>43951</v>
      </c>
      <c r="C67" s="8">
        <f>All!D70</f>
        <v>-1061</v>
      </c>
      <c r="D67" s="8">
        <f>All!E70</f>
        <v>-101</v>
      </c>
      <c r="E67" s="8">
        <f>All!F70</f>
        <v>-1944</v>
      </c>
      <c r="F67" s="8">
        <f t="shared" ref="F67" si="21">SUM(C67:E67)</f>
        <v>-3106</v>
      </c>
    </row>
    <row r="68" spans="2:6" x14ac:dyDescent="0.2">
      <c r="B68" s="6">
        <f>All!A71</f>
        <v>43952</v>
      </c>
      <c r="C68" s="8">
        <f>All!D71</f>
        <v>-580</v>
      </c>
      <c r="D68" s="8">
        <f>All!E71</f>
        <v>-116</v>
      </c>
      <c r="E68" s="8">
        <f>All!F71</f>
        <v>88</v>
      </c>
      <c r="F68" s="8">
        <f t="shared" ref="F68" si="22">SUM(C68:E68)</f>
        <v>-608</v>
      </c>
    </row>
    <row r="69" spans="2:6" x14ac:dyDescent="0.2">
      <c r="B69" s="6">
        <f>All!A72</f>
        <v>43953</v>
      </c>
      <c r="C69" s="8">
        <f>All!D72</f>
        <v>-212</v>
      </c>
      <c r="D69" s="8">
        <f>All!E72</f>
        <v>-39</v>
      </c>
      <c r="E69" s="8">
        <f>All!F72</f>
        <v>12</v>
      </c>
      <c r="F69" s="8">
        <f t="shared" ref="F69" si="23">SUM(C69:E69)</f>
        <v>-239</v>
      </c>
    </row>
    <row r="70" spans="2:6" x14ac:dyDescent="0.2">
      <c r="B70" s="6">
        <f>All!A73</f>
        <v>43954</v>
      </c>
      <c r="C70" s="8">
        <f>All!D73</f>
        <v>-115</v>
      </c>
      <c r="D70" s="8">
        <f>All!E73</f>
        <v>-38</v>
      </c>
      <c r="E70" s="8">
        <f>All!F73</f>
        <v>-372</v>
      </c>
      <c r="F70" s="8">
        <f t="shared" ref="F70" si="24">SUM(C70:E70)</f>
        <v>-525</v>
      </c>
    </row>
    <row r="71" spans="2:6" x14ac:dyDescent="0.2">
      <c r="B71" s="6">
        <f>All!A74</f>
        <v>43955</v>
      </c>
      <c r="C71" s="8">
        <f>All!D74</f>
        <v>-419</v>
      </c>
      <c r="D71" s="8">
        <f>All!E74</f>
        <v>-22</v>
      </c>
      <c r="E71" s="8">
        <f>All!F74</f>
        <v>242</v>
      </c>
      <c r="F71" s="8">
        <f t="shared" ref="F71" si="25">SUM(C71:E71)</f>
        <v>-199</v>
      </c>
    </row>
    <row r="72" spans="2:6" x14ac:dyDescent="0.2">
      <c r="B72" s="6">
        <f>All!A75</f>
        <v>43956</v>
      </c>
      <c r="C72" s="8">
        <f>All!D75</f>
        <v>-553</v>
      </c>
      <c r="D72" s="8">
        <f>All!E75</f>
        <v>-52</v>
      </c>
      <c r="E72" s="8">
        <f>All!F75</f>
        <v>-908</v>
      </c>
      <c r="F72" s="8">
        <f t="shared" ref="F72" si="26">SUM(C72:E72)</f>
        <v>-1513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EE7D-14BA-A247-B929-65635E365B30}">
  <dimension ref="A3:N34"/>
  <sheetViews>
    <sheetView workbookViewId="0">
      <selection activeCell="L33" sqref="L33"/>
    </sheetView>
  </sheetViews>
  <sheetFormatPr baseColWidth="10" defaultRowHeight="16" x14ac:dyDescent="0.2"/>
  <cols>
    <col min="2" max="2" width="13" bestFit="1" customWidth="1"/>
    <col min="3" max="3" width="12" customWidth="1"/>
    <col min="4" max="4" width="15.83203125" customWidth="1"/>
    <col min="5" max="5" width="20.83203125" customWidth="1"/>
    <col min="6" max="6" width="12.33203125" customWidth="1"/>
    <col min="7" max="7" width="11.6640625" customWidth="1"/>
    <col min="8" max="8" width="16.6640625" bestFit="1" customWidth="1"/>
  </cols>
  <sheetData>
    <row r="3" spans="1:14" x14ac:dyDescent="0.2">
      <c r="A3" t="s">
        <v>60</v>
      </c>
      <c r="B3" s="2" t="s">
        <v>35</v>
      </c>
      <c r="C3" t="s">
        <v>41</v>
      </c>
      <c r="D3" t="s">
        <v>40</v>
      </c>
      <c r="E3" t="s">
        <v>39</v>
      </c>
      <c r="F3" t="s">
        <v>38</v>
      </c>
      <c r="G3" t="s">
        <v>37</v>
      </c>
      <c r="I3" t="s">
        <v>60</v>
      </c>
      <c r="J3" t="s">
        <v>41</v>
      </c>
      <c r="K3" t="s">
        <v>40</v>
      </c>
      <c r="L3" t="s">
        <v>39</v>
      </c>
      <c r="M3" t="s">
        <v>38</v>
      </c>
      <c r="N3" t="s">
        <v>37</v>
      </c>
    </row>
    <row r="4" spans="1:14" x14ac:dyDescent="0.2">
      <c r="A4" t="s">
        <v>57</v>
      </c>
      <c r="B4" s="3" t="s">
        <v>15</v>
      </c>
      <c r="C4" s="4">
        <v>328</v>
      </c>
      <c r="D4" s="4">
        <v>23</v>
      </c>
      <c r="E4" s="4">
        <v>1679</v>
      </c>
      <c r="F4" s="4">
        <v>545</v>
      </c>
      <c r="G4" s="4">
        <v>299</v>
      </c>
      <c r="H4" t="s">
        <v>57</v>
      </c>
      <c r="I4" t="s">
        <v>57</v>
      </c>
      <c r="J4" s="4">
        <v>328</v>
      </c>
      <c r="K4" s="4">
        <v>23</v>
      </c>
      <c r="L4" s="4">
        <v>1679</v>
      </c>
      <c r="M4" s="4">
        <v>545</v>
      </c>
      <c r="N4" s="4">
        <v>299</v>
      </c>
    </row>
    <row r="5" spans="1:14" x14ac:dyDescent="0.2">
      <c r="A5" t="s">
        <v>58</v>
      </c>
      <c r="B5" s="3" t="s">
        <v>16</v>
      </c>
      <c r="C5" s="4">
        <v>57</v>
      </c>
      <c r="D5" s="4">
        <v>7</v>
      </c>
      <c r="E5" s="4">
        <v>153</v>
      </c>
      <c r="F5" s="4">
        <v>124</v>
      </c>
      <c r="G5" s="4">
        <v>25</v>
      </c>
      <c r="H5" t="s">
        <v>58</v>
      </c>
      <c r="I5" t="s">
        <v>58</v>
      </c>
      <c r="J5" s="4">
        <v>57</v>
      </c>
      <c r="K5" s="4">
        <v>7</v>
      </c>
      <c r="L5" s="4">
        <v>153</v>
      </c>
      <c r="M5" s="4">
        <v>124</v>
      </c>
      <c r="N5" s="4">
        <v>25</v>
      </c>
    </row>
    <row r="6" spans="1:14" x14ac:dyDescent="0.2">
      <c r="A6" t="s">
        <v>58</v>
      </c>
      <c r="B6" s="3" t="s">
        <v>17</v>
      </c>
      <c r="C6" s="4">
        <v>114</v>
      </c>
      <c r="D6" s="4">
        <v>6</v>
      </c>
      <c r="E6" s="4">
        <v>662</v>
      </c>
      <c r="F6" s="4">
        <v>231</v>
      </c>
      <c r="G6" s="4">
        <v>83</v>
      </c>
      <c r="H6" t="s">
        <v>58</v>
      </c>
      <c r="I6" t="s">
        <v>58</v>
      </c>
      <c r="J6" s="4">
        <v>114</v>
      </c>
      <c r="K6" s="4">
        <v>6</v>
      </c>
      <c r="L6" s="4">
        <v>662</v>
      </c>
      <c r="M6" s="4">
        <v>231</v>
      </c>
      <c r="N6" s="4">
        <v>83</v>
      </c>
    </row>
    <row r="7" spans="1:14" x14ac:dyDescent="0.2">
      <c r="A7" t="s">
        <v>58</v>
      </c>
      <c r="B7" s="3" t="s">
        <v>18</v>
      </c>
      <c r="C7" s="4">
        <v>541</v>
      </c>
      <c r="D7" s="4">
        <v>37</v>
      </c>
      <c r="E7" s="4">
        <v>2299</v>
      </c>
      <c r="F7" s="4">
        <v>1120</v>
      </c>
      <c r="G7" s="4">
        <v>352</v>
      </c>
      <c r="H7" t="s">
        <v>58</v>
      </c>
      <c r="I7" t="s">
        <v>58</v>
      </c>
      <c r="J7" s="4">
        <v>541</v>
      </c>
      <c r="K7" s="4">
        <v>37</v>
      </c>
      <c r="L7" s="4">
        <v>2299</v>
      </c>
      <c r="M7" s="4">
        <v>1120</v>
      </c>
      <c r="N7" s="4">
        <v>352</v>
      </c>
    </row>
    <row r="8" spans="1:14" x14ac:dyDescent="0.2">
      <c r="A8" t="s">
        <v>59</v>
      </c>
      <c r="B8" s="3" t="s">
        <v>46</v>
      </c>
      <c r="C8" s="4">
        <v>2640</v>
      </c>
      <c r="D8" s="4">
        <v>247</v>
      </c>
      <c r="E8" s="4">
        <v>9338</v>
      </c>
      <c r="F8" s="4">
        <v>9006</v>
      </c>
      <c r="G8" s="4">
        <v>3431</v>
      </c>
      <c r="H8" t="s">
        <v>59</v>
      </c>
      <c r="I8" t="s">
        <v>59</v>
      </c>
      <c r="J8" s="4">
        <v>2640</v>
      </c>
      <c r="K8" s="4">
        <v>247</v>
      </c>
      <c r="L8" s="4">
        <v>9338</v>
      </c>
      <c r="M8" s="4">
        <v>9006</v>
      </c>
      <c r="N8" s="4">
        <v>3431</v>
      </c>
    </row>
    <row r="9" spans="1:14" x14ac:dyDescent="0.2">
      <c r="A9" t="s">
        <v>59</v>
      </c>
      <c r="B9" s="3" t="s">
        <v>19</v>
      </c>
      <c r="C9" s="4">
        <v>130</v>
      </c>
      <c r="D9" s="4">
        <v>13</v>
      </c>
      <c r="E9" s="4">
        <v>1115</v>
      </c>
      <c r="F9" s="4">
        <v>1448</v>
      </c>
      <c r="G9" s="4">
        <v>271</v>
      </c>
      <c r="H9" t="s">
        <v>59</v>
      </c>
      <c r="I9" t="s">
        <v>59</v>
      </c>
      <c r="J9" s="4">
        <v>130</v>
      </c>
      <c r="K9" s="4">
        <v>13</v>
      </c>
      <c r="L9" s="4">
        <v>1115</v>
      </c>
      <c r="M9" s="4">
        <v>1448</v>
      </c>
      <c r="N9" s="4">
        <v>271</v>
      </c>
    </row>
    <row r="10" spans="1:14" x14ac:dyDescent="0.2">
      <c r="A10" t="s">
        <v>57</v>
      </c>
      <c r="B10" s="3" t="s">
        <v>20</v>
      </c>
      <c r="C10" s="4">
        <v>1464</v>
      </c>
      <c r="D10" s="4">
        <v>143</v>
      </c>
      <c r="E10" s="4">
        <v>2955</v>
      </c>
      <c r="F10" s="4">
        <v>1433</v>
      </c>
      <c r="G10" s="4">
        <v>397</v>
      </c>
      <c r="H10" t="s">
        <v>57</v>
      </c>
      <c r="I10" t="s">
        <v>57</v>
      </c>
      <c r="J10" s="4">
        <v>1464</v>
      </c>
      <c r="K10" s="4">
        <v>143</v>
      </c>
      <c r="L10" s="4">
        <v>2955</v>
      </c>
      <c r="M10" s="4">
        <v>1433</v>
      </c>
      <c r="N10" s="4">
        <v>397</v>
      </c>
    </row>
    <row r="11" spans="1:14" x14ac:dyDescent="0.2">
      <c r="A11" t="s">
        <v>59</v>
      </c>
      <c r="B11" s="3" t="s">
        <v>21</v>
      </c>
      <c r="C11" s="4">
        <v>754</v>
      </c>
      <c r="D11" s="4">
        <v>83</v>
      </c>
      <c r="E11" s="4">
        <v>2743</v>
      </c>
      <c r="F11" s="4">
        <v>2934</v>
      </c>
      <c r="G11" s="4">
        <v>1128</v>
      </c>
      <c r="H11" t="s">
        <v>59</v>
      </c>
      <c r="I11" t="s">
        <v>59</v>
      </c>
      <c r="J11" s="4">
        <v>754</v>
      </c>
      <c r="K11" s="4">
        <v>83</v>
      </c>
      <c r="L11" s="4">
        <v>2743</v>
      </c>
      <c r="M11" s="4">
        <v>2934</v>
      </c>
      <c r="N11" s="4">
        <v>1128</v>
      </c>
    </row>
    <row r="12" spans="1:14" x14ac:dyDescent="0.2">
      <c r="A12" t="s">
        <v>59</v>
      </c>
      <c r="B12" s="3" t="s">
        <v>22</v>
      </c>
      <c r="C12" s="4">
        <v>7525</v>
      </c>
      <c r="D12" s="4">
        <v>680</v>
      </c>
      <c r="E12" s="4">
        <v>27236</v>
      </c>
      <c r="F12" s="4">
        <v>24589</v>
      </c>
      <c r="G12" s="4">
        <v>13449</v>
      </c>
      <c r="H12" t="s">
        <v>59</v>
      </c>
      <c r="I12" t="s">
        <v>59</v>
      </c>
      <c r="J12" s="4">
        <v>7525</v>
      </c>
      <c r="K12" s="4">
        <v>680</v>
      </c>
      <c r="L12" s="4">
        <v>27236</v>
      </c>
      <c r="M12" s="4">
        <v>24589</v>
      </c>
      <c r="N12" s="4">
        <v>13449</v>
      </c>
    </row>
    <row r="13" spans="1:14" x14ac:dyDescent="0.2">
      <c r="A13" t="s">
        <v>57</v>
      </c>
      <c r="B13" s="3" t="s">
        <v>23</v>
      </c>
      <c r="C13" s="4">
        <v>667</v>
      </c>
      <c r="D13" s="4">
        <v>58</v>
      </c>
      <c r="E13" s="4">
        <v>2585</v>
      </c>
      <c r="F13" s="4">
        <v>1933</v>
      </c>
      <c r="G13" s="4">
        <v>884</v>
      </c>
      <c r="H13" t="s">
        <v>57</v>
      </c>
      <c r="I13" t="s">
        <v>57</v>
      </c>
      <c r="J13" s="4">
        <v>667</v>
      </c>
      <c r="K13" s="4">
        <v>58</v>
      </c>
      <c r="L13" s="4">
        <v>2585</v>
      </c>
      <c r="M13" s="4">
        <v>1933</v>
      </c>
      <c r="N13" s="4">
        <v>884</v>
      </c>
    </row>
    <row r="14" spans="1:14" x14ac:dyDescent="0.2">
      <c r="A14" t="s">
        <v>58</v>
      </c>
      <c r="B14" s="3" t="s">
        <v>24</v>
      </c>
      <c r="C14" s="4">
        <v>20</v>
      </c>
      <c r="D14" s="4">
        <v>1</v>
      </c>
      <c r="E14" s="4">
        <v>179</v>
      </c>
      <c r="F14" s="4">
        <v>75</v>
      </c>
      <c r="G14" s="4">
        <v>21</v>
      </c>
      <c r="H14" t="s">
        <v>58</v>
      </c>
      <c r="I14" t="s">
        <v>58</v>
      </c>
      <c r="J14" s="4">
        <v>20</v>
      </c>
      <c r="K14" s="4">
        <v>1</v>
      </c>
      <c r="L14" s="4">
        <v>179</v>
      </c>
      <c r="M14" s="4">
        <v>75</v>
      </c>
      <c r="N14" s="4">
        <v>21</v>
      </c>
    </row>
    <row r="15" spans="1:14" x14ac:dyDescent="0.2">
      <c r="A15" t="s">
        <v>59</v>
      </c>
      <c r="B15" s="3" t="s">
        <v>25</v>
      </c>
      <c r="C15" s="4">
        <v>150</v>
      </c>
      <c r="D15" s="4">
        <v>16</v>
      </c>
      <c r="E15" s="4">
        <v>774</v>
      </c>
      <c r="F15" s="4">
        <v>1286</v>
      </c>
      <c r="G15" s="4">
        <v>270</v>
      </c>
      <c r="H15" t="s">
        <v>59</v>
      </c>
      <c r="I15" t="s">
        <v>59</v>
      </c>
      <c r="J15" s="4">
        <v>150</v>
      </c>
      <c r="K15" s="4">
        <v>16</v>
      </c>
      <c r="L15" s="4">
        <v>774</v>
      </c>
      <c r="M15" s="4">
        <v>1286</v>
      </c>
      <c r="N15" s="4">
        <v>270</v>
      </c>
    </row>
    <row r="16" spans="1:14" x14ac:dyDescent="0.2">
      <c r="A16" t="s">
        <v>59</v>
      </c>
      <c r="B16" s="3" t="s">
        <v>26</v>
      </c>
      <c r="C16" s="4">
        <v>201</v>
      </c>
      <c r="D16" s="4">
        <v>23</v>
      </c>
      <c r="E16" s="4">
        <v>1483</v>
      </c>
      <c r="F16" s="4">
        <v>1881</v>
      </c>
      <c r="G16" s="4">
        <v>407</v>
      </c>
      <c r="H16" t="s">
        <v>59</v>
      </c>
      <c r="I16" t="s">
        <v>59</v>
      </c>
      <c r="J16" s="4">
        <v>201</v>
      </c>
      <c r="K16" s="4">
        <v>23</v>
      </c>
      <c r="L16" s="4">
        <v>1483</v>
      </c>
      <c r="M16" s="4">
        <v>1881</v>
      </c>
      <c r="N16" s="4">
        <v>407</v>
      </c>
    </row>
    <row r="17" spans="1:14" x14ac:dyDescent="0.2">
      <c r="A17" t="s">
        <v>59</v>
      </c>
      <c r="B17" s="3" t="s">
        <v>27</v>
      </c>
      <c r="C17" s="4">
        <v>2830</v>
      </c>
      <c r="D17" s="4">
        <v>214</v>
      </c>
      <c r="E17" s="4">
        <v>12464</v>
      </c>
      <c r="F17" s="4">
        <v>6712</v>
      </c>
      <c r="G17" s="4">
        <v>2878</v>
      </c>
      <c r="H17" t="s">
        <v>59</v>
      </c>
      <c r="I17" t="s">
        <v>59</v>
      </c>
      <c r="J17" s="4">
        <v>2830</v>
      </c>
      <c r="K17" s="4">
        <v>214</v>
      </c>
      <c r="L17" s="4">
        <v>12464</v>
      </c>
      <c r="M17" s="4">
        <v>6712</v>
      </c>
      <c r="N17" s="4">
        <v>2878</v>
      </c>
    </row>
    <row r="18" spans="1:14" x14ac:dyDescent="0.2">
      <c r="A18" t="s">
        <v>58</v>
      </c>
      <c r="B18" s="3" t="s">
        <v>28</v>
      </c>
      <c r="C18" s="4">
        <v>449</v>
      </c>
      <c r="D18" s="4">
        <v>51</v>
      </c>
      <c r="E18" s="4">
        <v>2412</v>
      </c>
      <c r="F18" s="4">
        <v>641</v>
      </c>
      <c r="G18" s="4">
        <v>405</v>
      </c>
      <c r="H18" t="s">
        <v>58</v>
      </c>
      <c r="I18" t="s">
        <v>58</v>
      </c>
      <c r="J18" s="4">
        <v>449</v>
      </c>
      <c r="K18" s="4">
        <v>51</v>
      </c>
      <c r="L18" s="4">
        <v>2412</v>
      </c>
      <c r="M18" s="4">
        <v>641</v>
      </c>
      <c r="N18" s="4">
        <v>405</v>
      </c>
    </row>
    <row r="19" spans="1:14" x14ac:dyDescent="0.2">
      <c r="A19" t="s">
        <v>58</v>
      </c>
      <c r="B19" s="3" t="s">
        <v>29</v>
      </c>
      <c r="C19" s="4">
        <v>97</v>
      </c>
      <c r="D19" s="4">
        <v>19</v>
      </c>
      <c r="E19" s="4">
        <v>660</v>
      </c>
      <c r="F19" s="4">
        <v>398</v>
      </c>
      <c r="G19" s="4">
        <v>109</v>
      </c>
      <c r="H19" t="s">
        <v>58</v>
      </c>
      <c r="I19" t="s">
        <v>58</v>
      </c>
      <c r="J19" s="4">
        <v>97</v>
      </c>
      <c r="K19" s="4">
        <v>19</v>
      </c>
      <c r="L19" s="4">
        <v>660</v>
      </c>
      <c r="M19" s="4">
        <v>398</v>
      </c>
      <c r="N19" s="4">
        <v>109</v>
      </c>
    </row>
    <row r="20" spans="1:14" x14ac:dyDescent="0.2">
      <c r="A20" t="s">
        <v>58</v>
      </c>
      <c r="B20" s="3" t="s">
        <v>30</v>
      </c>
      <c r="C20" s="4">
        <v>440</v>
      </c>
      <c r="D20" s="4">
        <v>35</v>
      </c>
      <c r="E20" s="4">
        <v>1648</v>
      </c>
      <c r="F20" s="4">
        <v>731</v>
      </c>
      <c r="G20" s="4">
        <v>231</v>
      </c>
      <c r="H20" t="s">
        <v>58</v>
      </c>
      <c r="I20" t="s">
        <v>58</v>
      </c>
      <c r="J20" s="4">
        <v>440</v>
      </c>
      <c r="K20" s="4">
        <v>35</v>
      </c>
      <c r="L20" s="4">
        <v>1648</v>
      </c>
      <c r="M20" s="4">
        <v>731</v>
      </c>
      <c r="N20" s="4">
        <v>231</v>
      </c>
    </row>
    <row r="21" spans="1:14" x14ac:dyDescent="0.2">
      <c r="A21" t="s">
        <v>57</v>
      </c>
      <c r="B21" s="3" t="s">
        <v>31</v>
      </c>
      <c r="C21" s="4">
        <v>671</v>
      </c>
      <c r="D21" s="4">
        <v>154</v>
      </c>
      <c r="E21" s="4">
        <v>5158</v>
      </c>
      <c r="F21" s="4">
        <v>2401</v>
      </c>
      <c r="G21" s="4">
        <v>795</v>
      </c>
      <c r="H21" t="s">
        <v>57</v>
      </c>
      <c r="I21" t="s">
        <v>57</v>
      </c>
      <c r="J21" s="4">
        <v>671</v>
      </c>
      <c r="K21" s="4">
        <v>154</v>
      </c>
      <c r="L21" s="4">
        <v>5158</v>
      </c>
      <c r="M21" s="4">
        <v>2401</v>
      </c>
      <c r="N21" s="4">
        <v>795</v>
      </c>
    </row>
    <row r="22" spans="1:14" x14ac:dyDescent="0.2">
      <c r="A22" t="s">
        <v>57</v>
      </c>
      <c r="B22" s="3" t="s">
        <v>32</v>
      </c>
      <c r="C22" s="4">
        <v>90</v>
      </c>
      <c r="D22" s="4">
        <v>16</v>
      </c>
      <c r="E22" s="4">
        <v>181</v>
      </c>
      <c r="F22" s="4">
        <v>1018</v>
      </c>
      <c r="G22" s="4">
        <v>65</v>
      </c>
      <c r="H22" t="s">
        <v>57</v>
      </c>
      <c r="I22" t="s">
        <v>57</v>
      </c>
      <c r="J22" s="4">
        <v>90</v>
      </c>
      <c r="K22" s="4">
        <v>16</v>
      </c>
      <c r="L22" s="4">
        <v>181</v>
      </c>
      <c r="M22" s="4">
        <v>1018</v>
      </c>
      <c r="N22" s="4">
        <v>65</v>
      </c>
    </row>
    <row r="23" spans="1:14" x14ac:dyDescent="0.2">
      <c r="A23" t="s">
        <v>59</v>
      </c>
      <c r="B23" s="3" t="s">
        <v>33</v>
      </c>
      <c r="C23" s="4">
        <v>86</v>
      </c>
      <c r="D23" s="4">
        <v>7</v>
      </c>
      <c r="E23" s="4">
        <v>142</v>
      </c>
      <c r="F23" s="4">
        <v>743</v>
      </c>
      <c r="G23" s="4">
        <v>133</v>
      </c>
      <c r="H23" t="s">
        <v>59</v>
      </c>
      <c r="I23" t="s">
        <v>59</v>
      </c>
      <c r="J23" s="4">
        <v>86</v>
      </c>
      <c r="K23" s="4">
        <v>7</v>
      </c>
      <c r="L23" s="4">
        <v>142</v>
      </c>
      <c r="M23" s="4">
        <v>743</v>
      </c>
      <c r="N23" s="4">
        <v>133</v>
      </c>
    </row>
    <row r="24" spans="1:14" x14ac:dyDescent="0.2">
      <c r="A24" t="s">
        <v>59</v>
      </c>
      <c r="B24" s="3" t="s">
        <v>34</v>
      </c>
      <c r="C24" s="4">
        <v>1099</v>
      </c>
      <c r="D24" s="4">
        <v>123</v>
      </c>
      <c r="E24" s="4">
        <v>7638</v>
      </c>
      <c r="F24" s="4">
        <v>7375</v>
      </c>
      <c r="G24" s="4">
        <v>1344</v>
      </c>
      <c r="H24" t="s">
        <v>59</v>
      </c>
      <c r="I24" t="s">
        <v>59</v>
      </c>
      <c r="J24" s="4">
        <v>1099</v>
      </c>
      <c r="K24" s="4">
        <v>123</v>
      </c>
      <c r="L24" s="4">
        <v>7638</v>
      </c>
      <c r="M24" s="4">
        <v>7375</v>
      </c>
      <c r="N24" s="4">
        <v>1344</v>
      </c>
    </row>
    <row r="25" spans="1:14" x14ac:dyDescent="0.2">
      <c r="B25" s="3" t="s">
        <v>64</v>
      </c>
      <c r="C25" s="4"/>
      <c r="D25" s="4"/>
      <c r="E25" s="4"/>
      <c r="F25" s="4"/>
      <c r="G25" s="4"/>
    </row>
    <row r="26" spans="1:14" x14ac:dyDescent="0.2">
      <c r="B26" s="3" t="s">
        <v>36</v>
      </c>
      <c r="C26" s="4">
        <v>20353</v>
      </c>
      <c r="D26" s="4">
        <v>1956</v>
      </c>
      <c r="E26" s="4">
        <v>83504</v>
      </c>
      <c r="F26" s="4">
        <v>66624</v>
      </c>
      <c r="G26" s="4">
        <v>26977</v>
      </c>
    </row>
    <row r="30" spans="1:14" x14ac:dyDescent="0.2">
      <c r="B30" s="2" t="s">
        <v>35</v>
      </c>
      <c r="C30" t="s">
        <v>67</v>
      </c>
      <c r="D30" t="s">
        <v>68</v>
      </c>
      <c r="E30" t="s">
        <v>69</v>
      </c>
      <c r="F30" t="s">
        <v>70</v>
      </c>
      <c r="G30" t="s">
        <v>11</v>
      </c>
      <c r="H30" s="13" t="s">
        <v>65</v>
      </c>
      <c r="I30" s="13" t="s">
        <v>66</v>
      </c>
    </row>
    <row r="31" spans="1:14" x14ac:dyDescent="0.2">
      <c r="B31" s="3" t="s">
        <v>57</v>
      </c>
      <c r="C31" s="15">
        <v>3220</v>
      </c>
      <c r="D31" s="15">
        <v>394</v>
      </c>
      <c r="E31" s="15">
        <v>12558</v>
      </c>
      <c r="F31" s="15">
        <v>7330</v>
      </c>
      <c r="G31" s="15">
        <v>2440</v>
      </c>
      <c r="H31" s="15">
        <f>SUM(C31:G31)</f>
        <v>25942</v>
      </c>
      <c r="I31" s="14">
        <f>H31/$H$34</f>
        <v>0.13009116711966059</v>
      </c>
    </row>
    <row r="32" spans="1:14" x14ac:dyDescent="0.2">
      <c r="B32" s="3" t="s">
        <v>59</v>
      </c>
      <c r="C32" s="15">
        <v>15415</v>
      </c>
      <c r="D32" s="15">
        <v>1406</v>
      </c>
      <c r="E32" s="15">
        <v>62933</v>
      </c>
      <c r="F32" s="15">
        <v>55974</v>
      </c>
      <c r="G32" s="15">
        <v>23311</v>
      </c>
      <c r="H32" s="15">
        <f t="shared" ref="H32:H33" si="0">SUM(C32:G32)</f>
        <v>159039</v>
      </c>
      <c r="I32" s="14">
        <f t="shared" ref="I32:I33" si="1">H32/$H$34</f>
        <v>0.79753176808047577</v>
      </c>
    </row>
    <row r="33" spans="2:9" x14ac:dyDescent="0.2">
      <c r="B33" s="3" t="s">
        <v>58</v>
      </c>
      <c r="C33" s="15">
        <v>1718</v>
      </c>
      <c r="D33" s="15">
        <v>156</v>
      </c>
      <c r="E33" s="15">
        <v>8013</v>
      </c>
      <c r="F33" s="15">
        <v>3320</v>
      </c>
      <c r="G33" s="15">
        <v>1226</v>
      </c>
      <c r="H33" s="15">
        <f t="shared" si="0"/>
        <v>14433</v>
      </c>
      <c r="I33" s="14">
        <f t="shared" si="1"/>
        <v>7.2377064799863597E-2</v>
      </c>
    </row>
    <row r="34" spans="2:9" x14ac:dyDescent="0.2">
      <c r="B34" s="3" t="s">
        <v>36</v>
      </c>
      <c r="C34" s="15">
        <v>20353</v>
      </c>
      <c r="D34" s="15">
        <v>1956</v>
      </c>
      <c r="E34" s="15">
        <v>83504</v>
      </c>
      <c r="F34" s="15">
        <v>66624</v>
      </c>
      <c r="G34" s="15">
        <v>26977</v>
      </c>
      <c r="H34" s="16">
        <f>SUM(H31:H33)</f>
        <v>199414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A124-56C7-B449-8D11-247137A1C3E2}">
  <dimension ref="C1:D22"/>
  <sheetViews>
    <sheetView workbookViewId="0">
      <selection activeCell="E26" sqref="E26"/>
    </sheetView>
  </sheetViews>
  <sheetFormatPr baseColWidth="10" defaultRowHeight="16" x14ac:dyDescent="0.2"/>
  <sheetData>
    <row r="1" spans="3:4" x14ac:dyDescent="0.2">
      <c r="C1" t="s">
        <v>61</v>
      </c>
      <c r="D1" t="s">
        <v>60</v>
      </c>
    </row>
    <row r="2" spans="3:4" ht="19" x14ac:dyDescent="0.25">
      <c r="C2" s="9" t="s">
        <v>15</v>
      </c>
      <c r="D2" t="s">
        <v>57</v>
      </c>
    </row>
    <row r="3" spans="3:4" ht="19" x14ac:dyDescent="0.25">
      <c r="C3" s="9" t="s">
        <v>16</v>
      </c>
      <c r="D3" t="s">
        <v>58</v>
      </c>
    </row>
    <row r="4" spans="3:4" ht="19" x14ac:dyDescent="0.25">
      <c r="C4" s="9" t="s">
        <v>17</v>
      </c>
      <c r="D4" t="s">
        <v>58</v>
      </c>
    </row>
    <row r="5" spans="3:4" ht="19" x14ac:dyDescent="0.25">
      <c r="C5" s="9" t="s">
        <v>18</v>
      </c>
      <c r="D5" t="s">
        <v>58</v>
      </c>
    </row>
    <row r="6" spans="3:4" ht="19" x14ac:dyDescent="0.25">
      <c r="C6" s="9" t="s">
        <v>46</v>
      </c>
      <c r="D6" t="s">
        <v>59</v>
      </c>
    </row>
    <row r="7" spans="3:4" ht="19" x14ac:dyDescent="0.25">
      <c r="C7" s="9" t="s">
        <v>19</v>
      </c>
      <c r="D7" t="s">
        <v>59</v>
      </c>
    </row>
    <row r="8" spans="3:4" ht="19" x14ac:dyDescent="0.25">
      <c r="C8" s="9" t="s">
        <v>20</v>
      </c>
      <c r="D8" t="s">
        <v>57</v>
      </c>
    </row>
    <row r="9" spans="3:4" ht="19" x14ac:dyDescent="0.25">
      <c r="C9" s="9" t="s">
        <v>21</v>
      </c>
      <c r="D9" t="s">
        <v>59</v>
      </c>
    </row>
    <row r="10" spans="3:4" ht="19" x14ac:dyDescent="0.25">
      <c r="C10" s="9" t="s">
        <v>22</v>
      </c>
      <c r="D10" t="s">
        <v>59</v>
      </c>
    </row>
    <row r="11" spans="3:4" ht="19" x14ac:dyDescent="0.25">
      <c r="C11" s="9" t="s">
        <v>23</v>
      </c>
      <c r="D11" t="s">
        <v>57</v>
      </c>
    </row>
    <row r="12" spans="3:4" ht="19" x14ac:dyDescent="0.25">
      <c r="C12" s="9" t="s">
        <v>24</v>
      </c>
      <c r="D12" t="s">
        <v>58</v>
      </c>
    </row>
    <row r="13" spans="3:4" ht="19" x14ac:dyDescent="0.25">
      <c r="C13" s="9" t="s">
        <v>25</v>
      </c>
      <c r="D13" t="s">
        <v>59</v>
      </c>
    </row>
    <row r="14" spans="3:4" ht="19" x14ac:dyDescent="0.25">
      <c r="C14" s="9" t="s">
        <v>26</v>
      </c>
      <c r="D14" t="s">
        <v>59</v>
      </c>
    </row>
    <row r="15" spans="3:4" ht="19" x14ac:dyDescent="0.25">
      <c r="C15" s="9" t="s">
        <v>27</v>
      </c>
      <c r="D15" t="s">
        <v>59</v>
      </c>
    </row>
    <row r="16" spans="3:4" ht="19" x14ac:dyDescent="0.25">
      <c r="C16" s="9" t="s">
        <v>28</v>
      </c>
      <c r="D16" t="s">
        <v>58</v>
      </c>
    </row>
    <row r="17" spans="3:4" ht="19" x14ac:dyDescent="0.25">
      <c r="C17" s="9" t="s">
        <v>29</v>
      </c>
      <c r="D17" t="s">
        <v>58</v>
      </c>
    </row>
    <row r="18" spans="3:4" ht="19" x14ac:dyDescent="0.25">
      <c r="C18" s="9" t="s">
        <v>30</v>
      </c>
      <c r="D18" t="s">
        <v>58</v>
      </c>
    </row>
    <row r="19" spans="3:4" ht="19" x14ac:dyDescent="0.25">
      <c r="C19" s="9" t="s">
        <v>31</v>
      </c>
      <c r="D19" t="s">
        <v>57</v>
      </c>
    </row>
    <row r="20" spans="3:4" ht="19" x14ac:dyDescent="0.25">
      <c r="C20" s="9" t="s">
        <v>32</v>
      </c>
      <c r="D20" t="s">
        <v>57</v>
      </c>
    </row>
    <row r="21" spans="3:4" ht="19" x14ac:dyDescent="0.25">
      <c r="C21" s="9" t="s">
        <v>33</v>
      </c>
      <c r="D21" t="s">
        <v>59</v>
      </c>
    </row>
    <row r="22" spans="3:4" ht="19" x14ac:dyDescent="0.25">
      <c r="C22" s="9" t="s">
        <v>34</v>
      </c>
      <c r="D2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alldatanormalised</vt:lpstr>
      <vt:lpstr>All</vt:lpstr>
      <vt:lpstr>Totale dei Casi</vt:lpstr>
      <vt:lpstr>Tamponi</vt:lpstr>
      <vt:lpstr>Dimessi Guariti</vt:lpstr>
      <vt:lpstr>Deceduti</vt:lpstr>
      <vt:lpstr>Contagiati</vt:lpstr>
      <vt:lpstr>Zone</vt:lpstr>
      <vt:lpstr>Tabelle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2020-05-05T16:25:03Z</dcterms:modified>
</cp:coreProperties>
</file>