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96D6C9A1-A993-4B4D-BD18-0113BC371173}" xr6:coauthVersionLast="45" xr6:coauthVersionMax="45" xr10:uidLastSave="{00000000-0000-0000-0000-000000000000}"/>
  <bookViews>
    <workbookView xWindow="29300" yWindow="560" windowWidth="332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9" r:id="rId12"/>
    <pivotCache cacheId="1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8" i="14" l="1"/>
  <c r="C68" i="14"/>
  <c r="F68" i="14" s="1"/>
  <c r="D68" i="14"/>
  <c r="E68" i="14"/>
  <c r="B69" i="4"/>
  <c r="A70" i="4"/>
  <c r="G72" i="2"/>
  <c r="G70" i="2"/>
  <c r="G71" i="2"/>
  <c r="B70" i="4" s="1"/>
  <c r="B67" i="14" l="1"/>
  <c r="C67" i="14"/>
  <c r="D67" i="14"/>
  <c r="E67" i="14"/>
  <c r="F67" i="14"/>
  <c r="A69" i="4"/>
  <c r="B66" i="14" l="1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<sst xmlns="http://schemas.openxmlformats.org/spreadsheetml/2006/main" count="3124" uniqueCount="72">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</sst>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All!$A$4:$A$72</c:f>
              <c:strCache>
                <c:ptCount val="68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</c:strCache>
            </c:strRef>
          </c:cat>
          <c:val>
            <c:numRef>
              <c:f>All!$B$4:$B$72</c:f>
              <c:numCache>
                <c:formatCode>General</c:formatCode>
                <c:ptCount val="68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All!$A$4:$A$72</c:f>
              <c:strCache>
                <c:ptCount val="68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</c:strCache>
            </c:strRef>
          </c:cat>
          <c:val>
            <c:numRef>
              <c:f>All!$C$4:$C$72</c:f>
              <c:numCache>
                <c:formatCode>General</c:formatCode>
                <c:ptCount val="6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All!$A$4:$A$72</c:f>
              <c:strCache>
                <c:ptCount val="68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</c:strCache>
            </c:strRef>
          </c:cat>
          <c:val>
            <c:numRef>
              <c:f>All!$D$4:$D$72</c:f>
              <c:numCache>
                <c:formatCode>General</c:formatCode>
                <c:ptCount val="68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  <c:pt idx="60">
                  <c:v>-803</c:v>
                </c:pt>
                <c:pt idx="61">
                  <c:v>-535</c:v>
                </c:pt>
                <c:pt idx="62">
                  <c:v>-161</c:v>
                </c:pt>
                <c:pt idx="63">
                  <c:v>-1019</c:v>
                </c:pt>
                <c:pt idx="64">
                  <c:v>-630</c:v>
                </c:pt>
                <c:pt idx="65">
                  <c:v>-513</c:v>
                </c:pt>
                <c:pt idx="66">
                  <c:v>-1061</c:v>
                </c:pt>
                <c:pt idx="67">
                  <c:v>-580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All!$A$4:$A$72</c:f>
              <c:strCache>
                <c:ptCount val="68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</c:strCache>
            </c:strRef>
          </c:cat>
          <c:val>
            <c:numRef>
              <c:f>All!$E$4:$E$72</c:f>
              <c:numCache>
                <c:formatCode>General</c:formatCode>
                <c:ptCount val="68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  <c:pt idx="62">
                  <c:v>-93</c:v>
                </c:pt>
                <c:pt idx="63">
                  <c:v>-53</c:v>
                </c:pt>
                <c:pt idx="64">
                  <c:v>-93</c:v>
                </c:pt>
                <c:pt idx="65">
                  <c:v>-68</c:v>
                </c:pt>
                <c:pt idx="66">
                  <c:v>-101</c:v>
                </c:pt>
                <c:pt idx="67">
                  <c:v>-116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All!$A$4:$A$72</c:f>
              <c:strCache>
                <c:ptCount val="68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</c:strCache>
            </c:strRef>
          </c:cat>
          <c:val>
            <c:numRef>
              <c:f>All!$F$4:$F$72</c:f>
              <c:numCache>
                <c:formatCode>General</c:formatCode>
                <c:ptCount val="68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  <c:pt idx="64">
                  <c:v>115</c:v>
                </c:pt>
                <c:pt idx="65">
                  <c:v>33</c:v>
                </c:pt>
                <c:pt idx="66">
                  <c:v>-1944</c:v>
                </c:pt>
                <c:pt idx="6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74373608892914"/>
          <c:y val="4.3035210707700881E-2"/>
          <c:w val="0.1284766864810665"/>
          <c:h val="0.2606958415449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050804187007243E-2"/>
          <c:y val="0.13712274593977533"/>
          <c:w val="0.93185144492111294"/>
          <c:h val="0.85821855112626888"/>
        </c:manualLayout>
      </c:layout>
      <c:pie3DChart>
        <c:varyColors val="1"/>
        <c:ser>
          <c:idx val="0"/>
          <c:order val="0"/>
          <c:tx>
            <c:strRef>
              <c:f>All!$J$97</c:f>
              <c:strCache>
                <c:ptCount val="1"/>
                <c:pt idx="0">
                  <c:v>isolamento_domiciliare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69B-9941-BB93-2AA303677259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69B-9941-BB93-2AA303677259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69B-9941-BB93-2AA303677259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769B-9941-BB93-2AA303677259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69B-9941-BB93-2AA303677259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9B-9941-BB93-2AA3036772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769B-9941-BB93-2AA3036772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69B-9941-BB93-2AA3036772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769B-9941-BB93-2AA3036772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69B-9941-BB93-2AA3036772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769B-9941-BB93-2AA30367725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69B-9941-BB93-2AA30367725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769B-9941-BB93-2AA30367725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69B-9941-BB93-2AA30367725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9B-9941-BB93-2AA30367725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769B-9941-BB93-2AA30367725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9B-9941-BB93-2AA30367725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69B-9941-BB93-2AA30367725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69B-9941-BB93-2AA30367725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769B-9941-BB93-2AA30367725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69B-9941-BB93-2AA303677259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69B-9941-BB93-2AA303677259}"/>
                </c:ext>
              </c:extLst>
            </c:dLbl>
            <c:dLbl>
              <c:idx val="1"/>
              <c:layout>
                <c:manualLayout>
                  <c:x val="3.5439836235699178E-2"/>
                  <c:y val="-4.898338787235693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9B-9941-BB93-2AA303677259}"/>
                </c:ext>
              </c:extLst>
            </c:dLbl>
            <c:dLbl>
              <c:idx val="2"/>
              <c:layout>
                <c:manualLayout>
                  <c:x val="8.8519203916349917E-2"/>
                  <c:y val="-6.5172930808357248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9B-9941-BB93-2AA303677259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769B-9941-BB93-2AA303677259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69B-9941-BB93-2AA303677259}"/>
                </c:ext>
              </c:extLst>
            </c:dLbl>
            <c:dLbl>
              <c:idx val="5"/>
              <c:layout>
                <c:manualLayout>
                  <c:x val="-7.2319402539610084E-2"/>
                  <c:y val="8.07211378680161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9B-9941-BB93-2AA303677259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769B-9941-BB93-2AA303677259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69B-9941-BB93-2AA303677259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769B-9941-BB93-2AA303677259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69B-9941-BB93-2AA303677259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769B-9941-BB93-2AA303677259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69B-9941-BB93-2AA303677259}"/>
                </c:ext>
              </c:extLst>
            </c:dLbl>
            <c:dLbl>
              <c:idx val="1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769B-9941-BB93-2AA303677259}"/>
                </c:ext>
              </c:extLst>
            </c:dLbl>
            <c:dLbl>
              <c:idx val="1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69B-9941-BB93-2AA303677259}"/>
                </c:ext>
              </c:extLst>
            </c:dLbl>
            <c:dLbl>
              <c:idx val="14"/>
              <c:layout>
                <c:manualLayout>
                  <c:x val="-6.4967395189684501E-2"/>
                  <c:y val="5.9253513580206432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9B-9941-BB93-2AA303677259}"/>
                </c:ext>
              </c:extLst>
            </c:dLbl>
            <c:dLbl>
              <c:idx val="1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769B-9941-BB93-2AA303677259}"/>
                </c:ext>
              </c:extLst>
            </c:dLbl>
            <c:dLbl>
              <c:idx val="16"/>
              <c:layout>
                <c:manualLayout>
                  <c:x val="-1.5129564607387427E-2"/>
                  <c:y val="-1.2394106215003189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9B-9941-BB93-2AA303677259}"/>
                </c:ext>
              </c:extLst>
            </c:dLbl>
            <c:dLbl>
              <c:idx val="17"/>
              <c:layout>
                <c:manualLayout>
                  <c:x val="-1.9819579961083338E-2"/>
                  <c:y val="-6.3667595065051874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9B-9941-BB93-2AA303677259}"/>
                </c:ext>
              </c:extLst>
            </c:dLbl>
            <c:dLbl>
              <c:idx val="1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69B-9941-BB93-2AA303677259}"/>
                </c:ext>
              </c:extLst>
            </c:dLbl>
            <c:dLbl>
              <c:idx val="1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769B-9941-BB93-2AA303677259}"/>
                </c:ext>
              </c:extLst>
            </c:dLbl>
            <c:dLbl>
              <c:idx val="2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69B-9941-BB93-2AA303677259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All!$D$98:$D$118</c:f>
              <c:strCache>
                <c:ptCount val="21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P.A. Bolzano</c:v>
                </c:pt>
                <c:pt idx="12">
                  <c:v>P.A. Trento</c:v>
                </c:pt>
                <c:pt idx="13">
                  <c:v>Piemonte</c:v>
                </c:pt>
                <c:pt idx="14">
                  <c:v>Puglia</c:v>
                </c:pt>
                <c:pt idx="15">
                  <c:v>Sardegna</c:v>
                </c:pt>
                <c:pt idx="16">
                  <c:v>Sicilia</c:v>
                </c:pt>
                <c:pt idx="17">
                  <c:v>Toscana</c:v>
                </c:pt>
                <c:pt idx="18">
                  <c:v>Umbria</c:v>
                </c:pt>
                <c:pt idx="19">
                  <c:v>Valle d'Aosta</c:v>
                </c:pt>
                <c:pt idx="20">
                  <c:v>Veneto</c:v>
                </c:pt>
              </c:strCache>
            </c:strRef>
          </c:cat>
          <c:val>
            <c:numRef>
              <c:f>All!$J$98:$J$118</c:f>
              <c:numCache>
                <c:formatCode>General</c:formatCode>
                <c:ptCount val="21"/>
                <c:pt idx="0">
                  <c:v>5</c:v>
                </c:pt>
                <c:pt idx="1">
                  <c:v>1</c:v>
                </c:pt>
                <c:pt idx="6">
                  <c:v>33</c:v>
                </c:pt>
                <c:pt idx="8">
                  <c:v>510</c:v>
                </c:pt>
                <c:pt idx="9">
                  <c:v>57</c:v>
                </c:pt>
                <c:pt idx="13">
                  <c:v>205</c:v>
                </c:pt>
                <c:pt idx="14">
                  <c:v>12</c:v>
                </c:pt>
                <c:pt idx="15">
                  <c:v>7</c:v>
                </c:pt>
                <c:pt idx="16">
                  <c:v>26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9941-BB93-2AA3036772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2084899815330569E-2"/>
          <c:y val="7.8301583269833192E-2"/>
          <c:w val="0.95103962272095655"/>
          <c:h val="0.825486138288379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Casi'!$A$3:$A$70</c:f>
              <c:numCache>
                <c:formatCode>m/d/yy</c:formatCode>
                <c:ptCount val="6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</c:numCache>
            </c:numRef>
          </c:cat>
          <c:val>
            <c:numRef>
              <c:f>'Totale dei Casi'!$B$3:$B$70</c:f>
              <c:numCache>
                <c:formatCode>General</c:formatCode>
                <c:ptCount val="68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Tamponi!$B$4:$B$72</c:f>
              <c:strCache>
                <c:ptCount val="68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</c:strCache>
            </c:strRef>
          </c:cat>
          <c:val>
            <c:numRef>
              <c:f>Tamponi!$C$4:$C$72</c:f>
              <c:numCache>
                <c:formatCode>General</c:formatCode>
                <c:ptCount val="68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Guariti'!$A$7:$A$75</c:f>
              <c:strCache>
                <c:ptCount val="68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</c:strCache>
            </c:strRef>
          </c:cat>
          <c:val>
            <c:numRef>
              <c:f>'Dimessi Guariti'!$B$7:$B$75</c:f>
              <c:numCache>
                <c:formatCode>General</c:formatCode>
                <c:ptCount val="6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Deceduti!$A$4:$A$72</c:f>
              <c:strCache>
                <c:ptCount val="68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</c:strCache>
            </c:strRef>
          </c:cat>
          <c:val>
            <c:numRef>
              <c:f>Deceduti!$B$4:$B$72</c:f>
              <c:numCache>
                <c:formatCode>General</c:formatCode>
                <c:ptCount val="68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Contagiati!$B$2:$B$68</c:f>
              <c:numCache>
                <c:formatCode>m/d/yy</c:formatCode>
                <c:ptCount val="6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</c:numCache>
            </c:numRef>
          </c:cat>
          <c:val>
            <c:numRef>
              <c:f>Contagiati!$C$2:$C$68</c:f>
              <c:numCache>
                <c:formatCode>0</c:formatCode>
                <c:ptCount val="67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Contagiati!$B$2:$B$68</c:f>
              <c:numCache>
                <c:formatCode>m/d/yy</c:formatCode>
                <c:ptCount val="6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</c:numCache>
            </c:numRef>
          </c:cat>
          <c:val>
            <c:numRef>
              <c:f>Contagiati!$D$2:$D$68</c:f>
              <c:numCache>
                <c:formatCode>0</c:formatCode>
                <c:ptCount val="67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Contagiati!$B$2:$B$68</c:f>
              <c:numCache>
                <c:formatCode>m/d/yy</c:formatCode>
                <c:ptCount val="6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</c:numCache>
            </c:numRef>
          </c:cat>
          <c:val>
            <c:numRef>
              <c:f>Contagiati!$E$2:$E$68</c:f>
              <c:numCache>
                <c:formatCode>0</c:formatCode>
                <c:ptCount val="67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Contagiati!$B$2:$B$68</c:f>
              <c:numCache>
                <c:formatCode>m/d/yy</c:formatCode>
                <c:ptCount val="6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</c:numCache>
            </c:numRef>
          </c:cat>
          <c:val>
            <c:numRef>
              <c:f>Contagiati!$F$2:$F$68</c:f>
              <c:numCache>
                <c:formatCode>0</c:formatCode>
                <c:ptCount val="67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1144393</xdr:colOff>
      <xdr:row>5</xdr:row>
      <xdr:rowOff>37961</xdr:rowOff>
    </xdr:from>
    <xdr:to>
      <xdr:col>18</xdr:col>
      <xdr:colOff>1549120</xdr:colOff>
      <xdr:row>48</xdr:row>
      <xdr:rowOff>41868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1551909</xdr:colOff>
      <xdr:row>122</xdr:row>
      <xdr:rowOff>97692</xdr:rowOff>
    </xdr:from>
    <xdr:to>
      <xdr:col>14</xdr:col>
      <xdr:colOff>530327</xdr:colOff>
      <xdr:row>161</xdr:row>
      <xdr:rowOff>111648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A2A80-1CE2-1A43-850F-8AA5A2B9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24</xdr:col>
      <xdr:colOff>393700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127000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2.776495486112" createdVersion="6" refreshedVersion="6" minRefreshableVersion="3" recordCount="1429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02T00:00:00" count="6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1898" maxValue="1488"/>
    </cacheField>
    <cacheField name="totale_positivi" numFmtId="0">
      <sharedItems containsString="0" containsBlank="1" containsNumber="1" containsInteger="1" minValue="-2299" maxValue="1950"/>
    </cacheField>
    <cacheField name="variazione_totale_positivi" numFmtId="0">
      <sharedItems containsString="0" containsBlank="1" containsNumber="1" containsInteger="1" minValue="-2299" maxValue="1950"/>
    </cacheField>
    <cacheField name="nuovi_positivi" numFmtId="0">
      <sharedItems containsString="0" containsBlank="1" containsNumber="1" containsInteger="1" minValue="-2299" maxValue="1950"/>
    </cacheField>
    <cacheField name="dimessi_guariti" numFmtId="0">
      <sharedItems containsString="0" containsBlank="1" containsNumber="1" containsInteger="1" minValue="-477" maxValue="2519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447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2.776814236109" createdVersion="6" refreshedVersion="6" minRefreshableVersion="3" recordCount="1429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02T00:00:00" count="9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1898" maxValue="1488"/>
    </cacheField>
    <cacheField name="totale_positivi" numFmtId="0">
      <sharedItems containsString="0" containsBlank="1" containsNumber="1" containsInteger="1" minValue="-2299" maxValue="1950"/>
    </cacheField>
    <cacheField name="variazione_totale_positivi" numFmtId="0">
      <sharedItems containsString="0" containsBlank="1" containsNumber="1" containsInteger="1" minValue="-2299" maxValue="1950"/>
    </cacheField>
    <cacheField name="nuovi_positivi" numFmtId="0">
      <sharedItems containsString="0" containsBlank="1" containsNumber="1" containsInteger="1" minValue="-2299" maxValue="1950"/>
    </cacheField>
    <cacheField name="dimessi_guariti" numFmtId="0">
      <sharedItems containsString="0" containsBlank="1" containsNumber="1" containsInteger="1" minValue="-477" maxValue="2519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9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9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72" firstHeaderRow="0" firstDataRow="1" firstDataCol="1"/>
  <pivotFields count="20">
    <pivotField axis="axisRow" showAll="0">
      <items count="70">
        <item h="1" x="6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72" firstHeaderRow="1" firstDataRow="1" firstDataCol="1"/>
  <pivotFields count="20">
    <pivotField axis="axisRow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6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75" firstHeaderRow="1" firstDataRow="1" firstDataCol="1" rowPageCount="1" colPageCount="1"/>
  <pivotFields count="16">
    <pivotField axis="axisRow" numFmtId="22" showAll="0" sortType="ascending">
      <items count="100">
        <item x="0"/>
        <item m="1" x="88"/>
        <item x="1"/>
        <item m="1" x="71"/>
        <item x="2"/>
        <item m="1" x="83"/>
        <item x="3"/>
        <item m="1" x="97"/>
        <item x="4"/>
        <item m="1" x="79"/>
        <item x="5"/>
        <item m="1" x="92"/>
        <item x="6"/>
        <item m="1" x="94"/>
        <item x="7"/>
        <item m="1" x="76"/>
        <item x="8"/>
        <item m="1" x="89"/>
        <item x="9"/>
        <item m="1" x="72"/>
        <item x="10"/>
        <item m="1" x="84"/>
        <item x="11"/>
        <item m="1" x="98"/>
        <item x="12"/>
        <item m="1" x="80"/>
        <item x="13"/>
        <item m="1" x="93"/>
        <item x="14"/>
        <item m="1" x="75"/>
        <item x="15"/>
        <item m="1" x="87"/>
        <item x="16"/>
        <item m="1" x="70"/>
        <item x="17"/>
        <item m="1" x="82"/>
        <item x="18"/>
        <item m="1" x="96"/>
        <item x="19"/>
        <item m="1" x="78"/>
        <item x="20"/>
        <item m="1" x="91"/>
        <item x="21"/>
        <item m="1" x="74"/>
        <item x="22"/>
        <item m="1" x="86"/>
        <item x="23"/>
        <item m="1" x="69"/>
        <item x="24"/>
        <item m="1" x="81"/>
        <item x="25"/>
        <item m="1" x="95"/>
        <item x="26"/>
        <item m="1" x="77"/>
        <item x="27"/>
        <item m="1" x="90"/>
        <item x="28"/>
        <item m="1" x="73"/>
        <item x="29"/>
        <item m="1" x="8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h="1" x="68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9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72" firstHeaderRow="1" firstDataRow="1" firstDataCol="1" rowPageCount="1" colPageCount="1"/>
  <pivotFields count="16">
    <pivotField axis="axisRow" numFmtId="22" showAll="0" sortType="ascending">
      <items count="100">
        <item x="0"/>
        <item m="1" x="88"/>
        <item x="1"/>
        <item m="1" x="71"/>
        <item x="2"/>
        <item m="1" x="83"/>
        <item x="3"/>
        <item m="1" x="97"/>
        <item x="4"/>
        <item m="1" x="79"/>
        <item x="5"/>
        <item m="1" x="92"/>
        <item x="6"/>
        <item m="1" x="94"/>
        <item x="7"/>
        <item m="1" x="76"/>
        <item x="8"/>
        <item m="1" x="89"/>
        <item x="9"/>
        <item m="1" x="72"/>
        <item x="10"/>
        <item m="1" x="84"/>
        <item x="11"/>
        <item m="1" x="98"/>
        <item x="12"/>
        <item m="1" x="80"/>
        <item x="13"/>
        <item m="1" x="93"/>
        <item x="14"/>
        <item m="1" x="75"/>
        <item x="15"/>
        <item m="1" x="87"/>
        <item x="16"/>
        <item m="1" x="70"/>
        <item x="17"/>
        <item m="1" x="82"/>
        <item x="18"/>
        <item m="1" x="96"/>
        <item x="19"/>
        <item m="1" x="78"/>
        <item x="20"/>
        <item m="1" x="91"/>
        <item x="21"/>
        <item m="1" x="74"/>
        <item x="22"/>
        <item m="1" x="86"/>
        <item x="23"/>
        <item m="1" x="69"/>
        <item x="24"/>
        <item m="1" x="81"/>
        <item x="25"/>
        <item m="1" x="95"/>
        <item x="26"/>
        <item m="1" x="77"/>
        <item x="27"/>
        <item m="1" x="90"/>
        <item x="28"/>
        <item m="1" x="73"/>
        <item x="29"/>
        <item m="1" x="8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h="1" x="68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9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29"/>
  <sheetViews>
    <sheetView topLeftCell="A1378" workbookViewId="0">
      <selection activeCell="A1409" sqref="A1409:Q1429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387" si="42">VLOOKUP(D1347,Zone,2)</f>
        <v>Sud</v>
      </c>
      <c r="V1347">
        <f t="shared" ref="V1347:V1387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</row>
    <row r="1393" spans="1:17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</row>
    <row r="1394" spans="1:17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</row>
    <row r="1395" spans="1:17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</row>
    <row r="1396" spans="1:17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</row>
    <row r="1397" spans="1:17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</row>
    <row r="1398" spans="1:17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</row>
    <row r="1399" spans="1:17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</row>
    <row r="1400" spans="1:17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</row>
    <row r="1401" spans="1:17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</row>
    <row r="1402" spans="1:17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</row>
    <row r="1403" spans="1:17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</row>
    <row r="1404" spans="1:17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</row>
    <row r="1405" spans="1:17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</row>
    <row r="1406" spans="1:17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</row>
    <row r="1407" spans="1:17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</row>
    <row r="1408" spans="1:17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</row>
    <row r="1409" spans="1:17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</row>
    <row r="1410" spans="1:17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</row>
    <row r="1411" spans="1:17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</row>
    <row r="1412" spans="1:17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</row>
    <row r="1413" spans="1:17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</row>
    <row r="1414" spans="1:17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</row>
    <row r="1415" spans="1:17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</row>
    <row r="1416" spans="1:17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</row>
    <row r="1417" spans="1:17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</row>
    <row r="1418" spans="1:17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</row>
    <row r="1419" spans="1:17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</row>
    <row r="1420" spans="1:17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</row>
    <row r="1421" spans="1:17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</row>
    <row r="1422" spans="1:17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</row>
    <row r="1423" spans="1:17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</row>
    <row r="1424" spans="1:17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</row>
    <row r="1425" spans="1:17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</row>
    <row r="1426" spans="1:17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</row>
    <row r="1427" spans="1:17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</row>
    <row r="1428" spans="1:17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</row>
    <row r="1429" spans="1:17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abSelected="1" topLeftCell="A86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bestFit="1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3" t="s">
        <v>36</v>
      </c>
      <c r="B72" s="4">
        <v>28236</v>
      </c>
      <c r="C72" s="4">
        <v>78249</v>
      </c>
      <c r="D72" s="4">
        <v>17569</v>
      </c>
      <c r="E72" s="4">
        <v>1578</v>
      </c>
      <c r="F72" s="4">
        <v>81796</v>
      </c>
      <c r="G72">
        <f>SUM(B72:F72)</f>
        <v>207428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t="s">
        <v>47</v>
      </c>
      <c r="L97" t="s">
        <v>48</v>
      </c>
      <c r="M97" t="s">
        <v>49</v>
      </c>
      <c r="N97" t="s">
        <v>10</v>
      </c>
      <c r="O97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43952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/>
      <c r="H98" s="12"/>
      <c r="I98" s="12">
        <v>-9</v>
      </c>
      <c r="J98" s="12">
        <v>5</v>
      </c>
      <c r="K98">
        <v>-4</v>
      </c>
      <c r="L98">
        <v>-4</v>
      </c>
      <c r="M98">
        <v>-4</v>
      </c>
      <c r="N98">
        <v>18</v>
      </c>
      <c r="O98">
        <v>4</v>
      </c>
      <c r="P98">
        <v>18</v>
      </c>
      <c r="Q98">
        <v>1389</v>
      </c>
    </row>
    <row r="99" spans="1:21" x14ac:dyDescent="0.2">
      <c r="A99" s="6">
        <v>43952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/>
      <c r="H99" s="12"/>
      <c r="I99" s="12">
        <v>0</v>
      </c>
      <c r="J99" s="12">
        <v>1</v>
      </c>
      <c r="K99">
        <v>1</v>
      </c>
      <c r="L99">
        <v>1</v>
      </c>
      <c r="M99">
        <v>1</v>
      </c>
      <c r="N99">
        <v>10</v>
      </c>
      <c r="O99">
        <v>0</v>
      </c>
      <c r="P99">
        <v>11</v>
      </c>
      <c r="Q99">
        <v>495</v>
      </c>
    </row>
    <row r="100" spans="1:21" x14ac:dyDescent="0.2">
      <c r="A100" s="6">
        <v>43952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/>
      <c r="H100" s="12"/>
      <c r="I100" s="12"/>
      <c r="J100" s="12"/>
      <c r="K100">
        <v>-13</v>
      </c>
      <c r="L100">
        <v>-13</v>
      </c>
      <c r="M100">
        <v>-13</v>
      </c>
      <c r="N100">
        <v>17</v>
      </c>
      <c r="O100">
        <v>0</v>
      </c>
      <c r="P100">
        <v>4</v>
      </c>
      <c r="Q100">
        <v>1151</v>
      </c>
    </row>
    <row r="101" spans="1:21" x14ac:dyDescent="0.2">
      <c r="A101" s="6">
        <v>43952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/>
      <c r="H101" s="12"/>
      <c r="I101" s="12"/>
      <c r="J101" s="12"/>
      <c r="K101">
        <v>-20</v>
      </c>
      <c r="L101">
        <v>-20</v>
      </c>
      <c r="M101">
        <v>-20</v>
      </c>
      <c r="N101">
        <v>41</v>
      </c>
      <c r="O101">
        <v>0</v>
      </c>
      <c r="P101">
        <v>21</v>
      </c>
      <c r="Q101">
        <v>3832</v>
      </c>
    </row>
    <row r="102" spans="1:21" x14ac:dyDescent="0.2">
      <c r="A102" s="6">
        <v>43952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/>
      <c r="H102" s="12"/>
      <c r="I102" s="12"/>
      <c r="J102" s="12"/>
      <c r="K102">
        <v>-79</v>
      </c>
      <c r="L102">
        <v>-79</v>
      </c>
      <c r="M102">
        <v>-79</v>
      </c>
      <c r="N102">
        <v>259</v>
      </c>
      <c r="O102">
        <v>28</v>
      </c>
      <c r="P102">
        <v>208</v>
      </c>
      <c r="Q102">
        <v>5407</v>
      </c>
    </row>
    <row r="103" spans="1:21" x14ac:dyDescent="0.2">
      <c r="A103" s="6">
        <v>43952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>
        <v>22</v>
      </c>
      <c r="H103" s="12"/>
      <c r="I103" s="12"/>
      <c r="J103" s="12"/>
      <c r="K103">
        <v>-55</v>
      </c>
      <c r="L103">
        <v>-55</v>
      </c>
      <c r="M103">
        <v>-55</v>
      </c>
      <c r="N103">
        <v>66</v>
      </c>
      <c r="O103">
        <v>5</v>
      </c>
      <c r="P103">
        <v>16</v>
      </c>
      <c r="Q103">
        <v>3083</v>
      </c>
    </row>
    <row r="104" spans="1:21" x14ac:dyDescent="0.2">
      <c r="A104" s="6">
        <v>43952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/>
      <c r="H104" s="12"/>
      <c r="I104" s="12">
        <v>-55</v>
      </c>
      <c r="J104" s="12">
        <v>33</v>
      </c>
      <c r="K104">
        <v>-22</v>
      </c>
      <c r="L104">
        <v>-22</v>
      </c>
      <c r="M104">
        <v>-22</v>
      </c>
      <c r="N104">
        <v>37</v>
      </c>
      <c r="O104">
        <v>41</v>
      </c>
      <c r="P104">
        <v>56</v>
      </c>
      <c r="Q104">
        <v>6208</v>
      </c>
    </row>
    <row r="105" spans="1:21" x14ac:dyDescent="0.2">
      <c r="A105" s="6">
        <v>43952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/>
      <c r="H105" s="12"/>
      <c r="I105" s="12"/>
      <c r="J105" s="12"/>
      <c r="K105">
        <v>-33</v>
      </c>
      <c r="L105">
        <v>-33</v>
      </c>
      <c r="M105">
        <v>-33</v>
      </c>
      <c r="N105">
        <v>149</v>
      </c>
      <c r="O105">
        <v>17</v>
      </c>
      <c r="P105">
        <v>133</v>
      </c>
      <c r="Q105">
        <v>2437</v>
      </c>
    </row>
    <row r="106" spans="1:21" x14ac:dyDescent="0.2">
      <c r="A106" s="6">
        <v>43952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/>
      <c r="H106" s="12"/>
      <c r="I106" s="12">
        <v>-248</v>
      </c>
      <c r="J106" s="12">
        <v>510</v>
      </c>
      <c r="K106">
        <v>262</v>
      </c>
      <c r="L106">
        <v>262</v>
      </c>
      <c r="M106">
        <v>262</v>
      </c>
      <c r="N106">
        <v>387</v>
      </c>
      <c r="O106">
        <v>88</v>
      </c>
      <c r="P106">
        <v>737</v>
      </c>
      <c r="Q106">
        <v>13701</v>
      </c>
    </row>
    <row r="107" spans="1:21" x14ac:dyDescent="0.2">
      <c r="A107" s="6">
        <v>43952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/>
      <c r="H107" s="12"/>
      <c r="I107" s="12">
        <v>-56</v>
      </c>
      <c r="J107" s="12">
        <v>57</v>
      </c>
      <c r="K107">
        <v>1</v>
      </c>
      <c r="L107">
        <v>1</v>
      </c>
      <c r="M107">
        <v>1</v>
      </c>
      <c r="N107">
        <v>22</v>
      </c>
      <c r="O107">
        <v>5</v>
      </c>
      <c r="P107">
        <v>28</v>
      </c>
      <c r="Q107">
        <v>1753</v>
      </c>
    </row>
    <row r="108" spans="1:21" x14ac:dyDescent="0.2">
      <c r="A108" s="6">
        <v>43952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/>
      <c r="H108" s="12"/>
      <c r="I108" s="12"/>
      <c r="J108" s="12"/>
      <c r="K108">
        <v>0</v>
      </c>
      <c r="L108">
        <v>0</v>
      </c>
      <c r="M108">
        <v>0</v>
      </c>
      <c r="N108">
        <v>2</v>
      </c>
      <c r="O108">
        <v>0</v>
      </c>
      <c r="P108">
        <v>2</v>
      </c>
      <c r="Q108">
        <v>17</v>
      </c>
    </row>
    <row r="109" spans="1:21" x14ac:dyDescent="0.2">
      <c r="A109" s="6">
        <v>43952</v>
      </c>
      <c r="B109" t="s">
        <v>14</v>
      </c>
      <c r="C109">
        <v>4</v>
      </c>
      <c r="D109" s="12" t="s">
        <v>25</v>
      </c>
      <c r="E109" s="17">
        <v>4649933453</v>
      </c>
      <c r="F109" s="17">
        <v>1135662422</v>
      </c>
      <c r="G109" s="12"/>
      <c r="H109" s="12"/>
      <c r="I109" s="12"/>
      <c r="J109" s="12"/>
      <c r="K109">
        <v>-45</v>
      </c>
      <c r="L109">
        <v>-45</v>
      </c>
      <c r="M109">
        <v>-45</v>
      </c>
      <c r="N109">
        <v>52</v>
      </c>
      <c r="O109">
        <v>3</v>
      </c>
      <c r="P109">
        <v>10</v>
      </c>
      <c r="Q109">
        <v>1606</v>
      </c>
    </row>
    <row r="110" spans="1:21" x14ac:dyDescent="0.2">
      <c r="A110" s="6">
        <v>43952</v>
      </c>
      <c r="B110" t="s">
        <v>14</v>
      </c>
      <c r="C110">
        <v>4</v>
      </c>
      <c r="D110" s="12" t="s">
        <v>26</v>
      </c>
      <c r="E110" s="17">
        <v>4606893511</v>
      </c>
      <c r="F110" s="17">
        <v>1112123097</v>
      </c>
      <c r="G110" s="12"/>
      <c r="H110" s="12"/>
      <c r="I110" s="12"/>
      <c r="J110" s="12"/>
      <c r="K110">
        <v>-77</v>
      </c>
      <c r="L110">
        <v>-77</v>
      </c>
      <c r="M110">
        <v>-77</v>
      </c>
      <c r="N110">
        <v>88</v>
      </c>
      <c r="O110">
        <v>5</v>
      </c>
      <c r="P110">
        <v>16</v>
      </c>
      <c r="Q110">
        <v>1304</v>
      </c>
    </row>
    <row r="111" spans="1:21" x14ac:dyDescent="0.2">
      <c r="A111" s="6">
        <v>43952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/>
      <c r="H111" s="12"/>
      <c r="I111" s="12">
        <v>-136</v>
      </c>
      <c r="J111" s="12">
        <v>205</v>
      </c>
      <c r="K111">
        <v>69</v>
      </c>
      <c r="L111">
        <v>69</v>
      </c>
      <c r="M111">
        <v>69</v>
      </c>
      <c r="N111">
        <v>295</v>
      </c>
      <c r="O111">
        <v>31</v>
      </c>
      <c r="P111">
        <v>395</v>
      </c>
      <c r="Q111">
        <v>6034</v>
      </c>
    </row>
    <row r="112" spans="1:21" x14ac:dyDescent="0.2">
      <c r="A112" s="6">
        <v>43952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/>
      <c r="H112" s="12"/>
      <c r="I112" s="12">
        <v>-14</v>
      </c>
      <c r="J112" s="12">
        <v>12</v>
      </c>
      <c r="K112">
        <v>-2</v>
      </c>
      <c r="L112">
        <v>-2</v>
      </c>
      <c r="M112">
        <v>-2</v>
      </c>
      <c r="N112">
        <v>23</v>
      </c>
      <c r="O112">
        <v>6</v>
      </c>
      <c r="P112">
        <v>27</v>
      </c>
      <c r="Q112">
        <v>1832</v>
      </c>
    </row>
    <row r="113" spans="1:17" x14ac:dyDescent="0.2">
      <c r="A113" s="6">
        <v>43952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/>
      <c r="H113" s="12"/>
      <c r="I113" s="12">
        <v>-7</v>
      </c>
      <c r="J113" s="12">
        <v>7</v>
      </c>
      <c r="K113">
        <v>0</v>
      </c>
      <c r="L113">
        <v>0</v>
      </c>
      <c r="M113">
        <v>0</v>
      </c>
      <c r="N113">
        <v>17</v>
      </c>
      <c r="O113">
        <v>1</v>
      </c>
      <c r="P113">
        <v>18</v>
      </c>
      <c r="Q113">
        <v>1488</v>
      </c>
    </row>
    <row r="114" spans="1:17" x14ac:dyDescent="0.2">
      <c r="A114" s="6">
        <v>43952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/>
      <c r="H114" s="12"/>
      <c r="I114" s="12">
        <v>-12</v>
      </c>
      <c r="J114" s="12">
        <v>26</v>
      </c>
      <c r="K114">
        <v>14</v>
      </c>
      <c r="L114">
        <v>14</v>
      </c>
      <c r="M114">
        <v>14</v>
      </c>
      <c r="N114">
        <v>12</v>
      </c>
      <c r="O114">
        <v>2</v>
      </c>
      <c r="P114">
        <v>28</v>
      </c>
      <c r="Q114">
        <v>3191</v>
      </c>
    </row>
    <row r="115" spans="1:17" x14ac:dyDescent="0.2">
      <c r="A115" s="6">
        <v>43952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/>
      <c r="H115" s="12"/>
      <c r="I115" s="12"/>
      <c r="J115" s="12"/>
      <c r="K115">
        <v>-211</v>
      </c>
      <c r="L115">
        <v>-211</v>
      </c>
      <c r="M115">
        <v>-211</v>
      </c>
      <c r="N115">
        <v>292</v>
      </c>
      <c r="O115">
        <v>12</v>
      </c>
      <c r="P115">
        <v>93</v>
      </c>
      <c r="Q115">
        <v>4607</v>
      </c>
    </row>
    <row r="116" spans="1:17" x14ac:dyDescent="0.2">
      <c r="A116" s="6">
        <v>43952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/>
      <c r="H116" s="12"/>
      <c r="I116" s="12"/>
      <c r="J116" s="12"/>
      <c r="K116">
        <v>-29</v>
      </c>
      <c r="L116">
        <v>-29</v>
      </c>
      <c r="M116">
        <v>-29</v>
      </c>
      <c r="N116">
        <v>29</v>
      </c>
      <c r="O116">
        <v>1</v>
      </c>
      <c r="P116">
        <v>1</v>
      </c>
      <c r="Q116">
        <v>1303</v>
      </c>
    </row>
    <row r="117" spans="1:17" x14ac:dyDescent="0.2">
      <c r="A117" s="6">
        <v>43952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/>
      <c r="H117" s="12"/>
      <c r="I117" s="12">
        <v>-5</v>
      </c>
      <c r="J117" s="12">
        <v>8</v>
      </c>
      <c r="K117">
        <v>3</v>
      </c>
      <c r="L117">
        <v>3</v>
      </c>
      <c r="M117">
        <v>3</v>
      </c>
      <c r="N117">
        <v>2</v>
      </c>
      <c r="O117">
        <v>0</v>
      </c>
      <c r="P117">
        <v>5</v>
      </c>
      <c r="Q117">
        <v>138</v>
      </c>
    </row>
    <row r="118" spans="1:17" x14ac:dyDescent="0.2">
      <c r="A118" s="6">
        <v>43952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/>
      <c r="H118" s="12"/>
      <c r="I118" s="12"/>
      <c r="J118" s="12"/>
      <c r="K118">
        <v>-368</v>
      </c>
      <c r="L118">
        <v>-368</v>
      </c>
      <c r="M118">
        <v>-368</v>
      </c>
      <c r="N118">
        <v>486</v>
      </c>
      <c r="O118">
        <v>20</v>
      </c>
      <c r="P118">
        <v>138</v>
      </c>
      <c r="Q118">
        <v>13232</v>
      </c>
    </row>
    <row r="119" spans="1:17" x14ac:dyDescent="0.2">
      <c r="G119">
        <f>SUM(G98:G118)</f>
        <v>22</v>
      </c>
      <c r="H119">
        <f>SUM(H98:H118)</f>
        <v>0</v>
      </c>
      <c r="J119">
        <f>SUM(J98:J118)</f>
        <v>864</v>
      </c>
    </row>
  </sheetData>
  <autoFilter ref="A97:U119" xr:uid="{EFA78291-6AC7-EE44-949A-6A9E8DD51CA2}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70"/>
  <sheetViews>
    <sheetView topLeftCell="A6" workbookViewId="0">
      <selection activeCell="B68" sqref="B68:B70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72"/>
  <sheetViews>
    <sheetView workbookViewId="0">
      <selection activeCell="B11" sqref="B4:B71"/>
      <pivotSelection pane="bottomRight" showHeader="1" activeRow="10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3" t="s">
        <v>36</v>
      </c>
      <c r="C72" s="4">
        <v>2053425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75"/>
  <sheetViews>
    <sheetView topLeftCell="A5" workbookViewId="0">
      <selection activeCell="A16" sqref="A7:A74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 t="s">
        <v>36</v>
      </c>
      <c r="B75" s="4">
        <v>78249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72"/>
  <sheetViews>
    <sheetView workbookViewId="0">
      <selection activeCell="A6" sqref="A6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 t="s">
        <v>36</v>
      </c>
      <c r="B72" s="4">
        <v>28236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68"/>
  <sheetViews>
    <sheetView topLeftCell="B1" workbookViewId="0">
      <selection activeCell="O41" sqref="O41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2020-05-01T16:55:14Z</dcterms:modified>
</cp:coreProperties>
</file>