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5DE3C242-C8DE-5843-8F66-94350096BF51}" xr6:coauthVersionLast="45" xr6:coauthVersionMax="45" xr10:uidLastSave="{00000000-0000-0000-0000-000000000000}"/>
  <bookViews>
    <workbookView xWindow="31140" yWindow="460" windowWidth="332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9" i="2" l="1"/>
  <c r="B73" i="14"/>
  <c r="C73" i="14"/>
  <c r="D73" i="14"/>
  <c r="E73" i="14"/>
  <c r="F73" i="14" s="1"/>
  <c r="A75" i="4"/>
  <c r="G77" i="2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B72" i="14" l="1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<sst xmlns="http://schemas.openxmlformats.org/spreadsheetml/2006/main" count="3334" uniqueCount="72">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</sst>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34" borderId="11" xfId="0" applyNumberFormat="1" applyFont="1" applyFill="1" applyBorder="1"/>
    <xf numFmtId="3" fontId="0" fillId="0" borderId="10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6309851700636183E-2"/>
          <c:y val="7.0275906522920595E-2"/>
          <c:w val="0.97092986833435946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Casi'!$A$3:$A$75</c:f>
              <c:numCache>
                <c:formatCode>m/d/yy</c:formatCode>
                <c:ptCount val="7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</c:numCache>
            </c:numRef>
          </c:cat>
          <c:val>
            <c:numRef>
              <c:f>'Totale dei Casi'!$B$3:$B$75</c:f>
              <c:numCache>
                <c:formatCode>General</c:formatCode>
                <c:ptCount val="73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Tamponi!$B$4:$B$77</c:f>
              <c:strCache>
                <c:ptCount val="73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</c:strCache>
            </c:strRef>
          </c:cat>
          <c:val>
            <c:numRef>
              <c:f>Tamponi!$C$4:$C$77</c:f>
              <c:numCache>
                <c:formatCode>General</c:formatCode>
                <c:ptCount val="73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Guariti'!$A$7:$A$80</c:f>
              <c:strCache>
                <c:ptCount val="73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</c:strCache>
            </c:strRef>
          </c:cat>
          <c:val>
            <c:numRef>
              <c:f>'Dimessi Guariti'!$B$7:$B$80</c:f>
              <c:numCache>
                <c:formatCode>General</c:formatCode>
                <c:ptCount val="7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Deceduti!$A$4:$A$77</c:f>
              <c:strCache>
                <c:ptCount val="73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</c:strCache>
            </c:strRef>
          </c:cat>
          <c:val>
            <c:numRef>
              <c:f>Deceduti!$B$4:$B$77</c:f>
              <c:numCache>
                <c:formatCode>General</c:formatCode>
                <c:ptCount val="73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Contagiati!$B$2:$B$73</c:f>
              <c:numCache>
                <c:formatCode>m/d/yy</c:formatCode>
                <c:ptCount val="7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</c:numCache>
            </c:numRef>
          </c:cat>
          <c:val>
            <c:numRef>
              <c:f>Contagiati!$C$2:$C$73</c:f>
              <c:numCache>
                <c:formatCode>0</c:formatCode>
                <c:ptCount val="72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Contagiati!$B$2:$B$73</c:f>
              <c:numCache>
                <c:formatCode>m/d/yy</c:formatCode>
                <c:ptCount val="7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</c:numCache>
            </c:numRef>
          </c:cat>
          <c:val>
            <c:numRef>
              <c:f>Contagiati!$D$2:$D$73</c:f>
              <c:numCache>
                <c:formatCode>0</c:formatCode>
                <c:ptCount val="72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Contagiati!$B$2:$B$73</c:f>
              <c:numCache>
                <c:formatCode>m/d/yy</c:formatCode>
                <c:ptCount val="7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</c:numCache>
            </c:numRef>
          </c:cat>
          <c:val>
            <c:numRef>
              <c:f>Contagiati!$E$2:$E$73</c:f>
              <c:numCache>
                <c:formatCode>0</c:formatCode>
                <c:ptCount val="72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Contagiati!$B$2:$B$73</c:f>
              <c:numCache>
                <c:formatCode>m/d/yy</c:formatCode>
                <c:ptCount val="7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</c:numCache>
            </c:numRef>
          </c:cat>
          <c:val>
            <c:numRef>
              <c:f>Contagiati!$F$2:$F$73</c:f>
              <c:numCache>
                <c:formatCode>0</c:formatCode>
                <c:ptCount val="72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26</xdr:col>
      <xdr:colOff>546100</xdr:colOff>
      <xdr:row>48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7.77872858796" createdVersion="6" refreshedVersion="6" minRefreshableVersion="3" recordCount="1534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07T00:00:00" count="7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4516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7.778985069446" createdVersion="6" refreshedVersion="6" minRefreshableVersion="3" recordCount="1534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07T00:00:00" count="10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7" firstHeaderRow="0" firstDataRow="1" firstDataCol="1"/>
  <pivotFields count="20">
    <pivotField axis="axisRow" showAll="0">
      <items count="75">
        <item h="1" x="7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77" firstHeaderRow="1" firstDataRow="1" firstDataCol="1"/>
  <pivotFields count="20"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73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80" firstHeaderRow="1" firstDataRow="1" firstDataCol="1" rowPageCount="1" colPageCount="1"/>
  <pivotFields count="16">
    <pivotField axis="axisRow" numFmtId="22" showAll="0" sortType="ascending">
      <items count="105">
        <item x="0"/>
        <item m="1" x="93"/>
        <item x="1"/>
        <item m="1" x="76"/>
        <item x="2"/>
        <item m="1" x="88"/>
        <item x="3"/>
        <item m="1" x="102"/>
        <item x="4"/>
        <item m="1" x="84"/>
        <item x="5"/>
        <item m="1" x="97"/>
        <item x="6"/>
        <item m="1" x="99"/>
        <item x="7"/>
        <item m="1" x="81"/>
        <item x="8"/>
        <item m="1" x="94"/>
        <item x="9"/>
        <item m="1" x="77"/>
        <item x="10"/>
        <item m="1" x="89"/>
        <item x="11"/>
        <item m="1" x="103"/>
        <item x="12"/>
        <item m="1" x="85"/>
        <item x="13"/>
        <item m="1" x="98"/>
        <item x="14"/>
        <item m="1" x="80"/>
        <item x="15"/>
        <item m="1" x="92"/>
        <item x="16"/>
        <item m="1" x="75"/>
        <item x="17"/>
        <item m="1" x="87"/>
        <item x="18"/>
        <item m="1" x="101"/>
        <item x="19"/>
        <item m="1" x="83"/>
        <item x="20"/>
        <item m="1" x="96"/>
        <item x="21"/>
        <item m="1" x="79"/>
        <item x="22"/>
        <item m="1" x="91"/>
        <item x="23"/>
        <item m="1" x="74"/>
        <item x="24"/>
        <item m="1" x="86"/>
        <item x="25"/>
        <item m="1" x="100"/>
        <item x="26"/>
        <item m="1" x="82"/>
        <item x="27"/>
        <item m="1" x="95"/>
        <item x="28"/>
        <item m="1" x="78"/>
        <item x="29"/>
        <item m="1" x="90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h="1" x="73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4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7" firstHeaderRow="1" firstDataRow="1" firstDataCol="1" rowPageCount="1" colPageCount="1"/>
  <pivotFields count="16">
    <pivotField axis="axisRow" numFmtId="22" showAll="0" sortType="ascending">
      <items count="105">
        <item x="0"/>
        <item m="1" x="93"/>
        <item x="1"/>
        <item m="1" x="76"/>
        <item x="2"/>
        <item m="1" x="88"/>
        <item x="3"/>
        <item m="1" x="102"/>
        <item x="4"/>
        <item m="1" x="84"/>
        <item x="5"/>
        <item m="1" x="97"/>
        <item x="6"/>
        <item m="1" x="99"/>
        <item x="7"/>
        <item m="1" x="81"/>
        <item x="8"/>
        <item m="1" x="94"/>
        <item x="9"/>
        <item m="1" x="77"/>
        <item x="10"/>
        <item m="1" x="89"/>
        <item x="11"/>
        <item m="1" x="103"/>
        <item x="12"/>
        <item m="1" x="85"/>
        <item x="13"/>
        <item m="1" x="98"/>
        <item x="14"/>
        <item m="1" x="80"/>
        <item x="15"/>
        <item m="1" x="92"/>
        <item x="16"/>
        <item m="1" x="75"/>
        <item x="17"/>
        <item m="1" x="87"/>
        <item x="18"/>
        <item m="1" x="101"/>
        <item x="19"/>
        <item m="1" x="83"/>
        <item x="20"/>
        <item m="1" x="96"/>
        <item x="21"/>
        <item m="1" x="79"/>
        <item x="22"/>
        <item m="1" x="91"/>
        <item x="23"/>
        <item m="1" x="74"/>
        <item x="24"/>
        <item m="1" x="86"/>
        <item x="25"/>
        <item m="1" x="100"/>
        <item x="26"/>
        <item m="1" x="82"/>
        <item x="27"/>
        <item m="1" x="95"/>
        <item x="28"/>
        <item m="1" x="78"/>
        <item x="29"/>
        <item m="1" x="90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h="1" x="73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4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34"/>
  <sheetViews>
    <sheetView topLeftCell="G1471" workbookViewId="0">
      <selection activeCell="U1471" sqref="U1471:V1534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zoomScale="91" zoomScaleNormal="91" workbookViewId="0">
      <selection activeCell="G2" sqref="G2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customWidth="1"/>
    <col min="6" max="6" width="27.83203125" customWidth="1"/>
    <col min="7" max="7" width="21" customWidth="1"/>
    <col min="8" max="8" width="15.33203125" customWidth="1"/>
    <col min="9" max="9" width="17.33203125" customWidth="1"/>
    <col min="10" max="10" width="22.33203125" customWidth="1"/>
    <col min="11" max="11" width="22.1640625" customWidth="1"/>
    <col min="12" max="12" width="26.83203125" customWidth="1"/>
    <col min="13" max="13" width="17.83203125" customWidth="1"/>
    <col min="14" max="14" width="20.33203125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ht="29" x14ac:dyDescent="0.35">
      <c r="A77" s="3" t="s">
        <v>36</v>
      </c>
      <c r="B77" s="4">
        <v>29684</v>
      </c>
      <c r="C77" s="4">
        <v>93245</v>
      </c>
      <c r="D77" s="4">
        <v>15769</v>
      </c>
      <c r="E77" s="4">
        <v>1333</v>
      </c>
      <c r="F77" s="4">
        <v>74426</v>
      </c>
      <c r="G77" s="17">
        <f>SUM(B77:F77)</f>
        <v>214457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43957</v>
      </c>
      <c r="B98" t="s">
        <v>14</v>
      </c>
      <c r="C98">
        <v>13</v>
      </c>
      <c r="D98" s="12" t="s">
        <v>15</v>
      </c>
      <c r="E98" s="18">
        <v>4235122196</v>
      </c>
      <c r="F98" s="18">
        <v>1339843823</v>
      </c>
      <c r="G98" s="12">
        <v>-4</v>
      </c>
      <c r="H98" s="12">
        <v>0</v>
      </c>
      <c r="I98" s="12">
        <v>-4</v>
      </c>
      <c r="J98" s="12">
        <v>-14</v>
      </c>
      <c r="K98" s="12">
        <v>-18</v>
      </c>
      <c r="L98" s="12">
        <v>-18</v>
      </c>
      <c r="M98" s="12">
        <v>-18</v>
      </c>
      <c r="N98" s="12">
        <v>34</v>
      </c>
      <c r="O98" s="12">
        <v>6</v>
      </c>
      <c r="P98">
        <v>22</v>
      </c>
      <c r="Q98">
        <v>1314</v>
      </c>
    </row>
    <row r="99" spans="1:21" x14ac:dyDescent="0.2">
      <c r="A99" s="6">
        <v>43957</v>
      </c>
      <c r="B99" t="s">
        <v>14</v>
      </c>
      <c r="C99">
        <v>17</v>
      </c>
      <c r="D99" s="12" t="s">
        <v>16</v>
      </c>
      <c r="E99" s="18">
        <v>4063947052</v>
      </c>
      <c r="F99" s="18">
        <v>1580514834</v>
      </c>
      <c r="G99" s="12">
        <v>-3</v>
      </c>
      <c r="H99" s="12">
        <v>0</v>
      </c>
      <c r="I99" s="12">
        <v>-3</v>
      </c>
      <c r="J99" s="12">
        <v>-2</v>
      </c>
      <c r="K99" s="12">
        <v>-5</v>
      </c>
      <c r="L99" s="12">
        <v>-5</v>
      </c>
      <c r="M99" s="12">
        <v>-5</v>
      </c>
      <c r="N99" s="12">
        <v>8</v>
      </c>
      <c r="O99" s="12">
        <v>0</v>
      </c>
      <c r="P99">
        <v>3</v>
      </c>
      <c r="Q99">
        <v>627</v>
      </c>
    </row>
    <row r="100" spans="1:21" x14ac:dyDescent="0.2">
      <c r="A100" s="6">
        <v>43957</v>
      </c>
      <c r="B100" t="s">
        <v>14</v>
      </c>
      <c r="C100">
        <v>18</v>
      </c>
      <c r="D100" s="12" t="s">
        <v>17</v>
      </c>
      <c r="E100" s="18">
        <v>3890597598</v>
      </c>
      <c r="F100" s="18">
        <v>1659440194</v>
      </c>
      <c r="G100" s="12">
        <v>-5</v>
      </c>
      <c r="H100" s="12">
        <v>-1</v>
      </c>
      <c r="I100" s="12">
        <v>-6</v>
      </c>
      <c r="J100" s="12">
        <v>0</v>
      </c>
      <c r="K100" s="12">
        <v>-6</v>
      </c>
      <c r="L100" s="12">
        <v>-6</v>
      </c>
      <c r="M100" s="12">
        <v>-6</v>
      </c>
      <c r="N100" s="12">
        <v>8</v>
      </c>
      <c r="O100" s="12">
        <v>1</v>
      </c>
      <c r="P100">
        <v>3</v>
      </c>
      <c r="Q100">
        <v>1319</v>
      </c>
    </row>
    <row r="101" spans="1:21" x14ac:dyDescent="0.2">
      <c r="A101" s="6">
        <v>43957</v>
      </c>
      <c r="B101" t="s">
        <v>14</v>
      </c>
      <c r="C101">
        <v>15</v>
      </c>
      <c r="D101" s="12" t="s">
        <v>18</v>
      </c>
      <c r="E101" s="18">
        <v>4083956555</v>
      </c>
      <c r="F101" s="18">
        <v>1425084984</v>
      </c>
      <c r="G101" s="12">
        <v>25</v>
      </c>
      <c r="H101" s="12">
        <v>0</v>
      </c>
      <c r="I101" s="12">
        <v>25</v>
      </c>
      <c r="J101" s="12">
        <v>-215</v>
      </c>
      <c r="K101" s="12">
        <v>-190</v>
      </c>
      <c r="L101" s="12">
        <v>-190</v>
      </c>
      <c r="M101" s="12">
        <v>-190</v>
      </c>
      <c r="N101" s="12">
        <v>197</v>
      </c>
      <c r="O101" s="12">
        <v>7</v>
      </c>
      <c r="P101">
        <v>14</v>
      </c>
      <c r="Q101">
        <v>3480</v>
      </c>
    </row>
    <row r="102" spans="1:21" x14ac:dyDescent="0.2">
      <c r="A102" s="6">
        <v>43957</v>
      </c>
      <c r="B102" t="s">
        <v>14</v>
      </c>
      <c r="C102">
        <v>8</v>
      </c>
      <c r="D102" s="12" t="s">
        <v>46</v>
      </c>
      <c r="E102" s="18">
        <v>4449436681</v>
      </c>
      <c r="F102" s="18">
        <v>113417208</v>
      </c>
      <c r="G102" s="12">
        <v>-101</v>
      </c>
      <c r="H102" s="12">
        <v>-15</v>
      </c>
      <c r="I102" s="12">
        <v>-116</v>
      </c>
      <c r="J102" s="12">
        <v>-174</v>
      </c>
      <c r="K102" s="12">
        <v>-290</v>
      </c>
      <c r="L102" s="12">
        <v>-290</v>
      </c>
      <c r="M102" s="12">
        <v>-290</v>
      </c>
      <c r="N102" s="12">
        <v>362</v>
      </c>
      <c r="O102" s="12">
        <v>32</v>
      </c>
      <c r="P102">
        <v>104</v>
      </c>
      <c r="Q102">
        <v>5486</v>
      </c>
    </row>
    <row r="103" spans="1:21" x14ac:dyDescent="0.2">
      <c r="A103" s="6">
        <v>43957</v>
      </c>
      <c r="B103" t="s">
        <v>14</v>
      </c>
      <c r="C103">
        <v>6</v>
      </c>
      <c r="D103" s="12" t="s">
        <v>19</v>
      </c>
      <c r="E103" s="18">
        <v>456494354</v>
      </c>
      <c r="F103" s="18">
        <v>1376813649</v>
      </c>
      <c r="G103" s="12">
        <v>-5</v>
      </c>
      <c r="H103" s="12">
        <v>-1</v>
      </c>
      <c r="I103" s="12">
        <v>-6</v>
      </c>
      <c r="J103" s="12">
        <v>-16</v>
      </c>
      <c r="K103" s="12">
        <v>-22</v>
      </c>
      <c r="L103" s="12">
        <v>-22</v>
      </c>
      <c r="M103" s="12">
        <v>-22</v>
      </c>
      <c r="N103" s="12">
        <v>28</v>
      </c>
      <c r="O103" s="12">
        <v>3</v>
      </c>
      <c r="P103">
        <v>9</v>
      </c>
      <c r="Q103">
        <v>919</v>
      </c>
    </row>
    <row r="104" spans="1:21" x14ac:dyDescent="0.2">
      <c r="A104" s="6">
        <v>43957</v>
      </c>
      <c r="B104" t="s">
        <v>14</v>
      </c>
      <c r="C104">
        <v>12</v>
      </c>
      <c r="D104" s="12" t="s">
        <v>20</v>
      </c>
      <c r="E104" s="18">
        <v>4189277044</v>
      </c>
      <c r="F104" s="18">
        <v>1248366722</v>
      </c>
      <c r="G104" s="12">
        <v>36</v>
      </c>
      <c r="H104" s="12">
        <v>0</v>
      </c>
      <c r="I104" s="12">
        <v>36</v>
      </c>
      <c r="J104" s="12">
        <v>27</v>
      </c>
      <c r="K104" s="12">
        <v>63</v>
      </c>
      <c r="L104" s="12">
        <v>63</v>
      </c>
      <c r="M104" s="12">
        <v>63</v>
      </c>
      <c r="N104" s="12">
        <v>14</v>
      </c>
      <c r="O104" s="12">
        <v>4</v>
      </c>
      <c r="P104">
        <v>81</v>
      </c>
      <c r="Q104">
        <v>3587</v>
      </c>
    </row>
    <row r="105" spans="1:21" x14ac:dyDescent="0.2">
      <c r="A105" s="6">
        <v>43957</v>
      </c>
      <c r="B105" t="s">
        <v>14</v>
      </c>
      <c r="C105">
        <v>7</v>
      </c>
      <c r="D105" s="12" t="s">
        <v>21</v>
      </c>
      <c r="E105" s="18">
        <v>4441149315</v>
      </c>
      <c r="F105" s="18">
        <v>89326992</v>
      </c>
      <c r="G105" s="12">
        <v>-35</v>
      </c>
      <c r="H105" s="12">
        <v>-9</v>
      </c>
      <c r="I105" s="12">
        <v>-44</v>
      </c>
      <c r="J105" s="12">
        <v>-77</v>
      </c>
      <c r="K105" s="12">
        <v>-121</v>
      </c>
      <c r="L105" s="12">
        <v>-121</v>
      </c>
      <c r="M105" s="12">
        <v>-121</v>
      </c>
      <c r="N105" s="12">
        <v>186</v>
      </c>
      <c r="O105" s="12">
        <v>11</v>
      </c>
      <c r="P105">
        <v>76</v>
      </c>
      <c r="Q105">
        <v>2071</v>
      </c>
    </row>
    <row r="106" spans="1:21" x14ac:dyDescent="0.2">
      <c r="A106" s="6">
        <v>43957</v>
      </c>
      <c r="B106" t="s">
        <v>14</v>
      </c>
      <c r="C106">
        <v>3</v>
      </c>
      <c r="D106" s="12" t="s">
        <v>22</v>
      </c>
      <c r="E106" s="18">
        <v>4546679409</v>
      </c>
      <c r="F106" s="18">
        <v>9190347404</v>
      </c>
      <c r="G106" s="12">
        <v>-122</v>
      </c>
      <c r="H106" s="12">
        <v>-29</v>
      </c>
      <c r="I106" s="12">
        <v>-151</v>
      </c>
      <c r="J106" s="12">
        <v>-5188</v>
      </c>
      <c r="K106" s="12">
        <v>-5339</v>
      </c>
      <c r="L106" s="12">
        <v>-5339</v>
      </c>
      <c r="M106" s="12">
        <v>-5339</v>
      </c>
      <c r="N106" s="12">
        <v>5881</v>
      </c>
      <c r="O106" s="12">
        <v>222</v>
      </c>
      <c r="P106">
        <v>764</v>
      </c>
      <c r="Q106">
        <v>14516</v>
      </c>
    </row>
    <row r="107" spans="1:21" x14ac:dyDescent="0.2">
      <c r="A107" s="6">
        <v>43957</v>
      </c>
      <c r="B107" t="s">
        <v>14</v>
      </c>
      <c r="C107">
        <v>11</v>
      </c>
      <c r="D107" s="12" t="s">
        <v>23</v>
      </c>
      <c r="E107" s="18">
        <v>4361675973</v>
      </c>
      <c r="F107" s="18">
        <v>135188753</v>
      </c>
      <c r="G107" s="12">
        <v>-34</v>
      </c>
      <c r="H107" s="12">
        <v>0</v>
      </c>
      <c r="I107" s="12">
        <v>-34</v>
      </c>
      <c r="J107" s="12">
        <v>51</v>
      </c>
      <c r="K107" s="12">
        <v>17</v>
      </c>
      <c r="L107" s="12">
        <v>17</v>
      </c>
      <c r="M107" s="12">
        <v>17</v>
      </c>
      <c r="N107" s="12">
        <v>5</v>
      </c>
      <c r="O107" s="12">
        <v>7</v>
      </c>
      <c r="P107">
        <v>29</v>
      </c>
      <c r="Q107">
        <v>1781</v>
      </c>
    </row>
    <row r="108" spans="1:21" x14ac:dyDescent="0.2">
      <c r="A108" s="6">
        <v>43957</v>
      </c>
      <c r="B108" t="s">
        <v>14</v>
      </c>
      <c r="C108">
        <v>14</v>
      </c>
      <c r="D108" s="12" t="s">
        <v>24</v>
      </c>
      <c r="E108" s="18">
        <v>4155774754</v>
      </c>
      <c r="F108" s="18">
        <v>1465916051</v>
      </c>
      <c r="G108" s="12">
        <v>0</v>
      </c>
      <c r="H108" s="12">
        <v>-1</v>
      </c>
      <c r="I108" s="12">
        <v>-1</v>
      </c>
      <c r="J108" s="12">
        <v>3</v>
      </c>
      <c r="K108" s="12">
        <v>2</v>
      </c>
      <c r="L108" s="12">
        <v>2</v>
      </c>
      <c r="M108" s="12">
        <v>2</v>
      </c>
      <c r="N108" s="12">
        <v>1</v>
      </c>
      <c r="O108" s="12">
        <v>0</v>
      </c>
      <c r="P108">
        <v>3</v>
      </c>
      <c r="Q108">
        <v>368</v>
      </c>
    </row>
    <row r="109" spans="1:21" x14ac:dyDescent="0.2">
      <c r="A109" s="6">
        <v>43957</v>
      </c>
      <c r="B109" t="s">
        <v>14</v>
      </c>
      <c r="C109">
        <v>4</v>
      </c>
      <c r="D109" s="12" t="s">
        <v>25</v>
      </c>
      <c r="E109" s="18">
        <v>4649933453</v>
      </c>
      <c r="F109" s="18">
        <v>1135662422</v>
      </c>
      <c r="G109" s="12">
        <v>0</v>
      </c>
      <c r="H109" s="12">
        <v>0</v>
      </c>
      <c r="I109" s="12">
        <v>0</v>
      </c>
      <c r="J109" s="12">
        <v>-33</v>
      </c>
      <c r="K109" s="12">
        <v>-33</v>
      </c>
      <c r="L109" s="12">
        <v>-33</v>
      </c>
      <c r="M109" s="12">
        <v>-33</v>
      </c>
      <c r="N109" s="12">
        <v>34</v>
      </c>
      <c r="O109" s="12">
        <v>0</v>
      </c>
      <c r="P109">
        <v>1</v>
      </c>
      <c r="Q109">
        <v>964</v>
      </c>
    </row>
    <row r="110" spans="1:21" x14ac:dyDescent="0.2">
      <c r="A110" s="6">
        <v>43957</v>
      </c>
      <c r="B110" t="s">
        <v>14</v>
      </c>
      <c r="C110">
        <v>4</v>
      </c>
      <c r="D110" s="12" t="s">
        <v>26</v>
      </c>
      <c r="E110" s="18">
        <v>4606893511</v>
      </c>
      <c r="F110" s="18">
        <v>1112123097</v>
      </c>
      <c r="G110" s="12">
        <v>-10</v>
      </c>
      <c r="H110" s="12">
        <v>-2</v>
      </c>
      <c r="I110" s="12">
        <v>-12</v>
      </c>
      <c r="J110" s="12">
        <v>-47</v>
      </c>
      <c r="K110" s="12">
        <v>-59</v>
      </c>
      <c r="L110" s="12">
        <v>-59</v>
      </c>
      <c r="M110" s="12">
        <v>-59</v>
      </c>
      <c r="N110" s="12">
        <v>74</v>
      </c>
      <c r="O110" s="12">
        <v>4</v>
      </c>
      <c r="P110">
        <v>19</v>
      </c>
      <c r="Q110">
        <v>1849</v>
      </c>
    </row>
    <row r="111" spans="1:21" x14ac:dyDescent="0.2">
      <c r="A111" s="6">
        <v>43957</v>
      </c>
      <c r="B111" t="s">
        <v>14</v>
      </c>
      <c r="C111">
        <v>1</v>
      </c>
      <c r="D111" s="12" t="s">
        <v>27</v>
      </c>
      <c r="E111" s="18">
        <v>450732745</v>
      </c>
      <c r="F111" s="18">
        <v>7680687483</v>
      </c>
      <c r="G111" s="12">
        <v>-160</v>
      </c>
      <c r="H111" s="12">
        <v>-5</v>
      </c>
      <c r="I111" s="12">
        <v>-165</v>
      </c>
      <c r="J111" s="12">
        <v>-300</v>
      </c>
      <c r="K111" s="12">
        <v>-465</v>
      </c>
      <c r="L111" s="12">
        <v>-465</v>
      </c>
      <c r="M111" s="12">
        <v>-465</v>
      </c>
      <c r="N111" s="12">
        <v>599</v>
      </c>
      <c r="O111" s="12">
        <v>31</v>
      </c>
      <c r="P111">
        <v>165</v>
      </c>
      <c r="Q111">
        <v>6741</v>
      </c>
    </row>
    <row r="112" spans="1:21" x14ac:dyDescent="0.2">
      <c r="A112" s="6">
        <v>43957</v>
      </c>
      <c r="B112" t="s">
        <v>14</v>
      </c>
      <c r="C112">
        <v>16</v>
      </c>
      <c r="D112" s="12" t="s">
        <v>28</v>
      </c>
      <c r="E112" s="18">
        <v>4112559576</v>
      </c>
      <c r="F112" s="18">
        <v>1686736689</v>
      </c>
      <c r="G112" s="12">
        <v>-19</v>
      </c>
      <c r="H112" s="12">
        <v>-3</v>
      </c>
      <c r="I112" s="12">
        <v>-22</v>
      </c>
      <c r="J112" s="12">
        <v>-14</v>
      </c>
      <c r="K112" s="12">
        <v>-36</v>
      </c>
      <c r="L112" s="12">
        <v>-36</v>
      </c>
      <c r="M112" s="12">
        <v>-36</v>
      </c>
      <c r="N112" s="12">
        <v>57</v>
      </c>
      <c r="O112" s="12">
        <v>5</v>
      </c>
      <c r="P112">
        <v>26</v>
      </c>
      <c r="Q112">
        <v>1816</v>
      </c>
    </row>
    <row r="113" spans="1:17" x14ac:dyDescent="0.2">
      <c r="A113" s="6">
        <v>43957</v>
      </c>
      <c r="B113" t="s">
        <v>14</v>
      </c>
      <c r="C113">
        <v>20</v>
      </c>
      <c r="D113" s="12" t="s">
        <v>29</v>
      </c>
      <c r="E113" s="18">
        <v>3921531192</v>
      </c>
      <c r="F113" s="18">
        <v>9110616306</v>
      </c>
      <c r="G113" s="12">
        <v>-3</v>
      </c>
      <c r="H113" s="12">
        <v>2</v>
      </c>
      <c r="I113" s="12">
        <v>-1</v>
      </c>
      <c r="J113" s="12">
        <v>-18</v>
      </c>
      <c r="K113" s="12">
        <v>-19</v>
      </c>
      <c r="L113" s="12">
        <v>-19</v>
      </c>
      <c r="M113" s="12">
        <v>-19</v>
      </c>
      <c r="N113" s="12">
        <v>20</v>
      </c>
      <c r="O113" s="12">
        <v>0</v>
      </c>
      <c r="P113">
        <v>1</v>
      </c>
      <c r="Q113">
        <v>1099</v>
      </c>
    </row>
    <row r="114" spans="1:17" x14ac:dyDescent="0.2">
      <c r="A114" s="6">
        <v>43957</v>
      </c>
      <c r="B114" t="s">
        <v>14</v>
      </c>
      <c r="C114">
        <v>19</v>
      </c>
      <c r="D114" s="12" t="s">
        <v>30</v>
      </c>
      <c r="E114" s="18">
        <v>3811569725</v>
      </c>
      <c r="F114" s="18">
        <v>133623567</v>
      </c>
      <c r="G114" s="12">
        <v>-8</v>
      </c>
      <c r="H114" s="12">
        <v>-1</v>
      </c>
      <c r="I114" s="12">
        <v>-9</v>
      </c>
      <c r="J114" s="12">
        <v>8</v>
      </c>
      <c r="K114" s="12">
        <v>-1</v>
      </c>
      <c r="L114" s="12">
        <v>-1</v>
      </c>
      <c r="M114" s="12">
        <v>-1</v>
      </c>
      <c r="N114" s="12">
        <v>12</v>
      </c>
      <c r="O114" s="12">
        <v>3</v>
      </c>
      <c r="P114">
        <v>14</v>
      </c>
      <c r="Q114">
        <v>1693</v>
      </c>
    </row>
    <row r="115" spans="1:17" x14ac:dyDescent="0.2">
      <c r="A115" s="6">
        <v>43957</v>
      </c>
      <c r="B115" t="s">
        <v>14</v>
      </c>
      <c r="C115">
        <v>9</v>
      </c>
      <c r="D115" s="12" t="s">
        <v>31</v>
      </c>
      <c r="E115" s="18">
        <v>4376923077</v>
      </c>
      <c r="F115" s="18">
        <v>1125588885</v>
      </c>
      <c r="G115" s="12">
        <v>-22</v>
      </c>
      <c r="H115" s="12">
        <v>-19</v>
      </c>
      <c r="I115" s="12">
        <v>-41</v>
      </c>
      <c r="J115" s="12">
        <v>-61</v>
      </c>
      <c r="K115" s="12">
        <v>-102</v>
      </c>
      <c r="L115" s="12">
        <v>-102</v>
      </c>
      <c r="M115" s="12">
        <v>-102</v>
      </c>
      <c r="N115" s="12">
        <v>118</v>
      </c>
      <c r="O115" s="12">
        <v>10</v>
      </c>
      <c r="P115">
        <v>26</v>
      </c>
      <c r="Q115">
        <v>4293</v>
      </c>
    </row>
    <row r="116" spans="1:17" x14ac:dyDescent="0.2">
      <c r="A116" s="6">
        <v>43957</v>
      </c>
      <c r="B116" t="s">
        <v>14</v>
      </c>
      <c r="C116">
        <v>10</v>
      </c>
      <c r="D116" s="12" t="s">
        <v>32</v>
      </c>
      <c r="E116" s="18">
        <v>4310675841</v>
      </c>
      <c r="F116" s="18">
        <v>1238824698</v>
      </c>
      <c r="G116" s="12">
        <v>-1</v>
      </c>
      <c r="H116" s="12">
        <v>-2</v>
      </c>
      <c r="I116" s="12">
        <v>-3</v>
      </c>
      <c r="J116" s="12">
        <v>-2</v>
      </c>
      <c r="K116" s="12">
        <v>-5</v>
      </c>
      <c r="L116" s="12">
        <v>-5</v>
      </c>
      <c r="M116" s="12">
        <v>-5</v>
      </c>
      <c r="N116" s="12">
        <v>9</v>
      </c>
      <c r="O116" s="12">
        <v>0</v>
      </c>
      <c r="P116">
        <v>4</v>
      </c>
      <c r="Q116">
        <v>1330</v>
      </c>
    </row>
    <row r="117" spans="1:17" x14ac:dyDescent="0.2">
      <c r="A117" s="6">
        <v>43957</v>
      </c>
      <c r="B117" t="s">
        <v>14</v>
      </c>
      <c r="C117">
        <v>2</v>
      </c>
      <c r="D117" s="12" t="s">
        <v>33</v>
      </c>
      <c r="E117" s="18">
        <v>4573750286</v>
      </c>
      <c r="F117" s="18">
        <v>7320149366</v>
      </c>
      <c r="G117" s="12">
        <v>-6</v>
      </c>
      <c r="H117" s="12">
        <v>0</v>
      </c>
      <c r="I117" s="12">
        <v>-6</v>
      </c>
      <c r="J117" s="12">
        <v>23</v>
      </c>
      <c r="K117" s="12">
        <v>17</v>
      </c>
      <c r="L117" s="12">
        <v>17</v>
      </c>
      <c r="M117" s="12">
        <v>17</v>
      </c>
      <c r="N117" s="12">
        <v>-14</v>
      </c>
      <c r="O117" s="12">
        <v>0</v>
      </c>
      <c r="P117">
        <v>3</v>
      </c>
      <c r="Q117">
        <v>156</v>
      </c>
    </row>
    <row r="118" spans="1:17" x14ac:dyDescent="0.2">
      <c r="A118" s="6">
        <v>43957</v>
      </c>
      <c r="B118" t="s">
        <v>14</v>
      </c>
      <c r="C118">
        <v>5</v>
      </c>
      <c r="D118" s="12" t="s">
        <v>34</v>
      </c>
      <c r="E118" s="18">
        <v>4543490485</v>
      </c>
      <c r="F118" s="18">
        <v>1233845213</v>
      </c>
      <c r="G118" s="12">
        <v>-24</v>
      </c>
      <c r="H118" s="12">
        <v>-8</v>
      </c>
      <c r="I118" s="12">
        <v>-32</v>
      </c>
      <c r="J118" s="12">
        <v>-295</v>
      </c>
      <c r="K118" s="12">
        <v>-327</v>
      </c>
      <c r="L118" s="12">
        <v>-327</v>
      </c>
      <c r="M118" s="12">
        <v>-327</v>
      </c>
      <c r="N118" s="12">
        <v>381</v>
      </c>
      <c r="O118" s="12">
        <v>23</v>
      </c>
      <c r="P118">
        <v>77</v>
      </c>
      <c r="Q118">
        <v>8854</v>
      </c>
    </row>
    <row r="119" spans="1:17" x14ac:dyDescent="0.2">
      <c r="G119">
        <f>SUM(G98:G118)</f>
        <v>-501</v>
      </c>
      <c r="H119">
        <f>SUM(H98:H118)</f>
        <v>-94</v>
      </c>
      <c r="J119">
        <f>SUM(J98:J118)</f>
        <v>-6344</v>
      </c>
      <c r="O119">
        <f>SUM(O98:O118)</f>
        <v>369</v>
      </c>
    </row>
  </sheetData>
  <autoFilter ref="A97:U119" xr:uid="{EFA78291-6AC7-EE44-949A-6A9E8DD51C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76"/>
  <sheetViews>
    <sheetView tabSelected="1" topLeftCell="A8" workbookViewId="0">
      <selection activeCell="O54" sqref="O54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77"/>
  <sheetViews>
    <sheetView workbookViewId="0">
      <selection activeCell="B16" sqref="B16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3" t="s">
        <v>36</v>
      </c>
      <c r="C77" s="4">
        <v>2310929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80"/>
  <sheetViews>
    <sheetView topLeftCell="A5" workbookViewId="0">
      <selection activeCell="A16" sqref="A7:A79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 t="s">
        <v>36</v>
      </c>
      <c r="B80" s="4">
        <v>93245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77"/>
  <sheetViews>
    <sheetView workbookViewId="0">
      <selection activeCell="A10" sqref="A10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 t="s">
        <v>36</v>
      </c>
      <c r="B77" s="4">
        <v>29684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73"/>
  <sheetViews>
    <sheetView topLeftCell="B1" workbookViewId="0">
      <selection activeCell="O42" sqref="O42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2020-05-06T16:58:53Z</dcterms:modified>
</cp:coreProperties>
</file>