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Astrakode/FASE2/results/naive_gen/"/>
    </mc:Choice>
  </mc:AlternateContent>
  <xr:revisionPtr revIDLastSave="0" documentId="13_ncr:1_{EC66183B-F229-3D41-8DE4-31333267AEE4}" xr6:coauthVersionLast="36" xr6:coauthVersionMax="36" xr10:uidLastSave="{00000000-0000-0000-0000-000000000000}"/>
  <bookViews>
    <workbookView xWindow="0" yWindow="500" windowWidth="28800" windowHeight="16660" activeTab="5" xr2:uid="{271B6BC3-1E8D-9C44-BEE4-E2BEC7DFD464}"/>
  </bookViews>
  <sheets>
    <sheet name="Summary" sheetId="6" r:id="rId1"/>
    <sheet name="Iter Comp" sheetId="7" r:id="rId2"/>
    <sheet name="I iter." sheetId="1" r:id="rId3"/>
    <sheet name="II Iter" sheetId="2" r:id="rId4"/>
    <sheet name="III Iter" sheetId="3" r:id="rId5"/>
    <sheet name="IV Iter" sheetId="4" r:id="rId6"/>
    <sheet name="V Iter" sheetId="5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6" i="7" l="1"/>
  <c r="F26" i="7"/>
  <c r="E26" i="7"/>
  <c r="D26" i="7"/>
  <c r="G25" i="7"/>
  <c r="F25" i="7"/>
  <c r="E25" i="7"/>
  <c r="D25" i="7"/>
  <c r="G24" i="7"/>
  <c r="F24" i="7"/>
  <c r="E24" i="7"/>
  <c r="D24" i="7"/>
  <c r="G23" i="7"/>
  <c r="F23" i="7"/>
  <c r="E23" i="7"/>
  <c r="D23" i="7"/>
  <c r="G22" i="7"/>
  <c r="F22" i="7"/>
  <c r="E22" i="7"/>
  <c r="D22" i="7"/>
  <c r="G21" i="7"/>
  <c r="F21" i="7"/>
  <c r="E21" i="7"/>
  <c r="D21" i="7"/>
  <c r="G20" i="7"/>
  <c r="F20" i="7"/>
  <c r="E20" i="7"/>
  <c r="D20" i="7"/>
  <c r="G19" i="7"/>
  <c r="F19" i="7"/>
  <c r="E19" i="7"/>
  <c r="D19" i="7"/>
  <c r="G18" i="7"/>
  <c r="F18" i="7"/>
  <c r="E18" i="7"/>
  <c r="D18" i="7"/>
  <c r="G17" i="7"/>
  <c r="F17" i="7"/>
  <c r="E17" i="7"/>
  <c r="D17" i="7"/>
  <c r="G16" i="7"/>
  <c r="F16" i="7"/>
  <c r="E16" i="7"/>
  <c r="D16" i="7"/>
  <c r="G15" i="7"/>
  <c r="F15" i="7"/>
  <c r="E15" i="7"/>
  <c r="D15" i="7"/>
  <c r="G14" i="7"/>
  <c r="F14" i="7"/>
  <c r="E14" i="7"/>
  <c r="D14" i="7"/>
  <c r="G13" i="7"/>
  <c r="F13" i="7"/>
  <c r="E13" i="7"/>
  <c r="D13" i="7"/>
  <c r="G12" i="7"/>
  <c r="F12" i="7"/>
  <c r="E12" i="7"/>
  <c r="D12" i="7"/>
  <c r="G11" i="7"/>
  <c r="F11" i="7"/>
  <c r="E11" i="7"/>
  <c r="D11" i="7"/>
  <c r="G10" i="7"/>
  <c r="F10" i="7"/>
  <c r="E10" i="7"/>
  <c r="D10" i="7"/>
  <c r="G9" i="7"/>
  <c r="F9" i="7"/>
  <c r="E9" i="7"/>
  <c r="D9" i="7"/>
  <c r="G8" i="7"/>
  <c r="F8" i="7"/>
  <c r="E8" i="7"/>
  <c r="D8" i="7"/>
  <c r="G7" i="7"/>
  <c r="F7" i="7"/>
  <c r="E7" i="7"/>
  <c r="D7" i="7"/>
  <c r="G6" i="7"/>
  <c r="F6" i="7"/>
  <c r="E6" i="7"/>
  <c r="D6" i="7"/>
  <c r="G5" i="7"/>
  <c r="F5" i="7"/>
  <c r="E5" i="7"/>
  <c r="D5" i="7"/>
  <c r="G4" i="7"/>
  <c r="F4" i="7"/>
  <c r="E4" i="7"/>
  <c r="D4" i="7"/>
  <c r="G26" i="6" l="1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G4" i="6"/>
  <c r="F4" i="6"/>
  <c r="E4" i="6"/>
  <c r="D4" i="6"/>
  <c r="D29" i="6" l="1"/>
  <c r="G29" i="6"/>
  <c r="F29" i="6"/>
  <c r="E29" i="6"/>
  <c r="F27" i="6"/>
  <c r="G28" i="6"/>
  <c r="G27" i="6"/>
  <c r="F28" i="6"/>
  <c r="D27" i="6"/>
  <c r="D28" i="6"/>
  <c r="E27" i="6"/>
  <c r="E28" i="6"/>
</calcChain>
</file>

<file path=xl/sharedStrings.xml><?xml version="1.0" encoding="utf-8"?>
<sst xmlns="http://schemas.openxmlformats.org/spreadsheetml/2006/main" count="355" uniqueCount="49">
  <si>
    <t>Contract</t>
  </si>
  <si>
    <t>Compiled</t>
  </si>
  <si>
    <t>YES</t>
  </si>
  <si>
    <t>Total tokens consumed</t>
  </si>
  <si>
    <t>Total Time (sec.)</t>
  </si>
  <si>
    <t>MedicalInsurance</t>
  </si>
  <si>
    <t>CruiseBooking</t>
  </si>
  <si>
    <t>GameContract</t>
  </si>
  <si>
    <t>Election</t>
  </si>
  <si>
    <t>Crowdfunding</t>
  </si>
  <si>
    <t>SubscriptionService</t>
  </si>
  <si>
    <t>IdentityVerification</t>
  </si>
  <si>
    <t>DelegationManager</t>
  </si>
  <si>
    <t>OrderShipmentTracking</t>
  </si>
  <si>
    <t>StudentMarksManager</t>
  </si>
  <si>
    <t>DragonEggRegistry</t>
  </si>
  <si>
    <t>BeerCoin</t>
  </si>
  <si>
    <t>EnergyTrading</t>
  </si>
  <si>
    <t>JobMarketplace</t>
  </si>
  <si>
    <t>VariableInterestLoan</t>
  </si>
  <si>
    <t>Lottery</t>
  </si>
  <si>
    <t>RentalAgreement</t>
  </si>
  <si>
    <t>ScholarshipManager</t>
  </si>
  <si>
    <t>SupplyChain</t>
  </si>
  <si>
    <t>No</t>
  </si>
  <si>
    <t>Using non-standard librares</t>
  </si>
  <si>
    <t>CharityFund</t>
  </si>
  <si>
    <t>TeamContract</t>
  </si>
  <si>
    <t>Total fine tuning Retries</t>
  </si>
  <si>
    <t>Total recompilations retries</t>
  </si>
  <si>
    <t>AllowanceContract</t>
  </si>
  <si>
    <t>TokenPlatform</t>
  </si>
  <si>
    <t>NO</t>
  </si>
  <si>
    <t>Voting</t>
  </si>
  <si>
    <t>Compiled %</t>
  </si>
  <si>
    <t>AVG tokens consumed</t>
  </si>
  <si>
    <t>AVG recompilations retries</t>
  </si>
  <si>
    <t>AVG Time (sec.)</t>
  </si>
  <si>
    <t>Mean</t>
  </si>
  <si>
    <t>STD Dev</t>
  </si>
  <si>
    <t>Median</t>
  </si>
  <si>
    <t>TokenContract</t>
  </si>
  <si>
    <t>AuctionPlatform</t>
  </si>
  <si>
    <t>TokenAuction</t>
  </si>
  <si>
    <t>STDev</t>
  </si>
  <si>
    <t>NFLPlayerContract</t>
  </si>
  <si>
    <t>SpendingRequest</t>
  </si>
  <si>
    <t>AllowanceManager</t>
  </si>
  <si>
    <t>TokenAuctionPlatform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</si>
</sst>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/>
    <xf numFmtId="0" fontId="0" fillId="0" borderId="2" xfId="0" applyBorder="1"/>
    <xf numFmtId="9" fontId="0" fillId="0" borderId="1" xfId="1" applyFont="1" applyBorder="1"/>
    <xf numFmtId="0" fontId="0" fillId="0" borderId="4" xfId="0" applyBorder="1"/>
    <xf numFmtId="9" fontId="0" fillId="0" borderId="4" xfId="1" applyFont="1" applyBorder="1"/>
    <xf numFmtId="2" fontId="0" fillId="0" borderId="4" xfId="0" applyNumberFormat="1" applyBorder="1"/>
    <xf numFmtId="2" fontId="0" fillId="0" borderId="1" xfId="0" applyNumberFormat="1" applyBorder="1"/>
    <xf numFmtId="9" fontId="3" fillId="2" borderId="2" xfId="0" applyNumberFormat="1" applyFont="1" applyFill="1" applyBorder="1"/>
    <xf numFmtId="2" fontId="3" fillId="2" borderId="4" xfId="0" applyNumberFormat="1" applyFont="1" applyFill="1" applyBorder="1"/>
    <xf numFmtId="164" fontId="3" fillId="2" borderId="4" xfId="0" applyNumberFormat="1" applyFont="1" applyFill="1" applyBorder="1"/>
    <xf numFmtId="0" fontId="3" fillId="2" borderId="2" xfId="0" applyFont="1" applyFill="1" applyBorder="1"/>
    <xf numFmtId="164" fontId="3" fillId="2" borderId="2" xfId="0" applyNumberFormat="1" applyFont="1" applyFill="1" applyBorder="1"/>
    <xf numFmtId="2" fontId="3" fillId="2" borderId="2" xfId="0" applyNumberFormat="1" applyFont="1" applyFill="1" applyBorder="1"/>
    <xf numFmtId="0" fontId="1" fillId="3" borderId="3" xfId="0" applyFont="1" applyFill="1" applyBorder="1"/>
    <xf numFmtId="0" fontId="1" fillId="3" borderId="5" xfId="0" applyFont="1" applyFill="1" applyBorder="1"/>
    <xf numFmtId="0" fontId="1" fillId="3" borderId="2" xfId="0" applyFont="1" applyFill="1" applyBorder="1"/>
    <xf numFmtId="0" fontId="0" fillId="0" borderId="6" xfId="0" applyBorder="1"/>
    <xf numFmtId="2" fontId="0" fillId="0" borderId="2" xfId="0" applyNumberFormat="1" applyBorder="1"/>
    <xf numFmtId="0" fontId="0" fillId="4" borderId="1" xfId="0" applyFill="1" applyBorder="1"/>
    <xf numFmtId="0" fontId="1" fillId="0" borderId="2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EF652-4545-2942-B519-B129F5F19333}">
  <dimension ref="B3:H29"/>
  <sheetViews>
    <sheetView workbookViewId="0">
      <selection activeCell="D1" sqref="D1:D1048576"/>
    </sheetView>
  </sheetViews>
  <sheetFormatPr baseColWidth="10" defaultRowHeight="16" x14ac:dyDescent="0.2"/>
  <cols>
    <col min="2" max="2" width="3.5" bestFit="1" customWidth="1"/>
    <col min="3" max="3" width="20.6640625" bestFit="1" customWidth="1"/>
    <col min="4" max="4" width="10.83203125" bestFit="1" customWidth="1"/>
    <col min="5" max="5" width="20.33203125" bestFit="1" customWidth="1"/>
    <col min="6" max="6" width="24.1640625" bestFit="1" customWidth="1"/>
    <col min="7" max="7" width="15" bestFit="1" customWidth="1"/>
    <col min="8" max="8" width="24.1640625" bestFit="1" customWidth="1"/>
  </cols>
  <sheetData>
    <row r="3" spans="2:8" x14ac:dyDescent="0.2">
      <c r="B3" s="2" t="s">
        <v>24</v>
      </c>
      <c r="C3" s="3" t="s">
        <v>0</v>
      </c>
      <c r="D3" s="3" t="s">
        <v>34</v>
      </c>
      <c r="E3" s="3" t="s">
        <v>35</v>
      </c>
      <c r="F3" s="3" t="s">
        <v>36</v>
      </c>
      <c r="G3" s="3" t="s">
        <v>37</v>
      </c>
      <c r="H3" s="3" t="s">
        <v>25</v>
      </c>
    </row>
    <row r="4" spans="2:8" x14ac:dyDescent="0.2">
      <c r="B4" s="1">
        <v>1</v>
      </c>
      <c r="C4" s="1" t="s">
        <v>27</v>
      </c>
      <c r="D4" s="5">
        <f>(IF('I iter.'!D4="YES",1,0)+IF('II Iter'!D4="YES",1,0) + IF('III Iter'!D4="YES",1,0)+IF('IV Iter'!D4="YES",1,0)+IF('V Iter'!D4="YES",1,0))/5</f>
        <v>1</v>
      </c>
      <c r="E4" s="1">
        <f>AVERAGE('I iter.'!E4,'II Iter'!E4,'III Iter'!E4,'IV Iter'!E4,'V Iter'!E4)</f>
        <v>2560.8000000000002</v>
      </c>
      <c r="F4" s="1">
        <f>AVERAGE('I iter.'!G4,'II Iter'!G4,'III Iter'!G4,'IV Iter'!G4,'V Iter'!G4)</f>
        <v>0</v>
      </c>
      <c r="G4" s="1">
        <f>AVERAGE('I iter.'!H4,'II Iter'!H4,'III Iter'!H4,'IV Iter'!H4,'V Iter'!H4)</f>
        <v>12.091999999999999</v>
      </c>
      <c r="H4" s="1"/>
    </row>
    <row r="5" spans="2:8" x14ac:dyDescent="0.2">
      <c r="B5" s="1">
        <v>2</v>
      </c>
      <c r="C5" s="1" t="s">
        <v>5</v>
      </c>
      <c r="D5" s="5">
        <f>(IF('I iter.'!D5="YES",1,0)+IF('II Iter'!D5="YES",1,0) + IF('III Iter'!D5="YES",1,0)+IF('IV Iter'!D5="YES",1,0)+IF('V Iter'!D5="YES",1,0))/5</f>
        <v>1</v>
      </c>
      <c r="E5" s="1">
        <f>AVERAGE('I iter.'!E5,'II Iter'!E5,'III Iter'!E5,'IV Iter'!E5,'V Iter'!E5)</f>
        <v>2463</v>
      </c>
      <c r="F5" s="1">
        <f>AVERAGE('I iter.'!G5,'II Iter'!G5,'III Iter'!G5,'IV Iter'!G5,'V Iter'!G5)</f>
        <v>0</v>
      </c>
      <c r="G5" s="1">
        <f>AVERAGE('I iter.'!H5,'II Iter'!H5,'III Iter'!H5,'IV Iter'!H5,'V Iter'!H5)</f>
        <v>12.751999999999999</v>
      </c>
      <c r="H5" s="1"/>
    </row>
    <row r="6" spans="2:8" x14ac:dyDescent="0.2">
      <c r="B6" s="1">
        <v>3</v>
      </c>
      <c r="C6" s="1" t="s">
        <v>6</v>
      </c>
      <c r="D6" s="5">
        <f>(IF('I iter.'!D6="YES",1,0)+IF('II Iter'!D6="YES",1,0) + IF('III Iter'!D6="YES",1,0)+IF('IV Iter'!D6="YES",1,0)+IF('V Iter'!D6="YES",1,0))/5</f>
        <v>1</v>
      </c>
      <c r="E6" s="1">
        <f>AVERAGE('I iter.'!E6,'II Iter'!E6,'III Iter'!E6,'IV Iter'!E6,'V Iter'!E6)</f>
        <v>4240.2</v>
      </c>
      <c r="F6" s="1">
        <f>AVERAGE('I iter.'!G6,'II Iter'!G6,'III Iter'!G6,'IV Iter'!G6,'V Iter'!G6)</f>
        <v>0</v>
      </c>
      <c r="G6" s="1">
        <f>AVERAGE('I iter.'!H6,'II Iter'!H6,'III Iter'!H6,'IV Iter'!H6,'V Iter'!H6)</f>
        <v>21.815999999999999</v>
      </c>
      <c r="H6" s="1"/>
    </row>
    <row r="7" spans="2:8" x14ac:dyDescent="0.2">
      <c r="B7" s="1">
        <v>4</v>
      </c>
      <c r="C7" s="1" t="s">
        <v>7</v>
      </c>
      <c r="D7" s="5">
        <f>(IF('I iter.'!D7="YES",1,0)+IF('II Iter'!D7="YES",1,0) + IF('III Iter'!D7="YES",1,0)+IF('IV Iter'!D7="YES",1,0)+IF('V Iter'!D7="YES",1,0))/5</f>
        <v>1</v>
      </c>
      <c r="E7" s="1">
        <f>AVERAGE('I iter.'!E7,'II Iter'!E7,'III Iter'!E7,'IV Iter'!E7,'V Iter'!E7)</f>
        <v>11790.2</v>
      </c>
      <c r="F7" s="1">
        <f>AVERAGE('I iter.'!G7,'II Iter'!G7,'III Iter'!G7,'IV Iter'!G7,'V Iter'!G7)</f>
        <v>0</v>
      </c>
      <c r="G7" s="1">
        <f>AVERAGE('I iter.'!H7,'II Iter'!H7,'III Iter'!H7,'IV Iter'!H7,'V Iter'!H7)</f>
        <v>21.942</v>
      </c>
      <c r="H7" s="1" t="s">
        <v>2</v>
      </c>
    </row>
    <row r="8" spans="2:8" x14ac:dyDescent="0.2">
      <c r="B8" s="1">
        <v>5</v>
      </c>
      <c r="C8" s="1" t="s">
        <v>8</v>
      </c>
      <c r="D8" s="5">
        <f>(IF('I iter.'!D8="YES",1,0)+IF('II Iter'!D8="YES",1,0) + IF('III Iter'!D8="YES",1,0)+IF('IV Iter'!D8="YES",1,0)+IF('V Iter'!D8="YES",1,0))/5</f>
        <v>1</v>
      </c>
      <c r="E8" s="1">
        <f>AVERAGE('I iter.'!E8,'II Iter'!E8,'III Iter'!E8,'IV Iter'!E8,'V Iter'!E8)</f>
        <v>3273.4</v>
      </c>
      <c r="F8" s="1">
        <f>AVERAGE('I iter.'!G8,'II Iter'!G8,'III Iter'!G8,'IV Iter'!G8,'V Iter'!G8)</f>
        <v>0</v>
      </c>
      <c r="G8" s="1">
        <f>AVERAGE('I iter.'!H8,'II Iter'!H8,'III Iter'!H8,'IV Iter'!H8,'V Iter'!H8)</f>
        <v>13.562000000000001</v>
      </c>
      <c r="H8" s="1"/>
    </row>
    <row r="9" spans="2:8" x14ac:dyDescent="0.2">
      <c r="B9" s="1">
        <v>6</v>
      </c>
      <c r="C9" s="1" t="s">
        <v>9</v>
      </c>
      <c r="D9" s="5">
        <f>(IF('I iter.'!D9="YES",1,0)+IF('II Iter'!D9="YES",1,0) + IF('III Iter'!D9="YES",1,0)+IF('IV Iter'!D9="YES",1,0)+IF('V Iter'!D9="YES",1,0))/5</f>
        <v>1</v>
      </c>
      <c r="E9" s="1">
        <f>AVERAGE('I iter.'!E9,'II Iter'!E9,'III Iter'!E9,'IV Iter'!E9,'V Iter'!E9)</f>
        <v>3721.4</v>
      </c>
      <c r="F9" s="1">
        <f>AVERAGE('I iter.'!G9,'II Iter'!G9,'III Iter'!G9,'IV Iter'!G9,'V Iter'!G9)</f>
        <v>0</v>
      </c>
      <c r="G9" s="1">
        <f>AVERAGE('I iter.'!H9,'II Iter'!H9,'III Iter'!H9,'IV Iter'!H9,'V Iter'!H9)</f>
        <v>18.092000000000002</v>
      </c>
      <c r="H9" s="1"/>
    </row>
    <row r="10" spans="2:8" x14ac:dyDescent="0.2">
      <c r="B10" s="1">
        <v>7</v>
      </c>
      <c r="C10" s="1" t="s">
        <v>10</v>
      </c>
      <c r="D10" s="5">
        <f>(IF('I iter.'!D10="YES",1,0)+IF('II Iter'!D10="YES",1,0) + IF('III Iter'!D10="YES",1,0)+IF('IV Iter'!D10="YES",1,0)+IF('V Iter'!D10="YES",1,0))/5</f>
        <v>1</v>
      </c>
      <c r="E10" s="1">
        <f>AVERAGE('I iter.'!E10,'II Iter'!E10,'III Iter'!E10,'IV Iter'!E10,'V Iter'!E10)</f>
        <v>2111.1999999999998</v>
      </c>
      <c r="F10" s="1">
        <f>AVERAGE('I iter.'!G10,'II Iter'!G10,'III Iter'!G10,'IV Iter'!G10,'V Iter'!G10)</f>
        <v>0</v>
      </c>
      <c r="G10" s="1">
        <f>AVERAGE('I iter.'!H10,'II Iter'!H10,'III Iter'!H10,'IV Iter'!H10,'V Iter'!H10)</f>
        <v>9.2799999999999994</v>
      </c>
      <c r="H10" s="1"/>
    </row>
    <row r="11" spans="2:8" x14ac:dyDescent="0.2">
      <c r="B11" s="1">
        <v>8</v>
      </c>
      <c r="C11" s="1" t="s">
        <v>11</v>
      </c>
      <c r="D11" s="5">
        <f>(IF('I iter.'!D11="YES",1,0)+IF('II Iter'!D11="YES",1,0) + IF('III Iter'!D11="YES",1,0)+IF('IV Iter'!D11="YES",1,0)+IF('V Iter'!D11="YES",1,0))/5</f>
        <v>1</v>
      </c>
      <c r="E11" s="1">
        <f>AVERAGE('I iter.'!E11,'II Iter'!E11,'III Iter'!E11,'IV Iter'!E11,'V Iter'!E11)</f>
        <v>1931.6</v>
      </c>
      <c r="F11" s="1">
        <f>AVERAGE('I iter.'!G11,'II Iter'!G11,'III Iter'!G11,'IV Iter'!G11,'V Iter'!G11)</f>
        <v>0</v>
      </c>
      <c r="G11" s="1">
        <f>AVERAGE('I iter.'!H11,'II Iter'!H11,'III Iter'!H11,'IV Iter'!H11,'V Iter'!H11)</f>
        <v>9.0019999999999989</v>
      </c>
      <c r="H11" s="1"/>
    </row>
    <row r="12" spans="2:8" x14ac:dyDescent="0.2">
      <c r="B12" s="1">
        <v>9</v>
      </c>
      <c r="C12" s="1" t="s">
        <v>12</v>
      </c>
      <c r="D12" s="5">
        <f>(IF('I iter.'!D12="YES",1,0)+IF('II Iter'!D12="YES",1,0) + IF('III Iter'!D12="YES",1,0)+IF('IV Iter'!D12="YES",1,0)+IF('V Iter'!D12="YES",1,0))/5</f>
        <v>0.8</v>
      </c>
      <c r="E12" s="1">
        <f>AVERAGE('I iter.'!E12,'II Iter'!E12,'III Iter'!E12,'IV Iter'!E12,'V Iter'!E12)</f>
        <v>11271.8</v>
      </c>
      <c r="F12" s="1">
        <f>AVERAGE('I iter.'!G12,'II Iter'!G12,'III Iter'!G12,'IV Iter'!G12,'V Iter'!G12)</f>
        <v>0</v>
      </c>
      <c r="G12" s="1">
        <f>AVERAGE('I iter.'!H12,'II Iter'!H12,'III Iter'!H12,'IV Iter'!H12,'V Iter'!H12)</f>
        <v>20.712</v>
      </c>
      <c r="H12" s="1" t="s">
        <v>2</v>
      </c>
    </row>
    <row r="13" spans="2:8" x14ac:dyDescent="0.2">
      <c r="B13" s="1">
        <v>10</v>
      </c>
      <c r="C13" s="1" t="s">
        <v>13</v>
      </c>
      <c r="D13" s="5">
        <f>(IF('I iter.'!D13="YES",1,0)+IF('II Iter'!D13="YES",1,0) + IF('III Iter'!D13="YES",1,0)+IF('IV Iter'!D13="YES",1,0)+IF('V Iter'!D13="YES",1,0))/5</f>
        <v>1</v>
      </c>
      <c r="E13" s="1">
        <f>AVERAGE('I iter.'!E13,'II Iter'!E13,'III Iter'!E13,'IV Iter'!E13,'V Iter'!E13)</f>
        <v>2965.6</v>
      </c>
      <c r="F13" s="1">
        <f>AVERAGE('I iter.'!G13,'II Iter'!G13,'III Iter'!G13,'IV Iter'!G13,'V Iter'!G13)</f>
        <v>0</v>
      </c>
      <c r="G13" s="9">
        <f>AVERAGE('I iter.'!H13,'II Iter'!H13,'III Iter'!H13,'IV Iter'!H13,'V Iter'!H13)</f>
        <v>21.475999999999999</v>
      </c>
      <c r="H13" s="1"/>
    </row>
    <row r="14" spans="2:8" x14ac:dyDescent="0.2">
      <c r="B14" s="1">
        <v>11</v>
      </c>
      <c r="C14" s="1" t="s">
        <v>14</v>
      </c>
      <c r="D14" s="5">
        <f>(IF('I iter.'!D14="YES",1,0)+IF('II Iter'!D14="YES",1,0) + IF('III Iter'!D14="YES",1,0)+IF('IV Iter'!D14="YES",1,0)+IF('V Iter'!D14="YES",1,0))/5</f>
        <v>1</v>
      </c>
      <c r="E14" s="1">
        <f>AVERAGE('I iter.'!E14,'II Iter'!E14,'III Iter'!E14,'IV Iter'!E14,'V Iter'!E14)</f>
        <v>2606.4</v>
      </c>
      <c r="F14" s="1">
        <f>AVERAGE('I iter.'!G14,'II Iter'!G14,'III Iter'!G14,'IV Iter'!G14,'V Iter'!G14)</f>
        <v>0</v>
      </c>
      <c r="G14" s="9">
        <f>AVERAGE('I iter.'!H14,'II Iter'!H14,'III Iter'!H14,'IV Iter'!H14,'V Iter'!H14)</f>
        <v>13.262</v>
      </c>
      <c r="H14" s="1"/>
    </row>
    <row r="15" spans="2:8" x14ac:dyDescent="0.2">
      <c r="B15" s="1">
        <v>12</v>
      </c>
      <c r="C15" s="1" t="s">
        <v>26</v>
      </c>
      <c r="D15" s="5">
        <f>(IF('I iter.'!D15="YES",1,0)+IF('II Iter'!D15="YES",1,0) + IF('III Iter'!D15="YES",1,0)+IF('IV Iter'!D15="YES",1,0)+IF('V Iter'!D15="YES",1,0))/5</f>
        <v>1</v>
      </c>
      <c r="E15" s="1">
        <f>AVERAGE('I iter.'!E15,'II Iter'!E15,'III Iter'!E15,'IV Iter'!E15,'V Iter'!E15)</f>
        <v>3161.2</v>
      </c>
      <c r="F15" s="1">
        <f>AVERAGE('I iter.'!G15,'II Iter'!G15,'III Iter'!G15,'IV Iter'!G15,'V Iter'!G15)</f>
        <v>0</v>
      </c>
      <c r="G15" s="9">
        <f>AVERAGE('I iter.'!H15,'II Iter'!H15,'III Iter'!H15,'IV Iter'!H15,'V Iter'!H15)</f>
        <v>16.193999999999999</v>
      </c>
      <c r="H15" s="1"/>
    </row>
    <row r="16" spans="2:8" x14ac:dyDescent="0.2">
      <c r="B16" s="1">
        <v>13</v>
      </c>
      <c r="C16" s="1" t="s">
        <v>30</v>
      </c>
      <c r="D16" s="5">
        <f>(IF('I iter.'!D16="YES",1,0)+IF('II Iter'!D16="YES",1,0) + IF('III Iter'!D16="YES",1,0)+IF('IV Iter'!D16="YES",1,0)+IF('V Iter'!D16="YES",1,0))/5</f>
        <v>1</v>
      </c>
      <c r="E16" s="1">
        <f>AVERAGE('I iter.'!E16,'II Iter'!E16,'III Iter'!E16,'IV Iter'!E16,'V Iter'!E16)</f>
        <v>3258.6</v>
      </c>
      <c r="F16" s="1">
        <f>AVERAGE('I iter.'!G16,'II Iter'!G16,'III Iter'!G16,'IV Iter'!G16,'V Iter'!G16)</f>
        <v>0</v>
      </c>
      <c r="G16" s="9">
        <f>AVERAGE('I iter.'!H16,'II Iter'!H16,'III Iter'!H16,'IV Iter'!H16,'V Iter'!H16)</f>
        <v>15.724</v>
      </c>
      <c r="H16" s="1"/>
    </row>
    <row r="17" spans="2:8" x14ac:dyDescent="0.2">
      <c r="B17" s="1">
        <v>14</v>
      </c>
      <c r="C17" s="1" t="s">
        <v>15</v>
      </c>
      <c r="D17" s="5">
        <f>(IF('I iter.'!D17="YES",1,0)+IF('II Iter'!D17="YES",1,0) + IF('III Iter'!D17="YES",1,0)+IF('IV Iter'!D17="YES",1,0)+IF('V Iter'!D17="YES",1,0))/5</f>
        <v>1</v>
      </c>
      <c r="E17" s="1">
        <f>AVERAGE('I iter.'!E17,'II Iter'!E17,'III Iter'!E17,'IV Iter'!E17,'V Iter'!E17)</f>
        <v>4440.2</v>
      </c>
      <c r="F17" s="1">
        <f>AVERAGE('I iter.'!G17,'II Iter'!G17,'III Iter'!G17,'IV Iter'!G17,'V Iter'!G17)</f>
        <v>0</v>
      </c>
      <c r="G17" s="9">
        <f>AVERAGE('I iter.'!H17,'II Iter'!H17,'III Iter'!H17,'IV Iter'!H17,'V Iter'!H17)</f>
        <v>21.266000000000002</v>
      </c>
      <c r="H17" s="1"/>
    </row>
    <row r="18" spans="2:8" x14ac:dyDescent="0.2">
      <c r="B18" s="1">
        <v>15</v>
      </c>
      <c r="C18" s="1" t="s">
        <v>16</v>
      </c>
      <c r="D18" s="5">
        <f>(IF('I iter.'!D18="YES",1,0)+IF('II Iter'!D18="YES",1,0) + IF('III Iter'!D18="YES",1,0)+IF('IV Iter'!D18="YES",1,0)+IF('V Iter'!D18="YES",1,0))/5</f>
        <v>1</v>
      </c>
      <c r="E18" s="1">
        <f>AVERAGE('I iter.'!E18,'II Iter'!E18,'III Iter'!E18,'IV Iter'!E18,'V Iter'!E18)</f>
        <v>7813.2</v>
      </c>
      <c r="F18" s="1">
        <f>AVERAGE('I iter.'!G18,'II Iter'!G18,'III Iter'!G18,'IV Iter'!G18,'V Iter'!G18)</f>
        <v>1.2</v>
      </c>
      <c r="G18" s="1">
        <f>AVERAGE('I iter.'!H18,'II Iter'!H18,'III Iter'!H18,'IV Iter'!H18,'V Iter'!H18)</f>
        <v>36.53</v>
      </c>
      <c r="H18" s="1"/>
    </row>
    <row r="19" spans="2:8" x14ac:dyDescent="0.2">
      <c r="B19" s="1">
        <v>16</v>
      </c>
      <c r="C19" s="1" t="s">
        <v>17</v>
      </c>
      <c r="D19" s="5">
        <f>(IF('I iter.'!D19="YES",1,0)+IF('II Iter'!D19="YES",1,0) + IF('III Iter'!D19="YES",1,0)+IF('IV Iter'!D19="YES",1,0)+IF('V Iter'!D19="YES",1,0))/5</f>
        <v>1</v>
      </c>
      <c r="E19" s="1">
        <f>AVERAGE('I iter.'!E19,'II Iter'!E19,'III Iter'!E19,'IV Iter'!E19,'V Iter'!E19)</f>
        <v>2499.1999999999998</v>
      </c>
      <c r="F19" s="1">
        <f>AVERAGE('I iter.'!G19,'II Iter'!G19,'III Iter'!G19,'IV Iter'!G19,'V Iter'!G19)</f>
        <v>0</v>
      </c>
      <c r="G19" s="9">
        <f>AVERAGE('I iter.'!H19,'II Iter'!H19,'III Iter'!H19,'IV Iter'!H19,'V Iter'!H19)</f>
        <v>11.032</v>
      </c>
      <c r="H19" s="1"/>
    </row>
    <row r="20" spans="2:8" x14ac:dyDescent="0.2">
      <c r="B20" s="1">
        <v>17</v>
      </c>
      <c r="C20" s="1" t="s">
        <v>18</v>
      </c>
      <c r="D20" s="5">
        <f>(IF('I iter.'!D20="YES",1,0)+IF('II Iter'!D20="YES",1,0) + IF('III Iter'!D20="YES",1,0)+IF('IV Iter'!D20="YES",1,0)+IF('V Iter'!D20="YES",1,0))/5</f>
        <v>1</v>
      </c>
      <c r="E20" s="1">
        <f>AVERAGE('I iter.'!E20,'II Iter'!E20,'III Iter'!E20,'IV Iter'!E20,'V Iter'!E20)</f>
        <v>3308.4</v>
      </c>
      <c r="F20" s="1">
        <f>AVERAGE('I iter.'!G20,'II Iter'!G20,'III Iter'!G20,'IV Iter'!G20,'V Iter'!G20)</f>
        <v>0</v>
      </c>
      <c r="G20" s="9">
        <f>AVERAGE('I iter.'!H20,'II Iter'!H20,'III Iter'!H20,'IV Iter'!H20,'V Iter'!H20)</f>
        <v>15.861999999999998</v>
      </c>
      <c r="H20" s="1"/>
    </row>
    <row r="21" spans="2:8" x14ac:dyDescent="0.2">
      <c r="B21" s="1">
        <v>18</v>
      </c>
      <c r="C21" s="1" t="s">
        <v>19</v>
      </c>
      <c r="D21" s="5">
        <f>(IF('I iter.'!D21="YES",1,0)+IF('II Iter'!D21="YES",1,0) + IF('III Iter'!D21="YES",1,0)+IF('IV Iter'!D21="YES",1,0)+IF('V Iter'!D21="YES",1,0))/5</f>
        <v>1</v>
      </c>
      <c r="E21" s="1">
        <f>AVERAGE('I iter.'!E21,'II Iter'!E21,'III Iter'!E21,'IV Iter'!E21,'V Iter'!E21)</f>
        <v>2395.8000000000002</v>
      </c>
      <c r="F21" s="1">
        <f>AVERAGE('I iter.'!G21,'II Iter'!G21,'III Iter'!G21,'IV Iter'!G21,'V Iter'!G21)</f>
        <v>0</v>
      </c>
      <c r="G21" s="9">
        <f>AVERAGE('I iter.'!H21,'II Iter'!H21,'III Iter'!H21,'IV Iter'!H21,'V Iter'!H21)</f>
        <v>10.956</v>
      </c>
      <c r="H21" s="1"/>
    </row>
    <row r="22" spans="2:8" x14ac:dyDescent="0.2">
      <c r="B22" s="1">
        <v>19</v>
      </c>
      <c r="C22" s="1" t="s">
        <v>20</v>
      </c>
      <c r="D22" s="5">
        <f>(IF('I iter.'!D22="YES",1,0)+IF('II Iter'!D22="YES",1,0) + IF('III Iter'!D22="YES",1,0)+IF('IV Iter'!D22="YES",1,0)+IF('V Iter'!D22="YES",1,0))/5</f>
        <v>1</v>
      </c>
      <c r="E22" s="1">
        <f>AVERAGE('I iter.'!E22,'II Iter'!E22,'III Iter'!E22,'IV Iter'!E22,'V Iter'!E22)</f>
        <v>1925</v>
      </c>
      <c r="F22" s="1">
        <f>AVERAGE('I iter.'!G22,'II Iter'!G22,'III Iter'!G22,'IV Iter'!G22,'V Iter'!G22)</f>
        <v>0</v>
      </c>
      <c r="G22" s="9">
        <f>AVERAGE('I iter.'!H22,'II Iter'!H22,'III Iter'!H22,'IV Iter'!H22,'V Iter'!H22)</f>
        <v>8.8640000000000008</v>
      </c>
      <c r="H22" s="1"/>
    </row>
    <row r="23" spans="2:8" x14ac:dyDescent="0.2">
      <c r="B23" s="1">
        <v>20</v>
      </c>
      <c r="C23" s="1" t="s">
        <v>21</v>
      </c>
      <c r="D23" s="5">
        <f>(IF('I iter.'!D23="YES",1,0)+IF('II Iter'!D23="YES",1,0) + IF('III Iter'!D23="YES",1,0)+IF('IV Iter'!D23="YES",1,0)+IF('V Iter'!D23="YES",1,0))/5</f>
        <v>1</v>
      </c>
      <c r="E23" s="1">
        <f>AVERAGE('I iter.'!E23,'II Iter'!E23,'III Iter'!E23,'IV Iter'!E23,'V Iter'!E23)</f>
        <v>2675.6</v>
      </c>
      <c r="F23" s="1">
        <f>AVERAGE('I iter.'!G23,'II Iter'!G23,'III Iter'!G23,'IV Iter'!G23,'V Iter'!G23)</f>
        <v>0</v>
      </c>
      <c r="G23" s="1">
        <f>AVERAGE('I iter.'!H23,'II Iter'!H23,'III Iter'!H23,'IV Iter'!H23,'V Iter'!H23)</f>
        <v>13.318000000000001</v>
      </c>
      <c r="H23" s="1"/>
    </row>
    <row r="24" spans="2:8" x14ac:dyDescent="0.2">
      <c r="B24" s="1">
        <v>21</v>
      </c>
      <c r="C24" s="1" t="s">
        <v>31</v>
      </c>
      <c r="D24" s="5">
        <f>(IF('I iter.'!D24="YES",1,0)+IF('II Iter'!D24="YES",1,0) + IF('III Iter'!D24="YES",1,0)+IF('IV Iter'!D24="YES",1,0)+IF('V Iter'!D24="YES",1,0))/5</f>
        <v>1</v>
      </c>
      <c r="E24" s="1">
        <f>AVERAGE('I iter.'!E24,'II Iter'!E24,'III Iter'!E24,'IV Iter'!E24,'V Iter'!E24)</f>
        <v>9736.2000000000007</v>
      </c>
      <c r="F24" s="1">
        <f>AVERAGE('I iter.'!G24,'II Iter'!G24,'III Iter'!G24,'IV Iter'!G24,'V Iter'!G24)</f>
        <v>1.2</v>
      </c>
      <c r="G24" s="9">
        <f>AVERAGE('I iter.'!H24,'II Iter'!H24,'III Iter'!H24,'IV Iter'!H24,'V Iter'!H24)</f>
        <v>51.007999999999996</v>
      </c>
      <c r="H24" s="1"/>
    </row>
    <row r="25" spans="2:8" x14ac:dyDescent="0.2">
      <c r="B25" s="1">
        <v>22</v>
      </c>
      <c r="C25" s="1" t="s">
        <v>22</v>
      </c>
      <c r="D25" s="5">
        <f>(IF('I iter.'!D25="YES",1,0)+IF('II Iter'!D25="YES",1,0) + IF('III Iter'!D25="YES",1,0)+IF('IV Iter'!D25="YES",1,0)+IF('V Iter'!D25="YES",1,0))/5</f>
        <v>1</v>
      </c>
      <c r="E25" s="1">
        <f>AVERAGE('I iter.'!E25,'II Iter'!E25,'III Iter'!E25,'IV Iter'!E25,'V Iter'!E25)</f>
        <v>3511.8</v>
      </c>
      <c r="F25" s="1">
        <f>AVERAGE('I iter.'!G25,'II Iter'!G25,'III Iter'!G25,'IV Iter'!G25,'V Iter'!G25)</f>
        <v>0</v>
      </c>
      <c r="G25" s="9">
        <f>AVERAGE('I iter.'!H25,'II Iter'!H25,'III Iter'!H25,'IV Iter'!H25,'V Iter'!H25)</f>
        <v>15.818000000000001</v>
      </c>
      <c r="H25" s="1" t="s">
        <v>2</v>
      </c>
    </row>
    <row r="26" spans="2:8" x14ac:dyDescent="0.2">
      <c r="B26" s="6">
        <v>23</v>
      </c>
      <c r="C26" s="6" t="s">
        <v>23</v>
      </c>
      <c r="D26" s="7">
        <f>(IF('I iter.'!D26="YES",1,0)+IF('II Iter'!D26="YES",1,0) + IF('III Iter'!D26="YES",1,0)+IF('IV Iter'!D26="YES",1,0)+IF('V Iter'!D26="YES",1,0))/5</f>
        <v>1</v>
      </c>
      <c r="E26" s="6">
        <f>AVERAGE('I iter.'!E26,'II Iter'!E26,'III Iter'!E26,'IV Iter'!E26,'V Iter'!E26)</f>
        <v>2182.4</v>
      </c>
      <c r="F26" s="6">
        <f>AVERAGE('I iter.'!G26,'II Iter'!G26,'III Iter'!G26,'IV Iter'!G26,'V Iter'!G26)</f>
        <v>0</v>
      </c>
      <c r="G26" s="8">
        <f>AVERAGE('I iter.'!H26,'II Iter'!H26,'III Iter'!H26,'IV Iter'!H26,'V Iter'!H26)</f>
        <v>10.62</v>
      </c>
      <c r="H26" s="1"/>
    </row>
    <row r="27" spans="2:8" x14ac:dyDescent="0.2">
      <c r="B27" s="22" t="s">
        <v>38</v>
      </c>
      <c r="C27" s="22"/>
      <c r="D27" s="10">
        <f t="shared" ref="D27:G27" si="0">AVERAGE(D4:D26)</f>
        <v>0.99130434782608701</v>
      </c>
      <c r="E27" s="11">
        <f t="shared" si="0"/>
        <v>4167.0956521739126</v>
      </c>
      <c r="F27" s="12">
        <f t="shared" si="0"/>
        <v>0.10434782608695652</v>
      </c>
      <c r="G27" s="11">
        <f t="shared" si="0"/>
        <v>17.442608695652172</v>
      </c>
    </row>
    <row r="28" spans="2:8" x14ac:dyDescent="0.2">
      <c r="B28" s="22" t="s">
        <v>39</v>
      </c>
      <c r="C28" s="22"/>
      <c r="D28" s="14">
        <f t="shared" ref="D28:G28" si="1">STDEV(D4:D26)</f>
        <v>4.1702882811414932E-2</v>
      </c>
      <c r="E28" s="15">
        <f t="shared" si="1"/>
        <v>2959.3944643945879</v>
      </c>
      <c r="F28" s="14">
        <f t="shared" si="1"/>
        <v>0.34572487862403645</v>
      </c>
      <c r="G28" s="15">
        <f t="shared" si="1"/>
        <v>9.5901156204004341</v>
      </c>
    </row>
    <row r="29" spans="2:8" x14ac:dyDescent="0.2">
      <c r="B29" s="22" t="s">
        <v>40</v>
      </c>
      <c r="C29" s="22"/>
      <c r="D29" s="10">
        <f t="shared" ref="D29:G29" si="2">MEDIAN(D4:D26)</f>
        <v>1</v>
      </c>
      <c r="E29" s="13">
        <f t="shared" si="2"/>
        <v>3161.2</v>
      </c>
      <c r="F29" s="13">
        <f t="shared" si="2"/>
        <v>0</v>
      </c>
      <c r="G29" s="15">
        <f t="shared" si="2"/>
        <v>15.724</v>
      </c>
    </row>
  </sheetData>
  <mergeCells count="3">
    <mergeCell ref="B27:C27"/>
    <mergeCell ref="B28:C28"/>
    <mergeCell ref="B29:C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F19D-6CEE-544E-AF65-9505B8D01C70}">
  <dimension ref="B2:H26"/>
  <sheetViews>
    <sheetView workbookViewId="0">
      <selection activeCell="H3" sqref="H3:H26"/>
    </sheetView>
  </sheetViews>
  <sheetFormatPr baseColWidth="10" defaultRowHeight="16" x14ac:dyDescent="0.2"/>
  <cols>
    <col min="8" max="8" width="24.1640625" bestFit="1" customWidth="1"/>
  </cols>
  <sheetData>
    <row r="2" spans="2:8" x14ac:dyDescent="0.2">
      <c r="D2" s="23" t="s">
        <v>3</v>
      </c>
      <c r="E2" s="23"/>
      <c r="F2" s="24" t="s">
        <v>4</v>
      </c>
      <c r="G2" s="24"/>
    </row>
    <row r="3" spans="2:8" x14ac:dyDescent="0.2">
      <c r="B3" s="2" t="s">
        <v>24</v>
      </c>
      <c r="C3" s="3" t="s">
        <v>0</v>
      </c>
      <c r="D3" s="16" t="s">
        <v>40</v>
      </c>
      <c r="E3" s="17" t="s">
        <v>44</v>
      </c>
      <c r="F3" s="18" t="s">
        <v>40</v>
      </c>
      <c r="G3" s="18" t="s">
        <v>44</v>
      </c>
      <c r="H3" s="3" t="s">
        <v>25</v>
      </c>
    </row>
    <row r="4" spans="2:8" x14ac:dyDescent="0.2">
      <c r="B4" s="1">
        <v>1</v>
      </c>
      <c r="C4" s="19" t="s">
        <v>45</v>
      </c>
      <c r="D4" s="4">
        <f>MEDIAN('I iter.'!E4,'II Iter'!E4,'III Iter'!E4,'IV Iter'!E4,'V Iter'!E4)</f>
        <v>2566</v>
      </c>
      <c r="E4" s="20">
        <f>STDEV('I iter.'!E4,'II Iter'!E4,'III Iter'!E4,'IV Iter'!E4,'V Iter'!E4)</f>
        <v>83.448786689801551</v>
      </c>
      <c r="F4" s="4">
        <f>MEDIAN('I iter.'!G4,'II Iter'!G4,'III Iter'!G4,'IV Iter'!G4,'V Iter'!G4)</f>
        <v>0</v>
      </c>
      <c r="G4" s="20">
        <f>STDEV('I iter.'!G4,'II Iter'!G4,'III Iter'!G4,'IV Iter'!G4,'V Iter'!G4)</f>
        <v>0</v>
      </c>
      <c r="H4" s="1"/>
    </row>
    <row r="5" spans="2:8" x14ac:dyDescent="0.2">
      <c r="B5" s="1">
        <v>2</v>
      </c>
      <c r="C5" s="19" t="s">
        <v>5</v>
      </c>
      <c r="D5" s="4">
        <f>MEDIAN('I iter.'!E5,'II Iter'!E5,'III Iter'!E5,'IV Iter'!E5,'V Iter'!E5)</f>
        <v>2751</v>
      </c>
      <c r="E5" s="20">
        <f>STDEV('I iter.'!E5,'II Iter'!E5,'III Iter'!E5,'IV Iter'!E5,'V Iter'!E5)</f>
        <v>658.50094912611928</v>
      </c>
      <c r="F5" s="4">
        <f>MEDIAN('I iter.'!G5,'II Iter'!G5,'III Iter'!G5,'IV Iter'!G5,'V Iter'!G5)</f>
        <v>0</v>
      </c>
      <c r="G5" s="20">
        <f>STDEV('I iter.'!G5,'II Iter'!G5,'III Iter'!G5,'IV Iter'!G5,'V Iter'!G5)</f>
        <v>0</v>
      </c>
      <c r="H5" s="1"/>
    </row>
    <row r="6" spans="2:8" x14ac:dyDescent="0.2">
      <c r="B6" s="1">
        <v>3</v>
      </c>
      <c r="C6" s="19" t="s">
        <v>6</v>
      </c>
      <c r="D6" s="4">
        <f>MEDIAN('I iter.'!E6,'II Iter'!E6,'III Iter'!E6,'IV Iter'!E6,'V Iter'!E6)</f>
        <v>4300</v>
      </c>
      <c r="E6" s="20">
        <f>STDEV('I iter.'!E6,'II Iter'!E6,'III Iter'!E6,'IV Iter'!E6,'V Iter'!E6)</f>
        <v>314.71050189022924</v>
      </c>
      <c r="F6" s="4">
        <f>MEDIAN('I iter.'!G6,'II Iter'!G6,'III Iter'!G6,'IV Iter'!G6,'V Iter'!G6)</f>
        <v>0</v>
      </c>
      <c r="G6" s="20">
        <f>STDEV('I iter.'!G6,'II Iter'!G6,'III Iter'!G6,'IV Iter'!G6,'V Iter'!G6)</f>
        <v>0</v>
      </c>
      <c r="H6" s="1"/>
    </row>
    <row r="7" spans="2:8" x14ac:dyDescent="0.2">
      <c r="B7" s="1">
        <v>4</v>
      </c>
      <c r="C7" s="19" t="s">
        <v>7</v>
      </c>
      <c r="D7" s="4">
        <f>MEDIAN('I iter.'!E7,'II Iter'!E7,'III Iter'!E7,'IV Iter'!E7,'V Iter'!E7)</f>
        <v>11733</v>
      </c>
      <c r="E7" s="20">
        <f>STDEV('I iter.'!E7,'II Iter'!E7,'III Iter'!E7,'IV Iter'!E7,'V Iter'!E7)</f>
        <v>171.19929906398568</v>
      </c>
      <c r="F7" s="4">
        <f>MEDIAN('I iter.'!G7,'II Iter'!G7,'III Iter'!G7,'IV Iter'!G7,'V Iter'!G7)</f>
        <v>0</v>
      </c>
      <c r="G7" s="20">
        <f>STDEV('I iter.'!G7,'II Iter'!G7,'III Iter'!G7,'IV Iter'!G7,'V Iter'!G7)</f>
        <v>0</v>
      </c>
      <c r="H7" s="1" t="s">
        <v>2</v>
      </c>
    </row>
    <row r="8" spans="2:8" x14ac:dyDescent="0.2">
      <c r="B8" s="1">
        <v>5</v>
      </c>
      <c r="C8" s="19" t="s">
        <v>8</v>
      </c>
      <c r="D8" s="4">
        <f>MEDIAN('I iter.'!E8,'II Iter'!E8,'III Iter'!E8,'IV Iter'!E8,'V Iter'!E8)</f>
        <v>3301</v>
      </c>
      <c r="E8" s="20">
        <f>STDEV('I iter.'!E8,'II Iter'!E8,'III Iter'!E8,'IV Iter'!E8,'V Iter'!E8)</f>
        <v>166.42505820939346</v>
      </c>
      <c r="F8" s="4">
        <f>MEDIAN('I iter.'!G8,'II Iter'!G8,'III Iter'!G8,'IV Iter'!G8,'V Iter'!G8)</f>
        <v>0</v>
      </c>
      <c r="G8" s="20">
        <f>STDEV('I iter.'!G8,'II Iter'!G8,'III Iter'!G8,'IV Iter'!G8,'V Iter'!G8)</f>
        <v>0</v>
      </c>
      <c r="H8" s="1"/>
    </row>
    <row r="9" spans="2:8" x14ac:dyDescent="0.2">
      <c r="B9" s="1">
        <v>6</v>
      </c>
      <c r="C9" s="19" t="s">
        <v>9</v>
      </c>
      <c r="D9" s="4">
        <f>MEDIAN('I iter.'!E9,'II Iter'!E9,'III Iter'!E9,'IV Iter'!E9,'V Iter'!E9)</f>
        <v>3707</v>
      </c>
      <c r="E9" s="20">
        <f>STDEV('I iter.'!E9,'II Iter'!E9,'III Iter'!E9,'IV Iter'!E9,'V Iter'!E9)</f>
        <v>84.393720145517932</v>
      </c>
      <c r="F9" s="4">
        <f>MEDIAN('I iter.'!G9,'II Iter'!G9,'III Iter'!G9,'IV Iter'!G9,'V Iter'!G9)</f>
        <v>0</v>
      </c>
      <c r="G9" s="20">
        <f>STDEV('I iter.'!G9,'II Iter'!G9,'III Iter'!G9,'IV Iter'!G9,'V Iter'!G9)</f>
        <v>0</v>
      </c>
      <c r="H9" s="1"/>
    </row>
    <row r="10" spans="2:8" x14ac:dyDescent="0.2">
      <c r="B10" s="1">
        <v>7</v>
      </c>
      <c r="C10" s="19" t="s">
        <v>10</v>
      </c>
      <c r="D10" s="4">
        <f>MEDIAN('I iter.'!E10,'II Iter'!E10,'III Iter'!E10,'IV Iter'!E10,'V Iter'!E10)</f>
        <v>2099</v>
      </c>
      <c r="E10" s="20">
        <f>STDEV('I iter.'!E10,'II Iter'!E10,'III Iter'!E10,'IV Iter'!E10,'V Iter'!E10)</f>
        <v>46.067342011451018</v>
      </c>
      <c r="F10" s="4">
        <f>MEDIAN('I iter.'!G10,'II Iter'!G10,'III Iter'!G10,'IV Iter'!G10,'V Iter'!G10)</f>
        <v>0</v>
      </c>
      <c r="G10" s="20">
        <f>STDEV('I iter.'!G10,'II Iter'!G10,'III Iter'!G10,'IV Iter'!G10,'V Iter'!G10)</f>
        <v>0</v>
      </c>
      <c r="H10" s="1"/>
    </row>
    <row r="11" spans="2:8" x14ac:dyDescent="0.2">
      <c r="B11" s="1">
        <v>8</v>
      </c>
      <c r="C11" s="19" t="s">
        <v>11</v>
      </c>
      <c r="D11" s="4">
        <f>MEDIAN('I iter.'!E11,'II Iter'!E11,'III Iter'!E11,'IV Iter'!E11,'V Iter'!E11)</f>
        <v>1957</v>
      </c>
      <c r="E11" s="20">
        <f>STDEV('I iter.'!E11,'II Iter'!E11,'III Iter'!E11,'IV Iter'!E11,'V Iter'!E11)</f>
        <v>164.41654417971446</v>
      </c>
      <c r="F11" s="4">
        <f>MEDIAN('I iter.'!G11,'II Iter'!G11,'III Iter'!G11,'IV Iter'!G11,'V Iter'!G11)</f>
        <v>0</v>
      </c>
      <c r="G11" s="20">
        <f>STDEV('I iter.'!G11,'II Iter'!G11,'III Iter'!G11,'IV Iter'!G11,'V Iter'!G11)</f>
        <v>0</v>
      </c>
      <c r="H11" s="1"/>
    </row>
    <row r="12" spans="2:8" x14ac:dyDescent="0.2">
      <c r="B12" s="1">
        <v>9</v>
      </c>
      <c r="C12" s="19" t="s">
        <v>12</v>
      </c>
      <c r="D12" s="4">
        <f>MEDIAN('I iter.'!E12,'II Iter'!E12,'III Iter'!E12,'IV Iter'!E12,'V Iter'!E12)</f>
        <v>11142</v>
      </c>
      <c r="E12" s="20">
        <f>STDEV('I iter.'!E12,'II Iter'!E12,'III Iter'!E12,'IV Iter'!E12,'V Iter'!E12)</f>
        <v>260.18301251234675</v>
      </c>
      <c r="F12" s="4">
        <f>MEDIAN('I iter.'!G12,'II Iter'!G12,'III Iter'!G12,'IV Iter'!G12,'V Iter'!G12)</f>
        <v>0</v>
      </c>
      <c r="G12" s="20">
        <f>STDEV('I iter.'!G12,'II Iter'!G12,'III Iter'!G12,'IV Iter'!G12,'V Iter'!G12)</f>
        <v>0</v>
      </c>
      <c r="H12" s="1" t="s">
        <v>2</v>
      </c>
    </row>
    <row r="13" spans="2:8" x14ac:dyDescent="0.2">
      <c r="B13" s="1">
        <v>10</v>
      </c>
      <c r="C13" s="19" t="s">
        <v>13</v>
      </c>
      <c r="D13" s="4">
        <f>MEDIAN('I iter.'!E13,'II Iter'!E13,'III Iter'!E13,'IV Iter'!E13,'V Iter'!E13)</f>
        <v>2943</v>
      </c>
      <c r="E13" s="20">
        <f>STDEV('I iter.'!E13,'II Iter'!E13,'III Iter'!E13,'IV Iter'!E13,'V Iter'!E13)</f>
        <v>57.352419303809668</v>
      </c>
      <c r="F13" s="4">
        <f>MEDIAN('I iter.'!G13,'II Iter'!G13,'III Iter'!G13,'IV Iter'!G13,'V Iter'!G13)</f>
        <v>0</v>
      </c>
      <c r="G13" s="20">
        <f>STDEV('I iter.'!G13,'II Iter'!G13,'III Iter'!G13,'IV Iter'!G13,'V Iter'!G13)</f>
        <v>0</v>
      </c>
      <c r="H13" s="1"/>
    </row>
    <row r="14" spans="2:8" x14ac:dyDescent="0.2">
      <c r="B14" s="1">
        <v>11</v>
      </c>
      <c r="C14" s="19" t="s">
        <v>14</v>
      </c>
      <c r="D14" s="4">
        <f>MEDIAN('I iter.'!E14,'II Iter'!E14,'III Iter'!E14,'IV Iter'!E14,'V Iter'!E14)</f>
        <v>2605</v>
      </c>
      <c r="E14" s="20">
        <f>STDEV('I iter.'!E14,'II Iter'!E14,'III Iter'!E14,'IV Iter'!E14,'V Iter'!E14)</f>
        <v>146.98401273607956</v>
      </c>
      <c r="F14" s="4">
        <f>MEDIAN('I iter.'!G14,'II Iter'!G14,'III Iter'!G14,'IV Iter'!G14,'V Iter'!G14)</f>
        <v>0</v>
      </c>
      <c r="G14" s="20">
        <f>STDEV('I iter.'!G14,'II Iter'!G14,'III Iter'!G14,'IV Iter'!G14,'V Iter'!G14)</f>
        <v>0</v>
      </c>
      <c r="H14" s="1"/>
    </row>
    <row r="15" spans="2:8" x14ac:dyDescent="0.2">
      <c r="B15" s="1">
        <v>12</v>
      </c>
      <c r="C15" s="19" t="s">
        <v>46</v>
      </c>
      <c r="D15" s="4">
        <f>MEDIAN('I iter.'!E15,'II Iter'!E15,'III Iter'!E15,'IV Iter'!E15,'V Iter'!E15)</f>
        <v>3114</v>
      </c>
      <c r="E15" s="20">
        <f>STDEV('I iter.'!E15,'II Iter'!E15,'III Iter'!E15,'IV Iter'!E15,'V Iter'!E15)</f>
        <v>89.547194260903566</v>
      </c>
      <c r="F15" s="4">
        <f>MEDIAN('I iter.'!G15,'II Iter'!G15,'III Iter'!G15,'IV Iter'!G15,'V Iter'!G15)</f>
        <v>0</v>
      </c>
      <c r="G15" s="20">
        <f>STDEV('I iter.'!G15,'II Iter'!G15,'III Iter'!G15,'IV Iter'!G15,'V Iter'!G15)</f>
        <v>0</v>
      </c>
      <c r="H15" s="1"/>
    </row>
    <row r="16" spans="2:8" x14ac:dyDescent="0.2">
      <c r="B16" s="1">
        <v>13</v>
      </c>
      <c r="C16" s="19" t="s">
        <v>47</v>
      </c>
      <c r="D16" s="4">
        <f>MEDIAN('I iter.'!E16,'II Iter'!E16,'III Iter'!E16,'IV Iter'!E16,'V Iter'!E16)</f>
        <v>3242</v>
      </c>
      <c r="E16" s="20">
        <f>STDEV('I iter.'!E16,'II Iter'!E16,'III Iter'!E16,'IV Iter'!E16,'V Iter'!E16)</f>
        <v>98.037237823186345</v>
      </c>
      <c r="F16" s="4">
        <f>MEDIAN('I iter.'!G16,'II Iter'!G16,'III Iter'!G16,'IV Iter'!G16,'V Iter'!G16)</f>
        <v>0</v>
      </c>
      <c r="G16" s="20">
        <f>STDEV('I iter.'!G16,'II Iter'!G16,'III Iter'!G16,'IV Iter'!G16,'V Iter'!G16)</f>
        <v>0</v>
      </c>
      <c r="H16" s="1"/>
    </row>
    <row r="17" spans="2:8" x14ac:dyDescent="0.2">
      <c r="B17" s="1">
        <v>14</v>
      </c>
      <c r="C17" s="19" t="s">
        <v>15</v>
      </c>
      <c r="D17" s="4">
        <f>MEDIAN('I iter.'!E17,'II Iter'!E17,'III Iter'!E17,'IV Iter'!E17,'V Iter'!E17)</f>
        <v>4449</v>
      </c>
      <c r="E17" s="20">
        <f>STDEV('I iter.'!E17,'II Iter'!E17,'III Iter'!E17,'IV Iter'!E17,'V Iter'!E17)</f>
        <v>65.281697281856879</v>
      </c>
      <c r="F17" s="4">
        <f>MEDIAN('I iter.'!G17,'II Iter'!G17,'III Iter'!G17,'IV Iter'!G17,'V Iter'!G17)</f>
        <v>0</v>
      </c>
      <c r="G17" s="20">
        <f>STDEV('I iter.'!G17,'II Iter'!G17,'III Iter'!G17,'IV Iter'!G17,'V Iter'!G17)</f>
        <v>0</v>
      </c>
      <c r="H17" s="1"/>
    </row>
    <row r="18" spans="2:8" x14ac:dyDescent="0.2">
      <c r="B18" s="1">
        <v>15</v>
      </c>
      <c r="C18" s="19" t="s">
        <v>16</v>
      </c>
      <c r="D18" s="4">
        <f>MEDIAN('I iter.'!E18,'II Iter'!E18,'III Iter'!E18,'IV Iter'!E18,'V Iter'!E18)</f>
        <v>7179</v>
      </c>
      <c r="E18" s="20">
        <f>STDEV('I iter.'!E18,'II Iter'!E18,'III Iter'!E18,'IV Iter'!E18,'V Iter'!E18)</f>
        <v>2399.6166777216736</v>
      </c>
      <c r="F18" s="4">
        <f>MEDIAN('I iter.'!G18,'II Iter'!G18,'III Iter'!G18,'IV Iter'!G18,'V Iter'!G18)</f>
        <v>1</v>
      </c>
      <c r="G18" s="20">
        <f>STDEV('I iter.'!G18,'II Iter'!G18,'III Iter'!G18,'IV Iter'!G18,'V Iter'!G18)</f>
        <v>0.83666002653407556</v>
      </c>
      <c r="H18" s="1"/>
    </row>
    <row r="19" spans="2:8" x14ac:dyDescent="0.2">
      <c r="B19" s="1">
        <v>16</v>
      </c>
      <c r="C19" s="19" t="s">
        <v>17</v>
      </c>
      <c r="D19" s="4">
        <f>MEDIAN('I iter.'!E19,'II Iter'!E19,'III Iter'!E19,'IV Iter'!E19,'V Iter'!E19)</f>
        <v>2456</v>
      </c>
      <c r="E19" s="20">
        <f>STDEV('I iter.'!E19,'II Iter'!E19,'III Iter'!E19,'IV Iter'!E19,'V Iter'!E19)</f>
        <v>139.50161289390172</v>
      </c>
      <c r="F19" s="4">
        <f>MEDIAN('I iter.'!G19,'II Iter'!G19,'III Iter'!G19,'IV Iter'!G19,'V Iter'!G19)</f>
        <v>0</v>
      </c>
      <c r="G19" s="20">
        <f>STDEV('I iter.'!G19,'II Iter'!G19,'III Iter'!G19,'IV Iter'!G19,'V Iter'!G19)</f>
        <v>0</v>
      </c>
      <c r="H19" s="1"/>
    </row>
    <row r="20" spans="2:8" x14ac:dyDescent="0.2">
      <c r="B20" s="1">
        <v>17</v>
      </c>
      <c r="C20" s="19" t="s">
        <v>18</v>
      </c>
      <c r="D20" s="4">
        <f>MEDIAN('I iter.'!E20,'II Iter'!E20,'III Iter'!E20,'IV Iter'!E20,'V Iter'!E20)</f>
        <v>3303</v>
      </c>
      <c r="E20" s="20">
        <f>STDEV('I iter.'!E20,'II Iter'!E20,'III Iter'!E20,'IV Iter'!E20,'V Iter'!E20)</f>
        <v>30.59901959213726</v>
      </c>
      <c r="F20" s="4">
        <f>MEDIAN('I iter.'!G20,'II Iter'!G20,'III Iter'!G20,'IV Iter'!G20,'V Iter'!G20)</f>
        <v>0</v>
      </c>
      <c r="G20" s="20">
        <f>STDEV('I iter.'!G20,'II Iter'!G20,'III Iter'!G20,'IV Iter'!G20,'V Iter'!G20)</f>
        <v>0</v>
      </c>
      <c r="H20" s="1"/>
    </row>
    <row r="21" spans="2:8" x14ac:dyDescent="0.2">
      <c r="B21" s="1">
        <v>18</v>
      </c>
      <c r="C21" s="19" t="s">
        <v>19</v>
      </c>
      <c r="D21" s="4">
        <f>MEDIAN('I iter.'!E21,'II Iter'!E21,'III Iter'!E21,'IV Iter'!E21,'V Iter'!E21)</f>
        <v>2408</v>
      </c>
      <c r="E21" s="20">
        <f>STDEV('I iter.'!E21,'II Iter'!E21,'III Iter'!E21,'IV Iter'!E21,'V Iter'!E21)</f>
        <v>34.759171451575192</v>
      </c>
      <c r="F21" s="4">
        <f>MEDIAN('I iter.'!G21,'II Iter'!G21,'III Iter'!G21,'IV Iter'!G21,'V Iter'!G21)</f>
        <v>0</v>
      </c>
      <c r="G21" s="20">
        <f>STDEV('I iter.'!G21,'II Iter'!G21,'III Iter'!G21,'IV Iter'!G21,'V Iter'!G21)</f>
        <v>0</v>
      </c>
      <c r="H21" s="1"/>
    </row>
    <row r="22" spans="2:8" x14ac:dyDescent="0.2">
      <c r="B22" s="1">
        <v>19</v>
      </c>
      <c r="C22" s="19" t="s">
        <v>20</v>
      </c>
      <c r="D22" s="4">
        <f>MEDIAN('I iter.'!E22,'II Iter'!E22,'III Iter'!E22,'IV Iter'!E22,'V Iter'!E22)</f>
        <v>1938</v>
      </c>
      <c r="E22" s="20">
        <f>STDEV('I iter.'!E22,'II Iter'!E22,'III Iter'!E22,'IV Iter'!E22,'V Iter'!E22)</f>
        <v>28.460498941515414</v>
      </c>
      <c r="F22" s="4">
        <f>MEDIAN('I iter.'!G22,'II Iter'!G22,'III Iter'!G22,'IV Iter'!G22,'V Iter'!G22)</f>
        <v>0</v>
      </c>
      <c r="G22" s="20">
        <f>STDEV('I iter.'!G22,'II Iter'!G22,'III Iter'!G22,'IV Iter'!G22,'V Iter'!G22)</f>
        <v>0</v>
      </c>
      <c r="H22" s="1"/>
    </row>
    <row r="23" spans="2:8" x14ac:dyDescent="0.2">
      <c r="B23" s="1">
        <v>20</v>
      </c>
      <c r="C23" s="19" t="s">
        <v>21</v>
      </c>
      <c r="D23" s="4">
        <f>MEDIAN('I iter.'!E23,'II Iter'!E23,'III Iter'!E23,'IV Iter'!E23,'V Iter'!E23)</f>
        <v>2727</v>
      </c>
      <c r="E23" s="20">
        <f>STDEV('I iter.'!E23,'II Iter'!E23,'III Iter'!E23,'IV Iter'!E23,'V Iter'!E23)</f>
        <v>156.81772858959539</v>
      </c>
      <c r="F23" s="4">
        <f>MEDIAN('I iter.'!G23,'II Iter'!G23,'III Iter'!G23,'IV Iter'!G23,'V Iter'!G23)</f>
        <v>0</v>
      </c>
      <c r="G23" s="20">
        <f>STDEV('I iter.'!G23,'II Iter'!G23,'III Iter'!G23,'IV Iter'!G23,'V Iter'!G23)</f>
        <v>0</v>
      </c>
      <c r="H23" s="1"/>
    </row>
    <row r="24" spans="2:8" x14ac:dyDescent="0.2">
      <c r="B24" s="1">
        <v>21</v>
      </c>
      <c r="C24" s="19" t="s">
        <v>48</v>
      </c>
      <c r="D24" s="4">
        <f>MEDIAN('I iter.'!E24,'II Iter'!E24,'III Iter'!E24,'IV Iter'!E24,'V Iter'!E24)</f>
        <v>9608</v>
      </c>
      <c r="E24" s="20">
        <f>STDEV('I iter.'!E24,'II Iter'!E24,'III Iter'!E24,'IV Iter'!E24,'V Iter'!E24)</f>
        <v>3826.0185833317646</v>
      </c>
      <c r="F24" s="4">
        <f>MEDIAN('I iter.'!G24,'II Iter'!G24,'III Iter'!G24,'IV Iter'!G24,'V Iter'!G24)</f>
        <v>1</v>
      </c>
      <c r="G24" s="20">
        <f>STDEV('I iter.'!G24,'II Iter'!G24,'III Iter'!G24,'IV Iter'!G24,'V Iter'!G24)</f>
        <v>1.0954451150103321</v>
      </c>
      <c r="H24" s="1"/>
    </row>
    <row r="25" spans="2:8" x14ac:dyDescent="0.2">
      <c r="B25" s="1">
        <v>22</v>
      </c>
      <c r="C25" s="19" t="s">
        <v>22</v>
      </c>
      <c r="D25" s="4">
        <f>MEDIAN('I iter.'!E25,'II Iter'!E25,'III Iter'!E25,'IV Iter'!E25,'V Iter'!E25)</f>
        <v>3537</v>
      </c>
      <c r="E25" s="20">
        <f>STDEV('I iter.'!E25,'II Iter'!E25,'III Iter'!E25,'IV Iter'!E25,'V Iter'!E25)</f>
        <v>87.873204106826549</v>
      </c>
      <c r="F25" s="4">
        <f>MEDIAN('I iter.'!G25,'II Iter'!G25,'III Iter'!G25,'IV Iter'!G25,'V Iter'!G25)</f>
        <v>0</v>
      </c>
      <c r="G25" s="20">
        <f>STDEV('I iter.'!G25,'II Iter'!G25,'III Iter'!G25,'IV Iter'!G25,'V Iter'!G25)</f>
        <v>0</v>
      </c>
      <c r="H25" s="1" t="s">
        <v>2</v>
      </c>
    </row>
    <row r="26" spans="2:8" x14ac:dyDescent="0.2">
      <c r="B26" s="1">
        <v>23</v>
      </c>
      <c r="C26" s="19" t="s">
        <v>23</v>
      </c>
      <c r="D26" s="4">
        <f>MEDIAN('I iter.'!E26,'II Iter'!E26,'III Iter'!E26,'IV Iter'!E26,'V Iter'!E26)</f>
        <v>2223</v>
      </c>
      <c r="E26" s="20">
        <f>STDEV('I iter.'!E26,'II Iter'!E26,'III Iter'!E26,'IV Iter'!E26,'V Iter'!E26)</f>
        <v>64.07261505510759</v>
      </c>
      <c r="F26" s="4">
        <f>MEDIAN('I iter.'!G26,'II Iter'!G26,'III Iter'!G26,'IV Iter'!G26,'V Iter'!G26)</f>
        <v>0</v>
      </c>
      <c r="G26" s="20">
        <f>STDEV('I iter.'!G26,'II Iter'!G26,'III Iter'!G26,'IV Iter'!G26,'V Iter'!G26)</f>
        <v>0</v>
      </c>
      <c r="H26" s="1"/>
    </row>
  </sheetData>
  <mergeCells count="2">
    <mergeCell ref="D2:E2"/>
    <mergeCell ref="F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9D7C2-A591-BB45-9660-186D3546E6E1}">
  <dimension ref="B3:I26"/>
  <sheetViews>
    <sheetView workbookViewId="0">
      <selection activeCell="I3" sqref="I3:I26"/>
    </sheetView>
  </sheetViews>
  <sheetFormatPr baseColWidth="10" defaultRowHeight="16" x14ac:dyDescent="0.2"/>
  <cols>
    <col min="2" max="2" width="3.5" bestFit="1" customWidth="1"/>
    <col min="3" max="3" width="20.6640625" bestFit="1" customWidth="1"/>
    <col min="4" max="4" width="8.83203125" bestFit="1" customWidth="1"/>
    <col min="5" max="5" width="20.1640625" bestFit="1" customWidth="1"/>
    <col min="6" max="6" width="22.33203125" hidden="1" customWidth="1"/>
    <col min="7" max="7" width="22.33203125" customWidth="1"/>
    <col min="8" max="8" width="15" bestFit="1" customWidth="1"/>
    <col min="9" max="9" width="24.1640625" bestFit="1" customWidth="1"/>
  </cols>
  <sheetData>
    <row r="3" spans="2:9" x14ac:dyDescent="0.2">
      <c r="B3" s="2" t="s">
        <v>24</v>
      </c>
      <c r="C3" s="3" t="s">
        <v>0</v>
      </c>
      <c r="D3" s="3" t="s">
        <v>1</v>
      </c>
      <c r="E3" s="3" t="s">
        <v>3</v>
      </c>
      <c r="F3" s="3" t="s">
        <v>28</v>
      </c>
      <c r="G3" s="3" t="s">
        <v>29</v>
      </c>
      <c r="H3" s="3" t="s">
        <v>4</v>
      </c>
      <c r="I3" s="3" t="s">
        <v>25</v>
      </c>
    </row>
    <row r="4" spans="2:9" x14ac:dyDescent="0.2">
      <c r="B4" s="1">
        <v>1</v>
      </c>
      <c r="C4" s="1" t="s">
        <v>27</v>
      </c>
      <c r="D4" s="1" t="s">
        <v>2</v>
      </c>
      <c r="E4" s="1">
        <v>2490</v>
      </c>
      <c r="F4" s="1"/>
      <c r="G4" s="1">
        <v>0</v>
      </c>
      <c r="H4" s="1">
        <v>12.02</v>
      </c>
      <c r="I4" s="1"/>
    </row>
    <row r="5" spans="2:9" x14ac:dyDescent="0.2">
      <c r="B5" s="1">
        <v>2</v>
      </c>
      <c r="C5" s="1" t="s">
        <v>5</v>
      </c>
      <c r="D5" s="1" t="s">
        <v>2</v>
      </c>
      <c r="E5" s="1">
        <v>2751</v>
      </c>
      <c r="F5" s="1"/>
      <c r="G5" s="1">
        <v>0</v>
      </c>
      <c r="H5" s="1">
        <v>12.54</v>
      </c>
      <c r="I5" s="1"/>
    </row>
    <row r="6" spans="2:9" x14ac:dyDescent="0.2">
      <c r="B6" s="1">
        <v>3</v>
      </c>
      <c r="C6" s="1" t="s">
        <v>6</v>
      </c>
      <c r="D6" s="1" t="s">
        <v>2</v>
      </c>
      <c r="E6" s="1">
        <v>4300</v>
      </c>
      <c r="F6" s="1"/>
      <c r="G6" s="1">
        <v>0</v>
      </c>
      <c r="H6" s="1">
        <v>21.57</v>
      </c>
      <c r="I6" s="1"/>
    </row>
    <row r="7" spans="2:9" x14ac:dyDescent="0.2">
      <c r="B7" s="1">
        <v>4</v>
      </c>
      <c r="C7" s="1" t="s">
        <v>7</v>
      </c>
      <c r="D7" s="1" t="s">
        <v>2</v>
      </c>
      <c r="E7" s="1">
        <v>11688</v>
      </c>
      <c r="F7" s="1"/>
      <c r="G7" s="1">
        <v>0</v>
      </c>
      <c r="H7" s="1">
        <v>24.03</v>
      </c>
      <c r="I7" s="1" t="s">
        <v>2</v>
      </c>
    </row>
    <row r="8" spans="2:9" x14ac:dyDescent="0.2">
      <c r="B8" s="1">
        <v>5</v>
      </c>
      <c r="C8" s="1" t="s">
        <v>33</v>
      </c>
      <c r="D8" s="1" t="s">
        <v>2</v>
      </c>
      <c r="E8" s="1">
        <v>3301</v>
      </c>
      <c r="F8" s="1"/>
      <c r="G8" s="1">
        <v>0</v>
      </c>
      <c r="H8" s="1">
        <v>13.46</v>
      </c>
      <c r="I8" s="1"/>
    </row>
    <row r="9" spans="2:9" x14ac:dyDescent="0.2">
      <c r="B9" s="1">
        <v>6</v>
      </c>
      <c r="C9" s="1" t="s">
        <v>9</v>
      </c>
      <c r="D9" s="1" t="s">
        <v>2</v>
      </c>
      <c r="E9" s="1">
        <v>3843</v>
      </c>
      <c r="F9" s="1"/>
      <c r="G9" s="1">
        <v>0</v>
      </c>
      <c r="H9" s="1">
        <v>18.96</v>
      </c>
      <c r="I9" s="1"/>
    </row>
    <row r="10" spans="2:9" x14ac:dyDescent="0.2">
      <c r="B10" s="1">
        <v>7</v>
      </c>
      <c r="C10" s="1" t="s">
        <v>10</v>
      </c>
      <c r="D10" s="1" t="s">
        <v>2</v>
      </c>
      <c r="E10" s="1">
        <v>2096</v>
      </c>
      <c r="F10" s="1"/>
      <c r="G10" s="1">
        <v>0</v>
      </c>
      <c r="H10" s="1">
        <v>9.06</v>
      </c>
      <c r="I10" s="1"/>
    </row>
    <row r="11" spans="2:9" x14ac:dyDescent="0.2">
      <c r="B11" s="1">
        <v>8</v>
      </c>
      <c r="C11" s="1" t="s">
        <v>11</v>
      </c>
      <c r="D11" s="1" t="s">
        <v>2</v>
      </c>
      <c r="E11" s="1">
        <v>1719</v>
      </c>
      <c r="F11" s="1"/>
      <c r="G11" s="1">
        <v>0</v>
      </c>
      <c r="H11" s="1">
        <v>6.61</v>
      </c>
      <c r="I11" s="1"/>
    </row>
    <row r="12" spans="2:9" x14ac:dyDescent="0.2">
      <c r="B12" s="1">
        <v>9</v>
      </c>
      <c r="C12" s="1" t="s">
        <v>12</v>
      </c>
      <c r="D12" s="1" t="s">
        <v>2</v>
      </c>
      <c r="E12" s="1">
        <v>11044</v>
      </c>
      <c r="F12" s="1"/>
      <c r="G12" s="1">
        <v>0</v>
      </c>
      <c r="H12" s="1">
        <v>21.57</v>
      </c>
      <c r="I12" s="1" t="s">
        <v>2</v>
      </c>
    </row>
    <row r="13" spans="2:9" x14ac:dyDescent="0.2">
      <c r="B13" s="1">
        <v>10</v>
      </c>
      <c r="C13" s="1" t="s">
        <v>13</v>
      </c>
      <c r="D13" s="1" t="s">
        <v>2</v>
      </c>
      <c r="E13" s="1">
        <v>3068</v>
      </c>
      <c r="F13" s="1"/>
      <c r="G13" s="1">
        <v>0</v>
      </c>
      <c r="H13" s="1">
        <v>40.700000000000003</v>
      </c>
      <c r="I13" s="1"/>
    </row>
    <row r="14" spans="2:9" x14ac:dyDescent="0.2">
      <c r="B14" s="1">
        <v>11</v>
      </c>
      <c r="C14" s="1" t="s">
        <v>14</v>
      </c>
      <c r="D14" s="1" t="s">
        <v>2</v>
      </c>
      <c r="E14" s="1">
        <v>2804</v>
      </c>
      <c r="F14" s="1"/>
      <c r="G14" s="1">
        <v>0</v>
      </c>
      <c r="H14" s="1">
        <v>16.38</v>
      </c>
      <c r="I14" s="1"/>
    </row>
    <row r="15" spans="2:9" x14ac:dyDescent="0.2">
      <c r="B15" s="1">
        <v>12</v>
      </c>
      <c r="C15" s="1" t="s">
        <v>26</v>
      </c>
      <c r="D15" s="1" t="s">
        <v>2</v>
      </c>
      <c r="E15" s="1">
        <v>3316</v>
      </c>
      <c r="F15" s="1"/>
      <c r="G15" s="1">
        <v>0</v>
      </c>
      <c r="H15" s="1">
        <v>16.87</v>
      </c>
      <c r="I15" s="1"/>
    </row>
    <row r="16" spans="2:9" x14ac:dyDescent="0.2">
      <c r="B16" s="1">
        <v>13</v>
      </c>
      <c r="C16" s="1" t="s">
        <v>30</v>
      </c>
      <c r="D16" s="1" t="s">
        <v>2</v>
      </c>
      <c r="E16" s="1">
        <v>3165</v>
      </c>
      <c r="F16" s="1"/>
      <c r="G16" s="1">
        <v>0</v>
      </c>
      <c r="H16" s="1">
        <v>16.39</v>
      </c>
      <c r="I16" s="1"/>
    </row>
    <row r="17" spans="2:9" x14ac:dyDescent="0.2">
      <c r="B17" s="1">
        <v>14</v>
      </c>
      <c r="C17" s="1" t="s">
        <v>15</v>
      </c>
      <c r="D17" s="1" t="s">
        <v>2</v>
      </c>
      <c r="E17" s="1">
        <v>4449</v>
      </c>
      <c r="F17" s="1"/>
      <c r="G17" s="1">
        <v>0</v>
      </c>
      <c r="H17" s="1">
        <v>21.84</v>
      </c>
      <c r="I17" s="1"/>
    </row>
    <row r="18" spans="2:9" x14ac:dyDescent="0.2">
      <c r="B18" s="1">
        <v>15</v>
      </c>
      <c r="C18" s="1" t="s">
        <v>16</v>
      </c>
      <c r="D18" s="1" t="s">
        <v>2</v>
      </c>
      <c r="E18" s="1">
        <v>7179</v>
      </c>
      <c r="F18" s="1"/>
      <c r="G18" s="1">
        <v>1</v>
      </c>
      <c r="H18" s="1">
        <v>34.14</v>
      </c>
      <c r="I18" s="1"/>
    </row>
    <row r="19" spans="2:9" x14ac:dyDescent="0.2">
      <c r="B19" s="1">
        <v>16</v>
      </c>
      <c r="C19" s="1" t="s">
        <v>17</v>
      </c>
      <c r="D19" s="1" t="s">
        <v>2</v>
      </c>
      <c r="E19" s="1">
        <v>2439</v>
      </c>
      <c r="F19" s="1"/>
      <c r="G19" s="1">
        <v>0</v>
      </c>
      <c r="H19" s="1">
        <v>10.91</v>
      </c>
      <c r="I19" s="1"/>
    </row>
    <row r="20" spans="2:9" x14ac:dyDescent="0.2">
      <c r="B20" s="1">
        <v>17</v>
      </c>
      <c r="C20" s="1" t="s">
        <v>18</v>
      </c>
      <c r="D20" s="1" t="s">
        <v>2</v>
      </c>
      <c r="E20" s="1">
        <v>3300</v>
      </c>
      <c r="F20" s="1"/>
      <c r="G20" s="1">
        <v>0</v>
      </c>
      <c r="H20" s="1">
        <v>15.9</v>
      </c>
      <c r="I20" s="1"/>
    </row>
    <row r="21" spans="2:9" x14ac:dyDescent="0.2">
      <c r="B21" s="1">
        <v>18</v>
      </c>
      <c r="C21" s="1" t="s">
        <v>19</v>
      </c>
      <c r="D21" s="1" t="s">
        <v>2</v>
      </c>
      <c r="E21" s="1">
        <v>2412</v>
      </c>
      <c r="F21" s="1"/>
      <c r="G21" s="1">
        <v>0</v>
      </c>
      <c r="H21" s="1">
        <v>11.34</v>
      </c>
      <c r="I21" s="1"/>
    </row>
    <row r="22" spans="2:9" x14ac:dyDescent="0.2">
      <c r="B22" s="1">
        <v>19</v>
      </c>
      <c r="C22" s="1" t="s">
        <v>20</v>
      </c>
      <c r="D22" s="1" t="s">
        <v>2</v>
      </c>
      <c r="E22" s="1">
        <v>1956</v>
      </c>
      <c r="F22" s="1"/>
      <c r="G22" s="1">
        <v>0</v>
      </c>
      <c r="H22" s="1">
        <v>9.1</v>
      </c>
      <c r="I22" s="1"/>
    </row>
    <row r="23" spans="2:9" x14ac:dyDescent="0.2">
      <c r="B23" s="1">
        <v>20</v>
      </c>
      <c r="C23" s="1" t="s">
        <v>21</v>
      </c>
      <c r="D23" s="1" t="s">
        <v>2</v>
      </c>
      <c r="E23" s="1">
        <v>2733</v>
      </c>
      <c r="F23" s="1"/>
      <c r="G23" s="1">
        <v>0</v>
      </c>
      <c r="H23" s="1">
        <v>13.01</v>
      </c>
      <c r="I23" s="1"/>
    </row>
    <row r="24" spans="2:9" x14ac:dyDescent="0.2">
      <c r="B24" s="1">
        <v>21</v>
      </c>
      <c r="C24" s="1" t="s">
        <v>41</v>
      </c>
      <c r="D24" s="1" t="s">
        <v>2</v>
      </c>
      <c r="E24" s="1">
        <v>15666</v>
      </c>
      <c r="F24" s="1"/>
      <c r="G24" s="1">
        <v>3</v>
      </c>
      <c r="H24" s="1">
        <v>93.24</v>
      </c>
      <c r="I24" s="1"/>
    </row>
    <row r="25" spans="2:9" x14ac:dyDescent="0.2">
      <c r="B25" s="1">
        <v>22</v>
      </c>
      <c r="C25" s="1" t="s">
        <v>22</v>
      </c>
      <c r="D25" s="1" t="s">
        <v>2</v>
      </c>
      <c r="E25" s="1">
        <v>3428</v>
      </c>
      <c r="F25" s="1"/>
      <c r="G25" s="1">
        <v>0</v>
      </c>
      <c r="H25" s="1">
        <v>15.2</v>
      </c>
      <c r="I25" s="1" t="s">
        <v>2</v>
      </c>
    </row>
    <row r="26" spans="2:9" x14ac:dyDescent="0.2">
      <c r="B26" s="1">
        <v>23</v>
      </c>
      <c r="C26" s="1" t="s">
        <v>23</v>
      </c>
      <c r="D26" s="1" t="s">
        <v>2</v>
      </c>
      <c r="E26" s="1">
        <v>2092</v>
      </c>
      <c r="F26" s="1"/>
      <c r="G26" s="1">
        <v>0</v>
      </c>
      <c r="H26" s="1">
        <v>9.35</v>
      </c>
      <c r="I2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CC1A0-7936-134F-942A-8C4902FDAD90}">
  <dimension ref="B3:I26"/>
  <sheetViews>
    <sheetView workbookViewId="0">
      <selection activeCell="J1" sqref="J1:Z1048576"/>
    </sheetView>
  </sheetViews>
  <sheetFormatPr baseColWidth="10" defaultRowHeight="16" x14ac:dyDescent="0.2"/>
  <cols>
    <col min="2" max="2" width="3.5" bestFit="1" customWidth="1"/>
    <col min="3" max="3" width="20.6640625" bestFit="1" customWidth="1"/>
    <col min="4" max="4" width="8.83203125" bestFit="1" customWidth="1"/>
    <col min="5" max="5" width="20.33203125" bestFit="1" customWidth="1"/>
    <col min="6" max="6" width="22.33203125" hidden="1" customWidth="1"/>
    <col min="7" max="7" width="22.33203125" customWidth="1"/>
    <col min="8" max="8" width="15" bestFit="1" customWidth="1"/>
    <col min="9" max="9" width="24.1640625" bestFit="1" customWidth="1"/>
  </cols>
  <sheetData>
    <row r="3" spans="2:9" x14ac:dyDescent="0.2">
      <c r="B3" s="2" t="s">
        <v>24</v>
      </c>
      <c r="C3" s="3" t="s">
        <v>0</v>
      </c>
      <c r="D3" s="3" t="s">
        <v>1</v>
      </c>
      <c r="E3" s="3" t="s">
        <v>3</v>
      </c>
      <c r="F3" s="3" t="s">
        <v>28</v>
      </c>
      <c r="G3" s="3" t="s">
        <v>29</v>
      </c>
      <c r="H3" s="3" t="s">
        <v>4</v>
      </c>
      <c r="I3" s="3" t="s">
        <v>25</v>
      </c>
    </row>
    <row r="4" spans="2:9" x14ac:dyDescent="0.2">
      <c r="B4" s="1">
        <v>1</v>
      </c>
      <c r="C4" s="1" t="s">
        <v>27</v>
      </c>
      <c r="D4" s="1" t="s">
        <v>2</v>
      </c>
      <c r="E4" s="1">
        <v>2567</v>
      </c>
      <c r="F4" s="1"/>
      <c r="G4" s="1">
        <v>0</v>
      </c>
      <c r="H4" s="1">
        <v>11.81</v>
      </c>
      <c r="I4" s="1"/>
    </row>
    <row r="5" spans="2:9" x14ac:dyDescent="0.2">
      <c r="B5" s="1">
        <v>2</v>
      </c>
      <c r="C5" s="1" t="s">
        <v>5</v>
      </c>
      <c r="D5" s="1" t="s">
        <v>2</v>
      </c>
      <c r="E5" s="1">
        <v>2754</v>
      </c>
      <c r="F5" s="1"/>
      <c r="G5" s="1">
        <v>0</v>
      </c>
      <c r="H5" s="1">
        <v>13.2</v>
      </c>
      <c r="I5" s="1"/>
    </row>
    <row r="6" spans="2:9" x14ac:dyDescent="0.2">
      <c r="B6" s="1">
        <v>3</v>
      </c>
      <c r="C6" s="1" t="s">
        <v>6</v>
      </c>
      <c r="D6" s="1" t="s">
        <v>2</v>
      </c>
      <c r="E6" s="1">
        <v>3749</v>
      </c>
      <c r="F6" s="1"/>
      <c r="G6" s="1">
        <v>0</v>
      </c>
      <c r="H6" s="1">
        <v>18.8</v>
      </c>
      <c r="I6" s="1"/>
    </row>
    <row r="7" spans="2:9" x14ac:dyDescent="0.2">
      <c r="B7" s="1">
        <v>4</v>
      </c>
      <c r="C7" s="1" t="s">
        <v>7</v>
      </c>
      <c r="D7" s="1" t="s">
        <v>2</v>
      </c>
      <c r="E7" s="1">
        <v>11602</v>
      </c>
      <c r="F7" s="1"/>
      <c r="G7" s="1">
        <v>0</v>
      </c>
      <c r="H7" s="1">
        <v>18.41</v>
      </c>
      <c r="I7" s="1" t="s">
        <v>2</v>
      </c>
    </row>
    <row r="8" spans="2:9" x14ac:dyDescent="0.2">
      <c r="B8" s="1">
        <v>5</v>
      </c>
      <c r="C8" s="1" t="s">
        <v>33</v>
      </c>
      <c r="D8" s="1" t="s">
        <v>2</v>
      </c>
      <c r="E8" s="1">
        <v>3294</v>
      </c>
      <c r="F8" s="1"/>
      <c r="G8" s="1">
        <v>0</v>
      </c>
      <c r="H8" s="1">
        <v>13.06</v>
      </c>
      <c r="I8" s="1"/>
    </row>
    <row r="9" spans="2:9" x14ac:dyDescent="0.2">
      <c r="B9" s="1">
        <v>6</v>
      </c>
      <c r="C9" s="1" t="s">
        <v>9</v>
      </c>
      <c r="D9" s="1" t="s">
        <v>2</v>
      </c>
      <c r="E9" s="1">
        <v>3707</v>
      </c>
      <c r="F9" s="1"/>
      <c r="G9" s="1">
        <v>0</v>
      </c>
      <c r="H9" s="1">
        <v>17.45</v>
      </c>
      <c r="I9" s="1"/>
    </row>
    <row r="10" spans="2:9" x14ac:dyDescent="0.2">
      <c r="B10" s="1">
        <v>7</v>
      </c>
      <c r="C10" s="1" t="s">
        <v>10</v>
      </c>
      <c r="D10" s="1" t="s">
        <v>2</v>
      </c>
      <c r="E10" s="1">
        <v>2051</v>
      </c>
      <c r="F10" s="1"/>
      <c r="G10" s="1">
        <v>0</v>
      </c>
      <c r="H10" s="1">
        <v>8.68</v>
      </c>
      <c r="I10" s="1"/>
    </row>
    <row r="11" spans="2:9" x14ac:dyDescent="0.2">
      <c r="B11" s="1">
        <v>8</v>
      </c>
      <c r="C11" s="1" t="s">
        <v>11</v>
      </c>
      <c r="D11" s="1" t="s">
        <v>2</v>
      </c>
      <c r="E11" s="1">
        <v>2125</v>
      </c>
      <c r="F11" s="1"/>
      <c r="G11" s="1">
        <v>0</v>
      </c>
      <c r="H11" s="1">
        <v>10.48</v>
      </c>
      <c r="I11" s="1"/>
    </row>
    <row r="12" spans="2:9" x14ac:dyDescent="0.2">
      <c r="B12" s="1">
        <v>9</v>
      </c>
      <c r="C12" s="1" t="s">
        <v>12</v>
      </c>
      <c r="D12" s="1" t="s">
        <v>2</v>
      </c>
      <c r="E12" s="1">
        <v>11554</v>
      </c>
      <c r="F12" s="1"/>
      <c r="G12" s="1">
        <v>0</v>
      </c>
      <c r="H12" s="1">
        <v>21.43</v>
      </c>
      <c r="I12" s="1" t="s">
        <v>2</v>
      </c>
    </row>
    <row r="13" spans="2:9" x14ac:dyDescent="0.2">
      <c r="B13" s="1">
        <v>10</v>
      </c>
      <c r="C13" s="1" t="s">
        <v>13</v>
      </c>
      <c r="D13" s="1" t="s">
        <v>2</v>
      </c>
      <c r="E13" s="1">
        <v>2943</v>
      </c>
      <c r="F13" s="1"/>
      <c r="G13" s="1">
        <v>0</v>
      </c>
      <c r="H13" s="1">
        <v>15.79</v>
      </c>
      <c r="I13" s="1"/>
    </row>
    <row r="14" spans="2:9" x14ac:dyDescent="0.2">
      <c r="B14" s="1">
        <v>11</v>
      </c>
      <c r="C14" s="1" t="s">
        <v>14</v>
      </c>
      <c r="D14" s="1" t="s">
        <v>2</v>
      </c>
      <c r="E14" s="1">
        <v>2393</v>
      </c>
      <c r="F14" s="1"/>
      <c r="G14" s="1">
        <v>0</v>
      </c>
      <c r="H14" s="1">
        <v>12.94</v>
      </c>
      <c r="I14" s="1"/>
    </row>
    <row r="15" spans="2:9" x14ac:dyDescent="0.2">
      <c r="B15" s="1">
        <v>12</v>
      </c>
      <c r="C15" s="1" t="s">
        <v>26</v>
      </c>
      <c r="D15" s="1" t="s">
        <v>2</v>
      </c>
      <c r="E15" s="1">
        <v>3105</v>
      </c>
      <c r="F15" s="1"/>
      <c r="G15" s="1">
        <v>0</v>
      </c>
      <c r="H15" s="1">
        <v>15.96</v>
      </c>
      <c r="I15" s="1"/>
    </row>
    <row r="16" spans="2:9" x14ac:dyDescent="0.2">
      <c r="B16" s="1">
        <v>13</v>
      </c>
      <c r="C16" s="1" t="s">
        <v>30</v>
      </c>
      <c r="D16" s="1" t="s">
        <v>2</v>
      </c>
      <c r="E16" s="1">
        <v>3301</v>
      </c>
      <c r="F16" s="1"/>
      <c r="G16" s="1">
        <v>0</v>
      </c>
      <c r="H16" s="1">
        <v>15.74</v>
      </c>
      <c r="I16" s="1"/>
    </row>
    <row r="17" spans="2:9" x14ac:dyDescent="0.2">
      <c r="B17" s="1">
        <v>14</v>
      </c>
      <c r="C17" s="1" t="s">
        <v>15</v>
      </c>
      <c r="D17" s="1" t="s">
        <v>2</v>
      </c>
      <c r="E17" s="1">
        <v>4449</v>
      </c>
      <c r="F17" s="1"/>
      <c r="G17" s="1">
        <v>0</v>
      </c>
      <c r="H17" s="1">
        <v>20.68</v>
      </c>
      <c r="I17" s="1"/>
    </row>
    <row r="18" spans="2:9" x14ac:dyDescent="0.2">
      <c r="B18" s="1">
        <v>15</v>
      </c>
      <c r="C18" s="1" t="s">
        <v>16</v>
      </c>
      <c r="D18" s="1" t="s">
        <v>2</v>
      </c>
      <c r="E18" s="1">
        <v>7169</v>
      </c>
      <c r="F18" s="1"/>
      <c r="G18" s="1">
        <v>1</v>
      </c>
      <c r="H18" s="1">
        <v>32.03</v>
      </c>
      <c r="I18" s="1"/>
    </row>
    <row r="19" spans="2:9" x14ac:dyDescent="0.2">
      <c r="B19" s="1">
        <v>16</v>
      </c>
      <c r="C19" s="1" t="s">
        <v>17</v>
      </c>
      <c r="D19" s="1" t="s">
        <v>2</v>
      </c>
      <c r="E19" s="1">
        <v>2738</v>
      </c>
      <c r="F19" s="1"/>
      <c r="G19" s="1">
        <v>0</v>
      </c>
      <c r="H19" s="1">
        <v>12.21</v>
      </c>
      <c r="I19" s="1"/>
    </row>
    <row r="20" spans="2:9" x14ac:dyDescent="0.2">
      <c r="B20" s="1">
        <v>17</v>
      </c>
      <c r="C20" s="1" t="s">
        <v>18</v>
      </c>
      <c r="D20" s="1" t="s">
        <v>2</v>
      </c>
      <c r="E20" s="1">
        <v>3274</v>
      </c>
      <c r="F20" s="1"/>
      <c r="G20" s="1">
        <v>0</v>
      </c>
      <c r="H20" s="1">
        <v>15.76</v>
      </c>
      <c r="I20" s="1"/>
    </row>
    <row r="21" spans="2:9" x14ac:dyDescent="0.2">
      <c r="B21" s="1">
        <v>18</v>
      </c>
      <c r="C21" s="1" t="s">
        <v>19</v>
      </c>
      <c r="D21" s="1" t="s">
        <v>2</v>
      </c>
      <c r="E21" s="1">
        <v>2422</v>
      </c>
      <c r="F21" s="1"/>
      <c r="G21" s="1">
        <v>0</v>
      </c>
      <c r="H21" s="1">
        <v>11.43</v>
      </c>
      <c r="I21" s="1"/>
    </row>
    <row r="22" spans="2:9" x14ac:dyDescent="0.2">
      <c r="B22" s="1">
        <v>19</v>
      </c>
      <c r="C22" s="1" t="s">
        <v>20</v>
      </c>
      <c r="D22" s="1" t="s">
        <v>2</v>
      </c>
      <c r="E22" s="1">
        <v>1887</v>
      </c>
      <c r="F22" s="1"/>
      <c r="G22" s="1">
        <v>0</v>
      </c>
      <c r="H22" s="1">
        <v>8.73</v>
      </c>
      <c r="I22" s="1"/>
    </row>
    <row r="23" spans="2:9" x14ac:dyDescent="0.2">
      <c r="B23" s="1">
        <v>20</v>
      </c>
      <c r="C23" s="1" t="s">
        <v>21</v>
      </c>
      <c r="D23" s="1" t="s">
        <v>2</v>
      </c>
      <c r="E23" s="1">
        <v>2799</v>
      </c>
      <c r="F23" s="1"/>
      <c r="G23" s="1">
        <v>0</v>
      </c>
      <c r="H23" s="1">
        <v>15.21</v>
      </c>
      <c r="I23" s="1"/>
    </row>
    <row r="24" spans="2:9" x14ac:dyDescent="0.2">
      <c r="B24" s="1">
        <v>21</v>
      </c>
      <c r="C24" s="1" t="s">
        <v>42</v>
      </c>
      <c r="D24" s="1" t="s">
        <v>2</v>
      </c>
      <c r="E24" s="1">
        <v>9670</v>
      </c>
      <c r="F24" s="1"/>
      <c r="G24" s="1">
        <v>1</v>
      </c>
      <c r="H24" s="1">
        <v>50.65</v>
      </c>
      <c r="I24" s="1"/>
    </row>
    <row r="25" spans="2:9" x14ac:dyDescent="0.2">
      <c r="B25" s="1">
        <v>22</v>
      </c>
      <c r="C25" s="1" t="s">
        <v>22</v>
      </c>
      <c r="D25" s="1" t="s">
        <v>2</v>
      </c>
      <c r="E25" s="1">
        <v>3537</v>
      </c>
      <c r="F25" s="1"/>
      <c r="G25" s="1">
        <v>0</v>
      </c>
      <c r="H25" s="1">
        <v>16.93</v>
      </c>
      <c r="I25" s="1" t="s">
        <v>2</v>
      </c>
    </row>
    <row r="26" spans="2:9" x14ac:dyDescent="0.2">
      <c r="B26" s="1">
        <v>23</v>
      </c>
      <c r="C26" s="1" t="s">
        <v>23</v>
      </c>
      <c r="D26" s="1" t="s">
        <v>2</v>
      </c>
      <c r="E26" s="1">
        <v>2137</v>
      </c>
      <c r="F26" s="1"/>
      <c r="G26" s="1">
        <v>0</v>
      </c>
      <c r="H26" s="1">
        <v>9.5399999999999991</v>
      </c>
      <c r="I2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E31B8-324D-004D-B412-8014F4F9BD56}">
  <dimension ref="B3:I26"/>
  <sheetViews>
    <sheetView workbookViewId="0">
      <selection activeCell="F1" sqref="F1:F1048576"/>
    </sheetView>
  </sheetViews>
  <sheetFormatPr baseColWidth="10" defaultRowHeight="16" x14ac:dyDescent="0.2"/>
  <cols>
    <col min="2" max="2" width="3.5" bestFit="1" customWidth="1"/>
    <col min="3" max="3" width="20.6640625" bestFit="1" customWidth="1"/>
    <col min="4" max="4" width="8.83203125" bestFit="1" customWidth="1"/>
    <col min="5" max="5" width="20.33203125" bestFit="1" customWidth="1"/>
    <col min="6" max="7" width="22.33203125" customWidth="1"/>
    <col min="8" max="8" width="15" bestFit="1" customWidth="1"/>
    <col min="9" max="9" width="24.1640625" bestFit="1" customWidth="1"/>
  </cols>
  <sheetData>
    <row r="3" spans="2:9" x14ac:dyDescent="0.2">
      <c r="B3" s="2" t="s">
        <v>24</v>
      </c>
      <c r="C3" s="3" t="s">
        <v>0</v>
      </c>
      <c r="D3" s="3" t="s">
        <v>1</v>
      </c>
      <c r="E3" s="3" t="s">
        <v>3</v>
      </c>
      <c r="F3" s="3" t="s">
        <v>28</v>
      </c>
      <c r="G3" s="3" t="s">
        <v>29</v>
      </c>
      <c r="H3" s="3" t="s">
        <v>4</v>
      </c>
      <c r="I3" s="3" t="s">
        <v>25</v>
      </c>
    </row>
    <row r="4" spans="2:9" x14ac:dyDescent="0.2">
      <c r="B4" s="1">
        <v>1</v>
      </c>
      <c r="C4" s="1" t="s">
        <v>27</v>
      </c>
      <c r="D4" s="1" t="s">
        <v>2</v>
      </c>
      <c r="E4" s="1">
        <v>2693</v>
      </c>
      <c r="F4" s="1"/>
      <c r="G4" s="1">
        <v>0</v>
      </c>
      <c r="H4" s="1">
        <v>13.42</v>
      </c>
      <c r="I4" s="1"/>
    </row>
    <row r="5" spans="2:9" x14ac:dyDescent="0.2">
      <c r="B5" s="1">
        <v>2</v>
      </c>
      <c r="C5" s="1" t="s">
        <v>5</v>
      </c>
      <c r="D5" s="1" t="s">
        <v>2</v>
      </c>
      <c r="E5" s="1">
        <v>2799</v>
      </c>
      <c r="F5" s="1"/>
      <c r="G5" s="1">
        <v>0</v>
      </c>
      <c r="H5" s="1">
        <v>13.19</v>
      </c>
      <c r="I5" s="1"/>
    </row>
    <row r="6" spans="2:9" x14ac:dyDescent="0.2">
      <c r="B6" s="1">
        <v>3</v>
      </c>
      <c r="C6" s="1" t="s">
        <v>6</v>
      </c>
      <c r="D6" s="1" t="s">
        <v>2</v>
      </c>
      <c r="E6" s="1">
        <v>4184</v>
      </c>
      <c r="F6" s="1"/>
      <c r="G6" s="1">
        <v>0</v>
      </c>
      <c r="H6" s="1">
        <v>21.41</v>
      </c>
      <c r="I6" s="1"/>
    </row>
    <row r="7" spans="2:9" x14ac:dyDescent="0.2">
      <c r="B7" s="1">
        <v>4</v>
      </c>
      <c r="C7" s="1" t="s">
        <v>7</v>
      </c>
      <c r="D7" s="1" t="s">
        <v>2</v>
      </c>
      <c r="E7" s="1">
        <v>11733</v>
      </c>
      <c r="F7" s="1"/>
      <c r="G7" s="1">
        <v>0</v>
      </c>
      <c r="H7" s="1">
        <v>19.739999999999998</v>
      </c>
      <c r="I7" s="1" t="s">
        <v>2</v>
      </c>
    </row>
    <row r="8" spans="2:9" x14ac:dyDescent="0.2">
      <c r="B8" s="1">
        <v>5</v>
      </c>
      <c r="C8" s="1" t="s">
        <v>33</v>
      </c>
      <c r="D8" s="1" t="s">
        <v>2</v>
      </c>
      <c r="E8" s="1">
        <v>3395</v>
      </c>
      <c r="F8" s="1"/>
      <c r="G8" s="1">
        <v>0</v>
      </c>
      <c r="H8" s="1">
        <v>14.63</v>
      </c>
      <c r="I8" s="1"/>
    </row>
    <row r="9" spans="2:9" x14ac:dyDescent="0.2">
      <c r="B9" s="1">
        <v>6</v>
      </c>
      <c r="C9" s="1" t="s">
        <v>9</v>
      </c>
      <c r="D9" s="1" t="s">
        <v>2</v>
      </c>
      <c r="E9" s="1">
        <v>3669</v>
      </c>
      <c r="F9" s="1"/>
      <c r="G9" s="1">
        <v>0</v>
      </c>
      <c r="H9" s="1">
        <v>18.309999999999999</v>
      </c>
      <c r="I9" s="1"/>
    </row>
    <row r="10" spans="2:9" x14ac:dyDescent="0.2">
      <c r="B10" s="1">
        <v>7</v>
      </c>
      <c r="C10" s="1" t="s">
        <v>10</v>
      </c>
      <c r="D10" s="1" t="s">
        <v>2</v>
      </c>
      <c r="E10" s="1">
        <v>2137</v>
      </c>
      <c r="F10" s="1"/>
      <c r="G10" s="1">
        <v>0</v>
      </c>
      <c r="H10" s="1">
        <v>9.44</v>
      </c>
      <c r="I10" s="1"/>
    </row>
    <row r="11" spans="2:9" x14ac:dyDescent="0.2">
      <c r="B11" s="1">
        <v>8</v>
      </c>
      <c r="C11" s="1" t="s">
        <v>11</v>
      </c>
      <c r="D11" s="1" t="s">
        <v>2</v>
      </c>
      <c r="E11" s="1">
        <v>1817</v>
      </c>
      <c r="F11" s="1"/>
      <c r="G11" s="1">
        <v>0</v>
      </c>
      <c r="H11" s="1">
        <v>7.85</v>
      </c>
      <c r="I11" s="1"/>
    </row>
    <row r="12" spans="2:9" x14ac:dyDescent="0.2">
      <c r="B12" s="1">
        <v>9</v>
      </c>
      <c r="C12" s="1" t="s">
        <v>12</v>
      </c>
      <c r="D12" s="1" t="s">
        <v>2</v>
      </c>
      <c r="E12" s="1">
        <v>11142</v>
      </c>
      <c r="F12" s="1"/>
      <c r="G12" s="1">
        <v>0</v>
      </c>
      <c r="H12" s="1">
        <v>21.18</v>
      </c>
      <c r="I12" s="1" t="s">
        <v>2</v>
      </c>
    </row>
    <row r="13" spans="2:9" x14ac:dyDescent="0.2">
      <c r="B13" s="1">
        <v>10</v>
      </c>
      <c r="C13" s="1" t="s">
        <v>13</v>
      </c>
      <c r="D13" s="1" t="s">
        <v>2</v>
      </c>
      <c r="E13" s="1">
        <v>2937</v>
      </c>
      <c r="F13" s="1"/>
      <c r="G13" s="1">
        <v>0</v>
      </c>
      <c r="H13" s="1">
        <v>18.36</v>
      </c>
      <c r="I13" s="1"/>
    </row>
    <row r="14" spans="2:9" x14ac:dyDescent="0.2">
      <c r="B14" s="1">
        <v>11</v>
      </c>
      <c r="C14" s="1" t="s">
        <v>14</v>
      </c>
      <c r="D14" s="1" t="s">
        <v>2</v>
      </c>
      <c r="E14" s="1">
        <v>2605</v>
      </c>
      <c r="F14" s="1"/>
      <c r="G14" s="1">
        <v>0</v>
      </c>
      <c r="H14" s="1">
        <v>11.96</v>
      </c>
      <c r="I14" s="1"/>
    </row>
    <row r="15" spans="2:9" x14ac:dyDescent="0.2">
      <c r="B15" s="1">
        <v>12</v>
      </c>
      <c r="C15" s="1" t="s">
        <v>26</v>
      </c>
      <c r="D15" s="1" t="s">
        <v>2</v>
      </c>
      <c r="E15" s="1">
        <v>3162</v>
      </c>
      <c r="F15" s="1"/>
      <c r="G15" s="1">
        <v>0</v>
      </c>
      <c r="H15" s="1">
        <v>16.260000000000002</v>
      </c>
      <c r="I15" s="1"/>
    </row>
    <row r="16" spans="2:9" x14ac:dyDescent="0.2">
      <c r="B16" s="1">
        <v>13</v>
      </c>
      <c r="C16" s="1" t="s">
        <v>30</v>
      </c>
      <c r="D16" s="1" t="s">
        <v>2</v>
      </c>
      <c r="E16" s="1">
        <v>3242</v>
      </c>
      <c r="F16" s="1"/>
      <c r="G16" s="1">
        <v>0</v>
      </c>
      <c r="H16" s="1">
        <v>14.89</v>
      </c>
      <c r="I16" s="1"/>
    </row>
    <row r="17" spans="2:9" x14ac:dyDescent="0.2">
      <c r="B17" s="1">
        <v>14</v>
      </c>
      <c r="C17" s="1" t="s">
        <v>15</v>
      </c>
      <c r="D17" s="1" t="s">
        <v>2</v>
      </c>
      <c r="E17" s="1">
        <v>4377</v>
      </c>
      <c r="F17" s="1"/>
      <c r="G17" s="1">
        <v>0</v>
      </c>
      <c r="H17" s="1">
        <v>21.09</v>
      </c>
      <c r="I17" s="1"/>
    </row>
    <row r="18" spans="2:9" x14ac:dyDescent="0.2">
      <c r="B18" s="1">
        <v>15</v>
      </c>
      <c r="C18" s="1" t="s">
        <v>16</v>
      </c>
      <c r="D18" s="1" t="s">
        <v>2</v>
      </c>
      <c r="E18" s="1">
        <v>4450</v>
      </c>
      <c r="F18" s="1"/>
      <c r="G18" s="1">
        <v>0</v>
      </c>
      <c r="H18" s="1">
        <v>27.68</v>
      </c>
      <c r="I18" s="1"/>
    </row>
    <row r="19" spans="2:9" x14ac:dyDescent="0.2">
      <c r="B19" s="1">
        <v>16</v>
      </c>
      <c r="C19" s="1" t="s">
        <v>17</v>
      </c>
      <c r="D19" s="1" t="s">
        <v>2</v>
      </c>
      <c r="E19" s="1">
        <v>2376</v>
      </c>
      <c r="F19" s="1"/>
      <c r="G19" s="1">
        <v>0</v>
      </c>
      <c r="H19" s="1">
        <v>10.17</v>
      </c>
      <c r="I19" s="1"/>
    </row>
    <row r="20" spans="2:9" x14ac:dyDescent="0.2">
      <c r="B20" s="1">
        <v>17</v>
      </c>
      <c r="C20" s="1" t="s">
        <v>18</v>
      </c>
      <c r="D20" s="1" t="s">
        <v>2</v>
      </c>
      <c r="E20" s="1">
        <v>3358</v>
      </c>
      <c r="F20" s="1"/>
      <c r="G20" s="1">
        <v>0</v>
      </c>
      <c r="H20" s="1">
        <v>16.73</v>
      </c>
      <c r="I20" s="1"/>
    </row>
    <row r="21" spans="2:9" x14ac:dyDescent="0.2">
      <c r="B21" s="1">
        <v>18</v>
      </c>
      <c r="C21" s="1" t="s">
        <v>19</v>
      </c>
      <c r="D21" s="1" t="s">
        <v>2</v>
      </c>
      <c r="E21" s="1">
        <v>2402</v>
      </c>
      <c r="F21" s="1"/>
      <c r="G21" s="1">
        <v>0</v>
      </c>
      <c r="H21" s="1">
        <v>11.19</v>
      </c>
      <c r="I21" s="1"/>
    </row>
    <row r="22" spans="2:9" x14ac:dyDescent="0.2">
      <c r="B22" s="1">
        <v>19</v>
      </c>
      <c r="C22" s="1" t="s">
        <v>20</v>
      </c>
      <c r="D22" s="1" t="s">
        <v>2</v>
      </c>
      <c r="E22" s="1">
        <v>1938</v>
      </c>
      <c r="F22" s="1"/>
      <c r="G22" s="1">
        <v>0</v>
      </c>
      <c r="H22" s="1">
        <v>9.58</v>
      </c>
      <c r="I22" s="1"/>
    </row>
    <row r="23" spans="2:9" x14ac:dyDescent="0.2">
      <c r="B23" s="1">
        <v>20</v>
      </c>
      <c r="C23" s="1" t="s">
        <v>21</v>
      </c>
      <c r="D23" s="1" t="s">
        <v>2</v>
      </c>
      <c r="E23" s="1">
        <v>2727</v>
      </c>
      <c r="F23" s="1"/>
      <c r="G23" s="1">
        <v>0</v>
      </c>
      <c r="H23" s="1">
        <v>12.74</v>
      </c>
      <c r="I23" s="1"/>
    </row>
    <row r="24" spans="2:9" x14ac:dyDescent="0.2">
      <c r="B24" s="1">
        <v>21</v>
      </c>
      <c r="C24" s="1" t="s">
        <v>42</v>
      </c>
      <c r="D24" s="1" t="s">
        <v>2</v>
      </c>
      <c r="E24" s="1">
        <v>9608</v>
      </c>
      <c r="F24" s="1"/>
      <c r="G24" s="1">
        <v>1</v>
      </c>
      <c r="H24" s="1">
        <v>49.87</v>
      </c>
      <c r="I24" s="1"/>
    </row>
    <row r="25" spans="2:9" x14ac:dyDescent="0.2">
      <c r="B25" s="1">
        <v>22</v>
      </c>
      <c r="C25" s="1" t="s">
        <v>22</v>
      </c>
      <c r="D25" s="1" t="s">
        <v>2</v>
      </c>
      <c r="E25" s="1">
        <v>3593</v>
      </c>
      <c r="F25" s="1"/>
      <c r="G25" s="1">
        <v>0</v>
      </c>
      <c r="H25" s="1">
        <v>16</v>
      </c>
      <c r="I25" s="1" t="s">
        <v>2</v>
      </c>
    </row>
    <row r="26" spans="2:9" x14ac:dyDescent="0.2">
      <c r="B26" s="1">
        <v>23</v>
      </c>
      <c r="C26" s="1" t="s">
        <v>23</v>
      </c>
      <c r="D26" s="1" t="s">
        <v>2</v>
      </c>
      <c r="E26" s="1">
        <v>2223</v>
      </c>
      <c r="F26" s="1"/>
      <c r="G26" s="1">
        <v>0</v>
      </c>
      <c r="H26" s="1">
        <v>10.62</v>
      </c>
      <c r="I2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E8700-F05B-FC42-BCB2-5D2EB3EA2FAE}">
  <dimension ref="B3:I26"/>
  <sheetViews>
    <sheetView tabSelected="1" workbookViewId="0">
      <selection activeCell="J1" sqref="J1:Z1048576"/>
    </sheetView>
  </sheetViews>
  <sheetFormatPr baseColWidth="10" defaultRowHeight="16" x14ac:dyDescent="0.2"/>
  <cols>
    <col min="2" max="2" width="3.5" bestFit="1" customWidth="1"/>
    <col min="3" max="3" width="20.6640625" bestFit="1" customWidth="1"/>
    <col min="4" max="4" width="8.83203125" bestFit="1" customWidth="1"/>
    <col min="5" max="5" width="20.33203125" bestFit="1" customWidth="1"/>
    <col min="6" max="6" width="22.33203125" hidden="1" customWidth="1"/>
    <col min="7" max="7" width="22.33203125" customWidth="1"/>
    <col min="8" max="8" width="15" bestFit="1" customWidth="1"/>
    <col min="9" max="9" width="24.1640625" bestFit="1" customWidth="1"/>
  </cols>
  <sheetData>
    <row r="3" spans="2:9" x14ac:dyDescent="0.2">
      <c r="B3" s="2" t="s">
        <v>24</v>
      </c>
      <c r="C3" s="3" t="s">
        <v>0</v>
      </c>
      <c r="D3" s="3" t="s">
        <v>1</v>
      </c>
      <c r="E3" s="3" t="s">
        <v>3</v>
      </c>
      <c r="F3" s="3" t="s">
        <v>28</v>
      </c>
      <c r="G3" s="3" t="s">
        <v>29</v>
      </c>
      <c r="H3" s="3" t="s">
        <v>4</v>
      </c>
      <c r="I3" s="3" t="s">
        <v>25</v>
      </c>
    </row>
    <row r="4" spans="2:9" x14ac:dyDescent="0.2">
      <c r="B4" s="1">
        <v>1</v>
      </c>
      <c r="C4" s="1" t="s">
        <v>27</v>
      </c>
      <c r="D4" s="1" t="s">
        <v>2</v>
      </c>
      <c r="E4" s="1">
        <v>2488</v>
      </c>
      <c r="F4" s="1"/>
      <c r="G4" s="1">
        <v>0</v>
      </c>
      <c r="H4" s="1">
        <v>11.52</v>
      </c>
      <c r="I4" s="1"/>
    </row>
    <row r="5" spans="2:9" x14ac:dyDescent="0.2">
      <c r="B5" s="1">
        <v>2</v>
      </c>
      <c r="C5" s="1" t="s">
        <v>5</v>
      </c>
      <c r="D5" s="1" t="s">
        <v>2</v>
      </c>
      <c r="E5" s="1">
        <v>2725</v>
      </c>
      <c r="F5" s="1"/>
      <c r="G5" s="1">
        <v>0</v>
      </c>
      <c r="H5" s="1">
        <v>12.73</v>
      </c>
      <c r="I5" s="1"/>
    </row>
    <row r="6" spans="2:9" x14ac:dyDescent="0.2">
      <c r="B6" s="1">
        <v>3</v>
      </c>
      <c r="C6" s="1" t="s">
        <v>6</v>
      </c>
      <c r="D6" s="1" t="s">
        <v>2</v>
      </c>
      <c r="E6" s="1">
        <v>4363</v>
      </c>
      <c r="F6" s="1"/>
      <c r="G6" s="1">
        <v>0</v>
      </c>
      <c r="H6" s="1">
        <v>22</v>
      </c>
      <c r="I6" s="1"/>
    </row>
    <row r="7" spans="2:9" x14ac:dyDescent="0.2">
      <c r="B7" s="1">
        <v>4</v>
      </c>
      <c r="C7" s="1" t="s">
        <v>7</v>
      </c>
      <c r="D7" s="1" t="s">
        <v>2</v>
      </c>
      <c r="E7" s="1">
        <v>12026</v>
      </c>
      <c r="F7" s="1"/>
      <c r="G7" s="1">
        <v>0</v>
      </c>
      <c r="H7" s="1">
        <v>25.09</v>
      </c>
      <c r="I7" s="1" t="s">
        <v>2</v>
      </c>
    </row>
    <row r="8" spans="2:9" x14ac:dyDescent="0.2">
      <c r="B8" s="1">
        <v>5</v>
      </c>
      <c r="C8" s="1" t="s">
        <v>33</v>
      </c>
      <c r="D8" s="1" t="s">
        <v>2</v>
      </c>
      <c r="E8" s="1">
        <v>3389</v>
      </c>
      <c r="F8" s="1"/>
      <c r="G8" s="1">
        <v>0</v>
      </c>
      <c r="H8" s="1">
        <v>14.71</v>
      </c>
      <c r="I8" s="1"/>
    </row>
    <row r="9" spans="2:9" x14ac:dyDescent="0.2">
      <c r="B9" s="1">
        <v>6</v>
      </c>
      <c r="C9" s="1" t="s">
        <v>9</v>
      </c>
      <c r="D9" s="1" t="s">
        <v>2</v>
      </c>
      <c r="E9" s="1">
        <v>3626</v>
      </c>
      <c r="F9" s="1"/>
      <c r="G9" s="1">
        <v>0</v>
      </c>
      <c r="H9" s="1">
        <v>17.93</v>
      </c>
      <c r="I9" s="1"/>
    </row>
    <row r="10" spans="2:9" x14ac:dyDescent="0.2">
      <c r="B10" s="1">
        <v>7</v>
      </c>
      <c r="C10" s="1" t="s">
        <v>10</v>
      </c>
      <c r="D10" s="1" t="s">
        <v>2</v>
      </c>
      <c r="E10" s="1">
        <v>2173</v>
      </c>
      <c r="F10" s="1"/>
      <c r="G10" s="1">
        <v>0</v>
      </c>
      <c r="H10" s="1">
        <v>10.18</v>
      </c>
      <c r="I10" s="1"/>
    </row>
    <row r="11" spans="2:9" x14ac:dyDescent="0.2">
      <c r="B11" s="1">
        <v>8</v>
      </c>
      <c r="C11" s="1" t="s">
        <v>11</v>
      </c>
      <c r="D11" s="1" t="s">
        <v>2</v>
      </c>
      <c r="E11" s="1">
        <v>1957</v>
      </c>
      <c r="F11" s="1"/>
      <c r="G11" s="1">
        <v>0</v>
      </c>
      <c r="H11" s="1">
        <v>10</v>
      </c>
      <c r="I11" s="1"/>
    </row>
    <row r="12" spans="2:9" x14ac:dyDescent="0.2">
      <c r="B12" s="21">
        <v>9</v>
      </c>
      <c r="C12" s="21" t="s">
        <v>12</v>
      </c>
      <c r="D12" s="21" t="s">
        <v>32</v>
      </c>
      <c r="E12" s="21">
        <v>11554</v>
      </c>
      <c r="F12" s="21"/>
      <c r="G12" s="21">
        <v>0</v>
      </c>
      <c r="H12" s="21">
        <v>20.39</v>
      </c>
      <c r="I12" s="21" t="s">
        <v>2</v>
      </c>
    </row>
    <row r="13" spans="2:9" x14ac:dyDescent="0.2">
      <c r="B13" s="1">
        <v>10</v>
      </c>
      <c r="C13" s="1" t="s">
        <v>13</v>
      </c>
      <c r="D13" s="1" t="s">
        <v>2</v>
      </c>
      <c r="E13" s="1">
        <v>2944</v>
      </c>
      <c r="F13" s="1"/>
      <c r="G13" s="1">
        <v>0</v>
      </c>
      <c r="H13" s="1">
        <v>17.170000000000002</v>
      </c>
      <c r="I13" s="1"/>
    </row>
    <row r="14" spans="2:9" x14ac:dyDescent="0.2">
      <c r="B14" s="1">
        <v>11</v>
      </c>
      <c r="C14" s="1" t="s">
        <v>14</v>
      </c>
      <c r="D14" s="1" t="s">
        <v>2</v>
      </c>
      <c r="E14" s="1">
        <v>2644</v>
      </c>
      <c r="F14" s="1"/>
      <c r="G14" s="1">
        <v>0</v>
      </c>
      <c r="H14" s="1">
        <v>11.72</v>
      </c>
      <c r="I14" s="1"/>
    </row>
    <row r="15" spans="2:9" x14ac:dyDescent="0.2">
      <c r="B15" s="1">
        <v>12</v>
      </c>
      <c r="C15" s="1" t="s">
        <v>26</v>
      </c>
      <c r="D15" s="1" t="s">
        <v>2</v>
      </c>
      <c r="E15" s="1">
        <v>3109</v>
      </c>
      <c r="F15" s="1"/>
      <c r="G15" s="1">
        <v>0</v>
      </c>
      <c r="H15" s="1">
        <v>15.89</v>
      </c>
      <c r="I15" s="1"/>
    </row>
    <row r="16" spans="2:9" x14ac:dyDescent="0.2">
      <c r="B16" s="1">
        <v>13</v>
      </c>
      <c r="C16" s="1" t="s">
        <v>30</v>
      </c>
      <c r="D16" s="1" t="s">
        <v>2</v>
      </c>
      <c r="E16" s="1">
        <v>3180</v>
      </c>
      <c r="F16" s="1"/>
      <c r="G16" s="1">
        <v>0</v>
      </c>
      <c r="H16" s="1">
        <v>14.43</v>
      </c>
      <c r="I16" s="1"/>
    </row>
    <row r="17" spans="2:9" x14ac:dyDescent="0.2">
      <c r="B17" s="1">
        <v>14</v>
      </c>
      <c r="C17" s="1" t="s">
        <v>15</v>
      </c>
      <c r="D17" s="1" t="s">
        <v>2</v>
      </c>
      <c r="E17" s="1">
        <v>4386</v>
      </c>
      <c r="F17" s="1"/>
      <c r="G17" s="1">
        <v>0</v>
      </c>
      <c r="H17" s="1">
        <v>20.85</v>
      </c>
      <c r="I17" s="1"/>
    </row>
    <row r="18" spans="2:9" x14ac:dyDescent="0.2">
      <c r="B18" s="1">
        <v>15</v>
      </c>
      <c r="C18" s="1" t="s">
        <v>16</v>
      </c>
      <c r="D18" s="1" t="s">
        <v>2</v>
      </c>
      <c r="E18" s="1">
        <v>10391</v>
      </c>
      <c r="F18" s="1"/>
      <c r="G18" s="1">
        <v>2</v>
      </c>
      <c r="H18" s="1">
        <v>45.09</v>
      </c>
      <c r="I18" s="1"/>
    </row>
    <row r="19" spans="2:9" x14ac:dyDescent="0.2">
      <c r="B19" s="1">
        <v>16</v>
      </c>
      <c r="C19" s="1" t="s">
        <v>17</v>
      </c>
      <c r="D19" s="1" t="s">
        <v>2</v>
      </c>
      <c r="E19" s="1">
        <v>2487</v>
      </c>
      <c r="F19" s="1"/>
      <c r="G19" s="1">
        <v>0</v>
      </c>
      <c r="H19" s="1">
        <v>10.7</v>
      </c>
      <c r="I19" s="1"/>
    </row>
    <row r="20" spans="2:9" x14ac:dyDescent="0.2">
      <c r="B20" s="1">
        <v>17</v>
      </c>
      <c r="C20" s="1" t="s">
        <v>18</v>
      </c>
      <c r="D20" s="1" t="s">
        <v>2</v>
      </c>
      <c r="E20" s="1">
        <v>3307</v>
      </c>
      <c r="F20" s="1"/>
      <c r="G20" s="1">
        <v>0</v>
      </c>
      <c r="H20" s="1">
        <v>15.68</v>
      </c>
      <c r="I20" s="1"/>
    </row>
    <row r="21" spans="2:9" x14ac:dyDescent="0.2">
      <c r="B21" s="1">
        <v>18</v>
      </c>
      <c r="C21" s="1" t="s">
        <v>19</v>
      </c>
      <c r="D21" s="1" t="s">
        <v>2</v>
      </c>
      <c r="E21" s="1">
        <v>2335</v>
      </c>
      <c r="F21" s="1"/>
      <c r="G21" s="1">
        <v>0</v>
      </c>
      <c r="H21" s="1">
        <v>10.71</v>
      </c>
      <c r="I21" s="1"/>
    </row>
    <row r="22" spans="2:9" x14ac:dyDescent="0.2">
      <c r="B22" s="1">
        <v>19</v>
      </c>
      <c r="C22" s="1" t="s">
        <v>20</v>
      </c>
      <c r="D22" s="1" t="s">
        <v>2</v>
      </c>
      <c r="E22" s="1">
        <v>1940</v>
      </c>
      <c r="F22" s="1"/>
      <c r="G22" s="1">
        <v>0</v>
      </c>
      <c r="H22" s="1">
        <v>8.09</v>
      </c>
      <c r="I22" s="1"/>
    </row>
    <row r="23" spans="2:9" x14ac:dyDescent="0.2">
      <c r="B23" s="1">
        <v>20</v>
      </c>
      <c r="C23" s="1" t="s">
        <v>21</v>
      </c>
      <c r="D23" s="1" t="s">
        <v>2</v>
      </c>
      <c r="E23" s="1">
        <v>2718</v>
      </c>
      <c r="F23" s="1"/>
      <c r="G23" s="1">
        <v>0</v>
      </c>
      <c r="H23" s="1">
        <v>13.79</v>
      </c>
      <c r="I23" s="1"/>
    </row>
    <row r="24" spans="2:9" x14ac:dyDescent="0.2">
      <c r="B24" s="1">
        <v>21</v>
      </c>
      <c r="C24" s="1" t="s">
        <v>31</v>
      </c>
      <c r="D24" s="1" t="s">
        <v>2</v>
      </c>
      <c r="E24" s="1">
        <v>5008</v>
      </c>
      <c r="F24" s="1"/>
      <c r="G24" s="1">
        <v>0</v>
      </c>
      <c r="H24" s="1">
        <v>23.03</v>
      </c>
      <c r="I24" s="1"/>
    </row>
    <row r="25" spans="2:9" x14ac:dyDescent="0.2">
      <c r="B25" s="1">
        <v>22</v>
      </c>
      <c r="C25" s="1" t="s">
        <v>22</v>
      </c>
      <c r="D25" s="1" t="s">
        <v>2</v>
      </c>
      <c r="E25" s="1">
        <v>3410</v>
      </c>
      <c r="F25" s="1"/>
      <c r="G25" s="1">
        <v>0</v>
      </c>
      <c r="H25" s="1">
        <v>14.74</v>
      </c>
      <c r="I25" s="1" t="s">
        <v>2</v>
      </c>
    </row>
    <row r="26" spans="2:9" x14ac:dyDescent="0.2">
      <c r="B26" s="1">
        <v>23</v>
      </c>
      <c r="C26" s="1" t="s">
        <v>23</v>
      </c>
      <c r="D26" s="1" t="s">
        <v>2</v>
      </c>
      <c r="E26" s="1">
        <v>2228</v>
      </c>
      <c r="F26" s="1"/>
      <c r="G26" s="1">
        <v>0</v>
      </c>
      <c r="H26" s="1">
        <v>10.73</v>
      </c>
      <c r="I2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011F7-EC4D-FD4D-BB0E-68AB6E8E269C}">
  <dimension ref="B3:I26"/>
  <sheetViews>
    <sheetView topLeftCell="E1" zoomScaleNormal="100" workbookViewId="0">
      <selection activeCell="J1" sqref="J1:Z1048576"/>
    </sheetView>
  </sheetViews>
  <sheetFormatPr baseColWidth="10" defaultRowHeight="16" x14ac:dyDescent="0.2"/>
  <cols>
    <col min="2" max="2" width="3.5" bestFit="1" customWidth="1"/>
    <col min="3" max="3" width="20.6640625" bestFit="1" customWidth="1"/>
    <col min="4" max="4" width="8.83203125" bestFit="1" customWidth="1"/>
    <col min="5" max="5" width="20.33203125" bestFit="1" customWidth="1"/>
    <col min="6" max="6" width="22.33203125" hidden="1" customWidth="1"/>
    <col min="7" max="7" width="22.33203125" customWidth="1"/>
    <col min="8" max="8" width="15" bestFit="1" customWidth="1"/>
    <col min="9" max="9" width="24.1640625" bestFit="1" customWidth="1"/>
  </cols>
  <sheetData>
    <row r="3" spans="2:9" x14ac:dyDescent="0.2">
      <c r="B3" s="2" t="s">
        <v>24</v>
      </c>
      <c r="C3" s="3" t="s">
        <v>0</v>
      </c>
      <c r="D3" s="3" t="s">
        <v>1</v>
      </c>
      <c r="E3" s="3" t="s">
        <v>3</v>
      </c>
      <c r="F3" s="3" t="s">
        <v>28</v>
      </c>
      <c r="G3" s="3" t="s">
        <v>29</v>
      </c>
      <c r="H3" s="3" t="s">
        <v>4</v>
      </c>
      <c r="I3" s="3" t="s">
        <v>25</v>
      </c>
    </row>
    <row r="4" spans="2:9" x14ac:dyDescent="0.2">
      <c r="B4" s="1">
        <v>1</v>
      </c>
      <c r="C4" s="1" t="s">
        <v>27</v>
      </c>
      <c r="D4" s="1" t="s">
        <v>2</v>
      </c>
      <c r="E4" s="1">
        <v>2566</v>
      </c>
      <c r="F4" s="1"/>
      <c r="G4" s="1">
        <v>0</v>
      </c>
      <c r="H4" s="1">
        <v>11.69</v>
      </c>
      <c r="I4" s="1"/>
    </row>
    <row r="5" spans="2:9" x14ac:dyDescent="0.2">
      <c r="B5" s="1">
        <v>2</v>
      </c>
      <c r="C5" s="1" t="s">
        <v>5</v>
      </c>
      <c r="D5" s="1" t="s">
        <v>2</v>
      </c>
      <c r="E5" s="1">
        <v>1286</v>
      </c>
      <c r="F5" s="1"/>
      <c r="G5" s="1">
        <v>0</v>
      </c>
      <c r="H5" s="1">
        <v>12.1</v>
      </c>
      <c r="I5" s="1"/>
    </row>
    <row r="6" spans="2:9" x14ac:dyDescent="0.2">
      <c r="B6" s="1">
        <v>3</v>
      </c>
      <c r="C6" s="1" t="s">
        <v>6</v>
      </c>
      <c r="D6" s="1" t="s">
        <v>2</v>
      </c>
      <c r="E6" s="1">
        <v>4605</v>
      </c>
      <c r="F6" s="1"/>
      <c r="G6" s="1">
        <v>0</v>
      </c>
      <c r="H6" s="1">
        <v>25.3</v>
      </c>
      <c r="I6" s="1"/>
    </row>
    <row r="7" spans="2:9" x14ac:dyDescent="0.2">
      <c r="B7" s="1">
        <v>4</v>
      </c>
      <c r="C7" s="1" t="s">
        <v>7</v>
      </c>
      <c r="D7" s="1" t="s">
        <v>2</v>
      </c>
      <c r="E7" s="1">
        <v>11902</v>
      </c>
      <c r="F7" s="1"/>
      <c r="G7" s="1">
        <v>0</v>
      </c>
      <c r="H7" s="1">
        <v>22.44</v>
      </c>
      <c r="I7" s="1" t="s">
        <v>2</v>
      </c>
    </row>
    <row r="8" spans="2:9" x14ac:dyDescent="0.2">
      <c r="B8" s="1">
        <v>5</v>
      </c>
      <c r="C8" s="1" t="s">
        <v>8</v>
      </c>
      <c r="D8" s="1" t="s">
        <v>2</v>
      </c>
      <c r="E8" s="1">
        <v>2988</v>
      </c>
      <c r="F8" s="1"/>
      <c r="G8" s="1">
        <v>0</v>
      </c>
      <c r="H8" s="1">
        <v>11.95</v>
      </c>
      <c r="I8" s="1"/>
    </row>
    <row r="9" spans="2:9" x14ac:dyDescent="0.2">
      <c r="B9" s="1">
        <v>6</v>
      </c>
      <c r="C9" s="1" t="s">
        <v>9</v>
      </c>
      <c r="D9" s="1" t="s">
        <v>2</v>
      </c>
      <c r="E9" s="1">
        <v>3762</v>
      </c>
      <c r="F9" s="1"/>
      <c r="G9" s="1">
        <v>0</v>
      </c>
      <c r="H9" s="1">
        <v>17.809999999999999</v>
      </c>
      <c r="I9" s="1"/>
    </row>
    <row r="10" spans="2:9" x14ac:dyDescent="0.2">
      <c r="B10" s="1">
        <v>7</v>
      </c>
      <c r="C10" s="1" t="s">
        <v>10</v>
      </c>
      <c r="D10" s="1" t="s">
        <v>2</v>
      </c>
      <c r="E10" s="1">
        <v>2099</v>
      </c>
      <c r="F10" s="1"/>
      <c r="G10" s="1">
        <v>0</v>
      </c>
      <c r="H10" s="1">
        <v>9.0399999999999991</v>
      </c>
      <c r="I10" s="1"/>
    </row>
    <row r="11" spans="2:9" x14ac:dyDescent="0.2">
      <c r="B11" s="1">
        <v>8</v>
      </c>
      <c r="C11" s="1" t="s">
        <v>11</v>
      </c>
      <c r="D11" s="1" t="s">
        <v>2</v>
      </c>
      <c r="E11" s="1">
        <v>2040</v>
      </c>
      <c r="F11" s="1"/>
      <c r="G11" s="1">
        <v>0</v>
      </c>
      <c r="H11" s="1">
        <v>10.07</v>
      </c>
      <c r="I11" s="1"/>
    </row>
    <row r="12" spans="2:9" x14ac:dyDescent="0.2">
      <c r="B12" s="1">
        <v>9</v>
      </c>
      <c r="C12" s="1" t="s">
        <v>12</v>
      </c>
      <c r="D12" s="1" t="s">
        <v>2</v>
      </c>
      <c r="E12" s="1">
        <v>11065</v>
      </c>
      <c r="F12" s="1"/>
      <c r="G12" s="1">
        <v>0</v>
      </c>
      <c r="H12" s="1">
        <v>18.989999999999998</v>
      </c>
      <c r="I12" s="1" t="s">
        <v>2</v>
      </c>
    </row>
    <row r="13" spans="2:9" x14ac:dyDescent="0.2">
      <c r="B13" s="1">
        <v>10</v>
      </c>
      <c r="C13" s="1" t="s">
        <v>13</v>
      </c>
      <c r="D13" s="1" t="s">
        <v>2</v>
      </c>
      <c r="E13" s="1">
        <v>2936</v>
      </c>
      <c r="F13" s="1"/>
      <c r="G13" s="1">
        <v>0</v>
      </c>
      <c r="H13" s="1">
        <v>15.36</v>
      </c>
      <c r="I13" s="1"/>
    </row>
    <row r="14" spans="2:9" x14ac:dyDescent="0.2">
      <c r="B14" s="1">
        <v>11</v>
      </c>
      <c r="C14" s="1" t="s">
        <v>14</v>
      </c>
      <c r="D14" s="1" t="s">
        <v>2</v>
      </c>
      <c r="E14" s="1">
        <v>2586</v>
      </c>
      <c r="F14" s="1"/>
      <c r="G14" s="1">
        <v>0</v>
      </c>
      <c r="H14" s="1">
        <v>13.31</v>
      </c>
      <c r="I14" s="1"/>
    </row>
    <row r="15" spans="2:9" x14ac:dyDescent="0.2">
      <c r="B15" s="1">
        <v>12</v>
      </c>
      <c r="C15" s="1" t="s">
        <v>26</v>
      </c>
      <c r="D15" s="1" t="s">
        <v>2</v>
      </c>
      <c r="E15" s="1">
        <v>3114</v>
      </c>
      <c r="F15" s="1"/>
      <c r="G15" s="1">
        <v>0</v>
      </c>
      <c r="H15" s="1">
        <v>15.99</v>
      </c>
      <c r="I15" s="1"/>
    </row>
    <row r="16" spans="2:9" x14ac:dyDescent="0.2">
      <c r="B16" s="1">
        <v>13</v>
      </c>
      <c r="C16" s="1" t="s">
        <v>30</v>
      </c>
      <c r="D16" s="1" t="s">
        <v>2</v>
      </c>
      <c r="E16" s="1">
        <v>3405</v>
      </c>
      <c r="F16" s="1"/>
      <c r="G16" s="1">
        <v>0</v>
      </c>
      <c r="H16" s="1">
        <v>17.170000000000002</v>
      </c>
      <c r="I16" s="1"/>
    </row>
    <row r="17" spans="2:9" x14ac:dyDescent="0.2">
      <c r="B17" s="1">
        <v>14</v>
      </c>
      <c r="C17" s="1" t="s">
        <v>15</v>
      </c>
      <c r="D17" s="1" t="s">
        <v>2</v>
      </c>
      <c r="E17" s="1">
        <v>4540</v>
      </c>
      <c r="F17" s="1"/>
      <c r="G17" s="1">
        <v>0</v>
      </c>
      <c r="H17" s="1">
        <v>21.87</v>
      </c>
      <c r="I17" s="1"/>
    </row>
    <row r="18" spans="2:9" x14ac:dyDescent="0.2">
      <c r="B18" s="1">
        <v>15</v>
      </c>
      <c r="C18" s="1" t="s">
        <v>16</v>
      </c>
      <c r="D18" s="1" t="s">
        <v>2</v>
      </c>
      <c r="E18" s="1">
        <v>9877</v>
      </c>
      <c r="F18" s="1"/>
      <c r="G18" s="1">
        <v>2</v>
      </c>
      <c r="H18" s="1">
        <v>43.71</v>
      </c>
      <c r="I18" s="1"/>
    </row>
    <row r="19" spans="2:9" x14ac:dyDescent="0.2">
      <c r="B19" s="1">
        <v>16</v>
      </c>
      <c r="C19" s="1" t="s">
        <v>17</v>
      </c>
      <c r="D19" s="1" t="s">
        <v>2</v>
      </c>
      <c r="E19" s="1">
        <v>2456</v>
      </c>
      <c r="F19" s="1"/>
      <c r="G19" s="1">
        <v>0</v>
      </c>
      <c r="H19" s="1">
        <v>11.17</v>
      </c>
      <c r="I19" s="1"/>
    </row>
    <row r="20" spans="2:9" x14ac:dyDescent="0.2">
      <c r="B20" s="1">
        <v>17</v>
      </c>
      <c r="C20" s="1" t="s">
        <v>18</v>
      </c>
      <c r="D20" s="1" t="s">
        <v>2</v>
      </c>
      <c r="E20" s="1">
        <v>3303</v>
      </c>
      <c r="F20" s="1"/>
      <c r="G20" s="1">
        <v>0</v>
      </c>
      <c r="H20" s="1">
        <v>15.24</v>
      </c>
      <c r="I20" s="1"/>
    </row>
    <row r="21" spans="2:9" x14ac:dyDescent="0.2">
      <c r="B21" s="1">
        <v>18</v>
      </c>
      <c r="C21" s="1" t="s">
        <v>19</v>
      </c>
      <c r="D21" s="1" t="s">
        <v>2</v>
      </c>
      <c r="E21" s="1">
        <v>2408</v>
      </c>
      <c r="F21" s="1"/>
      <c r="G21" s="1">
        <v>0</v>
      </c>
      <c r="H21" s="1">
        <v>10.11</v>
      </c>
      <c r="I21" s="1"/>
    </row>
    <row r="22" spans="2:9" x14ac:dyDescent="0.2">
      <c r="B22" s="1">
        <v>19</v>
      </c>
      <c r="C22" s="1" t="s">
        <v>20</v>
      </c>
      <c r="D22" s="1" t="s">
        <v>2</v>
      </c>
      <c r="E22" s="1">
        <v>1904</v>
      </c>
      <c r="F22" s="1"/>
      <c r="G22" s="1">
        <v>0</v>
      </c>
      <c r="H22" s="1">
        <v>8.82</v>
      </c>
      <c r="I22" s="1"/>
    </row>
    <row r="23" spans="2:9" x14ac:dyDescent="0.2">
      <c r="B23" s="1">
        <v>20</v>
      </c>
      <c r="C23" s="1" t="s">
        <v>21</v>
      </c>
      <c r="D23" s="1" t="s">
        <v>2</v>
      </c>
      <c r="E23" s="1">
        <v>2401</v>
      </c>
      <c r="F23" s="1"/>
      <c r="G23" s="1">
        <v>0</v>
      </c>
      <c r="H23" s="1">
        <v>11.84</v>
      </c>
      <c r="I23" s="1"/>
    </row>
    <row r="24" spans="2:9" x14ac:dyDescent="0.2">
      <c r="B24" s="1">
        <v>21</v>
      </c>
      <c r="C24" s="1" t="s">
        <v>43</v>
      </c>
      <c r="D24" s="1" t="s">
        <v>2</v>
      </c>
      <c r="E24" s="1">
        <v>8729</v>
      </c>
      <c r="F24" s="1"/>
      <c r="G24" s="1">
        <v>1</v>
      </c>
      <c r="H24" s="1">
        <v>38.25</v>
      </c>
      <c r="I24" s="1"/>
    </row>
    <row r="25" spans="2:9" x14ac:dyDescent="0.2">
      <c r="B25" s="1">
        <v>22</v>
      </c>
      <c r="C25" s="1" t="s">
        <v>22</v>
      </c>
      <c r="D25" s="1" t="s">
        <v>2</v>
      </c>
      <c r="E25" s="1">
        <v>3591</v>
      </c>
      <c r="F25" s="1"/>
      <c r="G25" s="1">
        <v>0</v>
      </c>
      <c r="H25" s="1">
        <v>16.22</v>
      </c>
      <c r="I25" s="1"/>
    </row>
    <row r="26" spans="2:9" x14ac:dyDescent="0.2">
      <c r="B26" s="1">
        <v>23</v>
      </c>
      <c r="C26" s="1" t="s">
        <v>23</v>
      </c>
      <c r="D26" s="1" t="s">
        <v>2</v>
      </c>
      <c r="E26" s="1">
        <v>2232</v>
      </c>
      <c r="F26" s="1"/>
      <c r="G26" s="1">
        <v>0</v>
      </c>
      <c r="H26" s="1">
        <v>12.86</v>
      </c>
      <c r="I26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Summary</vt:lpstr>
      <vt:lpstr>Iter Comp</vt:lpstr>
      <vt:lpstr>I iter.</vt:lpstr>
      <vt:lpstr>II Iter</vt:lpstr>
      <vt:lpstr>III Iter</vt:lpstr>
      <vt:lpstr>IV Iter</vt:lpstr>
      <vt:lpstr>V Iter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2024-08-31T15:27:37Z</dcterms:created>
  <dcterms:modified xsi:type="dcterms:W3CDTF">2024-10-25T09:06:32Z</dcterms:modified>
</cp:coreProperties>
</file>