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ECHO/"/>
    </mc:Choice>
  </mc:AlternateContent>
  <xr:revisionPtr revIDLastSave="0" documentId="13_ncr:1_{664ED392-88BC-1241-AF69-DB30631AC7F4}" xr6:coauthVersionLast="36" xr6:coauthVersionMax="36" xr10:uidLastSave="{00000000-0000-0000-0000-000000000000}"/>
  <bookViews>
    <workbookView xWindow="2940" yWindow="2380" windowWidth="24560" windowHeight="12460" xr2:uid="{97620B87-F990-5B49-B363-AEFDDCB76F2B}"/>
  </bookViews>
  <sheets>
    <sheet name="UC1" sheetId="4" r:id="rId1"/>
    <sheet name="UC2" sheetId="5" r:id="rId2"/>
    <sheet name="UC3" sheetId="6" r:id="rId3"/>
    <sheet name="UC4" sheetId="7" r:id="rId4"/>
    <sheet name="UC5" sheetId="8" r:id="rId5"/>
    <sheet name="Questionnarie 1 Ctrl" sheetId="3" r:id="rId6"/>
    <sheet name="Questionnarie 1 Exp" sheetId="10" r:id="rId7"/>
    <sheet name="Quest. 2 - Oracle" sheetId="9" r:id="rId8"/>
    <sheet name="Questionnarie 3" sheetId="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8" l="1"/>
  <c r="L11" i="10" l="1"/>
  <c r="L10" i="10"/>
  <c r="L9" i="10"/>
  <c r="L8" i="10"/>
  <c r="L7" i="10"/>
  <c r="F11" i="10"/>
  <c r="I11" i="3"/>
  <c r="I10" i="3"/>
  <c r="I9" i="3"/>
  <c r="I8" i="3"/>
  <c r="H56" i="8"/>
  <c r="H55" i="8"/>
  <c r="H54" i="8"/>
  <c r="H47" i="8"/>
  <c r="H46" i="8"/>
  <c r="G11" i="10" s="1"/>
  <c r="H45" i="8"/>
  <c r="H40" i="8"/>
  <c r="H39" i="8"/>
  <c r="D11" i="10" s="1"/>
  <c r="H38" i="8"/>
  <c r="H23" i="8"/>
  <c r="H17" i="8"/>
  <c r="H16" i="8"/>
  <c r="E11" i="3" s="1"/>
  <c r="H11" i="8"/>
  <c r="H10" i="8"/>
  <c r="C11" i="3" s="1"/>
  <c r="H56" i="7"/>
  <c r="H55" i="7"/>
  <c r="H54" i="7"/>
  <c r="H46" i="7"/>
  <c r="H45" i="7"/>
  <c r="G10" i="10" s="1"/>
  <c r="H44" i="7"/>
  <c r="F10" i="10" s="1"/>
  <c r="H39" i="7"/>
  <c r="H38" i="7"/>
  <c r="D10" i="10" s="1"/>
  <c r="H37" i="7"/>
  <c r="C10" i="10" s="1"/>
  <c r="H25" i="7"/>
  <c r="H24" i="7"/>
  <c r="H17" i="7"/>
  <c r="H16" i="7"/>
  <c r="E10" i="3" s="1"/>
  <c r="H11" i="7"/>
  <c r="H10" i="7"/>
  <c r="C10" i="3" s="1"/>
  <c r="J11" i="3" l="1"/>
  <c r="J11" i="10"/>
  <c r="N11" i="10" s="1"/>
  <c r="H58" i="8"/>
  <c r="I11" i="10"/>
  <c r="H57" i="8"/>
  <c r="H25" i="8"/>
  <c r="G11" i="3"/>
  <c r="I10" i="10"/>
  <c r="H57" i="7"/>
  <c r="H58" i="7"/>
  <c r="G10" i="3"/>
  <c r="H26" i="7"/>
  <c r="C11" i="10"/>
  <c r="J10" i="10"/>
  <c r="N10" i="10" s="1"/>
  <c r="H56" i="6"/>
  <c r="H55" i="6"/>
  <c r="H54" i="6"/>
  <c r="H47" i="6"/>
  <c r="H46" i="6"/>
  <c r="G9" i="10" s="1"/>
  <c r="H45" i="6"/>
  <c r="F9" i="10" s="1"/>
  <c r="H40" i="6"/>
  <c r="H39" i="6"/>
  <c r="D9" i="10" s="1"/>
  <c r="H38" i="6"/>
  <c r="C9" i="10" s="1"/>
  <c r="H24" i="6"/>
  <c r="H23" i="6"/>
  <c r="H17" i="6"/>
  <c r="H16" i="6"/>
  <c r="E9" i="3" s="1"/>
  <c r="H11" i="6"/>
  <c r="H10" i="6"/>
  <c r="C9" i="3" s="1"/>
  <c r="I7" i="3"/>
  <c r="H58" i="5"/>
  <c r="H57" i="5"/>
  <c r="H56" i="5"/>
  <c r="H47" i="5"/>
  <c r="H46" i="5"/>
  <c r="G8" i="10" s="1"/>
  <c r="H45" i="5"/>
  <c r="F8" i="10" s="1"/>
  <c r="H40" i="5"/>
  <c r="H39" i="5"/>
  <c r="D8" i="10" s="1"/>
  <c r="H38" i="5"/>
  <c r="C8" i="10" s="1"/>
  <c r="H11" i="5"/>
  <c r="H17" i="5"/>
  <c r="H25" i="5"/>
  <c r="H24" i="5"/>
  <c r="H16" i="5"/>
  <c r="E8" i="3" s="1"/>
  <c r="H10" i="5"/>
  <c r="C8" i="3" s="1"/>
  <c r="U10" i="9"/>
  <c r="N10" i="9"/>
  <c r="G10" i="9"/>
  <c r="U9" i="9"/>
  <c r="N9" i="9"/>
  <c r="G9" i="9"/>
  <c r="U8" i="9"/>
  <c r="N8" i="9"/>
  <c r="G8" i="9"/>
  <c r="U7" i="9"/>
  <c r="N7" i="9"/>
  <c r="G7" i="9"/>
  <c r="U6" i="9"/>
  <c r="N6" i="9"/>
  <c r="G6" i="9"/>
  <c r="H55" i="4"/>
  <c r="H54" i="4"/>
  <c r="H53" i="4"/>
  <c r="H46" i="4"/>
  <c r="H45" i="4"/>
  <c r="G7" i="10" s="1"/>
  <c r="H44" i="4"/>
  <c r="F7" i="10" s="1"/>
  <c r="H39" i="4"/>
  <c r="H38" i="4"/>
  <c r="D7" i="10" s="1"/>
  <c r="H37" i="4"/>
  <c r="C7" i="10" s="1"/>
  <c r="H25" i="4"/>
  <c r="H24" i="4"/>
  <c r="H17" i="4"/>
  <c r="H16" i="4"/>
  <c r="E7" i="3" s="1"/>
  <c r="H10" i="4"/>
  <c r="H9" i="4"/>
  <c r="C7" i="3" s="1"/>
  <c r="N8" i="10" l="1"/>
  <c r="M11" i="10"/>
  <c r="M10" i="10"/>
  <c r="J10" i="3"/>
  <c r="G11" i="9"/>
  <c r="I9" i="10"/>
  <c r="H57" i="6"/>
  <c r="J9" i="10"/>
  <c r="N9" i="10" s="1"/>
  <c r="H58" i="6"/>
  <c r="G9" i="3"/>
  <c r="H25" i="6"/>
  <c r="J8" i="10"/>
  <c r="H60" i="5"/>
  <c r="I8" i="10"/>
  <c r="H59" i="5"/>
  <c r="G8" i="3"/>
  <c r="H26" i="5"/>
  <c r="I7" i="10"/>
  <c r="H56" i="4"/>
  <c r="H57" i="4"/>
  <c r="G7" i="3"/>
  <c r="H26" i="4"/>
  <c r="J7" i="10"/>
  <c r="N7" i="10" s="1"/>
  <c r="U11" i="9"/>
  <c r="N11" i="9"/>
  <c r="M8" i="10" l="1"/>
  <c r="M7" i="10"/>
  <c r="M9" i="10"/>
  <c r="J8" i="3"/>
  <c r="J7" i="3"/>
  <c r="J9" i="3"/>
  <c r="M12" i="10" l="1"/>
  <c r="J12" i="3"/>
  <c r="N12" i="10"/>
  <c r="I12" i="3"/>
  <c r="L12" i="10"/>
  <c r="J56" i="8"/>
  <c r="K56" i="8" s="1"/>
  <c r="K11" i="10" s="1"/>
  <c r="J47" i="8"/>
  <c r="K47" i="8" s="1"/>
  <c r="H11" i="10" s="1"/>
  <c r="J40" i="8"/>
  <c r="K40" i="8" s="1"/>
  <c r="E11" i="10" s="1"/>
  <c r="J24" i="8"/>
  <c r="K24" i="8" s="1"/>
  <c r="H11" i="3" s="1"/>
  <c r="J17" i="8"/>
  <c r="K17" i="8" s="1"/>
  <c r="F11" i="3" s="1"/>
  <c r="J11" i="8"/>
  <c r="K11" i="8" s="1"/>
  <c r="D11" i="3" s="1"/>
  <c r="J56" i="7"/>
  <c r="K56" i="7" s="1"/>
  <c r="K10" i="10" s="1"/>
  <c r="J46" i="7"/>
  <c r="K46" i="7" s="1"/>
  <c r="H10" i="10" s="1"/>
  <c r="J39" i="7"/>
  <c r="K39" i="7" s="1"/>
  <c r="E10" i="10" s="1"/>
  <c r="J25" i="7"/>
  <c r="K25" i="7" s="1"/>
  <c r="H10" i="3" s="1"/>
  <c r="J17" i="7"/>
  <c r="K17" i="7" s="1"/>
  <c r="F10" i="3" s="1"/>
  <c r="J11" i="7"/>
  <c r="K11" i="7" s="1"/>
  <c r="D10" i="3" s="1"/>
  <c r="J56" i="6"/>
  <c r="J47" i="6"/>
  <c r="J40" i="6"/>
  <c r="K40" i="6" s="1"/>
  <c r="E9" i="10" s="1"/>
  <c r="J24" i="6"/>
  <c r="K24" i="6" s="1"/>
  <c r="H9" i="3" s="1"/>
  <c r="J17" i="6"/>
  <c r="K17" i="6" s="1"/>
  <c r="F9" i="3" s="1"/>
  <c r="J11" i="6"/>
  <c r="K11" i="6" s="1"/>
  <c r="D9" i="3" s="1"/>
  <c r="J58" i="5"/>
  <c r="K58" i="5" s="1"/>
  <c r="K8" i="10" s="1"/>
  <c r="J47" i="5"/>
  <c r="K47" i="5" s="1"/>
  <c r="H8" i="10" s="1"/>
  <c r="J40" i="5"/>
  <c r="K40" i="5" s="1"/>
  <c r="E8" i="10" s="1"/>
  <c r="J55" i="4"/>
  <c r="K55" i="4" s="1"/>
  <c r="K7" i="10" s="1"/>
  <c r="J46" i="4"/>
  <c r="K46" i="4" s="1"/>
  <c r="H7" i="10" s="1"/>
  <c r="J39" i="4"/>
  <c r="K39" i="4" s="1"/>
  <c r="E7" i="10" s="1"/>
  <c r="J25" i="5"/>
  <c r="K25" i="5" s="1"/>
  <c r="H8" i="3" s="1"/>
  <c r="J17" i="5"/>
  <c r="K17" i="5" s="1"/>
  <c r="F8" i="3" s="1"/>
  <c r="J11" i="5"/>
  <c r="K11" i="5" s="1"/>
  <c r="D8" i="3" s="1"/>
  <c r="J25" i="4"/>
  <c r="K25" i="4" s="1"/>
  <c r="H7" i="3" s="1"/>
  <c r="J17" i="4"/>
  <c r="K17" i="4" s="1"/>
  <c r="F7" i="3" s="1"/>
  <c r="J10" i="4"/>
  <c r="K10" i="4" s="1"/>
  <c r="D7" i="3" s="1"/>
  <c r="K56" i="6" l="1"/>
  <c r="K9" i="10" s="1"/>
  <c r="K47" i="6"/>
  <c r="H9" i="10" s="1"/>
  <c r="J10" i="2"/>
  <c r="J9" i="2"/>
  <c r="J8" i="2"/>
  <c r="J7" i="2"/>
  <c r="J6" i="2"/>
</calcChain>
</file>

<file path=xl/sharedStrings.xml><?xml version="1.0" encoding="utf-8"?>
<sst xmlns="http://schemas.openxmlformats.org/spreadsheetml/2006/main" count="552" uniqueCount="129">
  <si>
    <t>Control Group</t>
  </si>
  <si>
    <t>Experimental Group</t>
  </si>
  <si>
    <t>Control group</t>
  </si>
  <si>
    <t>Experimental group</t>
  </si>
  <si>
    <t>Do you plan to experiment with ChatGPT for other Software Engineering tasks?</t>
  </si>
  <si>
    <t>If yes, which?</t>
  </si>
  <si>
    <t>Use Case</t>
  </si>
  <si>
    <t>Completeness</t>
  </si>
  <si>
    <t>Correctness</t>
  </si>
  <si>
    <t>Clarity</t>
  </si>
  <si>
    <t>No of changes</t>
  </si>
  <si>
    <t>No of discarded suggestions</t>
  </si>
  <si>
    <t>Effort (Time)</t>
  </si>
  <si>
    <t>Basic flow</t>
  </si>
  <si>
    <t>Alternative flows</t>
  </si>
  <si>
    <t>Actor descriptions</t>
  </si>
  <si>
    <t>Preconditions and postcnditions</t>
  </si>
  <si>
    <t>Error handling</t>
  </si>
  <si>
    <t>Missing pre and post conditions</t>
  </si>
  <si>
    <t>Actor and user: use actor or user</t>
  </si>
  <si>
    <t>All the Alternative flows are correct</t>
  </si>
  <si>
    <t>All actors are correct</t>
  </si>
  <si>
    <t>Missing</t>
  </si>
  <si>
    <t>At least one step can be added to the two alternative flows</t>
  </si>
  <si>
    <t>FINAL SCORE</t>
  </si>
  <si>
    <t>changes</t>
  </si>
  <si>
    <t>Metric SCORE</t>
  </si>
  <si>
    <t>CRITERION SCORE</t>
  </si>
  <si>
    <t>Actor descriptions are vague</t>
  </si>
  <si>
    <t>discarded suggestions</t>
  </si>
  <si>
    <t>discarded uggestions</t>
  </si>
  <si>
    <t>Stylistic issue "include"</t>
  </si>
  <si>
    <t>It is unclear what the interactions are of each actor</t>
  </si>
  <si>
    <t>Added frequency in preconditions</t>
  </si>
  <si>
    <t>Step 5 is unclear</t>
  </si>
  <si>
    <t>Step 9 is unclear</t>
  </si>
  <si>
    <t>Mising</t>
  </si>
  <si>
    <t>added a step fo user's interaction with the graph</t>
  </si>
  <si>
    <t>Mising validation in step 4</t>
  </si>
  <si>
    <t>missing</t>
  </si>
  <si>
    <t>Missig</t>
  </si>
  <si>
    <t>Preconditions and postconditions</t>
  </si>
  <si>
    <t>Discarded suggestions</t>
  </si>
  <si>
    <t>Discarded sugestions</t>
  </si>
  <si>
    <t>Missing user's interections after the list has been displayed</t>
  </si>
  <si>
    <t>Step 4 must contain the details of the information dispayed</t>
  </si>
  <si>
    <t>"Sortable" must be changed to "sorted"</t>
  </si>
  <si>
    <t>Clarity 
(1 Poor - 5 Excellent)</t>
  </si>
  <si>
    <t>Correctness 
(1 Poor - 5 Excellent)</t>
  </si>
  <si>
    <t>Completeness 
(1 Poor - 5 Excellent)</t>
  </si>
  <si>
    <t>(1 Poor - 5 Excellent)</t>
  </si>
  <si>
    <t>Effort (Minutes)</t>
  </si>
  <si>
    <t>UUCP</t>
  </si>
  <si>
    <t>Requirements Engineering</t>
  </si>
  <si>
    <t>System design</t>
  </si>
  <si>
    <t>Software Development</t>
  </si>
  <si>
    <t>Testing</t>
  </si>
  <si>
    <t>Other</t>
  </si>
  <si>
    <t>Total changes</t>
  </si>
  <si>
    <t>Responders</t>
  </si>
  <si>
    <t>Score</t>
  </si>
  <si>
    <t>Mean</t>
  </si>
  <si>
    <t>Total Changes</t>
  </si>
  <si>
    <t>Total Discarded Suggestions</t>
  </si>
  <si>
    <t>TOTAL CHANGES</t>
  </si>
  <si>
    <t>Browse should be changed to "view" (minor)</t>
  </si>
  <si>
    <t>Expermental group</t>
  </si>
  <si>
    <t>How easy was it to use ECHO to enhance the quality of the use cases?</t>
  </si>
  <si>
    <t>How useful do you think ECHO was in enhancing the quality of the use case scenarios?</t>
  </si>
  <si>
    <t>How satisfied are you with ECHO in improving use cases?</t>
  </si>
  <si>
    <t>Would you use ECHO to improve the quality of use cases?</t>
  </si>
  <si>
    <t>Use case weights</t>
  </si>
  <si>
    <t>Simple</t>
  </si>
  <si>
    <t>&lt;=3</t>
  </si>
  <si>
    <t>Average</t>
  </si>
  <si>
    <t>4 to 7</t>
  </si>
  <si>
    <t>Complex</t>
  </si>
  <si>
    <t>&gt;7</t>
  </si>
  <si>
    <t>Actor weight</t>
  </si>
  <si>
    <t>Averae</t>
  </si>
  <si>
    <t>Another system through an API</t>
  </si>
  <si>
    <t>A person through a graphical user interface</t>
  </si>
  <si>
    <t>Another system through a protocol. A person through a text-bsed user interface</t>
  </si>
  <si>
    <t>Transactions</t>
  </si>
  <si>
    <t>Actors Grp int.</t>
  </si>
  <si>
    <t>Actors API</t>
  </si>
  <si>
    <t>Initia UUCP</t>
  </si>
  <si>
    <t>Effort (min)</t>
  </si>
  <si>
    <t>Effort (Min)</t>
  </si>
  <si>
    <t>TOTAL DISCARDED SUGGESTIONS</t>
  </si>
  <si>
    <t>Questionnarie 3</t>
  </si>
  <si>
    <t>Missing error hndling</t>
  </si>
  <si>
    <t>Missing error handling</t>
  </si>
  <si>
    <t>It is unclear what what the result list looks like.</t>
  </si>
  <si>
    <t>Step 2 should be split into more steps to describe the system’s distinct actions.</t>
  </si>
  <si>
    <t>Missing data validation</t>
  </si>
  <si>
    <t>"close the form", what happens after?</t>
  </si>
  <si>
    <t>Step 3 uses an inconsistent terminology</t>
  </si>
  <si>
    <t>What the types of vital parameters are filled in at step 5?</t>
  </si>
  <si>
    <t>Step 2 is unclear</t>
  </si>
  <si>
    <t>step 4 is not atomic</t>
  </si>
  <si>
    <t>Step 1 could be improved in clarity</t>
  </si>
  <si>
    <t>Add details to tep 2</t>
  </si>
  <si>
    <t>It's not clear happend when the form is closed</t>
  </si>
  <si>
    <t>Missing Interaction after the graph is displayed</t>
  </si>
  <si>
    <t>Step 2 is not atomic</t>
  </si>
  <si>
    <t>Step 2 must be clarifyed</t>
  </si>
  <si>
    <t>At Step 5 the result of the operation is unclear</t>
  </si>
  <si>
    <t>Step 1 is unclear</t>
  </si>
  <si>
    <t>Ste 3 needs more details</t>
  </si>
  <si>
    <t>Step 2 must be split</t>
  </si>
  <si>
    <t>Sortable --&gt; Sorted</t>
  </si>
  <si>
    <t>At leat one step can be added to the main scenario</t>
  </si>
  <si>
    <t>Missing input step for data entry</t>
  </si>
  <si>
    <t>Step 3 may be improved in clarity</t>
  </si>
  <si>
    <t>Navigates</t>
  </si>
  <si>
    <t>Missing data validation and access validation</t>
  </si>
  <si>
    <t>Mising validation in step 2</t>
  </si>
  <si>
    <t>Step 3 needs more details</t>
  </si>
  <si>
    <t>steps for the user to select the patient's medical record and navigate to the "Thresholds" section</t>
  </si>
  <si>
    <t>Input data validation is not reported in the basic flow.</t>
  </si>
  <si>
    <t>Steps 1 and 4 must be split</t>
  </si>
  <si>
    <t>Vital signs</t>
  </si>
  <si>
    <t>Display to?</t>
  </si>
  <si>
    <t>User interactions at the end of the use case</t>
  </si>
  <si>
    <t>Actor or user</t>
  </si>
  <si>
    <t>Questionnarie 1 - ECHO Group</t>
  </si>
  <si>
    <t>Questionnarie 1 - Control Group</t>
  </si>
  <si>
    <t>Questionnarie 2 - 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</si>
</sst>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medium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slantDashDot">
        <color indexed="64"/>
      </right>
      <top style="slantDashDot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Border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1" fillId="0" borderId="8" xfId="0" applyFont="1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164" fontId="0" fillId="0" borderId="8" xfId="0" applyNumberFormat="1" applyBorder="1"/>
    <xf numFmtId="0" fontId="0" fillId="0" borderId="8" xfId="0" applyBorder="1" applyAlignment="1">
      <alignment horizontal="right"/>
    </xf>
    <xf numFmtId="0" fontId="7" fillId="0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1" xfId="0" applyBorder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Fill="1" applyBorder="1"/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0" fillId="0" borderId="8" xfId="0" applyBorder="1" applyAlignment="1">
      <alignment horizontal="right" vertical="top" wrapText="1"/>
    </xf>
    <xf numFmtId="0" fontId="0" fillId="0" borderId="8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9" fillId="0" borderId="0" xfId="0" applyFont="1" applyFill="1" applyBorder="1"/>
    <xf numFmtId="0" fontId="2" fillId="0" borderId="8" xfId="0" applyFont="1" applyBorder="1" applyAlignment="1">
      <alignment vertical="top" wrapText="1"/>
    </xf>
    <xf numFmtId="0" fontId="1" fillId="0" borderId="0" xfId="0" applyFont="1" applyBorder="1" applyAlignment="1">
      <alignment horizontal="right"/>
    </xf>
    <xf numFmtId="0" fontId="1" fillId="0" borderId="14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/>
    <xf numFmtId="0" fontId="0" fillId="0" borderId="16" xfId="0" applyBorder="1" applyAlignment="1">
      <alignment vertical="top" wrapText="1"/>
    </xf>
    <xf numFmtId="0" fontId="0" fillId="0" borderId="16" xfId="0" applyBorder="1" applyAlignment="1">
      <alignment vertical="top"/>
    </xf>
    <xf numFmtId="0" fontId="0" fillId="0" borderId="16" xfId="0" applyBorder="1" applyAlignment="1">
      <alignment horizontal="right" vertical="top" wrapText="1"/>
    </xf>
    <xf numFmtId="0" fontId="0" fillId="0" borderId="16" xfId="0" applyBorder="1" applyAlignment="1">
      <alignment horizontal="right" vertical="top"/>
    </xf>
    <xf numFmtId="0" fontId="8" fillId="0" borderId="0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0" fillId="0" borderId="16" xfId="0" applyBorder="1"/>
    <xf numFmtId="0" fontId="0" fillId="0" borderId="11" xfId="0" applyBorder="1" applyAlignment="1">
      <alignment vertical="top"/>
    </xf>
    <xf numFmtId="0" fontId="0" fillId="0" borderId="17" xfId="0" applyBorder="1" applyAlignment="1">
      <alignment vertical="top"/>
    </xf>
    <xf numFmtId="0" fontId="1" fillId="0" borderId="16" xfId="0" applyFont="1" applyBorder="1" applyAlignment="1">
      <alignment horizontal="right" vertical="top"/>
    </xf>
    <xf numFmtId="0" fontId="2" fillId="0" borderId="16" xfId="0" applyFont="1" applyBorder="1" applyAlignment="1">
      <alignment wrapText="1"/>
    </xf>
    <xf numFmtId="0" fontId="1" fillId="0" borderId="0" xfId="0" applyFont="1" applyBorder="1" applyAlignment="1">
      <alignment horizontal="right" vertical="top"/>
    </xf>
    <xf numFmtId="0" fontId="0" fillId="0" borderId="8" xfId="0" applyFont="1" applyBorder="1"/>
    <xf numFmtId="0" fontId="0" fillId="0" borderId="8" xfId="0" applyFont="1" applyBorder="1" applyAlignment="1">
      <alignment wrapText="1"/>
    </xf>
    <xf numFmtId="0" fontId="0" fillId="0" borderId="16" xfId="0" applyFont="1" applyBorder="1"/>
    <xf numFmtId="0" fontId="10" fillId="2" borderId="16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right"/>
    </xf>
    <xf numFmtId="0" fontId="1" fillId="0" borderId="16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0" fillId="2" borderId="8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16" xfId="0" applyFont="1" applyBorder="1" applyAlignment="1">
      <alignment horizontal="left" vertical="top"/>
    </xf>
    <xf numFmtId="0" fontId="1" fillId="0" borderId="16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EF75-F6C7-954D-9A2C-CA940230DB4D}">
  <dimension ref="B1:K57"/>
  <sheetViews>
    <sheetView tabSelected="1" workbookViewId="0">
      <selection activeCell="F60" sqref="F60"/>
    </sheetView>
  </sheetViews>
  <sheetFormatPr baseColWidth="10" defaultRowHeight="16"/>
  <cols>
    <col min="2" max="2" width="32.1640625" customWidth="1"/>
    <col min="3" max="3" width="38" bestFit="1" customWidth="1"/>
    <col min="4" max="4" width="29.1640625" customWidth="1"/>
    <col min="5" max="5" width="18.33203125" bestFit="1" customWidth="1"/>
    <col min="6" max="6" width="28.83203125" bestFit="1" customWidth="1"/>
    <col min="7" max="7" width="18.6640625" bestFit="1" customWidth="1"/>
    <col min="8" max="8" width="18.6640625" customWidth="1"/>
    <col min="11" max="11" width="12" bestFit="1" customWidth="1"/>
  </cols>
  <sheetData>
    <row r="1" spans="2:11" ht="17" thickBot="1"/>
    <row r="2" spans="2:11" ht="25" thickBot="1">
      <c r="B2" s="72" t="s">
        <v>2</v>
      </c>
      <c r="C2" s="72"/>
      <c r="D2" s="72"/>
      <c r="E2" s="72"/>
      <c r="F2" s="72"/>
      <c r="G2" s="72"/>
      <c r="H2" s="72"/>
    </row>
    <row r="4" spans="2:11">
      <c r="C4" s="8" t="s">
        <v>87</v>
      </c>
    </row>
    <row r="5" spans="2:11">
      <c r="B5" s="8"/>
      <c r="C5" s="6">
        <v>13</v>
      </c>
    </row>
    <row r="6" spans="2:11" ht="17" thickBot="1"/>
    <row r="7" spans="2:11" ht="35" thickBot="1">
      <c r="B7" s="73" t="s">
        <v>7</v>
      </c>
      <c r="C7" s="33" t="s">
        <v>13</v>
      </c>
      <c r="D7" s="33" t="s">
        <v>14</v>
      </c>
      <c r="E7" s="33" t="s">
        <v>15</v>
      </c>
      <c r="F7" s="33" t="s">
        <v>41</v>
      </c>
      <c r="G7" s="33" t="s">
        <v>17</v>
      </c>
      <c r="H7" s="29"/>
      <c r="J7" s="12" t="s">
        <v>27</v>
      </c>
      <c r="K7" s="9" t="s">
        <v>24</v>
      </c>
    </row>
    <row r="8" spans="2:11" s="7" customFormat="1" ht="35" thickBot="1">
      <c r="B8" s="73"/>
      <c r="C8" s="26"/>
      <c r="D8" s="26"/>
      <c r="E8" s="27"/>
      <c r="F8" s="27" t="s">
        <v>18</v>
      </c>
      <c r="G8" s="26" t="s">
        <v>92</v>
      </c>
      <c r="H8" s="30"/>
      <c r="I8" s="9"/>
    </row>
    <row r="9" spans="2:11" s="7" customFormat="1" ht="18" thickBot="1">
      <c r="B9" s="37" t="s">
        <v>25</v>
      </c>
      <c r="C9" s="26">
        <v>0</v>
      </c>
      <c r="D9" s="26">
        <v>0</v>
      </c>
      <c r="E9" s="27">
        <v>0</v>
      </c>
      <c r="F9" s="27">
        <v>2</v>
      </c>
      <c r="G9" s="26">
        <v>2</v>
      </c>
      <c r="H9" s="26">
        <f>SUM(C9:G9)</f>
        <v>4</v>
      </c>
    </row>
    <row r="10" spans="2:11" s="7" customFormat="1" ht="17" thickBot="1">
      <c r="B10" s="38" t="s">
        <v>26</v>
      </c>
      <c r="C10" s="27">
        <v>4</v>
      </c>
      <c r="D10" s="27">
        <v>4</v>
      </c>
      <c r="E10" s="27">
        <v>4</v>
      </c>
      <c r="F10" s="27">
        <v>2</v>
      </c>
      <c r="G10" s="26">
        <v>2</v>
      </c>
      <c r="H10" s="26">
        <f>AVERAGE(C10:G10)</f>
        <v>3.2</v>
      </c>
      <c r="J10" s="7">
        <f>SUM(C10:G10)</f>
        <v>16</v>
      </c>
      <c r="K10" s="7">
        <f>IF(J10&lt;11,1,IF(J10&lt;16,2,IF(J10&lt;21,3,IF(J10&lt;25,4,5))))</f>
        <v>3</v>
      </c>
    </row>
    <row r="11" spans="2:11" s="7" customFormat="1"/>
    <row r="12" spans="2:11" s="7" customFormat="1"/>
    <row r="13" spans="2:11" s="7" customFormat="1" ht="17" thickBot="1"/>
    <row r="14" spans="2:11" s="7" customFormat="1" ht="35" thickBot="1">
      <c r="B14" s="69" t="s">
        <v>8</v>
      </c>
      <c r="C14" s="33" t="s">
        <v>13</v>
      </c>
      <c r="D14" s="33" t="s">
        <v>14</v>
      </c>
      <c r="E14" s="33" t="s">
        <v>15</v>
      </c>
      <c r="F14" s="33" t="s">
        <v>41</v>
      </c>
      <c r="G14" s="33" t="s">
        <v>17</v>
      </c>
      <c r="H14" s="29"/>
      <c r="J14" s="12" t="s">
        <v>27</v>
      </c>
      <c r="K14" s="9" t="s">
        <v>24</v>
      </c>
    </row>
    <row r="15" spans="2:11" s="7" customFormat="1" ht="17" thickBot="1">
      <c r="B15" s="70"/>
      <c r="C15" s="27"/>
      <c r="D15" s="27"/>
      <c r="E15" s="27"/>
      <c r="F15" s="27" t="s">
        <v>22</v>
      </c>
      <c r="G15" s="27" t="s">
        <v>22</v>
      </c>
      <c r="H15" s="28"/>
    </row>
    <row r="16" spans="2:11" s="7" customFormat="1" ht="17" thickBot="1">
      <c r="B16" s="38" t="s">
        <v>25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f>SUM(C16:G16)</f>
        <v>0</v>
      </c>
    </row>
    <row r="17" spans="2:11" s="7" customFormat="1" ht="17" thickBot="1">
      <c r="B17" s="38" t="s">
        <v>26</v>
      </c>
      <c r="C17" s="32">
        <v>4</v>
      </c>
      <c r="D17" s="27">
        <v>4</v>
      </c>
      <c r="E17" s="27">
        <v>4</v>
      </c>
      <c r="F17" s="27">
        <v>3</v>
      </c>
      <c r="G17" s="27">
        <v>3</v>
      </c>
      <c r="H17" s="27">
        <f>AVERAGE(C17:G17)</f>
        <v>3.6</v>
      </c>
      <c r="J17" s="7">
        <f>SUM(C17:G17)</f>
        <v>18</v>
      </c>
      <c r="K17" s="7">
        <f>IF(J17&lt;11,1,IF(J17&lt;16,2,IF(J17&lt;21,3,IF(J17&lt;25,4,5))))</f>
        <v>3</v>
      </c>
    </row>
    <row r="18" spans="2:11" s="7" customFormat="1">
      <c r="B18" s="10"/>
      <c r="C18" s="31"/>
      <c r="D18" s="28"/>
      <c r="E18" s="28"/>
      <c r="F18" s="28"/>
      <c r="G18" s="28"/>
      <c r="H18" s="28"/>
    </row>
    <row r="19" spans="2:11" s="7" customFormat="1" ht="17" thickBot="1"/>
    <row r="20" spans="2:11" s="7" customFormat="1" ht="17" thickBot="1">
      <c r="B20" s="69" t="s">
        <v>9</v>
      </c>
      <c r="C20" s="33" t="s">
        <v>13</v>
      </c>
      <c r="D20" s="33" t="s">
        <v>14</v>
      </c>
      <c r="E20" s="33" t="s">
        <v>15</v>
      </c>
      <c r="F20" s="33" t="s">
        <v>41</v>
      </c>
      <c r="G20" s="33" t="s">
        <v>17</v>
      </c>
      <c r="H20" s="29"/>
    </row>
    <row r="21" spans="2:11" s="7" customFormat="1" ht="35" thickBot="1">
      <c r="B21" s="71"/>
      <c r="C21" s="26" t="s">
        <v>93</v>
      </c>
      <c r="D21" s="27"/>
      <c r="E21" s="27" t="s">
        <v>32</v>
      </c>
      <c r="F21" s="27" t="s">
        <v>33</v>
      </c>
      <c r="G21" s="27"/>
      <c r="H21" s="28"/>
    </row>
    <row r="22" spans="2:11" s="7" customFormat="1" ht="18" thickBot="1">
      <c r="B22" s="71"/>
      <c r="C22" s="26" t="s">
        <v>19</v>
      </c>
      <c r="D22" s="27"/>
      <c r="E22" s="27"/>
      <c r="F22" s="27"/>
      <c r="G22" s="27"/>
      <c r="H22" s="28"/>
    </row>
    <row r="23" spans="2:11" s="7" customFormat="1" ht="17" thickBot="1">
      <c r="B23" s="70"/>
      <c r="C23" s="27" t="s">
        <v>65</v>
      </c>
      <c r="D23" s="27"/>
      <c r="E23" s="27"/>
      <c r="F23" s="27"/>
      <c r="G23" s="27"/>
      <c r="H23" s="28"/>
    </row>
    <row r="24" spans="2:11" s="7" customFormat="1" ht="17" thickBot="1">
      <c r="B24" s="38" t="s">
        <v>25</v>
      </c>
      <c r="C24" s="27">
        <v>3</v>
      </c>
      <c r="D24" s="27">
        <v>0</v>
      </c>
      <c r="E24" s="27">
        <v>5</v>
      </c>
      <c r="F24" s="27">
        <v>1</v>
      </c>
      <c r="G24" s="27">
        <v>0</v>
      </c>
      <c r="H24" s="35">
        <f>SUM(C24:G24)</f>
        <v>9</v>
      </c>
    </row>
    <row r="25" spans="2:11" s="7" customFormat="1" ht="17" thickBot="1">
      <c r="B25" s="38" t="s">
        <v>26</v>
      </c>
      <c r="C25" s="27">
        <v>2</v>
      </c>
      <c r="D25" s="27">
        <v>4</v>
      </c>
      <c r="E25" s="27">
        <v>1</v>
      </c>
      <c r="F25" s="53">
        <v>3</v>
      </c>
      <c r="G25" s="53">
        <v>3</v>
      </c>
      <c r="H25" s="54">
        <f>AVERAGE(C25:G25)</f>
        <v>2.6</v>
      </c>
      <c r="J25" s="7">
        <f>SUM(C25:G25)</f>
        <v>13</v>
      </c>
      <c r="K25" s="7">
        <f>IF(J25&lt;11,1,IF(J25&lt;16,2,IF(J25&lt;21,3,IF(J25&lt;25,4,5))))</f>
        <v>2</v>
      </c>
    </row>
    <row r="26" spans="2:11" s="7" customFormat="1" ht="17" thickBot="1">
      <c r="F26" s="68" t="s">
        <v>64</v>
      </c>
      <c r="G26" s="68"/>
      <c r="H26" s="55">
        <f>H24+H16+H9</f>
        <v>13</v>
      </c>
    </row>
    <row r="27" spans="2:11" s="7" customFormat="1"/>
    <row r="28" spans="2:11" s="7" customFormat="1"/>
    <row r="29" spans="2:11" s="7" customFormat="1" ht="17" thickBot="1"/>
    <row r="30" spans="2:11" s="7" customFormat="1" ht="25" thickBot="1">
      <c r="B30" s="72" t="s">
        <v>66</v>
      </c>
      <c r="C30" s="72"/>
      <c r="D30" s="72"/>
      <c r="E30" s="72"/>
      <c r="F30" s="72"/>
      <c r="G30" s="72"/>
      <c r="H30" s="72"/>
    </row>
    <row r="31" spans="2:11" s="7" customFormat="1"/>
    <row r="32" spans="2:11">
      <c r="C32" s="8" t="s">
        <v>88</v>
      </c>
    </row>
    <row r="33" spans="2:11" ht="21">
      <c r="B33" s="40"/>
      <c r="C33" s="6">
        <v>5</v>
      </c>
    </row>
    <row r="34" spans="2:11" ht="17" thickBot="1"/>
    <row r="35" spans="2:11" ht="35" thickBot="1">
      <c r="B35" s="69" t="s">
        <v>7</v>
      </c>
      <c r="C35" s="33" t="s">
        <v>13</v>
      </c>
      <c r="D35" s="33" t="s">
        <v>14</v>
      </c>
      <c r="E35" s="33" t="s">
        <v>15</v>
      </c>
      <c r="F35" s="33" t="s">
        <v>16</v>
      </c>
      <c r="G35" s="33" t="s">
        <v>17</v>
      </c>
      <c r="H35" s="29"/>
      <c r="J35" s="12" t="s">
        <v>27</v>
      </c>
      <c r="K35" s="9" t="s">
        <v>24</v>
      </c>
    </row>
    <row r="36" spans="2:11" ht="35" thickBot="1">
      <c r="B36" s="71"/>
      <c r="C36" s="41" t="s">
        <v>112</v>
      </c>
      <c r="D36" s="26" t="s">
        <v>23</v>
      </c>
      <c r="E36" s="27"/>
      <c r="F36" s="27" t="s">
        <v>18</v>
      </c>
      <c r="G36" s="26" t="s">
        <v>91</v>
      </c>
      <c r="H36" s="30"/>
      <c r="I36" s="9"/>
    </row>
    <row r="37" spans="2:11" ht="18" thickBot="1">
      <c r="B37" s="37" t="s">
        <v>25</v>
      </c>
      <c r="C37" s="26">
        <v>2</v>
      </c>
      <c r="D37" s="26">
        <v>2</v>
      </c>
      <c r="E37" s="27">
        <v>0</v>
      </c>
      <c r="F37" s="27">
        <v>3</v>
      </c>
      <c r="G37" s="26">
        <v>3</v>
      </c>
      <c r="H37" s="34">
        <f>SUM(C37:G37)</f>
        <v>10</v>
      </c>
      <c r="I37" s="7"/>
      <c r="J37" s="7"/>
      <c r="K37" s="7"/>
    </row>
    <row r="38" spans="2:11" ht="18" thickBot="1">
      <c r="B38" s="37" t="s">
        <v>29</v>
      </c>
      <c r="C38" s="26"/>
      <c r="D38" s="26"/>
      <c r="E38" s="27"/>
      <c r="F38" s="27"/>
      <c r="G38" s="26"/>
      <c r="H38" s="34">
        <f>SUM(C38:G38)</f>
        <v>0</v>
      </c>
      <c r="I38" s="7"/>
      <c r="J38" s="7"/>
      <c r="K38" s="7"/>
    </row>
    <row r="39" spans="2:11" ht="17" thickBot="1">
      <c r="B39" s="38" t="s">
        <v>26</v>
      </c>
      <c r="C39" s="27">
        <v>2</v>
      </c>
      <c r="D39" s="27">
        <v>2</v>
      </c>
      <c r="E39" s="27">
        <v>4</v>
      </c>
      <c r="F39" s="27">
        <v>2</v>
      </c>
      <c r="G39" s="26">
        <v>2</v>
      </c>
      <c r="H39" s="34">
        <f>AVERAGE(C39:G39)</f>
        <v>2.4</v>
      </c>
      <c r="I39" s="7"/>
      <c r="J39" s="7">
        <f>SUM(C39:G39)</f>
        <v>12</v>
      </c>
      <c r="K39" s="7">
        <f>IF(J39&lt;11,1,IF(J39&lt;16,2,IF(J39&lt;21,3,IF(J39&lt;25,4,5))))</f>
        <v>2</v>
      </c>
    </row>
    <row r="40" spans="2:11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2:11" ht="17" thickBot="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2:11" ht="35" thickBot="1">
      <c r="B42" s="69" t="s">
        <v>8</v>
      </c>
      <c r="C42" s="33" t="s">
        <v>13</v>
      </c>
      <c r="D42" s="33" t="s">
        <v>14</v>
      </c>
      <c r="E42" s="33" t="s">
        <v>15</v>
      </c>
      <c r="F42" s="33" t="s">
        <v>41</v>
      </c>
      <c r="G42" s="33" t="s">
        <v>17</v>
      </c>
      <c r="H42" s="29"/>
      <c r="I42" s="7"/>
      <c r="J42" s="12" t="s">
        <v>27</v>
      </c>
      <c r="K42" s="9" t="s">
        <v>24</v>
      </c>
    </row>
    <row r="43" spans="2:11" ht="35" thickBot="1">
      <c r="B43" s="70"/>
      <c r="C43" s="26" t="s">
        <v>94</v>
      </c>
      <c r="D43" s="27" t="s">
        <v>20</v>
      </c>
      <c r="E43" s="27" t="s">
        <v>21</v>
      </c>
      <c r="F43" s="27" t="s">
        <v>22</v>
      </c>
      <c r="G43" s="27" t="s">
        <v>22</v>
      </c>
      <c r="H43" s="28"/>
      <c r="I43" s="7"/>
      <c r="J43" s="7"/>
      <c r="K43" s="7"/>
    </row>
    <row r="44" spans="2:11" ht="17" thickBot="1">
      <c r="B44" s="38" t="s">
        <v>25</v>
      </c>
      <c r="C44" s="27">
        <v>1</v>
      </c>
      <c r="D44" s="27">
        <v>0</v>
      </c>
      <c r="E44" s="27">
        <v>0</v>
      </c>
      <c r="F44" s="27">
        <v>0</v>
      </c>
      <c r="G44" s="27">
        <v>0</v>
      </c>
      <c r="H44" s="35">
        <f>SUM(C44:G44)</f>
        <v>1</v>
      </c>
      <c r="I44" s="7"/>
      <c r="J44" s="7"/>
      <c r="K44" s="7"/>
    </row>
    <row r="45" spans="2:11" ht="17" thickBot="1">
      <c r="B45" s="38" t="s">
        <v>29</v>
      </c>
      <c r="C45" s="27"/>
      <c r="D45" s="27"/>
      <c r="E45" s="27"/>
      <c r="F45" s="27"/>
      <c r="G45" s="27"/>
      <c r="H45" s="35">
        <f>SUM(C45:G45)</f>
        <v>0</v>
      </c>
      <c r="I45" s="7"/>
      <c r="J45" s="7"/>
      <c r="K45" s="7"/>
    </row>
    <row r="46" spans="2:11" ht="17" thickBot="1">
      <c r="B46" s="38" t="s">
        <v>26</v>
      </c>
      <c r="C46" s="27">
        <v>3</v>
      </c>
      <c r="D46" s="27">
        <v>4</v>
      </c>
      <c r="E46" s="27">
        <v>4</v>
      </c>
      <c r="F46" s="27">
        <v>3</v>
      </c>
      <c r="G46" s="27">
        <v>3</v>
      </c>
      <c r="H46" s="35">
        <f>AVERAGE(C46:G46)</f>
        <v>3.4</v>
      </c>
      <c r="I46" s="7"/>
      <c r="J46" s="7">
        <f>SUM(C46:G46)</f>
        <v>17</v>
      </c>
      <c r="K46" s="7">
        <f>IF(J46&lt;11,1,IF(J46&lt;16,2,IF(J46&lt;21,3,IF(J46&lt;25,4,5))))</f>
        <v>3</v>
      </c>
    </row>
    <row r="47" spans="2:11">
      <c r="B47" s="39"/>
      <c r="C47" s="28"/>
      <c r="D47" s="28"/>
      <c r="E47" s="28"/>
      <c r="F47" s="28"/>
      <c r="G47" s="28"/>
      <c r="H47" s="28"/>
      <c r="I47" s="7"/>
      <c r="J47" s="7"/>
      <c r="K47" s="7"/>
    </row>
    <row r="48" spans="2:11" ht="17" thickBot="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35" thickBot="1">
      <c r="B49" s="69" t="s">
        <v>9</v>
      </c>
      <c r="C49" s="33" t="s">
        <v>13</v>
      </c>
      <c r="D49" s="33" t="s">
        <v>14</v>
      </c>
      <c r="E49" s="33" t="s">
        <v>15</v>
      </c>
      <c r="F49" s="33" t="s">
        <v>41</v>
      </c>
      <c r="G49" s="33" t="s">
        <v>17</v>
      </c>
      <c r="H49" s="29"/>
      <c r="I49" s="7"/>
      <c r="J49" s="12" t="s">
        <v>27</v>
      </c>
      <c r="K49" s="9" t="s">
        <v>24</v>
      </c>
    </row>
    <row r="50" spans="2:11" ht="18" thickBot="1">
      <c r="B50" s="71"/>
      <c r="C50" s="41" t="s">
        <v>115</v>
      </c>
      <c r="D50" s="27" t="s">
        <v>31</v>
      </c>
      <c r="E50" s="27"/>
      <c r="F50" s="27"/>
      <c r="G50" s="27"/>
      <c r="H50" s="28"/>
      <c r="I50" s="7"/>
      <c r="J50" s="7"/>
      <c r="K50" s="7"/>
    </row>
    <row r="51" spans="2:11" ht="18" thickBot="1">
      <c r="B51" s="71"/>
      <c r="C51" s="41" t="s">
        <v>125</v>
      </c>
      <c r="D51" s="27"/>
      <c r="E51" s="27"/>
      <c r="F51" s="27"/>
      <c r="G51" s="27"/>
      <c r="H51" s="28"/>
      <c r="I51" s="7"/>
      <c r="J51" s="7"/>
      <c r="K51" s="7"/>
    </row>
    <row r="52" spans="2:11" ht="17" thickBot="1">
      <c r="B52" s="70"/>
      <c r="C52" s="26"/>
      <c r="D52" s="27"/>
      <c r="E52" s="27"/>
      <c r="F52" s="27"/>
      <c r="G52" s="27"/>
      <c r="H52" s="28"/>
      <c r="I52" s="7"/>
      <c r="J52" s="7"/>
      <c r="K52" s="7"/>
    </row>
    <row r="53" spans="2:11" ht="17" thickBot="1">
      <c r="B53" s="38" t="s">
        <v>25</v>
      </c>
      <c r="C53" s="27">
        <v>3</v>
      </c>
      <c r="D53" s="27">
        <v>2</v>
      </c>
      <c r="E53" s="27">
        <v>0</v>
      </c>
      <c r="F53" s="27">
        <v>0</v>
      </c>
      <c r="G53" s="27">
        <v>0</v>
      </c>
      <c r="H53" s="35">
        <f>SUM(C53:G53)</f>
        <v>5</v>
      </c>
      <c r="I53" s="7"/>
      <c r="J53" s="7"/>
      <c r="K53" s="7"/>
    </row>
    <row r="54" spans="2:11" ht="17" thickBot="1">
      <c r="B54" s="38" t="s">
        <v>30</v>
      </c>
      <c r="C54" s="27"/>
      <c r="D54" s="27"/>
      <c r="E54" s="27"/>
      <c r="F54" s="27"/>
      <c r="G54" s="27"/>
      <c r="H54" s="35">
        <f>SUM(C54:G54)</f>
        <v>0</v>
      </c>
      <c r="I54" s="7"/>
      <c r="J54" s="7"/>
      <c r="K54" s="7"/>
    </row>
    <row r="55" spans="2:11" ht="17" thickBot="1">
      <c r="B55" s="38" t="s">
        <v>26</v>
      </c>
      <c r="C55" s="27">
        <v>2</v>
      </c>
      <c r="D55" s="27">
        <v>2</v>
      </c>
      <c r="E55" s="27">
        <v>4</v>
      </c>
      <c r="F55" s="53">
        <v>3</v>
      </c>
      <c r="G55" s="53">
        <v>3</v>
      </c>
      <c r="H55" s="54">
        <f>AVERAGE(C55:G55)</f>
        <v>2.8</v>
      </c>
      <c r="I55" s="7"/>
      <c r="J55" s="7">
        <f>SUM(C55:G55)</f>
        <v>14</v>
      </c>
      <c r="K55" s="7">
        <f>IF(J55&lt;11,1,IF(J55&lt;16,2,IF(J55&lt;21,3,IF(J55&lt;25,4,5))))</f>
        <v>2</v>
      </c>
    </row>
    <row r="56" spans="2:11" ht="17" thickBot="1">
      <c r="F56" s="67" t="s">
        <v>64</v>
      </c>
      <c r="G56" s="67"/>
      <c r="H56" s="52">
        <f>H53+H44+H37</f>
        <v>16</v>
      </c>
    </row>
    <row r="57" spans="2:11" ht="17" thickBot="1">
      <c r="F57" s="67" t="s">
        <v>89</v>
      </c>
      <c r="G57" s="67"/>
      <c r="H57" s="52">
        <f>H54+H45+H38</f>
        <v>0</v>
      </c>
    </row>
  </sheetData>
  <mergeCells count="11">
    <mergeCell ref="B2:H2"/>
    <mergeCell ref="B7:B8"/>
    <mergeCell ref="B14:B15"/>
    <mergeCell ref="B20:B23"/>
    <mergeCell ref="F56:G56"/>
    <mergeCell ref="F57:G57"/>
    <mergeCell ref="F26:G26"/>
    <mergeCell ref="B42:B43"/>
    <mergeCell ref="B49:B52"/>
    <mergeCell ref="B30:H30"/>
    <mergeCell ref="B35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6EEE-E35E-6D48-A3CB-502A70115D01}">
  <dimension ref="B1:K60"/>
  <sheetViews>
    <sheetView topLeftCell="A40" workbookViewId="0">
      <selection activeCell="D62" sqref="D62"/>
    </sheetView>
  </sheetViews>
  <sheetFormatPr baseColWidth="10" defaultRowHeight="16"/>
  <cols>
    <col min="2" max="2" width="23.83203125" customWidth="1"/>
    <col min="3" max="3" width="38" bestFit="1" customWidth="1"/>
    <col min="4" max="4" width="33.33203125" bestFit="1" customWidth="1"/>
    <col min="5" max="5" width="24.6640625" bestFit="1" customWidth="1"/>
    <col min="6" max="6" width="27.5" bestFit="1" customWidth="1"/>
    <col min="7" max="7" width="17.6640625" customWidth="1"/>
  </cols>
  <sheetData>
    <row r="1" spans="2:11" ht="17" thickBot="1"/>
    <row r="2" spans="2:11" ht="25" thickBot="1">
      <c r="B2" s="72" t="s">
        <v>2</v>
      </c>
      <c r="C2" s="72"/>
      <c r="D2" s="72"/>
      <c r="E2" s="72"/>
      <c r="F2" s="72"/>
      <c r="G2" s="72"/>
      <c r="H2" s="72"/>
    </row>
    <row r="4" spans="2:11">
      <c r="C4" s="8" t="s">
        <v>88</v>
      </c>
    </row>
    <row r="5" spans="2:11">
      <c r="B5" s="8"/>
      <c r="C5" s="6">
        <v>16</v>
      </c>
    </row>
    <row r="6" spans="2:11" ht="17" thickBot="1"/>
    <row r="7" spans="2:11" ht="35" thickBot="1">
      <c r="B7" s="73" t="s">
        <v>7</v>
      </c>
      <c r="C7" s="16" t="s">
        <v>13</v>
      </c>
      <c r="D7" s="16" t="s">
        <v>14</v>
      </c>
      <c r="E7" s="16" t="s">
        <v>15</v>
      </c>
      <c r="F7" s="16" t="s">
        <v>41</v>
      </c>
      <c r="G7" s="16" t="s">
        <v>17</v>
      </c>
      <c r="J7" s="12" t="s">
        <v>27</v>
      </c>
      <c r="K7" s="9" t="s">
        <v>24</v>
      </c>
    </row>
    <row r="8" spans="2:11" ht="18" thickBot="1">
      <c r="B8" s="73"/>
      <c r="C8" s="27" t="s">
        <v>95</v>
      </c>
      <c r="D8" s="26"/>
      <c r="E8" s="27"/>
      <c r="F8" s="27" t="s">
        <v>22</v>
      </c>
      <c r="G8" s="26" t="s">
        <v>22</v>
      </c>
      <c r="H8" s="7"/>
      <c r="I8" s="7"/>
      <c r="J8" s="11"/>
      <c r="K8" s="7"/>
    </row>
    <row r="9" spans="2:11" ht="17" thickBot="1">
      <c r="B9" s="73"/>
      <c r="C9" s="26"/>
      <c r="D9" s="26"/>
      <c r="E9" s="27"/>
      <c r="F9" s="27"/>
      <c r="G9" s="26"/>
      <c r="H9" s="7"/>
      <c r="I9" s="7"/>
      <c r="J9" s="7"/>
      <c r="K9" s="7"/>
    </row>
    <row r="10" spans="2:11" ht="18" thickBot="1">
      <c r="B10" s="37" t="s">
        <v>25</v>
      </c>
      <c r="C10" s="26">
        <v>1</v>
      </c>
      <c r="D10" s="26">
        <v>0</v>
      </c>
      <c r="E10" s="27">
        <v>0</v>
      </c>
      <c r="F10" s="27">
        <v>4</v>
      </c>
      <c r="G10" s="26">
        <v>2</v>
      </c>
      <c r="H10" s="27">
        <f>SUM(C10:G10)</f>
        <v>7</v>
      </c>
      <c r="I10" s="7"/>
      <c r="J10" s="7"/>
      <c r="K10" s="7"/>
    </row>
    <row r="11" spans="2:11" ht="17" thickBot="1">
      <c r="B11" s="38" t="s">
        <v>26</v>
      </c>
      <c r="C11" s="27">
        <v>3</v>
      </c>
      <c r="D11" s="27">
        <v>4</v>
      </c>
      <c r="E11" s="27">
        <v>4</v>
      </c>
      <c r="F11" s="27">
        <v>1</v>
      </c>
      <c r="G11" s="26">
        <v>2</v>
      </c>
      <c r="H11" s="27">
        <f>AVERAGE(C11:G11)</f>
        <v>2.8</v>
      </c>
      <c r="I11" s="7"/>
      <c r="J11" s="7">
        <f>SUM(C11:G11)</f>
        <v>14</v>
      </c>
      <c r="K11" s="7">
        <f>IF(J11&lt;11,1,IF(J11&lt;16,2,IF(J11&lt;21,3,IF(J11&lt;25,4,5))))</f>
        <v>2</v>
      </c>
    </row>
    <row r="12" spans="2:11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1" ht="17" thickBot="1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ht="35" thickBot="1">
      <c r="B14" s="69" t="s">
        <v>8</v>
      </c>
      <c r="C14" s="16" t="s">
        <v>13</v>
      </c>
      <c r="D14" s="16" t="s">
        <v>14</v>
      </c>
      <c r="E14" s="16" t="s">
        <v>15</v>
      </c>
      <c r="F14" s="16" t="s">
        <v>41</v>
      </c>
      <c r="G14" s="16" t="s">
        <v>17</v>
      </c>
      <c r="H14" s="7"/>
      <c r="I14" s="7"/>
      <c r="J14" s="12" t="s">
        <v>27</v>
      </c>
      <c r="K14" s="9" t="s">
        <v>24</v>
      </c>
    </row>
    <row r="15" spans="2:11" ht="17" thickBot="1">
      <c r="B15" s="70"/>
      <c r="C15" s="27" t="s">
        <v>97</v>
      </c>
      <c r="D15" s="27" t="s">
        <v>20</v>
      </c>
      <c r="E15" s="27" t="s">
        <v>21</v>
      </c>
      <c r="F15" s="27" t="s">
        <v>22</v>
      </c>
      <c r="G15" s="27" t="s">
        <v>22</v>
      </c>
      <c r="H15" s="7"/>
      <c r="I15" s="7"/>
      <c r="J15" s="7"/>
      <c r="K15" s="7"/>
    </row>
    <row r="16" spans="2:11" ht="17" thickBot="1">
      <c r="B16" s="38" t="s">
        <v>25</v>
      </c>
      <c r="C16" s="27">
        <v>1</v>
      </c>
      <c r="D16" s="27"/>
      <c r="E16" s="27"/>
      <c r="F16" s="27"/>
      <c r="G16" s="27"/>
      <c r="H16" s="27">
        <f>SUM(C16:G16)</f>
        <v>1</v>
      </c>
      <c r="I16" s="7"/>
      <c r="J16" s="7"/>
      <c r="K16" s="7"/>
    </row>
    <row r="17" spans="2:11" ht="17" thickBot="1">
      <c r="B17" s="38" t="s">
        <v>26</v>
      </c>
      <c r="C17" s="27">
        <v>3</v>
      </c>
      <c r="D17" s="27">
        <v>4</v>
      </c>
      <c r="E17" s="27">
        <v>4</v>
      </c>
      <c r="F17" s="27">
        <v>3</v>
      </c>
      <c r="G17" s="27">
        <v>3</v>
      </c>
      <c r="H17" s="27">
        <f>AVERAGE(C17:G17)</f>
        <v>3.4</v>
      </c>
      <c r="I17" s="7"/>
      <c r="J17" s="7">
        <f>SUM(C17:G17)</f>
        <v>17</v>
      </c>
      <c r="K17" s="7">
        <f>IF(J17&lt;11,1,IF(J17&lt;16,2,IF(J17&lt;21,3,IF(J17&lt;25,4,5))))</f>
        <v>3</v>
      </c>
    </row>
    <row r="18" spans="2:11">
      <c r="B18" s="39"/>
      <c r="C18" s="28"/>
      <c r="D18" s="28"/>
      <c r="E18" s="28"/>
      <c r="F18" s="28"/>
      <c r="G18" s="28"/>
      <c r="H18" s="7"/>
      <c r="I18" s="7"/>
      <c r="J18" s="7"/>
      <c r="K18" s="7"/>
    </row>
    <row r="19" spans="2:11" ht="17" thickBot="1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35" thickBot="1">
      <c r="B20" s="69" t="s">
        <v>9</v>
      </c>
      <c r="C20" s="16" t="s">
        <v>13</v>
      </c>
      <c r="D20" s="16" t="s">
        <v>14</v>
      </c>
      <c r="E20" s="16" t="s">
        <v>15</v>
      </c>
      <c r="F20" s="16" t="s">
        <v>41</v>
      </c>
      <c r="G20" s="16" t="s">
        <v>17</v>
      </c>
      <c r="H20" s="7"/>
      <c r="I20" s="7"/>
      <c r="J20" s="12" t="s">
        <v>27</v>
      </c>
      <c r="K20" s="9" t="s">
        <v>24</v>
      </c>
    </row>
    <row r="21" spans="2:11" ht="35" thickBot="1">
      <c r="B21" s="71"/>
      <c r="C21" s="26" t="s">
        <v>98</v>
      </c>
      <c r="D21" s="27" t="s">
        <v>96</v>
      </c>
      <c r="E21" s="27" t="s">
        <v>28</v>
      </c>
      <c r="F21" s="27" t="s">
        <v>22</v>
      </c>
      <c r="G21" s="27" t="s">
        <v>22</v>
      </c>
      <c r="H21" s="7"/>
      <c r="I21" s="7"/>
      <c r="J21" s="7"/>
      <c r="K21" s="7"/>
    </row>
    <row r="22" spans="2:11" ht="17" thickBot="1">
      <c r="B22" s="70"/>
      <c r="C22" s="27" t="s">
        <v>99</v>
      </c>
      <c r="D22" s="27"/>
      <c r="E22" s="27"/>
      <c r="F22" s="27"/>
      <c r="G22" s="27"/>
      <c r="H22" s="7"/>
      <c r="I22" s="7"/>
      <c r="J22" s="7"/>
      <c r="K22" s="7"/>
    </row>
    <row r="23" spans="2:11" ht="17" thickBot="1">
      <c r="B23" s="43"/>
      <c r="C23" s="27" t="s">
        <v>35</v>
      </c>
      <c r="D23" s="27"/>
      <c r="E23" s="27"/>
      <c r="F23" s="27"/>
      <c r="G23" s="27"/>
      <c r="H23" s="7"/>
      <c r="I23" s="7"/>
      <c r="J23" s="7"/>
      <c r="K23" s="7"/>
    </row>
    <row r="24" spans="2:11" ht="17" thickBot="1">
      <c r="B24" s="38" t="s">
        <v>25</v>
      </c>
      <c r="C24" s="27">
        <v>3</v>
      </c>
      <c r="D24" s="27">
        <v>1</v>
      </c>
      <c r="E24" s="27">
        <v>5</v>
      </c>
      <c r="F24" s="27">
        <v>0</v>
      </c>
      <c r="G24" s="27">
        <v>0</v>
      </c>
      <c r="H24" s="27">
        <f>SUM(C24:G24)</f>
        <v>9</v>
      </c>
      <c r="I24" s="7"/>
      <c r="J24" s="7"/>
      <c r="K24" s="7"/>
    </row>
    <row r="25" spans="2:11" ht="17" thickBot="1">
      <c r="B25" s="38" t="s">
        <v>26</v>
      </c>
      <c r="C25" s="27">
        <v>2</v>
      </c>
      <c r="D25" s="27">
        <v>3</v>
      </c>
      <c r="E25" s="27">
        <v>1</v>
      </c>
      <c r="F25" s="27">
        <v>3</v>
      </c>
      <c r="G25" s="27">
        <v>3</v>
      </c>
      <c r="H25" s="27">
        <f>AVERAGE(C25:G25)</f>
        <v>2.4</v>
      </c>
      <c r="I25" s="7"/>
      <c r="J25" s="7">
        <f>SUM(C25:G25)</f>
        <v>12</v>
      </c>
      <c r="K25" s="7">
        <f>IF(J25&lt;11,1,IF(J25&lt;16,2,IF(J25&lt;21,3,IF(J25&lt;25,4,5))))</f>
        <v>2</v>
      </c>
    </row>
    <row r="26" spans="2:11" ht="17" thickBot="1">
      <c r="B26" s="39"/>
      <c r="C26" s="28"/>
      <c r="D26" s="28"/>
      <c r="E26" s="28"/>
      <c r="F26" s="28"/>
      <c r="G26" s="33" t="s">
        <v>64</v>
      </c>
      <c r="H26" s="27">
        <f>H24+H16+H10</f>
        <v>17</v>
      </c>
      <c r="I26" s="7"/>
      <c r="J26" s="7"/>
      <c r="K26" s="7"/>
    </row>
    <row r="27" spans="2:11">
      <c r="B27" s="39"/>
      <c r="C27" s="28"/>
      <c r="D27" s="28"/>
      <c r="E27" s="28"/>
      <c r="F27" s="28"/>
      <c r="G27" s="28"/>
      <c r="H27" s="28"/>
      <c r="I27" s="7"/>
      <c r="J27" s="7"/>
      <c r="K27" s="7"/>
    </row>
    <row r="29" spans="2:11" ht="17" thickBot="1"/>
    <row r="30" spans="2:11" ht="25" thickBot="1">
      <c r="B30" s="72" t="s">
        <v>3</v>
      </c>
      <c r="C30" s="72"/>
      <c r="D30" s="72"/>
      <c r="E30" s="72"/>
      <c r="F30" s="72"/>
      <c r="G30" s="72"/>
      <c r="H30" s="72"/>
    </row>
    <row r="32" spans="2:11">
      <c r="C32" s="8" t="s">
        <v>87</v>
      </c>
    </row>
    <row r="33" spans="2:11">
      <c r="B33" s="8"/>
      <c r="C33" s="6">
        <v>6</v>
      </c>
    </row>
    <row r="34" spans="2:11" ht="17" thickBot="1"/>
    <row r="35" spans="2:11" ht="35" thickBot="1">
      <c r="B35" s="74" t="s">
        <v>7</v>
      </c>
      <c r="C35" s="16" t="s">
        <v>13</v>
      </c>
      <c r="D35" s="16" t="s">
        <v>14</v>
      </c>
      <c r="E35" s="16" t="s">
        <v>15</v>
      </c>
      <c r="F35" s="16" t="s">
        <v>41</v>
      </c>
      <c r="G35" s="16" t="s">
        <v>17</v>
      </c>
      <c r="J35" s="12" t="s">
        <v>27</v>
      </c>
      <c r="K35" s="9" t="s">
        <v>24</v>
      </c>
    </row>
    <row r="36" spans="2:11" ht="18" thickBot="1">
      <c r="B36" s="75"/>
      <c r="C36" s="27" t="s">
        <v>95</v>
      </c>
      <c r="D36" s="26"/>
      <c r="E36" s="27"/>
      <c r="F36" s="27" t="s">
        <v>22</v>
      </c>
      <c r="G36" s="26" t="s">
        <v>22</v>
      </c>
      <c r="H36" s="7"/>
      <c r="I36" s="7"/>
      <c r="J36" s="11"/>
      <c r="K36" s="7"/>
    </row>
    <row r="37" spans="2:11" ht="18" thickBot="1">
      <c r="B37" s="76"/>
      <c r="C37" s="26" t="s">
        <v>113</v>
      </c>
      <c r="D37" s="26"/>
      <c r="E37" s="27"/>
      <c r="F37" s="27"/>
      <c r="G37" s="26"/>
      <c r="H37" s="7"/>
      <c r="I37" s="7"/>
      <c r="J37" s="7"/>
      <c r="K37" s="7"/>
    </row>
    <row r="38" spans="2:11" ht="18" thickBot="1">
      <c r="B38" s="37" t="s">
        <v>25</v>
      </c>
      <c r="C38" s="26">
        <v>2</v>
      </c>
      <c r="D38" s="26">
        <v>0</v>
      </c>
      <c r="E38" s="27">
        <v>0</v>
      </c>
      <c r="F38" s="27">
        <v>3</v>
      </c>
      <c r="G38" s="26">
        <v>2</v>
      </c>
      <c r="H38" s="27">
        <f>SUM(C38:G38)</f>
        <v>7</v>
      </c>
      <c r="I38" s="7"/>
      <c r="J38" s="7"/>
      <c r="K38" s="7"/>
    </row>
    <row r="39" spans="2:11" ht="18" thickBot="1">
      <c r="B39" s="37" t="s">
        <v>42</v>
      </c>
      <c r="C39" s="26">
        <v>0</v>
      </c>
      <c r="D39" s="26"/>
      <c r="E39" s="27"/>
      <c r="F39" s="27"/>
      <c r="G39" s="26"/>
      <c r="H39" s="27">
        <f>SUM(C39:G39)</f>
        <v>0</v>
      </c>
      <c r="I39" s="7"/>
      <c r="J39" s="7"/>
      <c r="K39" s="7"/>
    </row>
    <row r="40" spans="2:11" ht="17" thickBot="1">
      <c r="B40" s="38" t="s">
        <v>26</v>
      </c>
      <c r="C40" s="27">
        <v>2</v>
      </c>
      <c r="D40" s="27">
        <v>4</v>
      </c>
      <c r="E40" s="27">
        <v>4</v>
      </c>
      <c r="F40" s="27">
        <v>2</v>
      </c>
      <c r="G40" s="26">
        <v>2</v>
      </c>
      <c r="H40" s="27">
        <f>AVERAGE(C40:G40)</f>
        <v>2.8</v>
      </c>
      <c r="I40" s="7"/>
      <c r="J40" s="7">
        <f>SUM(C40:G40)</f>
        <v>14</v>
      </c>
      <c r="K40" s="7">
        <f>IF(J40&lt;11,1,IF(J40&lt;16,2,IF(J40&lt;21,3,IF(J40&lt;25,4,5))))</f>
        <v>2</v>
      </c>
    </row>
    <row r="41" spans="2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2:11" ht="17" thickBot="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2:11" ht="35" thickBot="1">
      <c r="B43" s="69" t="s">
        <v>8</v>
      </c>
      <c r="C43" s="16" t="s">
        <v>13</v>
      </c>
      <c r="D43" s="16" t="s">
        <v>14</v>
      </c>
      <c r="E43" s="16" t="s">
        <v>15</v>
      </c>
      <c r="F43" s="16" t="s">
        <v>41</v>
      </c>
      <c r="G43" s="16" t="s">
        <v>17</v>
      </c>
      <c r="H43" s="7"/>
      <c r="I43" s="7"/>
      <c r="J43" s="12" t="s">
        <v>27</v>
      </c>
      <c r="K43" s="9" t="s">
        <v>24</v>
      </c>
    </row>
    <row r="44" spans="2:11" ht="18" thickBot="1">
      <c r="B44" s="70"/>
      <c r="C44" s="26" t="s">
        <v>100</v>
      </c>
      <c r="D44" s="27" t="s">
        <v>20</v>
      </c>
      <c r="E44" s="27" t="s">
        <v>21</v>
      </c>
      <c r="F44" s="27" t="s">
        <v>22</v>
      </c>
      <c r="G44" s="27" t="s">
        <v>22</v>
      </c>
      <c r="H44" s="7"/>
      <c r="I44" s="7"/>
      <c r="J44" s="7"/>
      <c r="K44" s="7"/>
    </row>
    <row r="45" spans="2:11" ht="17" thickBot="1">
      <c r="B45" s="38" t="s">
        <v>25</v>
      </c>
      <c r="C45" s="27">
        <v>1</v>
      </c>
      <c r="D45" s="27"/>
      <c r="E45" s="27"/>
      <c r="F45" s="27"/>
      <c r="G45" s="27"/>
      <c r="H45" s="27">
        <f>SUM(C45:G45)</f>
        <v>1</v>
      </c>
      <c r="I45" s="7"/>
      <c r="J45" s="7"/>
      <c r="K45" s="7"/>
    </row>
    <row r="46" spans="2:11" ht="17" thickBot="1">
      <c r="B46" s="38" t="s">
        <v>42</v>
      </c>
      <c r="C46" s="27">
        <v>0</v>
      </c>
      <c r="D46" s="27"/>
      <c r="E46" s="27"/>
      <c r="F46" s="27"/>
      <c r="G46" s="27"/>
      <c r="H46" s="27">
        <f>SUM(C46:G46)</f>
        <v>0</v>
      </c>
      <c r="I46" s="7"/>
      <c r="J46" s="7"/>
      <c r="K46" s="7"/>
    </row>
    <row r="47" spans="2:11" ht="17" thickBot="1">
      <c r="B47" s="38" t="s">
        <v>26</v>
      </c>
      <c r="C47" s="27">
        <v>3</v>
      </c>
      <c r="D47" s="27">
        <v>4</v>
      </c>
      <c r="E47" s="27">
        <v>4</v>
      </c>
      <c r="F47" s="27">
        <v>3</v>
      </c>
      <c r="G47" s="27">
        <v>3</v>
      </c>
      <c r="H47" s="27">
        <f>AVERAGE(C47:G47)</f>
        <v>3.4</v>
      </c>
      <c r="I47" s="7"/>
      <c r="J47" s="7">
        <f>SUM(C47:G47)</f>
        <v>17</v>
      </c>
      <c r="K47" s="7">
        <f>IF(J47&lt;11,1,IF(J47&lt;16,2,IF(J47&lt;21,3,IF(J47&lt;25,4,5))))</f>
        <v>3</v>
      </c>
    </row>
    <row r="48" spans="2:11">
      <c r="B48" s="10"/>
      <c r="C48" s="28"/>
      <c r="D48" s="28"/>
      <c r="E48" s="28"/>
      <c r="F48" s="28"/>
      <c r="G48" s="28"/>
      <c r="H48" s="7"/>
      <c r="I48" s="7"/>
      <c r="J48" s="7"/>
      <c r="K48" s="7"/>
    </row>
    <row r="49" spans="2:11" ht="17" thickBot="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35" thickBot="1">
      <c r="B50" s="69" t="s">
        <v>9</v>
      </c>
      <c r="C50" s="16" t="s">
        <v>13</v>
      </c>
      <c r="D50" s="16" t="s">
        <v>14</v>
      </c>
      <c r="E50" s="16" t="s">
        <v>15</v>
      </c>
      <c r="F50" s="16" t="s">
        <v>41</v>
      </c>
      <c r="G50" s="16" t="s">
        <v>17</v>
      </c>
      <c r="H50" s="7"/>
      <c r="I50" s="7"/>
      <c r="J50" s="12" t="s">
        <v>27</v>
      </c>
      <c r="K50" s="9" t="s">
        <v>24</v>
      </c>
    </row>
    <row r="51" spans="2:11" ht="35" thickBot="1">
      <c r="B51" s="71"/>
      <c r="C51" s="58" t="s">
        <v>101</v>
      </c>
      <c r="D51" s="59" t="s">
        <v>103</v>
      </c>
      <c r="E51" s="16"/>
      <c r="F51" s="16"/>
      <c r="G51" s="16"/>
      <c r="H51" s="7"/>
      <c r="I51" s="7"/>
      <c r="J51" s="12"/>
      <c r="K51" s="9"/>
    </row>
    <row r="52" spans="2:11" ht="17" thickBot="1">
      <c r="B52" s="71"/>
      <c r="C52" s="58" t="s">
        <v>102</v>
      </c>
      <c r="D52" s="16"/>
      <c r="E52" s="16"/>
      <c r="F52" s="16"/>
      <c r="G52" s="16"/>
      <c r="H52" s="7"/>
      <c r="I52" s="7"/>
      <c r="J52" s="12"/>
      <c r="K52" s="9"/>
    </row>
    <row r="53" spans="2:11" ht="18" thickBot="1">
      <c r="B53" s="71"/>
      <c r="C53" s="26" t="s">
        <v>34</v>
      </c>
      <c r="D53" s="27"/>
      <c r="E53" s="26"/>
      <c r="F53" s="27" t="s">
        <v>22</v>
      </c>
      <c r="G53" s="27" t="s">
        <v>22</v>
      </c>
      <c r="H53" s="7"/>
      <c r="I53" s="7"/>
      <c r="J53" s="7"/>
      <c r="K53" s="7"/>
    </row>
    <row r="54" spans="2:11" ht="17" thickBot="1">
      <c r="B54" s="71"/>
      <c r="C54" s="27" t="s">
        <v>114</v>
      </c>
      <c r="D54" s="27"/>
      <c r="E54" s="26"/>
      <c r="F54" s="27"/>
      <c r="G54" s="27"/>
      <c r="H54" s="7"/>
      <c r="I54" s="7"/>
      <c r="J54" s="7"/>
      <c r="K54" s="7"/>
    </row>
    <row r="55" spans="2:11" ht="17" thickBot="1">
      <c r="B55" s="70"/>
      <c r="C55" s="27"/>
      <c r="D55" s="27"/>
      <c r="E55" s="27"/>
      <c r="F55" s="27"/>
      <c r="G55" s="27"/>
      <c r="H55" s="7"/>
      <c r="I55" s="7"/>
      <c r="J55" s="7"/>
      <c r="K55" s="7"/>
    </row>
    <row r="56" spans="2:11" ht="17" thickBot="1">
      <c r="B56" s="38" t="s">
        <v>25</v>
      </c>
      <c r="C56" s="27">
        <v>5</v>
      </c>
      <c r="D56" s="27">
        <v>1</v>
      </c>
      <c r="E56" s="27">
        <v>0</v>
      </c>
      <c r="F56" s="27">
        <v>0</v>
      </c>
      <c r="G56" s="27">
        <v>0</v>
      </c>
      <c r="H56" s="27">
        <f>SUM(C56:G56)</f>
        <v>6</v>
      </c>
      <c r="I56" s="7"/>
      <c r="J56" s="7"/>
      <c r="K56" s="7"/>
    </row>
    <row r="57" spans="2:11" ht="17" thickBot="1">
      <c r="B57" s="38" t="s">
        <v>42</v>
      </c>
      <c r="C57" s="27"/>
      <c r="D57" s="27"/>
      <c r="E57" s="27"/>
      <c r="F57" s="27"/>
      <c r="G57" s="27"/>
      <c r="H57" s="27">
        <f>SUM(C57:G57)</f>
        <v>0</v>
      </c>
      <c r="I57" s="7"/>
      <c r="J57" s="7"/>
      <c r="K57" s="7"/>
    </row>
    <row r="58" spans="2:11" ht="17" thickBot="1">
      <c r="B58" s="38" t="s">
        <v>26</v>
      </c>
      <c r="C58" s="27">
        <v>1</v>
      </c>
      <c r="D58" s="27">
        <v>3</v>
      </c>
      <c r="E58" s="27">
        <v>4</v>
      </c>
      <c r="F58" s="27">
        <v>3</v>
      </c>
      <c r="G58" s="27">
        <v>3</v>
      </c>
      <c r="H58" s="27">
        <f>AVERAGE(C58:G58)</f>
        <v>2.8</v>
      </c>
      <c r="I58" s="7"/>
      <c r="J58" s="7">
        <f>SUM(C58:G58)</f>
        <v>14</v>
      </c>
      <c r="K58" s="7">
        <f>IF(J58&lt;11,1,IF(J58&lt;16,2,IF(J58&lt;21,3,IF(J58&lt;25,4,5))))</f>
        <v>2</v>
      </c>
    </row>
    <row r="59" spans="2:11" ht="17" thickBot="1">
      <c r="F59" s="77" t="s">
        <v>64</v>
      </c>
      <c r="G59" s="77"/>
      <c r="H59" s="17">
        <f>H56+H45+H38</f>
        <v>14</v>
      </c>
    </row>
    <row r="60" spans="2:11" ht="17" thickBot="1">
      <c r="F60" s="77" t="s">
        <v>89</v>
      </c>
      <c r="G60" s="77"/>
      <c r="H60" s="17">
        <f>H57+H46+H39</f>
        <v>0</v>
      </c>
    </row>
  </sheetData>
  <mergeCells count="10">
    <mergeCell ref="B35:B37"/>
    <mergeCell ref="B43:B44"/>
    <mergeCell ref="B50:B55"/>
    <mergeCell ref="F60:G60"/>
    <mergeCell ref="F59:G59"/>
    <mergeCell ref="B30:H30"/>
    <mergeCell ref="B2:H2"/>
    <mergeCell ref="B7:B9"/>
    <mergeCell ref="B14:B15"/>
    <mergeCell ref="B20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CEC-729B-6C46-BB23-9F9A70004F05}">
  <dimension ref="B1:K58"/>
  <sheetViews>
    <sheetView topLeftCell="A36" workbookViewId="0">
      <selection activeCell="A42" sqref="A42:XFD42"/>
    </sheetView>
  </sheetViews>
  <sheetFormatPr baseColWidth="10" defaultRowHeight="16"/>
  <cols>
    <col min="2" max="2" width="24.83203125" customWidth="1"/>
    <col min="3" max="3" width="35.33203125" bestFit="1" customWidth="1"/>
    <col min="4" max="4" width="30.83203125" bestFit="1" customWidth="1"/>
    <col min="5" max="5" width="24.6640625" bestFit="1" customWidth="1"/>
    <col min="6" max="6" width="27.5" bestFit="1" customWidth="1"/>
    <col min="7" max="7" width="12.6640625" bestFit="1" customWidth="1"/>
  </cols>
  <sheetData>
    <row r="1" spans="2:11" ht="17" thickBot="1"/>
    <row r="2" spans="2:11" ht="25" thickBot="1">
      <c r="B2" s="72" t="s">
        <v>2</v>
      </c>
      <c r="C2" s="72"/>
      <c r="D2" s="72"/>
      <c r="E2" s="72"/>
      <c r="F2" s="72"/>
      <c r="G2" s="72"/>
      <c r="H2" s="72"/>
    </row>
    <row r="4" spans="2:11">
      <c r="C4" s="8" t="s">
        <v>88</v>
      </c>
    </row>
    <row r="5" spans="2:11">
      <c r="B5" s="8"/>
      <c r="C5" s="6">
        <v>9</v>
      </c>
    </row>
    <row r="6" spans="2:11" ht="17" thickBot="1"/>
    <row r="7" spans="2:11" ht="35" thickBot="1">
      <c r="B7" s="69" t="s">
        <v>7</v>
      </c>
      <c r="C7" s="33" t="s">
        <v>13</v>
      </c>
      <c r="D7" s="33" t="s">
        <v>14</v>
      </c>
      <c r="E7" s="33" t="s">
        <v>15</v>
      </c>
      <c r="F7" s="33" t="s">
        <v>41</v>
      </c>
      <c r="G7" s="33" t="s">
        <v>17</v>
      </c>
      <c r="J7" s="12" t="s">
        <v>27</v>
      </c>
      <c r="K7" s="9" t="s">
        <v>24</v>
      </c>
    </row>
    <row r="8" spans="2:11" ht="35" thickBot="1">
      <c r="B8" s="71"/>
      <c r="C8" s="26" t="s">
        <v>37</v>
      </c>
      <c r="D8" s="26" t="s">
        <v>22</v>
      </c>
      <c r="E8" s="27"/>
      <c r="F8" s="27" t="s">
        <v>22</v>
      </c>
      <c r="G8" s="26" t="s">
        <v>22</v>
      </c>
      <c r="H8" s="7"/>
      <c r="I8" s="7"/>
      <c r="J8" s="11"/>
      <c r="K8" s="7"/>
    </row>
    <row r="9" spans="2:11" ht="17" thickBot="1">
      <c r="B9" s="70"/>
      <c r="C9" s="26"/>
      <c r="D9" s="26"/>
      <c r="E9" s="27"/>
      <c r="F9" s="27"/>
      <c r="G9" s="26"/>
      <c r="H9" s="7"/>
      <c r="I9" s="7"/>
      <c r="J9" s="7"/>
      <c r="K9" s="7"/>
    </row>
    <row r="10" spans="2:11" ht="18" thickBot="1">
      <c r="B10" s="37" t="s">
        <v>25</v>
      </c>
      <c r="C10" s="26">
        <v>1</v>
      </c>
      <c r="D10" s="26">
        <v>2</v>
      </c>
      <c r="E10" s="27">
        <v>0</v>
      </c>
      <c r="F10" s="27">
        <v>2</v>
      </c>
      <c r="G10" s="26">
        <v>2</v>
      </c>
      <c r="H10" s="35">
        <f>SUM(C10:G10)</f>
        <v>7</v>
      </c>
      <c r="I10" s="7"/>
      <c r="J10" s="7"/>
      <c r="K10" s="7"/>
    </row>
    <row r="11" spans="2:11" ht="17" thickBot="1">
      <c r="B11" s="38" t="s">
        <v>26</v>
      </c>
      <c r="C11" s="27">
        <v>3</v>
      </c>
      <c r="D11" s="27">
        <v>2</v>
      </c>
      <c r="E11" s="27">
        <v>4</v>
      </c>
      <c r="F11" s="27">
        <v>2</v>
      </c>
      <c r="G11" s="26">
        <v>2</v>
      </c>
      <c r="H11" s="35">
        <f>AVERAGE(C11:G11)</f>
        <v>2.6</v>
      </c>
      <c r="I11" s="7"/>
      <c r="J11" s="7">
        <f>SUM(C11:G11)</f>
        <v>13</v>
      </c>
      <c r="K11" s="7">
        <f>IF(J11&lt;11,1,IF(J11&lt;16,2,IF(J11&lt;21,3,IF(J11&lt;25,4,5))))</f>
        <v>2</v>
      </c>
    </row>
    <row r="12" spans="2:11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1" ht="17" thickBot="1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ht="35" thickBot="1">
      <c r="B14" s="73" t="s">
        <v>8</v>
      </c>
      <c r="C14" s="16" t="s">
        <v>13</v>
      </c>
      <c r="D14" s="16" t="s">
        <v>14</v>
      </c>
      <c r="E14" s="16" t="s">
        <v>15</v>
      </c>
      <c r="F14" s="16" t="s">
        <v>41</v>
      </c>
      <c r="G14" s="16" t="s">
        <v>17</v>
      </c>
      <c r="H14" s="7"/>
      <c r="I14" s="7"/>
      <c r="J14" s="12" t="s">
        <v>27</v>
      </c>
      <c r="K14" s="9" t="s">
        <v>24</v>
      </c>
    </row>
    <row r="15" spans="2:11" ht="17" thickBot="1">
      <c r="B15" s="73"/>
      <c r="C15" s="27" t="s">
        <v>110</v>
      </c>
      <c r="D15" s="27" t="s">
        <v>22</v>
      </c>
      <c r="E15" s="27"/>
      <c r="F15" s="27" t="s">
        <v>22</v>
      </c>
      <c r="G15" s="27" t="s">
        <v>22</v>
      </c>
      <c r="H15" s="7"/>
      <c r="I15" s="7"/>
      <c r="J15" s="7"/>
      <c r="K15" s="7"/>
    </row>
    <row r="16" spans="2:11" ht="17" thickBot="1">
      <c r="B16" s="38" t="s">
        <v>25</v>
      </c>
      <c r="C16" s="27">
        <v>1</v>
      </c>
      <c r="D16" s="27"/>
      <c r="E16" s="27"/>
      <c r="F16" s="27"/>
      <c r="G16" s="27"/>
      <c r="H16" s="27">
        <f>SUM(C16:G16)</f>
        <v>1</v>
      </c>
      <c r="I16" s="7"/>
      <c r="J16" s="7"/>
      <c r="K16" s="7"/>
    </row>
    <row r="17" spans="2:11" ht="17" thickBot="1">
      <c r="B17" s="38" t="s">
        <v>26</v>
      </c>
      <c r="C17" s="27">
        <v>3</v>
      </c>
      <c r="D17" s="27">
        <v>3</v>
      </c>
      <c r="E17" s="27">
        <v>4</v>
      </c>
      <c r="F17" s="27">
        <v>3</v>
      </c>
      <c r="G17" s="27">
        <v>3</v>
      </c>
      <c r="H17" s="27">
        <f>AVERAGE(C17:G17)</f>
        <v>3.2</v>
      </c>
      <c r="I17" s="7"/>
      <c r="J17" s="7">
        <f>SUM(C17:G17)</f>
        <v>16</v>
      </c>
      <c r="K17" s="7">
        <f>IF(J17&lt;11,1,IF(J17&lt;16,2,IF(J17&lt;21,3,IF(J17&lt;25,4,5))))</f>
        <v>3</v>
      </c>
    </row>
    <row r="18" spans="2:11">
      <c r="B18" s="10"/>
      <c r="C18" s="28"/>
      <c r="D18" s="28"/>
      <c r="E18" s="28"/>
      <c r="F18" s="28"/>
      <c r="G18" s="28"/>
      <c r="H18" s="7"/>
      <c r="I18" s="7"/>
      <c r="J18" s="7"/>
      <c r="K18" s="7"/>
    </row>
    <row r="19" spans="2:11" ht="17" thickBot="1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35" thickBot="1">
      <c r="B20" s="73" t="s">
        <v>9</v>
      </c>
      <c r="C20" s="16" t="s">
        <v>13</v>
      </c>
      <c r="D20" s="16" t="s">
        <v>14</v>
      </c>
      <c r="E20" s="16" t="s">
        <v>15</v>
      </c>
      <c r="F20" s="16" t="s">
        <v>41</v>
      </c>
      <c r="G20" s="16" t="s">
        <v>17</v>
      </c>
      <c r="H20" s="7"/>
      <c r="I20" s="7"/>
      <c r="J20" s="12" t="s">
        <v>27</v>
      </c>
      <c r="K20" s="9" t="s">
        <v>24</v>
      </c>
    </row>
    <row r="21" spans="2:11" ht="17" thickBot="1">
      <c r="B21" s="73"/>
      <c r="C21" s="26"/>
      <c r="D21" s="27" t="s">
        <v>22</v>
      </c>
      <c r="E21" s="26"/>
      <c r="F21" s="27" t="s">
        <v>22</v>
      </c>
      <c r="G21" s="27" t="s">
        <v>22</v>
      </c>
      <c r="H21" s="7"/>
      <c r="I21" s="7"/>
      <c r="J21" s="7"/>
      <c r="K21" s="7"/>
    </row>
    <row r="22" spans="2:11" ht="17" thickBot="1">
      <c r="B22" s="73"/>
      <c r="C22" s="27"/>
      <c r="D22" s="27"/>
      <c r="E22" s="27"/>
      <c r="F22" s="27"/>
      <c r="G22" s="27"/>
      <c r="H22" s="7"/>
      <c r="I22" s="7"/>
      <c r="J22" s="7"/>
      <c r="K22" s="7"/>
    </row>
    <row r="23" spans="2:11" ht="17" thickBot="1">
      <c r="B23" s="38" t="s">
        <v>25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f>SUM(C23:G23)</f>
        <v>0</v>
      </c>
      <c r="I23" s="7"/>
      <c r="J23" s="7"/>
      <c r="K23" s="7"/>
    </row>
    <row r="24" spans="2:11" ht="17" thickBot="1">
      <c r="B24" s="38" t="s">
        <v>26</v>
      </c>
      <c r="C24" s="27">
        <v>4</v>
      </c>
      <c r="D24" s="27">
        <v>3</v>
      </c>
      <c r="E24" s="27">
        <v>4</v>
      </c>
      <c r="F24" s="27">
        <v>3</v>
      </c>
      <c r="G24" s="27">
        <v>3</v>
      </c>
      <c r="H24" s="27">
        <f>AVERAGE(C24:G24)</f>
        <v>3.4</v>
      </c>
      <c r="I24" s="7"/>
      <c r="J24" s="7">
        <f>SUM(C24:G24)</f>
        <v>17</v>
      </c>
      <c r="K24" s="7">
        <f>IF(J24&lt;11,1,IF(J24&lt;16,2,IF(J24&lt;21,3,IF(J24&lt;25,4,5))))</f>
        <v>3</v>
      </c>
    </row>
    <row r="25" spans="2:11" ht="17" thickBot="1">
      <c r="F25" s="77" t="s">
        <v>64</v>
      </c>
      <c r="G25" s="77"/>
      <c r="H25" s="17">
        <f>H23+H16+H10</f>
        <v>8</v>
      </c>
    </row>
    <row r="26" spans="2:11">
      <c r="F26" s="42"/>
      <c r="G26" s="42"/>
      <c r="H26" s="13"/>
    </row>
    <row r="27" spans="2:11">
      <c r="F27" s="42"/>
      <c r="G27" s="42"/>
      <c r="H27" s="13"/>
    </row>
    <row r="28" spans="2:11" ht="17" thickBot="1"/>
    <row r="29" spans="2:11" ht="25" thickBot="1">
      <c r="B29" s="72" t="s">
        <v>3</v>
      </c>
      <c r="C29" s="72"/>
      <c r="D29" s="72"/>
      <c r="E29" s="72"/>
      <c r="F29" s="72"/>
      <c r="G29" s="72"/>
      <c r="H29" s="72"/>
    </row>
    <row r="31" spans="2:11">
      <c r="C31" s="8" t="s">
        <v>88</v>
      </c>
    </row>
    <row r="32" spans="2:11">
      <c r="B32" s="8"/>
      <c r="C32" s="6">
        <v>3</v>
      </c>
    </row>
    <row r="33" spans="2:11" ht="17" thickBot="1"/>
    <row r="34" spans="2:11" ht="35" thickBot="1">
      <c r="B34" s="73" t="s">
        <v>7</v>
      </c>
      <c r="C34" s="16" t="s">
        <v>13</v>
      </c>
      <c r="D34" s="16" t="s">
        <v>14</v>
      </c>
      <c r="E34" s="16" t="s">
        <v>15</v>
      </c>
      <c r="F34" s="16" t="s">
        <v>41</v>
      </c>
      <c r="G34" s="16" t="s">
        <v>17</v>
      </c>
      <c r="J34" s="12" t="s">
        <v>27</v>
      </c>
      <c r="K34" s="9" t="s">
        <v>24</v>
      </c>
    </row>
    <row r="35" spans="2:11" ht="35" thickBot="1">
      <c r="B35" s="73"/>
      <c r="C35" s="26" t="s">
        <v>104</v>
      </c>
      <c r="D35" s="26" t="s">
        <v>22</v>
      </c>
      <c r="E35" s="27"/>
      <c r="F35" s="27" t="s">
        <v>22</v>
      </c>
      <c r="G35" s="26" t="s">
        <v>22</v>
      </c>
      <c r="H35" s="7"/>
      <c r="I35" s="7"/>
      <c r="J35" s="11"/>
      <c r="K35" s="7"/>
    </row>
    <row r="36" spans="2:11" ht="17" thickBot="1">
      <c r="B36" s="73"/>
      <c r="C36" s="17" t="s">
        <v>116</v>
      </c>
      <c r="D36" s="26"/>
      <c r="E36" s="27"/>
      <c r="F36" s="27"/>
      <c r="G36" s="26"/>
      <c r="H36" s="7"/>
      <c r="I36" s="7"/>
      <c r="J36" s="7"/>
      <c r="K36" s="7"/>
    </row>
    <row r="37" spans="2:11" ht="17" thickBot="1">
      <c r="B37" s="44"/>
      <c r="C37" s="17"/>
      <c r="D37" s="26"/>
      <c r="E37" s="27"/>
      <c r="F37" s="27"/>
      <c r="G37" s="26"/>
      <c r="H37" s="7"/>
      <c r="I37" s="7"/>
      <c r="J37" s="7"/>
      <c r="K37" s="7"/>
    </row>
    <row r="38" spans="2:11" ht="18" thickBot="1">
      <c r="B38" s="37" t="s">
        <v>25</v>
      </c>
      <c r="C38" s="26">
        <v>3</v>
      </c>
      <c r="D38" s="26">
        <v>1</v>
      </c>
      <c r="E38" s="27">
        <v>0</v>
      </c>
      <c r="F38" s="27">
        <v>4</v>
      </c>
      <c r="G38" s="26">
        <v>3</v>
      </c>
      <c r="H38" s="27">
        <f>SUM(C38:G38)</f>
        <v>11</v>
      </c>
      <c r="I38" s="7"/>
      <c r="J38" s="7"/>
      <c r="K38" s="7"/>
    </row>
    <row r="39" spans="2:11" ht="18" thickBot="1">
      <c r="B39" s="37" t="s">
        <v>42</v>
      </c>
      <c r="C39" s="26"/>
      <c r="D39" s="26"/>
      <c r="E39" s="27"/>
      <c r="F39" s="27"/>
      <c r="G39" s="26"/>
      <c r="H39" s="27">
        <f>SUM(C39:G39)</f>
        <v>0</v>
      </c>
      <c r="I39" s="7"/>
      <c r="J39" s="7"/>
      <c r="K39" s="7"/>
    </row>
    <row r="40" spans="2:11" ht="17" thickBot="1">
      <c r="B40" s="38" t="s">
        <v>26</v>
      </c>
      <c r="C40" s="27">
        <v>2</v>
      </c>
      <c r="D40" s="27">
        <v>3</v>
      </c>
      <c r="E40" s="27">
        <v>4</v>
      </c>
      <c r="F40" s="27">
        <v>1</v>
      </c>
      <c r="G40" s="26">
        <v>2</v>
      </c>
      <c r="H40" s="27">
        <f>AVERAGE(C40:G40)</f>
        <v>2.4</v>
      </c>
      <c r="I40" s="7"/>
      <c r="J40" s="7">
        <f>SUM(C40:G40)</f>
        <v>12</v>
      </c>
      <c r="K40" s="7">
        <f>IF(J40&lt;11,1,IF(J40&lt;16,2,IF(J40&lt;21,3,IF(J40&lt;25,4,5))))</f>
        <v>2</v>
      </c>
    </row>
    <row r="41" spans="2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2:11" ht="17" thickBot="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2:11" ht="35" thickBot="1">
      <c r="B43" s="73" t="s">
        <v>8</v>
      </c>
      <c r="C43" s="16" t="s">
        <v>13</v>
      </c>
      <c r="D43" s="16" t="s">
        <v>14</v>
      </c>
      <c r="E43" s="16" t="s">
        <v>15</v>
      </c>
      <c r="F43" s="16" t="s">
        <v>41</v>
      </c>
      <c r="G43" s="16" t="s">
        <v>17</v>
      </c>
      <c r="H43" s="7"/>
      <c r="I43" s="7"/>
      <c r="J43" s="12" t="s">
        <v>27</v>
      </c>
      <c r="K43" s="9" t="s">
        <v>24</v>
      </c>
    </row>
    <row r="44" spans="2:11" ht="18" thickBot="1">
      <c r="B44" s="73"/>
      <c r="C44" s="26" t="s">
        <v>105</v>
      </c>
      <c r="D44" s="27" t="s">
        <v>22</v>
      </c>
      <c r="E44" s="27"/>
      <c r="F44" s="27" t="s">
        <v>22</v>
      </c>
      <c r="G44" s="27" t="s">
        <v>22</v>
      </c>
      <c r="H44" s="7"/>
      <c r="I44" s="7"/>
      <c r="J44" s="7"/>
      <c r="K44" s="7"/>
    </row>
    <row r="45" spans="2:11" ht="17" thickBot="1">
      <c r="B45" s="38" t="s">
        <v>25</v>
      </c>
      <c r="C45" s="27">
        <v>1</v>
      </c>
      <c r="D45" s="27"/>
      <c r="E45" s="27"/>
      <c r="F45" s="27"/>
      <c r="G45" s="27"/>
      <c r="H45" s="27">
        <f>SUM(C45:G45)</f>
        <v>1</v>
      </c>
      <c r="I45" s="7"/>
      <c r="J45" s="7"/>
      <c r="K45" s="7"/>
    </row>
    <row r="46" spans="2:11" ht="17" thickBot="1">
      <c r="B46" s="38" t="s">
        <v>42</v>
      </c>
      <c r="C46" s="27"/>
      <c r="D46" s="27"/>
      <c r="E46" s="27"/>
      <c r="F46" s="27"/>
      <c r="G46" s="27"/>
      <c r="H46" s="27">
        <f>SUM(C46:G46)</f>
        <v>0</v>
      </c>
      <c r="I46" s="7"/>
      <c r="J46" s="7"/>
      <c r="K46" s="7"/>
    </row>
    <row r="47" spans="2:11" ht="17" thickBot="1">
      <c r="B47" s="38" t="s">
        <v>26</v>
      </c>
      <c r="C47" s="27">
        <v>3</v>
      </c>
      <c r="D47" s="27">
        <v>3</v>
      </c>
      <c r="E47" s="27">
        <v>4</v>
      </c>
      <c r="F47" s="27">
        <v>3</v>
      </c>
      <c r="G47" s="27">
        <v>3</v>
      </c>
      <c r="H47" s="27">
        <f>AVERAGE(C47:G47)</f>
        <v>3.2</v>
      </c>
      <c r="I47" s="7"/>
      <c r="J47" s="7">
        <f>SUM(C47:G47)</f>
        <v>16</v>
      </c>
      <c r="K47" s="7">
        <f>IF(J47&lt;11,1,IF(J47&lt;16,2,IF(J47&lt;21,3,IF(J47&lt;25,4,5))))</f>
        <v>3</v>
      </c>
    </row>
    <row r="48" spans="2:11">
      <c r="B48" s="39"/>
      <c r="C48" s="28"/>
      <c r="D48" s="28"/>
      <c r="E48" s="28"/>
      <c r="F48" s="28"/>
      <c r="G48" s="28"/>
      <c r="H48" s="28"/>
      <c r="I48" s="7"/>
      <c r="J48" s="7"/>
      <c r="K48" s="7"/>
    </row>
    <row r="49" spans="2:11" ht="17" thickBot="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35" thickBot="1">
      <c r="B50" s="73" t="s">
        <v>9</v>
      </c>
      <c r="C50" s="16" t="s">
        <v>13</v>
      </c>
      <c r="D50" s="16" t="s">
        <v>14</v>
      </c>
      <c r="E50" s="16" t="s">
        <v>15</v>
      </c>
      <c r="F50" s="16" t="s">
        <v>41</v>
      </c>
      <c r="G50" s="16" t="s">
        <v>17</v>
      </c>
      <c r="H50" s="7"/>
      <c r="I50" s="7"/>
      <c r="J50" s="12" t="s">
        <v>27</v>
      </c>
      <c r="K50" s="9" t="s">
        <v>24</v>
      </c>
    </row>
    <row r="51" spans="2:11" ht="18" thickBot="1">
      <c r="B51" s="73"/>
      <c r="C51" s="26" t="s">
        <v>106</v>
      </c>
      <c r="D51" s="27" t="s">
        <v>36</v>
      </c>
      <c r="E51" s="26"/>
      <c r="F51" s="27"/>
      <c r="G51" s="27"/>
      <c r="H51" s="7"/>
      <c r="I51" s="7"/>
      <c r="J51" s="7"/>
      <c r="K51" s="7"/>
    </row>
    <row r="52" spans="2:11" ht="17" thickBot="1">
      <c r="B52" s="73"/>
      <c r="C52" s="27"/>
      <c r="D52" s="27"/>
      <c r="E52" s="26"/>
      <c r="F52" s="27"/>
      <c r="G52" s="27"/>
      <c r="H52" s="7"/>
      <c r="I52" s="7"/>
      <c r="J52" s="7"/>
      <c r="K52" s="7"/>
    </row>
    <row r="53" spans="2:11" ht="17" thickBot="1">
      <c r="B53" s="73"/>
      <c r="C53" s="27"/>
      <c r="D53" s="27"/>
      <c r="E53" s="27"/>
      <c r="F53" s="27"/>
      <c r="G53" s="27"/>
      <c r="H53" s="7"/>
      <c r="I53" s="7"/>
      <c r="J53" s="7"/>
      <c r="K53" s="7"/>
    </row>
    <row r="54" spans="2:11" ht="17" thickBot="1">
      <c r="B54" s="38" t="s">
        <v>25</v>
      </c>
      <c r="C54" s="27">
        <v>2</v>
      </c>
      <c r="D54" s="27">
        <v>0</v>
      </c>
      <c r="E54" s="27">
        <v>0</v>
      </c>
      <c r="F54" s="27">
        <v>0</v>
      </c>
      <c r="G54" s="27">
        <v>0</v>
      </c>
      <c r="H54" s="27">
        <f>SUM(C54:G54)</f>
        <v>2</v>
      </c>
      <c r="I54" s="7"/>
      <c r="J54" s="7"/>
      <c r="K54" s="7"/>
    </row>
    <row r="55" spans="2:11" ht="17" thickBot="1">
      <c r="B55" s="38" t="s">
        <v>42</v>
      </c>
      <c r="C55" s="27"/>
      <c r="D55" s="27"/>
      <c r="E55" s="27"/>
      <c r="F55" s="27"/>
      <c r="G55" s="27"/>
      <c r="H55" s="27">
        <f>SUM(C55:G55)</f>
        <v>0</v>
      </c>
      <c r="I55" s="7"/>
      <c r="J55" s="7"/>
      <c r="K55" s="7"/>
    </row>
    <row r="56" spans="2:11" ht="17" thickBot="1">
      <c r="B56" s="38" t="s">
        <v>26</v>
      </c>
      <c r="C56" s="27">
        <v>2</v>
      </c>
      <c r="D56" s="27">
        <v>3</v>
      </c>
      <c r="E56" s="27">
        <v>4</v>
      </c>
      <c r="F56" s="27">
        <v>3</v>
      </c>
      <c r="G56" s="27">
        <v>3</v>
      </c>
      <c r="H56" s="27">
        <f>AVERAGE(C56:G56)</f>
        <v>3</v>
      </c>
      <c r="I56" s="7"/>
      <c r="J56" s="7">
        <f>SUM(C56:G56)</f>
        <v>15</v>
      </c>
      <c r="K56" s="7">
        <f>IF(J56&lt;11,1,IF(J56&lt;16,2,IF(J56&lt;21,3,IF(J56&lt;25,4,5))))</f>
        <v>2</v>
      </c>
    </row>
    <row r="57" spans="2:11" ht="17" thickBot="1">
      <c r="F57" s="77" t="s">
        <v>64</v>
      </c>
      <c r="G57" s="77"/>
      <c r="H57" s="17">
        <f>H54+H45+H38</f>
        <v>14</v>
      </c>
    </row>
    <row r="58" spans="2:11" ht="17" thickBot="1">
      <c r="F58" s="77" t="s">
        <v>89</v>
      </c>
      <c r="G58" s="77"/>
      <c r="H58" s="17">
        <f>H55+H39+H46</f>
        <v>0</v>
      </c>
    </row>
  </sheetData>
  <mergeCells count="11">
    <mergeCell ref="F58:G58"/>
    <mergeCell ref="B29:H29"/>
    <mergeCell ref="B34:B36"/>
    <mergeCell ref="B43:B44"/>
    <mergeCell ref="B50:B53"/>
    <mergeCell ref="F57:G57"/>
    <mergeCell ref="F25:G25"/>
    <mergeCell ref="B2:H2"/>
    <mergeCell ref="B7:B9"/>
    <mergeCell ref="B14:B15"/>
    <mergeCell ref="B20:B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9923-DDAF-3041-BABD-F0BE558A0CFC}">
  <dimension ref="B1:K58"/>
  <sheetViews>
    <sheetView topLeftCell="A37" workbookViewId="0">
      <selection activeCell="A41" sqref="A41:XFD41"/>
    </sheetView>
  </sheetViews>
  <sheetFormatPr baseColWidth="10" defaultRowHeight="16"/>
  <cols>
    <col min="2" max="2" width="19" bestFit="1" customWidth="1"/>
    <col min="3" max="3" width="24.6640625" customWidth="1"/>
    <col min="4" max="4" width="15.33203125" bestFit="1" customWidth="1"/>
    <col min="5" max="5" width="15.83203125" bestFit="1" customWidth="1"/>
    <col min="6" max="6" width="27.5" bestFit="1" customWidth="1"/>
    <col min="7" max="7" width="12.6640625" bestFit="1" customWidth="1"/>
  </cols>
  <sheetData>
    <row r="1" spans="2:11" ht="17" thickBot="1"/>
    <row r="2" spans="2:11" ht="25" thickBot="1">
      <c r="B2" s="72" t="s">
        <v>2</v>
      </c>
      <c r="C2" s="72"/>
      <c r="D2" s="72"/>
      <c r="E2" s="72"/>
      <c r="F2" s="72"/>
      <c r="G2" s="72"/>
      <c r="H2" s="72"/>
    </row>
    <row r="4" spans="2:11">
      <c r="C4" s="8" t="s">
        <v>88</v>
      </c>
    </row>
    <row r="5" spans="2:11">
      <c r="B5" s="8"/>
      <c r="C5" s="6">
        <v>17</v>
      </c>
    </row>
    <row r="6" spans="2:11" ht="17" thickBot="1">
      <c r="B6" s="13"/>
    </row>
    <row r="7" spans="2:11" ht="35" thickBot="1">
      <c r="B7" s="78" t="s">
        <v>7</v>
      </c>
      <c r="C7" s="45" t="s">
        <v>13</v>
      </c>
      <c r="D7" s="45" t="s">
        <v>14</v>
      </c>
      <c r="E7" s="45" t="s">
        <v>15</v>
      </c>
      <c r="F7" s="45" t="s">
        <v>41</v>
      </c>
      <c r="G7" s="45" t="s">
        <v>17</v>
      </c>
      <c r="J7" s="12" t="s">
        <v>27</v>
      </c>
      <c r="K7" s="9" t="s">
        <v>24</v>
      </c>
    </row>
    <row r="8" spans="2:11" ht="18" thickBot="1">
      <c r="B8" s="78"/>
      <c r="C8" s="52" t="s">
        <v>38</v>
      </c>
      <c r="D8" s="46" t="s">
        <v>40</v>
      </c>
      <c r="E8" s="47"/>
      <c r="F8" s="47" t="s">
        <v>22</v>
      </c>
      <c r="G8" s="46" t="s">
        <v>22</v>
      </c>
      <c r="H8" s="7"/>
      <c r="I8" s="7"/>
      <c r="J8" s="11"/>
      <c r="K8" s="7"/>
    </row>
    <row r="9" spans="2:11" ht="17" thickBot="1">
      <c r="B9" s="78"/>
      <c r="C9" s="46"/>
      <c r="D9" s="46"/>
      <c r="E9" s="47"/>
      <c r="F9" s="47"/>
      <c r="G9" s="46"/>
      <c r="H9" s="7"/>
      <c r="I9" s="7"/>
      <c r="J9" s="7"/>
      <c r="K9" s="7"/>
    </row>
    <row r="10" spans="2:11" ht="18" thickBot="1">
      <c r="B10" s="48" t="s">
        <v>25</v>
      </c>
      <c r="C10" s="46">
        <v>1</v>
      </c>
      <c r="D10" s="46">
        <v>1</v>
      </c>
      <c r="E10" s="47">
        <v>0</v>
      </c>
      <c r="F10" s="47">
        <v>5</v>
      </c>
      <c r="G10" s="46">
        <v>3</v>
      </c>
      <c r="H10" s="47">
        <f>SUM(C10:G10)</f>
        <v>10</v>
      </c>
      <c r="I10" s="7"/>
      <c r="J10" s="7"/>
      <c r="K10" s="7"/>
    </row>
    <row r="11" spans="2:11" ht="17" thickBot="1">
      <c r="B11" s="49" t="s">
        <v>26</v>
      </c>
      <c r="C11" s="47">
        <v>3</v>
      </c>
      <c r="D11" s="47">
        <v>3</v>
      </c>
      <c r="E11" s="47">
        <v>4</v>
      </c>
      <c r="F11" s="47">
        <v>1</v>
      </c>
      <c r="G11" s="46">
        <v>2</v>
      </c>
      <c r="H11" s="47">
        <f>AVERAGE(C11:G11)</f>
        <v>2.6</v>
      </c>
      <c r="I11" s="7"/>
      <c r="J11" s="7">
        <f>SUM(C11:G11)</f>
        <v>13</v>
      </c>
      <c r="K11" s="7">
        <f>IF(J11&lt;11,1,IF(J11&lt;16,2,IF(J11&lt;21,3,IF(J11&lt;25,4,5))))</f>
        <v>2</v>
      </c>
    </row>
    <row r="12" spans="2:11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1" ht="17" thickBot="1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ht="35" thickBot="1">
      <c r="B14" s="78" t="s">
        <v>8</v>
      </c>
      <c r="C14" s="45" t="s">
        <v>13</v>
      </c>
      <c r="D14" s="45" t="s">
        <v>14</v>
      </c>
      <c r="E14" s="45" t="s">
        <v>15</v>
      </c>
      <c r="F14" s="45" t="s">
        <v>41</v>
      </c>
      <c r="G14" s="45" t="s">
        <v>17</v>
      </c>
      <c r="H14" s="7"/>
      <c r="I14" s="7"/>
      <c r="J14" s="12" t="s">
        <v>27</v>
      </c>
      <c r="K14" s="9" t="s">
        <v>24</v>
      </c>
    </row>
    <row r="15" spans="2:11" ht="17" thickBot="1">
      <c r="B15" s="78"/>
      <c r="C15" s="47"/>
      <c r="D15" s="47" t="s">
        <v>22</v>
      </c>
      <c r="E15" s="47"/>
      <c r="F15" s="47" t="s">
        <v>22</v>
      </c>
      <c r="G15" s="47" t="s">
        <v>22</v>
      </c>
      <c r="H15" s="7"/>
      <c r="I15" s="7"/>
      <c r="J15" s="7"/>
      <c r="K15" s="7"/>
    </row>
    <row r="16" spans="2:11" ht="17" thickBot="1">
      <c r="B16" s="49" t="s">
        <v>25</v>
      </c>
      <c r="C16" s="47">
        <v>0</v>
      </c>
      <c r="D16" s="47"/>
      <c r="E16" s="47"/>
      <c r="F16" s="47"/>
      <c r="G16" s="47"/>
      <c r="H16" s="47">
        <f>SUM(C16:G16)</f>
        <v>0</v>
      </c>
      <c r="I16" s="7"/>
      <c r="J16" s="7"/>
      <c r="K16" s="7"/>
    </row>
    <row r="17" spans="2:11" ht="17" thickBot="1">
      <c r="B17" s="49" t="s">
        <v>26</v>
      </c>
      <c r="C17" s="51">
        <v>4</v>
      </c>
      <c r="D17" s="51">
        <v>3</v>
      </c>
      <c r="E17" s="51">
        <v>4</v>
      </c>
      <c r="F17" s="51">
        <v>3</v>
      </c>
      <c r="G17" s="51">
        <v>3</v>
      </c>
      <c r="H17" s="47">
        <f>AVERAGE(C17:G17)</f>
        <v>3.4</v>
      </c>
      <c r="I17" s="7"/>
      <c r="J17" s="7">
        <f>SUM(C17:G17)</f>
        <v>17</v>
      </c>
      <c r="K17" s="7">
        <f>IF(J17&lt;11,1,IF(J17&lt;16,2,IF(J17&lt;21,3,IF(J17&lt;25,4,5))))</f>
        <v>3</v>
      </c>
    </row>
    <row r="18" spans="2:11">
      <c r="B18" s="10"/>
      <c r="C18" s="50"/>
      <c r="D18" s="50"/>
      <c r="E18" s="50"/>
      <c r="F18" s="50"/>
      <c r="G18" s="50"/>
      <c r="H18" s="7"/>
      <c r="I18" s="7"/>
      <c r="J18" s="7"/>
      <c r="K18" s="7"/>
    </row>
    <row r="19" spans="2:11" ht="17" thickBot="1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35" thickBot="1">
      <c r="B20" s="78" t="s">
        <v>9</v>
      </c>
      <c r="C20" s="45" t="s">
        <v>13</v>
      </c>
      <c r="D20" s="45" t="s">
        <v>14</v>
      </c>
      <c r="E20" s="45" t="s">
        <v>15</v>
      </c>
      <c r="F20" s="45" t="s">
        <v>41</v>
      </c>
      <c r="G20" s="45" t="s">
        <v>17</v>
      </c>
      <c r="H20" s="7"/>
      <c r="I20" s="7"/>
      <c r="J20" s="12" t="s">
        <v>27</v>
      </c>
      <c r="K20" s="9" t="s">
        <v>24</v>
      </c>
    </row>
    <row r="21" spans="2:11" ht="17" thickBot="1">
      <c r="B21" s="78"/>
      <c r="C21" s="60" t="s">
        <v>108</v>
      </c>
      <c r="D21" s="47" t="s">
        <v>22</v>
      </c>
      <c r="E21" s="46"/>
      <c r="F21" s="47" t="s">
        <v>22</v>
      </c>
      <c r="G21" s="47" t="s">
        <v>22</v>
      </c>
      <c r="H21" s="7"/>
      <c r="I21" s="7"/>
      <c r="J21" s="7"/>
      <c r="K21" s="7"/>
    </row>
    <row r="22" spans="2:11" ht="17" thickBot="1">
      <c r="B22" s="78"/>
      <c r="C22" s="60" t="s">
        <v>109</v>
      </c>
      <c r="D22" s="47"/>
      <c r="E22" s="46"/>
      <c r="F22" s="47"/>
      <c r="G22" s="47"/>
      <c r="H22" s="7"/>
      <c r="I22" s="7"/>
      <c r="J22" s="7"/>
      <c r="K22" s="7"/>
    </row>
    <row r="23" spans="2:11" ht="35" thickBot="1">
      <c r="B23" s="78"/>
      <c r="C23" s="46" t="s">
        <v>107</v>
      </c>
      <c r="D23" s="47"/>
      <c r="E23" s="47"/>
      <c r="F23" s="47"/>
      <c r="G23" s="47"/>
      <c r="H23" s="7"/>
      <c r="I23" s="7"/>
      <c r="J23" s="7"/>
      <c r="K23" s="7"/>
    </row>
    <row r="24" spans="2:11" ht="17" thickBot="1">
      <c r="B24" s="49" t="s">
        <v>25</v>
      </c>
      <c r="C24" s="47">
        <v>3</v>
      </c>
      <c r="D24" s="47">
        <v>0</v>
      </c>
      <c r="E24" s="47">
        <v>0</v>
      </c>
      <c r="F24" s="47">
        <v>0</v>
      </c>
      <c r="G24" s="47">
        <v>0</v>
      </c>
      <c r="H24" s="47">
        <f>SUM(C24:G24)</f>
        <v>3</v>
      </c>
      <c r="I24" s="7"/>
      <c r="J24" s="7"/>
      <c r="K24" s="7"/>
    </row>
    <row r="25" spans="2:11" ht="17" thickBot="1">
      <c r="B25" s="49" t="s">
        <v>26</v>
      </c>
      <c r="C25" s="47">
        <v>2</v>
      </c>
      <c r="D25" s="47">
        <v>3</v>
      </c>
      <c r="E25" s="47">
        <v>4</v>
      </c>
      <c r="F25" s="47">
        <v>3</v>
      </c>
      <c r="G25" s="47">
        <v>3</v>
      </c>
      <c r="H25" s="47">
        <f>AVERAGE(C25:G25)</f>
        <v>3</v>
      </c>
      <c r="I25" s="7"/>
      <c r="J25" s="7">
        <f>SUM(C25:G25)</f>
        <v>15</v>
      </c>
      <c r="K25" s="7">
        <f>IF(J25&lt;11,1,IF(J25&lt;16,2,IF(J25&lt;21,3,IF(J25&lt;25,4,5))))</f>
        <v>2</v>
      </c>
    </row>
    <row r="26" spans="2:11" ht="17" thickBot="1">
      <c r="F26" s="67" t="s">
        <v>64</v>
      </c>
      <c r="G26" s="67"/>
      <c r="H26" s="52">
        <f>H24+H16+H10</f>
        <v>13</v>
      </c>
    </row>
    <row r="29" spans="2:11" ht="17" thickBot="1"/>
    <row r="30" spans="2:11" ht="25" thickBot="1">
      <c r="B30" s="72" t="s">
        <v>3</v>
      </c>
      <c r="C30" s="72"/>
      <c r="D30" s="72"/>
      <c r="E30" s="72"/>
      <c r="F30" s="72"/>
      <c r="G30" s="72"/>
      <c r="H30" s="72"/>
    </row>
    <row r="32" spans="2:11">
      <c r="C32" s="8" t="s">
        <v>88</v>
      </c>
    </row>
    <row r="33" spans="2:11">
      <c r="B33" s="8"/>
      <c r="C33" s="6">
        <v>6</v>
      </c>
    </row>
    <row r="34" spans="2:11" ht="17" thickBot="1"/>
    <row r="35" spans="2:11" ht="35" thickBot="1">
      <c r="B35" s="78" t="s">
        <v>7</v>
      </c>
      <c r="C35" s="45" t="s">
        <v>13</v>
      </c>
      <c r="D35" s="45" t="s">
        <v>14</v>
      </c>
      <c r="E35" s="45" t="s">
        <v>15</v>
      </c>
      <c r="F35" s="45" t="s">
        <v>41</v>
      </c>
      <c r="G35" s="45" t="s">
        <v>17</v>
      </c>
      <c r="J35" s="12" t="s">
        <v>27</v>
      </c>
      <c r="K35" s="9" t="s">
        <v>24</v>
      </c>
    </row>
    <row r="36" spans="2:11" ht="18" thickBot="1">
      <c r="B36" s="78"/>
      <c r="C36" s="52" t="s">
        <v>117</v>
      </c>
      <c r="D36" s="46" t="s">
        <v>22</v>
      </c>
      <c r="E36" s="47"/>
      <c r="F36" s="47" t="s">
        <v>22</v>
      </c>
      <c r="G36" s="46" t="s">
        <v>22</v>
      </c>
      <c r="H36" s="7"/>
      <c r="I36" s="7"/>
      <c r="J36" s="11"/>
      <c r="K36" s="7"/>
    </row>
    <row r="37" spans="2:11" ht="18" thickBot="1">
      <c r="B37" s="48" t="s">
        <v>25</v>
      </c>
      <c r="C37" s="46">
        <v>1</v>
      </c>
      <c r="D37" s="46">
        <v>1</v>
      </c>
      <c r="E37" s="47">
        <v>0</v>
      </c>
      <c r="F37" s="47">
        <v>5</v>
      </c>
      <c r="G37" s="46">
        <v>3</v>
      </c>
      <c r="H37" s="47">
        <f>SUM(C37:G37)</f>
        <v>10</v>
      </c>
      <c r="I37" s="7"/>
      <c r="J37" s="7"/>
      <c r="K37" s="7"/>
    </row>
    <row r="38" spans="2:11" ht="35" thickBot="1">
      <c r="B38" s="48" t="s">
        <v>42</v>
      </c>
      <c r="C38" s="46"/>
      <c r="D38" s="46"/>
      <c r="E38" s="47"/>
      <c r="F38" s="47"/>
      <c r="G38" s="46"/>
      <c r="H38" s="47">
        <f>SUM(C38:G38)</f>
        <v>0</v>
      </c>
      <c r="I38" s="7"/>
      <c r="J38" s="7"/>
      <c r="K38" s="7"/>
    </row>
    <row r="39" spans="2:11" ht="17" thickBot="1">
      <c r="B39" s="49" t="s">
        <v>26</v>
      </c>
      <c r="C39" s="47">
        <v>3</v>
      </c>
      <c r="D39" s="47">
        <v>3</v>
      </c>
      <c r="E39" s="47">
        <v>4</v>
      </c>
      <c r="F39" s="47">
        <v>1</v>
      </c>
      <c r="G39" s="46">
        <v>2</v>
      </c>
      <c r="H39" s="47">
        <f>AVERAGE(C39:G39)</f>
        <v>2.6</v>
      </c>
      <c r="I39" s="7"/>
      <c r="J39" s="7">
        <f>SUM(C39:G39)</f>
        <v>13</v>
      </c>
      <c r="K39" s="7">
        <f>IF(J39&lt;11,1,IF(J39&lt;16,2,IF(J39&lt;21,3,IF(J39&lt;25,4,5))))</f>
        <v>2</v>
      </c>
    </row>
    <row r="40" spans="2:11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2:11" ht="17" thickBot="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2:11" ht="35" thickBot="1">
      <c r="B42" s="78" t="s">
        <v>8</v>
      </c>
      <c r="C42" s="45" t="s">
        <v>13</v>
      </c>
      <c r="D42" s="45" t="s">
        <v>14</v>
      </c>
      <c r="E42" s="45" t="s">
        <v>15</v>
      </c>
      <c r="F42" s="45" t="s">
        <v>41</v>
      </c>
      <c r="G42" s="45" t="s">
        <v>17</v>
      </c>
      <c r="H42" s="7"/>
      <c r="I42" s="7"/>
      <c r="J42" s="12" t="s">
        <v>27</v>
      </c>
      <c r="K42" s="9" t="s">
        <v>24</v>
      </c>
    </row>
    <row r="43" spans="2:11" ht="18" thickBot="1">
      <c r="B43" s="78"/>
      <c r="C43" s="46" t="s">
        <v>110</v>
      </c>
      <c r="D43" s="47" t="s">
        <v>22</v>
      </c>
      <c r="E43" s="47"/>
      <c r="F43" s="47" t="s">
        <v>22</v>
      </c>
      <c r="G43" s="47" t="s">
        <v>22</v>
      </c>
      <c r="H43" s="7"/>
      <c r="I43" s="7"/>
      <c r="J43" s="7"/>
      <c r="K43" s="7"/>
    </row>
    <row r="44" spans="2:11" ht="17" thickBot="1">
      <c r="B44" s="49" t="s">
        <v>25</v>
      </c>
      <c r="C44" s="47">
        <v>1</v>
      </c>
      <c r="D44" s="47">
        <v>0</v>
      </c>
      <c r="E44" s="47">
        <v>0</v>
      </c>
      <c r="F44" s="47">
        <v>0</v>
      </c>
      <c r="G44" s="47">
        <v>0</v>
      </c>
      <c r="H44" s="47">
        <f>SUM(C44:G44)</f>
        <v>1</v>
      </c>
      <c r="I44" s="7"/>
      <c r="J44" s="7"/>
      <c r="K44" s="7"/>
    </row>
    <row r="45" spans="2:11" ht="17" thickBot="1">
      <c r="B45" s="49" t="s">
        <v>42</v>
      </c>
      <c r="C45" s="47"/>
      <c r="D45" s="47"/>
      <c r="E45" s="47"/>
      <c r="F45" s="47"/>
      <c r="G45" s="47"/>
      <c r="H45" s="47">
        <f>SUM(C45:G45)</f>
        <v>0</v>
      </c>
      <c r="I45" s="7"/>
      <c r="J45" s="7"/>
      <c r="K45" s="7"/>
    </row>
    <row r="46" spans="2:11" ht="17" thickBot="1">
      <c r="B46" s="49" t="s">
        <v>26</v>
      </c>
      <c r="C46" s="47">
        <v>3</v>
      </c>
      <c r="D46" s="47">
        <v>3</v>
      </c>
      <c r="E46" s="47">
        <v>4</v>
      </c>
      <c r="F46" s="47">
        <v>3</v>
      </c>
      <c r="G46" s="47">
        <v>3</v>
      </c>
      <c r="H46" s="47">
        <f>AVERAGE(C46:G46)</f>
        <v>3.2</v>
      </c>
      <c r="I46" s="7"/>
      <c r="J46" s="7">
        <f>SUM(C46:G46)</f>
        <v>16</v>
      </c>
      <c r="K46" s="7">
        <f>IF(J46&lt;11,1,IF(J46&lt;16,2,IF(J46&lt;21,3,IF(J46&lt;25,4,5))))</f>
        <v>3</v>
      </c>
    </row>
    <row r="47" spans="2:11">
      <c r="B47" s="39"/>
      <c r="C47" s="28"/>
      <c r="D47" s="28"/>
      <c r="E47" s="28"/>
      <c r="F47" s="28"/>
      <c r="G47" s="28"/>
      <c r="H47" s="7"/>
      <c r="I47" s="7"/>
      <c r="J47" s="7"/>
      <c r="K47" s="7"/>
    </row>
    <row r="48" spans="2:11" ht="17" thickBot="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ht="35" thickBot="1">
      <c r="B49" s="78" t="s">
        <v>9</v>
      </c>
      <c r="C49" s="45" t="s">
        <v>13</v>
      </c>
      <c r="D49" s="45" t="s">
        <v>14</v>
      </c>
      <c r="E49" s="45" t="s">
        <v>15</v>
      </c>
      <c r="F49" s="45" t="s">
        <v>41</v>
      </c>
      <c r="G49" s="45" t="s">
        <v>17</v>
      </c>
      <c r="H49" s="7"/>
      <c r="I49" s="7"/>
      <c r="J49" s="12" t="s">
        <v>27</v>
      </c>
      <c r="K49" s="9" t="s">
        <v>24</v>
      </c>
    </row>
    <row r="50" spans="2:11" ht="17" thickBot="1">
      <c r="B50" s="78"/>
      <c r="C50" s="60" t="s">
        <v>99</v>
      </c>
      <c r="D50" s="47" t="s">
        <v>22</v>
      </c>
      <c r="E50" s="45"/>
      <c r="F50" s="47" t="s">
        <v>39</v>
      </c>
      <c r="G50" s="47" t="s">
        <v>22</v>
      </c>
      <c r="H50" s="7"/>
      <c r="I50" s="7"/>
      <c r="J50" s="12"/>
      <c r="K50" s="9"/>
    </row>
    <row r="51" spans="2:11" ht="17" thickBot="1">
      <c r="B51" s="78"/>
      <c r="C51" s="60" t="s">
        <v>118</v>
      </c>
      <c r="D51" s="45"/>
      <c r="E51" s="45"/>
      <c r="F51" s="45"/>
      <c r="G51" s="45"/>
      <c r="H51" s="7"/>
      <c r="I51" s="7"/>
      <c r="J51" s="12"/>
      <c r="K51" s="9"/>
    </row>
    <row r="52" spans="2:11" ht="17" thickBot="1">
      <c r="B52" s="78"/>
      <c r="C52" s="46"/>
      <c r="D52" s="45"/>
      <c r="E52" s="45"/>
      <c r="F52" s="45"/>
      <c r="G52" s="45"/>
      <c r="H52" s="7"/>
      <c r="I52" s="7"/>
      <c r="J52" s="12"/>
      <c r="K52" s="9"/>
    </row>
    <row r="53" spans="2:11" ht="17" thickBot="1">
      <c r="B53" s="78"/>
      <c r="C53" s="46"/>
      <c r="D53" s="52"/>
      <c r="E53" s="46"/>
      <c r="F53" s="52"/>
      <c r="G53" s="52"/>
      <c r="H53" s="7"/>
      <c r="I53" s="7"/>
      <c r="J53" s="7"/>
      <c r="K53" s="7"/>
    </row>
    <row r="54" spans="2:11" ht="17" thickBot="1">
      <c r="B54" s="49" t="s">
        <v>25</v>
      </c>
      <c r="C54" s="47">
        <v>3</v>
      </c>
      <c r="D54" s="47">
        <v>0</v>
      </c>
      <c r="E54" s="47">
        <v>0</v>
      </c>
      <c r="F54" s="47">
        <v>0</v>
      </c>
      <c r="G54" s="47">
        <v>0</v>
      </c>
      <c r="H54" s="47">
        <f>SUM(C54:G54)</f>
        <v>3</v>
      </c>
      <c r="I54" s="7"/>
      <c r="J54" s="7"/>
      <c r="K54" s="7"/>
    </row>
    <row r="55" spans="2:11" ht="17" thickBot="1">
      <c r="B55" s="49" t="s">
        <v>43</v>
      </c>
      <c r="C55" s="47"/>
      <c r="D55" s="47"/>
      <c r="E55" s="47"/>
      <c r="F55" s="47"/>
      <c r="G55" s="47"/>
      <c r="H55" s="47">
        <f>SUM(C55:G55)</f>
        <v>0</v>
      </c>
      <c r="I55" s="7"/>
      <c r="J55" s="7"/>
      <c r="K55" s="7"/>
    </row>
    <row r="56" spans="2:11" ht="17" thickBot="1">
      <c r="B56" s="49" t="s">
        <v>26</v>
      </c>
      <c r="C56" s="47">
        <v>2</v>
      </c>
      <c r="D56" s="47">
        <v>3</v>
      </c>
      <c r="E56" s="47">
        <v>4</v>
      </c>
      <c r="F56" s="47">
        <v>3</v>
      </c>
      <c r="G56" s="47">
        <v>3</v>
      </c>
      <c r="H56" s="47">
        <f>AVERAGE(C56:G56)</f>
        <v>3</v>
      </c>
      <c r="I56" s="7"/>
      <c r="J56" s="7">
        <f>SUM(C56:G56)</f>
        <v>15</v>
      </c>
      <c r="K56" s="7">
        <f>IF(J56&lt;11,1,IF(J56&lt;16,2,IF(J56&lt;21,3,IF(J56&lt;25,4,5))))</f>
        <v>2</v>
      </c>
    </row>
    <row r="57" spans="2:11" ht="17" thickBot="1">
      <c r="F57" s="67" t="s">
        <v>64</v>
      </c>
      <c r="G57" s="67"/>
      <c r="H57" s="52">
        <f>H54+H44+H37</f>
        <v>14</v>
      </c>
    </row>
    <row r="58" spans="2:11" ht="17" thickBot="1">
      <c r="F58" s="67" t="s">
        <v>89</v>
      </c>
      <c r="G58" s="67"/>
      <c r="H58" s="52">
        <f>H55+H45+H38</f>
        <v>0</v>
      </c>
    </row>
  </sheetData>
  <mergeCells count="11">
    <mergeCell ref="F26:G26"/>
    <mergeCell ref="B2:H2"/>
    <mergeCell ref="B7:B9"/>
    <mergeCell ref="B14:B15"/>
    <mergeCell ref="B20:B23"/>
    <mergeCell ref="F58:G58"/>
    <mergeCell ref="B30:H30"/>
    <mergeCell ref="B35:B36"/>
    <mergeCell ref="B42:B43"/>
    <mergeCell ref="B49:B53"/>
    <mergeCell ref="F57:G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39C6-9FF9-1A41-B826-D16038520168}">
  <dimension ref="B1:K58"/>
  <sheetViews>
    <sheetView topLeftCell="A37" workbookViewId="0">
      <selection activeCell="D60" sqref="D60"/>
    </sheetView>
  </sheetViews>
  <sheetFormatPr baseColWidth="10" defaultRowHeight="16"/>
  <cols>
    <col min="2" max="2" width="19.33203125" bestFit="1" customWidth="1"/>
    <col min="3" max="3" width="38" bestFit="1" customWidth="1"/>
    <col min="4" max="4" width="30.83203125" bestFit="1" customWidth="1"/>
    <col min="5" max="5" width="18.33203125" bestFit="1" customWidth="1"/>
    <col min="6" max="6" width="28.83203125" bestFit="1" customWidth="1"/>
    <col min="7" max="7" width="12.6640625" bestFit="1" customWidth="1"/>
  </cols>
  <sheetData>
    <row r="1" spans="2:11" ht="17" thickBot="1"/>
    <row r="2" spans="2:11" ht="25" thickBot="1">
      <c r="B2" s="72" t="s">
        <v>2</v>
      </c>
      <c r="C2" s="72"/>
      <c r="D2" s="72"/>
      <c r="E2" s="72"/>
      <c r="F2" s="72"/>
      <c r="G2" s="72"/>
      <c r="H2" s="72"/>
    </row>
    <row r="4" spans="2:11">
      <c r="C4" s="8" t="s">
        <v>87</v>
      </c>
    </row>
    <row r="5" spans="2:11">
      <c r="B5" s="8"/>
      <c r="C5" s="6">
        <v>12</v>
      </c>
    </row>
    <row r="6" spans="2:11" ht="17" thickBot="1"/>
    <row r="7" spans="2:11" ht="35" thickBot="1">
      <c r="B7" s="79" t="s">
        <v>7</v>
      </c>
      <c r="C7" s="45" t="s">
        <v>13</v>
      </c>
      <c r="D7" s="45" t="s">
        <v>14</v>
      </c>
      <c r="E7" s="45" t="s">
        <v>15</v>
      </c>
      <c r="F7" s="45" t="s">
        <v>41</v>
      </c>
      <c r="G7" s="45" t="s">
        <v>17</v>
      </c>
      <c r="J7" s="12" t="s">
        <v>27</v>
      </c>
      <c r="K7" s="9" t="s">
        <v>24</v>
      </c>
    </row>
    <row r="8" spans="2:11" ht="35" thickBot="1">
      <c r="B8" s="79"/>
      <c r="C8" s="46" t="s">
        <v>44</v>
      </c>
      <c r="D8" s="46" t="s">
        <v>22</v>
      </c>
      <c r="E8" s="47"/>
      <c r="F8" s="47" t="s">
        <v>22</v>
      </c>
      <c r="G8" s="46" t="s">
        <v>22</v>
      </c>
      <c r="H8" s="7"/>
      <c r="I8" s="9"/>
      <c r="J8" s="12"/>
      <c r="K8" s="9"/>
    </row>
    <row r="9" spans="2:11" ht="17" thickBot="1">
      <c r="B9" s="79"/>
      <c r="C9" s="46"/>
      <c r="D9" s="46"/>
      <c r="E9" s="47"/>
      <c r="F9" s="47"/>
      <c r="G9" s="46"/>
      <c r="H9" s="7"/>
      <c r="I9" s="7"/>
      <c r="J9" s="7"/>
      <c r="K9" s="7"/>
    </row>
    <row r="10" spans="2:11" ht="18" thickBot="1">
      <c r="B10" s="48" t="s">
        <v>25</v>
      </c>
      <c r="C10" s="46">
        <v>1</v>
      </c>
      <c r="D10" s="46">
        <v>1</v>
      </c>
      <c r="E10" s="47">
        <v>0</v>
      </c>
      <c r="F10" s="47">
        <v>4</v>
      </c>
      <c r="G10" s="46">
        <v>2</v>
      </c>
      <c r="H10" s="47">
        <f>SUM(C10:G10)</f>
        <v>8</v>
      </c>
      <c r="I10" s="7"/>
      <c r="J10" s="7"/>
      <c r="K10" s="7"/>
    </row>
    <row r="11" spans="2:11" ht="17" thickBot="1">
      <c r="B11" s="49" t="s">
        <v>26</v>
      </c>
      <c r="C11" s="47">
        <v>3</v>
      </c>
      <c r="D11" s="47">
        <v>3</v>
      </c>
      <c r="E11" s="47">
        <v>4</v>
      </c>
      <c r="F11" s="47">
        <v>1</v>
      </c>
      <c r="G11" s="46">
        <v>2</v>
      </c>
      <c r="H11" s="47">
        <f>AVERAGE(C11:G11)</f>
        <v>2.6</v>
      </c>
      <c r="I11" s="7"/>
      <c r="J11" s="7">
        <f>SUM(C11:G11)</f>
        <v>13</v>
      </c>
      <c r="K11" s="7">
        <f>IF(J11&lt;11,1,IF(J11&lt;16,2,IF(J11&lt;21,3,IF(J11&lt;25,4,5))))</f>
        <v>2</v>
      </c>
    </row>
    <row r="12" spans="2:11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2:11" ht="17" thickBot="1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ht="35" thickBot="1">
      <c r="B14" s="78" t="s">
        <v>8</v>
      </c>
      <c r="C14" s="45" t="s">
        <v>13</v>
      </c>
      <c r="D14" s="45" t="s">
        <v>14</v>
      </c>
      <c r="E14" s="45" t="s">
        <v>15</v>
      </c>
      <c r="F14" s="45" t="s">
        <v>41</v>
      </c>
      <c r="G14" s="45" t="s">
        <v>17</v>
      </c>
      <c r="H14" s="7"/>
      <c r="I14" s="7"/>
      <c r="J14" s="12" t="s">
        <v>27</v>
      </c>
      <c r="K14" s="9" t="s">
        <v>24</v>
      </c>
    </row>
    <row r="15" spans="2:11" ht="17" thickBot="1">
      <c r="B15" s="78"/>
      <c r="C15" s="47"/>
      <c r="D15" s="47" t="s">
        <v>22</v>
      </c>
      <c r="E15" s="47"/>
      <c r="F15" s="47" t="s">
        <v>22</v>
      </c>
      <c r="G15" s="47" t="s">
        <v>22</v>
      </c>
      <c r="H15" s="7"/>
      <c r="I15" s="7"/>
      <c r="J15" s="7"/>
      <c r="K15" s="7"/>
    </row>
    <row r="16" spans="2:11" ht="17" thickBot="1">
      <c r="B16" s="49" t="s">
        <v>25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  <c r="H16" s="47">
        <f>SUM(C16:G16)</f>
        <v>0</v>
      </c>
      <c r="I16" s="7"/>
      <c r="J16" s="7"/>
      <c r="K16" s="7"/>
    </row>
    <row r="17" spans="2:11" ht="17" thickBot="1">
      <c r="B17" s="49" t="s">
        <v>26</v>
      </c>
      <c r="C17" s="47">
        <v>4</v>
      </c>
      <c r="D17" s="47">
        <v>3</v>
      </c>
      <c r="E17" s="47">
        <v>4</v>
      </c>
      <c r="F17" s="47">
        <v>3</v>
      </c>
      <c r="G17" s="47">
        <v>3</v>
      </c>
      <c r="H17" s="47">
        <f>AVERAGE(C17:G17)</f>
        <v>3.4</v>
      </c>
      <c r="I17" s="7"/>
      <c r="J17" s="7">
        <f>SUM(C17:G17)</f>
        <v>17</v>
      </c>
      <c r="K17" s="7">
        <f>IF(J17&lt;11,1,IF(J17&lt;16,2,IF(J17&lt;21,3,IF(J17&lt;25,4,5))))</f>
        <v>3</v>
      </c>
    </row>
    <row r="18" spans="2:11">
      <c r="B18" s="39"/>
      <c r="C18" s="28"/>
      <c r="D18" s="28"/>
      <c r="E18" s="28"/>
      <c r="F18" s="28"/>
      <c r="G18" s="28"/>
      <c r="H18" s="28"/>
      <c r="I18" s="7"/>
      <c r="J18" s="7"/>
      <c r="K18" s="7"/>
    </row>
    <row r="19" spans="2:11" ht="17" thickBot="1"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2:11" ht="35" thickBot="1">
      <c r="B20" s="78" t="s">
        <v>9</v>
      </c>
      <c r="C20" s="45" t="s">
        <v>13</v>
      </c>
      <c r="D20" s="45" t="s">
        <v>14</v>
      </c>
      <c r="E20" s="45" t="s">
        <v>15</v>
      </c>
      <c r="F20" s="45" t="s">
        <v>41</v>
      </c>
      <c r="G20" s="45" t="s">
        <v>17</v>
      </c>
      <c r="H20" s="7"/>
      <c r="I20" s="7"/>
      <c r="J20" s="12" t="s">
        <v>27</v>
      </c>
      <c r="K20" s="9" t="s">
        <v>24</v>
      </c>
    </row>
    <row r="21" spans="2:11" ht="35" thickBot="1">
      <c r="B21" s="78"/>
      <c r="C21" s="46" t="s">
        <v>45</v>
      </c>
      <c r="D21" s="47" t="s">
        <v>22</v>
      </c>
      <c r="E21" s="47"/>
      <c r="F21" s="47" t="s">
        <v>22</v>
      </c>
      <c r="G21" s="47" t="s">
        <v>22</v>
      </c>
      <c r="H21" s="7"/>
      <c r="I21" s="7"/>
      <c r="J21" s="7"/>
      <c r="K21" s="7"/>
    </row>
    <row r="22" spans="2:11" ht="17" thickBot="1">
      <c r="B22" s="78"/>
      <c r="C22" s="47" t="s">
        <v>46</v>
      </c>
      <c r="D22" s="47"/>
      <c r="E22" s="47"/>
      <c r="F22" s="47"/>
      <c r="G22" s="47"/>
      <c r="H22" s="7"/>
      <c r="I22" s="7"/>
      <c r="J22" s="7"/>
      <c r="K22" s="7"/>
    </row>
    <row r="23" spans="2:11" ht="17" thickBot="1">
      <c r="B23" s="49" t="s">
        <v>25</v>
      </c>
      <c r="C23" s="47">
        <v>2</v>
      </c>
      <c r="D23" s="47">
        <v>0</v>
      </c>
      <c r="E23" s="47">
        <v>0</v>
      </c>
      <c r="F23" s="47">
        <v>0</v>
      </c>
      <c r="G23" s="47">
        <v>0</v>
      </c>
      <c r="H23" s="47">
        <f>SUM(C23:G23)</f>
        <v>2</v>
      </c>
      <c r="I23" s="7"/>
      <c r="J23" s="7"/>
      <c r="K23" s="7"/>
    </row>
    <row r="24" spans="2:11" ht="17" thickBot="1">
      <c r="B24" s="49" t="s">
        <v>26</v>
      </c>
      <c r="C24" s="47">
        <v>2</v>
      </c>
      <c r="D24" s="47">
        <v>3</v>
      </c>
      <c r="E24" s="47">
        <v>4</v>
      </c>
      <c r="F24" s="47">
        <v>3</v>
      </c>
      <c r="G24" s="47">
        <v>3</v>
      </c>
      <c r="H24" s="47">
        <f>AVERAGE(C24:G24)</f>
        <v>3</v>
      </c>
      <c r="I24" s="7"/>
      <c r="J24" s="7">
        <f>SUM(C24:G24)</f>
        <v>15</v>
      </c>
      <c r="K24" s="7">
        <f>IF(J24&lt;11,1,IF(J24&lt;16,2,IF(J24&lt;21,3,IF(J24&lt;25,4,5))))</f>
        <v>2</v>
      </c>
    </row>
    <row r="25" spans="2:11" ht="17" thickBot="1">
      <c r="B25" s="7"/>
      <c r="C25" s="7"/>
      <c r="D25" s="7"/>
      <c r="E25" s="7"/>
      <c r="F25" s="68" t="s">
        <v>64</v>
      </c>
      <c r="G25" s="68"/>
      <c r="H25" s="47">
        <f>H23+H16+H10</f>
        <v>10</v>
      </c>
      <c r="I25" s="7"/>
      <c r="J25" s="7"/>
      <c r="K25" s="7"/>
    </row>
    <row r="26" spans="2:11">
      <c r="B26" s="7"/>
      <c r="C26" s="7"/>
      <c r="D26" s="7"/>
      <c r="E26" s="7"/>
      <c r="F26" s="57"/>
      <c r="G26" s="57"/>
      <c r="H26" s="28"/>
      <c r="I26" s="7"/>
      <c r="J26" s="7"/>
      <c r="K26" s="7"/>
    </row>
    <row r="27" spans="2:11">
      <c r="B27" s="7"/>
      <c r="C27" s="7"/>
      <c r="D27" s="7"/>
      <c r="E27" s="7"/>
      <c r="F27" s="57"/>
      <c r="G27" s="57"/>
      <c r="H27" s="28"/>
      <c r="I27" s="7"/>
      <c r="J27" s="7"/>
      <c r="K27" s="7"/>
    </row>
    <row r="28" spans="2:11" ht="17" thickBot="1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1" ht="25" thickBot="1">
      <c r="B29" s="72" t="s">
        <v>3</v>
      </c>
      <c r="C29" s="72"/>
      <c r="D29" s="72"/>
      <c r="E29" s="72"/>
      <c r="F29" s="72"/>
      <c r="G29" s="72"/>
      <c r="H29" s="72"/>
      <c r="I29" s="7"/>
      <c r="J29" s="7"/>
      <c r="K29" s="7"/>
    </row>
    <row r="30" spans="2:11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2:11">
      <c r="C31" s="8" t="s">
        <v>87</v>
      </c>
    </row>
    <row r="32" spans="2:11">
      <c r="B32" s="8"/>
      <c r="C32" s="6">
        <v>6</v>
      </c>
    </row>
    <row r="33" spans="2:11" ht="17" thickBot="1"/>
    <row r="34" spans="2:11" ht="35" thickBot="1">
      <c r="B34" s="78" t="s">
        <v>7</v>
      </c>
      <c r="C34" s="45" t="s">
        <v>13</v>
      </c>
      <c r="D34" s="45" t="s">
        <v>14</v>
      </c>
      <c r="E34" s="45" t="s">
        <v>15</v>
      </c>
      <c r="F34" s="45" t="s">
        <v>16</v>
      </c>
      <c r="G34" s="45" t="s">
        <v>17</v>
      </c>
      <c r="J34" s="12" t="s">
        <v>27</v>
      </c>
      <c r="K34" s="9" t="s">
        <v>24</v>
      </c>
    </row>
    <row r="35" spans="2:11" ht="17" thickBot="1">
      <c r="B35" s="78"/>
      <c r="C35" s="60" t="s">
        <v>124</v>
      </c>
      <c r="D35" s="45"/>
      <c r="E35" s="45"/>
      <c r="F35" s="45"/>
      <c r="G35" s="45"/>
      <c r="J35" s="12"/>
      <c r="K35" s="9"/>
    </row>
    <row r="36" spans="2:11" ht="52" thickBot="1">
      <c r="B36" s="78"/>
      <c r="C36" s="56" t="s">
        <v>119</v>
      </c>
      <c r="D36" s="46" t="s">
        <v>22</v>
      </c>
      <c r="E36" s="47"/>
      <c r="F36" s="47" t="s">
        <v>22</v>
      </c>
      <c r="G36" s="46" t="s">
        <v>22</v>
      </c>
      <c r="H36" s="7"/>
      <c r="I36" s="9"/>
      <c r="J36" s="12"/>
      <c r="K36" s="9"/>
    </row>
    <row r="37" spans="2:11" ht="35" thickBot="1">
      <c r="B37" s="78"/>
      <c r="C37" s="46" t="s">
        <v>120</v>
      </c>
      <c r="D37" s="46"/>
      <c r="E37" s="47"/>
      <c r="F37" s="47"/>
      <c r="G37" s="46"/>
      <c r="H37" s="7"/>
      <c r="I37" s="7"/>
      <c r="J37" s="7"/>
      <c r="K37" s="7"/>
    </row>
    <row r="38" spans="2:11" ht="18" thickBot="1">
      <c r="B38" s="48" t="s">
        <v>25</v>
      </c>
      <c r="C38" s="46">
        <v>3</v>
      </c>
      <c r="D38" s="46">
        <v>1</v>
      </c>
      <c r="E38" s="47">
        <v>0</v>
      </c>
      <c r="F38" s="47">
        <v>5</v>
      </c>
      <c r="G38" s="46">
        <v>3</v>
      </c>
      <c r="H38" s="47">
        <f>SUM(C38:G38)</f>
        <v>12</v>
      </c>
      <c r="I38" s="7"/>
      <c r="J38" s="7"/>
      <c r="K38" s="7"/>
    </row>
    <row r="39" spans="2:11" ht="18" thickBot="1">
      <c r="B39" s="48" t="s">
        <v>29</v>
      </c>
      <c r="C39" s="46"/>
      <c r="D39" s="46"/>
      <c r="E39" s="47"/>
      <c r="F39" s="47"/>
      <c r="G39" s="46"/>
      <c r="H39" s="47">
        <f>SUM(C39:G39)</f>
        <v>0</v>
      </c>
      <c r="I39" s="7"/>
      <c r="J39" s="7"/>
      <c r="K39" s="7"/>
    </row>
    <row r="40" spans="2:11" ht="17" thickBot="1">
      <c r="B40" s="49" t="s">
        <v>26</v>
      </c>
      <c r="C40" s="47">
        <v>2</v>
      </c>
      <c r="D40" s="47">
        <v>3</v>
      </c>
      <c r="E40" s="47">
        <v>4</v>
      </c>
      <c r="F40" s="47">
        <v>1</v>
      </c>
      <c r="G40" s="46">
        <v>2</v>
      </c>
      <c r="H40" s="47">
        <f>AVERAGE(C40:G40)</f>
        <v>2.4</v>
      </c>
      <c r="I40" s="7"/>
      <c r="J40" s="7">
        <f>SUM(C40:G40)</f>
        <v>12</v>
      </c>
      <c r="K40" s="7">
        <f>IF(J40&lt;11,1,IF(J40&lt;16,2,IF(J40&lt;21,3,IF(J40&lt;25,4,5))))</f>
        <v>2</v>
      </c>
    </row>
    <row r="41" spans="2:11">
      <c r="B41" s="39"/>
      <c r="C41" s="28"/>
      <c r="D41" s="28"/>
      <c r="E41" s="28"/>
      <c r="F41" s="28"/>
      <c r="G41" s="28"/>
      <c r="H41" s="28"/>
      <c r="I41" s="7"/>
      <c r="J41" s="7"/>
      <c r="K41" s="7"/>
    </row>
    <row r="42" spans="2:11" ht="17" thickBot="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2:11" ht="35" thickBot="1">
      <c r="B43" s="78" t="s">
        <v>8</v>
      </c>
      <c r="C43" s="45" t="s">
        <v>13</v>
      </c>
      <c r="D43" s="45" t="s">
        <v>14</v>
      </c>
      <c r="E43" s="45" t="s">
        <v>15</v>
      </c>
      <c r="F43" s="45" t="s">
        <v>41</v>
      </c>
      <c r="G43" s="45" t="s">
        <v>17</v>
      </c>
      <c r="H43" s="7"/>
      <c r="I43" s="7"/>
      <c r="J43" s="12" t="s">
        <v>27</v>
      </c>
      <c r="K43" s="9" t="s">
        <v>24</v>
      </c>
    </row>
    <row r="44" spans="2:11" ht="17" thickBot="1">
      <c r="B44" s="78"/>
      <c r="C44" s="47" t="s">
        <v>121</v>
      </c>
      <c r="D44" s="47"/>
      <c r="E44" s="47"/>
      <c r="F44" s="47"/>
      <c r="G44" s="47"/>
      <c r="H44" s="7"/>
      <c r="I44" s="7"/>
      <c r="J44" s="7"/>
      <c r="K44" s="7"/>
    </row>
    <row r="45" spans="2:11" ht="17" thickBot="1">
      <c r="B45" s="49" t="s">
        <v>25</v>
      </c>
      <c r="C45" s="47">
        <v>2</v>
      </c>
      <c r="D45" s="47">
        <v>0</v>
      </c>
      <c r="E45" s="47">
        <v>0</v>
      </c>
      <c r="F45" s="47">
        <v>0</v>
      </c>
      <c r="G45" s="47">
        <v>0</v>
      </c>
      <c r="H45" s="47">
        <f>SUM(C45:G45)</f>
        <v>2</v>
      </c>
      <c r="I45" s="7"/>
      <c r="J45" s="7"/>
      <c r="K45" s="7"/>
    </row>
    <row r="46" spans="2:11" ht="17" thickBot="1">
      <c r="B46" s="49" t="s">
        <v>29</v>
      </c>
      <c r="C46" s="47"/>
      <c r="D46" s="47"/>
      <c r="E46" s="47"/>
      <c r="F46" s="47"/>
      <c r="G46" s="47"/>
      <c r="H46" s="47">
        <f>SUM(C46:G46)</f>
        <v>0</v>
      </c>
      <c r="I46" s="7"/>
      <c r="J46" s="7"/>
      <c r="K46" s="7"/>
    </row>
    <row r="47" spans="2:11" ht="17" thickBot="1">
      <c r="B47" s="49" t="s">
        <v>26</v>
      </c>
      <c r="C47" s="47">
        <v>2</v>
      </c>
      <c r="D47" s="47">
        <v>3</v>
      </c>
      <c r="E47" s="47">
        <v>4</v>
      </c>
      <c r="F47" s="47">
        <v>3</v>
      </c>
      <c r="G47" s="47">
        <v>3</v>
      </c>
      <c r="H47" s="47">
        <f>AVERAGE(C47:G47)</f>
        <v>3</v>
      </c>
      <c r="I47" s="7"/>
      <c r="J47" s="7">
        <f>SUM(C47:G47)</f>
        <v>15</v>
      </c>
      <c r="K47" s="7">
        <f>IF(J47&lt;11,1,IF(J47&lt;16,2,IF(J47&lt;21,3,IF(J47&lt;25,4,5))))</f>
        <v>2</v>
      </c>
    </row>
    <row r="48" spans="2:11">
      <c r="B48" s="39"/>
      <c r="C48" s="28"/>
      <c r="D48" s="28"/>
      <c r="E48" s="28"/>
      <c r="F48" s="28"/>
      <c r="G48" s="28"/>
      <c r="H48" s="28"/>
      <c r="I48" s="7"/>
      <c r="J48" s="7"/>
      <c r="K48" s="7"/>
    </row>
    <row r="49" spans="2:11" ht="17" thickBot="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ht="35" thickBot="1">
      <c r="B50" s="78" t="s">
        <v>9</v>
      </c>
      <c r="C50" s="45" t="s">
        <v>13</v>
      </c>
      <c r="D50" s="45" t="s">
        <v>14</v>
      </c>
      <c r="E50" s="45" t="s">
        <v>15</v>
      </c>
      <c r="F50" s="45" t="s">
        <v>41</v>
      </c>
      <c r="G50" s="45" t="s">
        <v>17</v>
      </c>
      <c r="H50" s="7"/>
      <c r="I50" s="7"/>
      <c r="J50" s="12" t="s">
        <v>27</v>
      </c>
      <c r="K50" s="9" t="s">
        <v>24</v>
      </c>
    </row>
    <row r="51" spans="2:11" ht="18" thickBot="1">
      <c r="B51" s="78"/>
      <c r="C51" s="46" t="s">
        <v>122</v>
      </c>
      <c r="D51" s="47"/>
      <c r="E51" s="47"/>
      <c r="F51" s="47"/>
      <c r="G51" s="47"/>
      <c r="H51" s="7"/>
      <c r="I51" s="7"/>
      <c r="J51" s="7"/>
      <c r="K51" s="7"/>
    </row>
    <row r="52" spans="2:11" ht="18" thickBot="1">
      <c r="B52" s="78"/>
      <c r="C52" s="46" t="s">
        <v>111</v>
      </c>
      <c r="D52" s="47"/>
      <c r="E52" s="47"/>
      <c r="F52" s="47"/>
      <c r="G52" s="47"/>
      <c r="H52" s="7"/>
      <c r="I52" s="7"/>
      <c r="J52" s="7"/>
      <c r="K52" s="7"/>
    </row>
    <row r="53" spans="2:11" ht="17" thickBot="1">
      <c r="B53" s="78"/>
      <c r="C53" s="47" t="s">
        <v>123</v>
      </c>
      <c r="D53" s="47"/>
      <c r="E53" s="47"/>
      <c r="F53" s="47"/>
      <c r="G53" s="47"/>
      <c r="H53" s="7"/>
      <c r="I53" s="7"/>
      <c r="J53" s="7"/>
      <c r="K53" s="7"/>
    </row>
    <row r="54" spans="2:11" ht="17" thickBot="1">
      <c r="B54" s="49" t="s">
        <v>25</v>
      </c>
      <c r="C54" s="47">
        <v>6</v>
      </c>
      <c r="D54" s="47">
        <v>0</v>
      </c>
      <c r="E54" s="47">
        <v>0</v>
      </c>
      <c r="F54" s="47">
        <v>0</v>
      </c>
      <c r="G54" s="47">
        <v>0</v>
      </c>
      <c r="H54" s="47">
        <f>SUM(C54:G54)</f>
        <v>6</v>
      </c>
      <c r="I54" s="7"/>
      <c r="J54" s="7"/>
      <c r="K54" s="7"/>
    </row>
    <row r="55" spans="2:11" ht="17" thickBot="1">
      <c r="B55" s="49" t="s">
        <v>30</v>
      </c>
      <c r="C55" s="47">
        <v>1</v>
      </c>
      <c r="D55" s="47"/>
      <c r="E55" s="47"/>
      <c r="F55" s="47"/>
      <c r="G55" s="47"/>
      <c r="H55" s="47">
        <f>SUM(C55:G55)</f>
        <v>1</v>
      </c>
      <c r="I55" s="7"/>
      <c r="J55" s="7"/>
      <c r="K55" s="7"/>
    </row>
    <row r="56" spans="2:11" ht="17" thickBot="1">
      <c r="B56" s="49" t="s">
        <v>26</v>
      </c>
      <c r="C56" s="47">
        <v>1</v>
      </c>
      <c r="D56" s="47">
        <v>3</v>
      </c>
      <c r="E56" s="47">
        <v>4</v>
      </c>
      <c r="F56" s="47">
        <v>3</v>
      </c>
      <c r="G56" s="47">
        <v>3</v>
      </c>
      <c r="H56" s="47">
        <f>AVERAGE(C56:G56)</f>
        <v>2.8</v>
      </c>
      <c r="I56" s="7"/>
      <c r="J56" s="7">
        <f>SUM(C56:G56)</f>
        <v>14</v>
      </c>
      <c r="K56" s="7">
        <f>IF(J56&lt;11,1,IF(J56&lt;16,2,IF(J56&lt;21,3,IF(J56&lt;25,4,5))))</f>
        <v>2</v>
      </c>
    </row>
    <row r="57" spans="2:11" ht="17" thickBot="1">
      <c r="F57" s="67" t="s">
        <v>64</v>
      </c>
      <c r="G57" s="67"/>
      <c r="H57" s="52">
        <f>H54+H45+H38</f>
        <v>20</v>
      </c>
    </row>
    <row r="58" spans="2:11" ht="17" thickBot="1">
      <c r="F58" s="67" t="s">
        <v>89</v>
      </c>
      <c r="G58" s="67"/>
      <c r="H58" s="52">
        <f>H55+H46+H39</f>
        <v>1</v>
      </c>
    </row>
  </sheetData>
  <mergeCells count="11">
    <mergeCell ref="F25:G25"/>
    <mergeCell ref="B2:H2"/>
    <mergeCell ref="B7:B9"/>
    <mergeCell ref="B14:B15"/>
    <mergeCell ref="B20:B22"/>
    <mergeCell ref="F58:G58"/>
    <mergeCell ref="B29:H29"/>
    <mergeCell ref="B34:B37"/>
    <mergeCell ref="B43:B44"/>
    <mergeCell ref="B50:B53"/>
    <mergeCell ref="F57:G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BB54-DBC1-F249-A8DE-300E990C46DE}">
  <dimension ref="B1:J12"/>
  <sheetViews>
    <sheetView zoomScale="120" zoomScaleNormal="120" workbookViewId="0">
      <selection activeCell="C13" sqref="C13"/>
    </sheetView>
  </sheetViews>
  <sheetFormatPr baseColWidth="10" defaultRowHeight="16"/>
  <sheetData>
    <row r="1" spans="2:10" ht="17" thickBot="1"/>
    <row r="2" spans="2:10" ht="25" thickBot="1">
      <c r="B2" s="61" t="s">
        <v>127</v>
      </c>
      <c r="C2" s="61"/>
      <c r="D2" s="61"/>
      <c r="E2" s="61"/>
      <c r="F2" s="61"/>
      <c r="G2" s="61"/>
      <c r="H2" s="61"/>
      <c r="I2" s="61"/>
      <c r="J2" s="61"/>
    </row>
    <row r="4" spans="2:10" ht="17" thickBot="1"/>
    <row r="5" spans="2:10" ht="17" thickBot="1">
      <c r="B5" s="64" t="s">
        <v>6</v>
      </c>
      <c r="C5" s="62" t="s">
        <v>7</v>
      </c>
      <c r="D5" s="63"/>
      <c r="E5" s="62" t="s">
        <v>8</v>
      </c>
      <c r="F5" s="63"/>
      <c r="G5" s="62" t="s">
        <v>9</v>
      </c>
      <c r="H5" s="63"/>
      <c r="I5" s="3"/>
      <c r="J5" s="6"/>
    </row>
    <row r="6" spans="2:10" ht="29" thickBot="1">
      <c r="B6" s="65"/>
      <c r="C6" s="4" t="s">
        <v>10</v>
      </c>
      <c r="D6" s="4" t="s">
        <v>50</v>
      </c>
      <c r="E6" s="4" t="s">
        <v>10</v>
      </c>
      <c r="F6" s="4" t="s">
        <v>50</v>
      </c>
      <c r="G6" s="4" t="s">
        <v>10</v>
      </c>
      <c r="H6" s="4" t="s">
        <v>50</v>
      </c>
      <c r="I6" s="4" t="s">
        <v>51</v>
      </c>
      <c r="J6" s="21" t="s">
        <v>58</v>
      </c>
    </row>
    <row r="7" spans="2:10" ht="17" thickBot="1">
      <c r="B7" s="5">
        <v>1</v>
      </c>
      <c r="C7" s="2">
        <f>'UC1'!H9</f>
        <v>4</v>
      </c>
      <c r="D7" s="2">
        <f>'UC1'!K10</f>
        <v>3</v>
      </c>
      <c r="E7" s="2">
        <f>'UC1'!H16</f>
        <v>0</v>
      </c>
      <c r="F7" s="2">
        <f>'UC1'!K17</f>
        <v>3</v>
      </c>
      <c r="G7" s="2">
        <f>'UC1'!H24</f>
        <v>9</v>
      </c>
      <c r="H7" s="2">
        <f>'UC1'!K25</f>
        <v>2</v>
      </c>
      <c r="I7" s="2">
        <f>'UC1'!C5</f>
        <v>13</v>
      </c>
      <c r="J7" s="17">
        <f>C7+E7+G7</f>
        <v>13</v>
      </c>
    </row>
    <row r="8" spans="2:10" ht="17" thickBot="1">
      <c r="B8" s="5">
        <v>2</v>
      </c>
      <c r="C8" s="2">
        <f>'UC2'!H10</f>
        <v>7</v>
      </c>
      <c r="D8" s="2">
        <f>'UC2'!K11</f>
        <v>2</v>
      </c>
      <c r="E8" s="2">
        <f>'UC2'!H16</f>
        <v>1</v>
      </c>
      <c r="F8" s="2">
        <f>'UC2'!K17</f>
        <v>3</v>
      </c>
      <c r="G8" s="2">
        <f>'UC2'!H24</f>
        <v>9</v>
      </c>
      <c r="H8" s="2">
        <f>'UC2'!K25</f>
        <v>2</v>
      </c>
      <c r="I8" s="2">
        <f>'UC2'!C5</f>
        <v>16</v>
      </c>
      <c r="J8" s="17">
        <f>C8+E8+G8</f>
        <v>17</v>
      </c>
    </row>
    <row r="9" spans="2:10" ht="17" thickBot="1">
      <c r="B9" s="5">
        <v>3</v>
      </c>
      <c r="C9" s="2">
        <f>'UC3'!H10</f>
        <v>7</v>
      </c>
      <c r="D9" s="2">
        <f>'UC3'!K11</f>
        <v>2</v>
      </c>
      <c r="E9" s="2">
        <f>'UC3'!H16</f>
        <v>1</v>
      </c>
      <c r="F9" s="2">
        <f>'UC3'!K17</f>
        <v>3</v>
      </c>
      <c r="G9" s="2">
        <f>'UC3'!H23</f>
        <v>0</v>
      </c>
      <c r="H9" s="2">
        <f>'UC3'!K24</f>
        <v>3</v>
      </c>
      <c r="I9" s="2">
        <f>'UC3'!C5</f>
        <v>9</v>
      </c>
      <c r="J9" s="17">
        <f>C9+E9+G9</f>
        <v>8</v>
      </c>
    </row>
    <row r="10" spans="2:10" ht="17" thickBot="1">
      <c r="B10" s="5">
        <v>4</v>
      </c>
      <c r="C10" s="2">
        <f>'UC4'!H10</f>
        <v>10</v>
      </c>
      <c r="D10" s="2">
        <f>'UC4'!K11</f>
        <v>2</v>
      </c>
      <c r="E10" s="2">
        <f>'UC4'!H16</f>
        <v>0</v>
      </c>
      <c r="F10" s="2">
        <f>'UC4'!K17</f>
        <v>3</v>
      </c>
      <c r="G10" s="2">
        <f>'UC4'!H24</f>
        <v>3</v>
      </c>
      <c r="H10" s="2">
        <f>'UC4'!K25</f>
        <v>2</v>
      </c>
      <c r="I10" s="2">
        <f>'UC4'!C5</f>
        <v>17</v>
      </c>
      <c r="J10" s="17">
        <f>C10+E10+G10</f>
        <v>13</v>
      </c>
    </row>
    <row r="11" spans="2:10" ht="17" thickBot="1">
      <c r="B11" s="5">
        <v>5</v>
      </c>
      <c r="C11" s="2">
        <f>'UC5'!H10</f>
        <v>8</v>
      </c>
      <c r="D11" s="2">
        <f>'UC5'!K11</f>
        <v>2</v>
      </c>
      <c r="E11" s="2">
        <f>'UC5'!H16</f>
        <v>0</v>
      </c>
      <c r="F11" s="2">
        <f>'UC5'!K17</f>
        <v>3</v>
      </c>
      <c r="G11" s="2">
        <f>'UC5'!H23</f>
        <v>2</v>
      </c>
      <c r="H11" s="2">
        <f>'UC5'!K24</f>
        <v>2</v>
      </c>
      <c r="I11" s="22">
        <f>'UC5'!C5</f>
        <v>12</v>
      </c>
      <c r="J11" s="23">
        <f>C11+E11+G11</f>
        <v>10</v>
      </c>
    </row>
    <row r="12" spans="2:10" ht="17" thickBot="1">
      <c r="I12" s="16">
        <f>AVERAGE(I7:I11)</f>
        <v>13.4</v>
      </c>
      <c r="J12" s="16">
        <f>AVERAGE(J7:J11)</f>
        <v>12.2</v>
      </c>
    </row>
  </sheetData>
  <mergeCells count="5">
    <mergeCell ref="B2:J2"/>
    <mergeCell ref="C5:D5"/>
    <mergeCell ref="E5:F5"/>
    <mergeCell ref="G5:H5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8E19-5083-F243-AB23-0173673B8776}">
  <dimension ref="B1:N12"/>
  <sheetViews>
    <sheetView zoomScale="120" zoomScaleNormal="120" workbookViewId="0">
      <selection activeCell="A4" sqref="A4:XFD4"/>
    </sheetView>
  </sheetViews>
  <sheetFormatPr baseColWidth="10" defaultRowHeight="16"/>
  <sheetData>
    <row r="1" spans="2:14" ht="17" thickBot="1"/>
    <row r="2" spans="2:14" ht="25" thickBot="1">
      <c r="B2" s="61" t="s">
        <v>126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4" spans="2:14" ht="17" thickBot="1"/>
    <row r="5" spans="2:14" ht="17" thickBot="1">
      <c r="B5" s="64" t="s">
        <v>6</v>
      </c>
      <c r="C5" s="62" t="s">
        <v>7</v>
      </c>
      <c r="D5" s="66"/>
      <c r="E5" s="63"/>
      <c r="F5" s="62" t="s">
        <v>8</v>
      </c>
      <c r="G5" s="66"/>
      <c r="H5" s="63"/>
      <c r="I5" s="62" t="s">
        <v>9</v>
      </c>
      <c r="J5" s="66"/>
      <c r="K5" s="63"/>
      <c r="L5" s="3"/>
      <c r="M5" s="6"/>
    </row>
    <row r="6" spans="2:14" ht="43" thickBot="1">
      <c r="B6" s="65"/>
      <c r="C6" s="4" t="s">
        <v>10</v>
      </c>
      <c r="D6" s="4" t="s">
        <v>11</v>
      </c>
      <c r="E6" s="4" t="s">
        <v>50</v>
      </c>
      <c r="F6" s="4" t="s">
        <v>10</v>
      </c>
      <c r="G6" s="4" t="s">
        <v>11</v>
      </c>
      <c r="H6" s="4" t="s">
        <v>50</v>
      </c>
      <c r="I6" s="4" t="s">
        <v>10</v>
      </c>
      <c r="J6" s="4" t="s">
        <v>11</v>
      </c>
      <c r="K6" s="4" t="s">
        <v>50</v>
      </c>
      <c r="L6" s="4" t="s">
        <v>12</v>
      </c>
      <c r="M6" s="21" t="s">
        <v>62</v>
      </c>
      <c r="N6" s="21" t="s">
        <v>63</v>
      </c>
    </row>
    <row r="7" spans="2:14" ht="17" thickBot="1">
      <c r="B7" s="5">
        <v>1</v>
      </c>
      <c r="C7" s="2">
        <f>'UC1'!H37</f>
        <v>10</v>
      </c>
      <c r="D7" s="2">
        <f>'UC1'!H38</f>
        <v>0</v>
      </c>
      <c r="E7" s="2">
        <f>'UC1'!K39</f>
        <v>2</v>
      </c>
      <c r="F7" s="2">
        <f>'UC1'!H44</f>
        <v>1</v>
      </c>
      <c r="G7" s="2">
        <f>'UC1'!H45</f>
        <v>0</v>
      </c>
      <c r="H7" s="2">
        <f>'UC1'!K46</f>
        <v>3</v>
      </c>
      <c r="I7" s="2">
        <f>'UC1'!H53</f>
        <v>5</v>
      </c>
      <c r="J7" s="2">
        <f>'UC1'!H54</f>
        <v>0</v>
      </c>
      <c r="K7" s="2">
        <f>'UC1'!K55</f>
        <v>2</v>
      </c>
      <c r="L7" s="2">
        <f>'UC1'!C33</f>
        <v>5</v>
      </c>
      <c r="M7" s="17">
        <f t="shared" ref="M7:N11" si="0">C7+F7+I7</f>
        <v>16</v>
      </c>
      <c r="N7" s="17">
        <f t="shared" si="0"/>
        <v>0</v>
      </c>
    </row>
    <row r="8" spans="2:14" ht="17" thickBot="1">
      <c r="B8" s="5">
        <v>2</v>
      </c>
      <c r="C8" s="2">
        <f>'UC2'!H38</f>
        <v>7</v>
      </c>
      <c r="D8" s="2">
        <f>'UC2'!H39</f>
        <v>0</v>
      </c>
      <c r="E8" s="2">
        <f>'UC2'!K40</f>
        <v>2</v>
      </c>
      <c r="F8" s="2">
        <f>'UC2'!H45</f>
        <v>1</v>
      </c>
      <c r="G8" s="2">
        <f>'UC2'!H46</f>
        <v>0</v>
      </c>
      <c r="H8" s="2">
        <f>'UC2'!K47</f>
        <v>3</v>
      </c>
      <c r="I8" s="2">
        <f>'UC2'!H56</f>
        <v>6</v>
      </c>
      <c r="J8" s="2">
        <f>'UC2'!H57</f>
        <v>0</v>
      </c>
      <c r="K8" s="2">
        <f>'UC2'!K58</f>
        <v>2</v>
      </c>
      <c r="L8" s="2">
        <f>'UC2'!C33</f>
        <v>6</v>
      </c>
      <c r="M8" s="17">
        <f t="shared" si="0"/>
        <v>14</v>
      </c>
      <c r="N8" s="17">
        <f t="shared" si="0"/>
        <v>0</v>
      </c>
    </row>
    <row r="9" spans="2:14" ht="17" thickBot="1">
      <c r="B9" s="5">
        <v>3</v>
      </c>
      <c r="C9" s="2">
        <f>'UC3'!H38</f>
        <v>11</v>
      </c>
      <c r="D9" s="2">
        <f>'UC3'!H39</f>
        <v>0</v>
      </c>
      <c r="E9" s="2">
        <f>'UC3'!K40</f>
        <v>2</v>
      </c>
      <c r="F9" s="2">
        <f>'UC3'!H45</f>
        <v>1</v>
      </c>
      <c r="G9" s="2">
        <f>'UC3'!H46</f>
        <v>0</v>
      </c>
      <c r="H9" s="2">
        <f>'UC3'!K47</f>
        <v>3</v>
      </c>
      <c r="I9" s="2">
        <f>'UC3'!H54</f>
        <v>2</v>
      </c>
      <c r="J9" s="2">
        <f>'UC3'!H55</f>
        <v>0</v>
      </c>
      <c r="K9" s="2">
        <f>'UC3'!K56</f>
        <v>2</v>
      </c>
      <c r="L9" s="2">
        <f>'UC3'!C32</f>
        <v>3</v>
      </c>
      <c r="M9" s="17">
        <f t="shared" si="0"/>
        <v>14</v>
      </c>
      <c r="N9" s="17">
        <f t="shared" si="0"/>
        <v>0</v>
      </c>
    </row>
    <row r="10" spans="2:14" ht="17" thickBot="1">
      <c r="B10" s="5">
        <v>4</v>
      </c>
      <c r="C10" s="2">
        <f>'UC4'!H37</f>
        <v>10</v>
      </c>
      <c r="D10" s="2">
        <f>'UC4'!H38</f>
        <v>0</v>
      </c>
      <c r="E10" s="2">
        <f>'UC4'!K39</f>
        <v>2</v>
      </c>
      <c r="F10" s="2">
        <f>'UC4'!H44</f>
        <v>1</v>
      </c>
      <c r="G10" s="2">
        <f>'UC4'!H45</f>
        <v>0</v>
      </c>
      <c r="H10" s="2">
        <f>'UC4'!K46</f>
        <v>3</v>
      </c>
      <c r="I10" s="2">
        <f>'UC4'!H54</f>
        <v>3</v>
      </c>
      <c r="J10" s="2">
        <f>'UC4'!H55</f>
        <v>0</v>
      </c>
      <c r="K10" s="2">
        <f>'UC4'!K56</f>
        <v>2</v>
      </c>
      <c r="L10" s="2">
        <f>'UC4'!C33</f>
        <v>6</v>
      </c>
      <c r="M10" s="17">
        <f t="shared" si="0"/>
        <v>14</v>
      </c>
      <c r="N10" s="17">
        <f t="shared" si="0"/>
        <v>0</v>
      </c>
    </row>
    <row r="11" spans="2:14" ht="17" thickBot="1">
      <c r="B11" s="5">
        <v>5</v>
      </c>
      <c r="C11" s="2">
        <f>'UC5'!H38</f>
        <v>12</v>
      </c>
      <c r="D11" s="2">
        <f>'UC5'!H39</f>
        <v>0</v>
      </c>
      <c r="E11" s="2">
        <f>'UC5'!K40</f>
        <v>2</v>
      </c>
      <c r="F11" s="2">
        <f>'UC5'!H45</f>
        <v>2</v>
      </c>
      <c r="G11" s="2">
        <f>'UC5'!H46</f>
        <v>0</v>
      </c>
      <c r="H11" s="2">
        <f>'UC5'!K47</f>
        <v>2</v>
      </c>
      <c r="I11" s="2">
        <f>'UC5'!H54</f>
        <v>6</v>
      </c>
      <c r="J11" s="2">
        <f>'UC5'!H55</f>
        <v>1</v>
      </c>
      <c r="K11" s="2">
        <f>'UC5'!K56</f>
        <v>2</v>
      </c>
      <c r="L11" s="22">
        <f>'UC5'!C32</f>
        <v>6</v>
      </c>
      <c r="M11" s="17">
        <f t="shared" si="0"/>
        <v>20</v>
      </c>
      <c r="N11" s="17">
        <f t="shared" si="0"/>
        <v>1</v>
      </c>
    </row>
    <row r="12" spans="2:14" ht="17" thickBot="1">
      <c r="L12" s="16">
        <f>AVERAGE(L7:L11)</f>
        <v>5.2</v>
      </c>
      <c r="M12" s="16">
        <f>AVERAGE(M7:M11)</f>
        <v>15.6</v>
      </c>
      <c r="N12" s="16">
        <f>AVERAGE(N7:N11)</f>
        <v>0.2</v>
      </c>
    </row>
  </sheetData>
  <mergeCells count="5">
    <mergeCell ref="B2:N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6EFA-B2FF-2F40-B72F-B53E4CE88371}">
  <dimension ref="C1:U25"/>
  <sheetViews>
    <sheetView topLeftCell="F2" workbookViewId="0">
      <selection activeCell="C3" sqref="C3"/>
    </sheetView>
  </sheetViews>
  <sheetFormatPr baseColWidth="10" defaultRowHeight="16"/>
  <cols>
    <col min="4" max="4" width="11.6640625" customWidth="1"/>
    <col min="8" max="8" width="15.6640625" customWidth="1"/>
    <col min="11" max="11" width="12.33203125" customWidth="1"/>
    <col min="15" max="15" width="15.5" customWidth="1"/>
    <col min="17" max="17" width="14.6640625" customWidth="1"/>
    <col min="18" max="18" width="11.5" bestFit="1" customWidth="1"/>
    <col min="19" max="19" width="13" bestFit="1" customWidth="1"/>
    <col min="20" max="20" width="9.5" bestFit="1" customWidth="1"/>
  </cols>
  <sheetData>
    <row r="1" spans="3:21" ht="17" thickBot="1"/>
    <row r="2" spans="3:21" ht="25" thickBot="1">
      <c r="C2" s="61" t="s">
        <v>128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3:21" ht="17" thickBot="1"/>
    <row r="4" spans="3:21" s="8" customFormat="1" ht="17" thickBot="1">
      <c r="D4" s="80" t="s">
        <v>86</v>
      </c>
      <c r="E4" s="80"/>
      <c r="F4" s="80"/>
      <c r="G4" s="80"/>
      <c r="H4" s="82" t="s">
        <v>0</v>
      </c>
      <c r="I4" s="83"/>
      <c r="J4" s="83"/>
      <c r="K4" s="83"/>
      <c r="L4" s="83"/>
      <c r="M4" s="83"/>
      <c r="N4" s="84"/>
      <c r="O4" s="80" t="s">
        <v>1</v>
      </c>
      <c r="P4" s="80"/>
      <c r="Q4" s="80"/>
      <c r="R4" s="80"/>
      <c r="S4" s="80"/>
      <c r="T4" s="80"/>
      <c r="U4" s="80"/>
    </row>
    <row r="5" spans="3:21" s="8" customFormat="1" ht="58" customHeight="1" thickBot="1">
      <c r="C5" s="16" t="s">
        <v>6</v>
      </c>
      <c r="D5" s="24" t="s">
        <v>83</v>
      </c>
      <c r="E5" s="24" t="s">
        <v>84</v>
      </c>
      <c r="F5" s="24" t="s">
        <v>85</v>
      </c>
      <c r="G5" s="24" t="s">
        <v>52</v>
      </c>
      <c r="H5" s="24" t="s">
        <v>49</v>
      </c>
      <c r="I5" s="24" t="s">
        <v>48</v>
      </c>
      <c r="J5" s="24" t="s">
        <v>47</v>
      </c>
      <c r="K5" s="24" t="s">
        <v>83</v>
      </c>
      <c r="L5" s="24" t="s">
        <v>84</v>
      </c>
      <c r="M5" s="24" t="s">
        <v>85</v>
      </c>
      <c r="N5" s="24" t="s">
        <v>52</v>
      </c>
      <c r="O5" s="24" t="s">
        <v>49</v>
      </c>
      <c r="P5" s="24" t="s">
        <v>48</v>
      </c>
      <c r="Q5" s="24" t="s">
        <v>47</v>
      </c>
      <c r="R5" s="24" t="s">
        <v>83</v>
      </c>
      <c r="S5" s="24" t="s">
        <v>84</v>
      </c>
      <c r="T5" s="24" t="s">
        <v>85</v>
      </c>
      <c r="U5" s="36" t="s">
        <v>52</v>
      </c>
    </row>
    <row r="6" spans="3:21" ht="17" thickBot="1">
      <c r="C6" s="17">
        <v>1</v>
      </c>
      <c r="D6" s="17">
        <v>3</v>
      </c>
      <c r="E6" s="17">
        <v>6</v>
      </c>
      <c r="F6" s="17"/>
      <c r="G6" s="17">
        <f>IF(D6&lt;=3,5,IF(D6&lt;=7,10,15)) + E6*3 + F6*1</f>
        <v>23</v>
      </c>
      <c r="H6" s="17">
        <v>4</v>
      </c>
      <c r="I6" s="17">
        <v>4</v>
      </c>
      <c r="J6" s="17">
        <v>5</v>
      </c>
      <c r="K6" s="17">
        <v>5</v>
      </c>
      <c r="L6" s="17">
        <v>6</v>
      </c>
      <c r="M6" s="17"/>
      <c r="N6" s="17">
        <f>IF(K6&lt;=3,5,IF(K6&lt;=7,10,15)) + L6*3 + M6*1</f>
        <v>28</v>
      </c>
      <c r="O6" s="17">
        <v>5</v>
      </c>
      <c r="P6" s="17">
        <v>5</v>
      </c>
      <c r="Q6" s="17">
        <v>4</v>
      </c>
      <c r="R6" s="17">
        <v>9</v>
      </c>
      <c r="S6" s="17">
        <v>6</v>
      </c>
      <c r="T6" s="17"/>
      <c r="U6" s="17">
        <f>IF(R6&lt;=3,5,IF(R6&lt;=7,10,15)) + S6*3 + T6*1</f>
        <v>33</v>
      </c>
    </row>
    <row r="7" spans="3:21" ht="17" thickBot="1">
      <c r="C7" s="17">
        <v>2</v>
      </c>
      <c r="D7" s="17">
        <v>11</v>
      </c>
      <c r="E7" s="17">
        <v>5</v>
      </c>
      <c r="F7" s="17"/>
      <c r="G7" s="17">
        <f>IF(D7&lt;=3,5,IF(D7&lt;=7,10,15)) + E7*3 + F7*1</f>
        <v>30</v>
      </c>
      <c r="H7" s="17">
        <v>4</v>
      </c>
      <c r="I7" s="17">
        <v>5</v>
      </c>
      <c r="J7" s="17">
        <v>5</v>
      </c>
      <c r="K7" s="17">
        <v>14</v>
      </c>
      <c r="L7" s="17">
        <v>5</v>
      </c>
      <c r="M7" s="17"/>
      <c r="N7" s="17">
        <f>IF(K7&lt;=3,5,IF(K7&lt;=7,10,15)) + L7*3 + M7*1</f>
        <v>30</v>
      </c>
      <c r="O7" s="17">
        <v>4</v>
      </c>
      <c r="P7" s="17">
        <v>5</v>
      </c>
      <c r="Q7" s="17">
        <v>4</v>
      </c>
      <c r="R7" s="17">
        <v>16</v>
      </c>
      <c r="S7" s="17">
        <v>5</v>
      </c>
      <c r="T7" s="17"/>
      <c r="U7" s="17">
        <f>IF(R7&lt;=3,5,IF(R7&lt;=7,10,15)) + S7*3 + T7*1</f>
        <v>30</v>
      </c>
    </row>
    <row r="8" spans="3:21" ht="17" thickBot="1">
      <c r="C8" s="17">
        <v>3</v>
      </c>
      <c r="D8" s="17">
        <v>2</v>
      </c>
      <c r="E8" s="17">
        <v>5</v>
      </c>
      <c r="F8" s="17"/>
      <c r="G8" s="17">
        <f>IF(D8&lt;=3,5,IF(D8&lt;=7,10,15)) + E8*3 + F8*1</f>
        <v>20</v>
      </c>
      <c r="H8" s="17">
        <v>4</v>
      </c>
      <c r="I8" s="17">
        <v>5</v>
      </c>
      <c r="J8" s="17">
        <v>4</v>
      </c>
      <c r="K8" s="17">
        <v>8</v>
      </c>
      <c r="L8" s="17">
        <v>5</v>
      </c>
      <c r="M8" s="17"/>
      <c r="N8" s="17">
        <f>IF(K8&lt;=3,5,IF(K8&lt;=7,10,15)) + L8*3 + M8*1</f>
        <v>30</v>
      </c>
      <c r="O8" s="17">
        <v>5</v>
      </c>
      <c r="P8" s="17">
        <v>5</v>
      </c>
      <c r="Q8" s="17">
        <v>5</v>
      </c>
      <c r="R8" s="17">
        <v>11</v>
      </c>
      <c r="S8" s="17">
        <v>5</v>
      </c>
      <c r="T8" s="17"/>
      <c r="U8" s="17">
        <f>IF(R8&lt;=3,5,IF(R8&lt;=7,10,15)) + S8*3 + T8*1</f>
        <v>30</v>
      </c>
    </row>
    <row r="9" spans="3:21" ht="17" thickBot="1">
      <c r="C9" s="17">
        <v>4</v>
      </c>
      <c r="D9" s="17">
        <v>6</v>
      </c>
      <c r="E9" s="17">
        <v>1</v>
      </c>
      <c r="F9" s="17">
        <v>2</v>
      </c>
      <c r="G9" s="17">
        <f>IF(D9&lt;=3,5,IF(D9&lt;=7,10,15)) + E9*3 + F9*1</f>
        <v>15</v>
      </c>
      <c r="H9" s="17">
        <v>4</v>
      </c>
      <c r="I9" s="17">
        <v>4</v>
      </c>
      <c r="J9" s="17">
        <v>4</v>
      </c>
      <c r="K9" s="17">
        <v>12</v>
      </c>
      <c r="L9" s="17">
        <v>1</v>
      </c>
      <c r="M9" s="17">
        <v>2</v>
      </c>
      <c r="N9" s="17">
        <f>IF(K9&lt;=3,5,IF(K9&lt;=7,10,15)) + L9*3 + M9*1</f>
        <v>20</v>
      </c>
      <c r="O9" s="17">
        <v>4</v>
      </c>
      <c r="P9" s="17">
        <v>5</v>
      </c>
      <c r="Q9" s="17">
        <v>4</v>
      </c>
      <c r="R9" s="17">
        <v>12</v>
      </c>
      <c r="S9" s="17">
        <v>1</v>
      </c>
      <c r="T9" s="17">
        <v>2</v>
      </c>
      <c r="U9" s="17">
        <f>IF(R9&lt;=3,5,IF(R9&lt;=7,10,15)) + S9*3 + T9*1</f>
        <v>20</v>
      </c>
    </row>
    <row r="10" spans="3:21" ht="17" thickBot="1">
      <c r="C10" s="17">
        <v>5</v>
      </c>
      <c r="D10" s="17">
        <v>4</v>
      </c>
      <c r="E10" s="17">
        <v>1</v>
      </c>
      <c r="F10" s="17"/>
      <c r="G10" s="17">
        <f>IF(D10&lt;=3,5,IF(D10&lt;=7,10,15)) + E10*3 + F10*1</f>
        <v>13</v>
      </c>
      <c r="H10" s="17">
        <v>4</v>
      </c>
      <c r="I10" s="17">
        <v>4</v>
      </c>
      <c r="J10" s="17">
        <v>4</v>
      </c>
      <c r="K10" s="17">
        <v>9</v>
      </c>
      <c r="L10" s="17">
        <v>1</v>
      </c>
      <c r="M10" s="17"/>
      <c r="N10" s="17">
        <f>IF(K10&lt;=3,5,IF(K10&lt;=7,10,15)) + L10*3 + M10*1</f>
        <v>18</v>
      </c>
      <c r="O10" s="17">
        <v>5</v>
      </c>
      <c r="P10" s="17">
        <v>5</v>
      </c>
      <c r="Q10" s="17">
        <v>5</v>
      </c>
      <c r="R10" s="17">
        <v>15</v>
      </c>
      <c r="S10" s="17">
        <v>1</v>
      </c>
      <c r="T10" s="17"/>
      <c r="U10" s="17">
        <f>IF(R10&lt;=3,5,IF(R10&lt;=7,10,15)) + S10*3 + T10*1</f>
        <v>18</v>
      </c>
    </row>
    <row r="11" spans="3:21" ht="17" thickBot="1">
      <c r="G11" s="25">
        <f>SUM(G6:G10)</f>
        <v>101</v>
      </c>
      <c r="N11" s="25">
        <f>SUM(N6:N10)</f>
        <v>126</v>
      </c>
      <c r="U11" s="25">
        <f>SUM(U6:U10)</f>
        <v>131</v>
      </c>
    </row>
    <row r="14" spans="3:21" ht="17" thickBot="1"/>
    <row r="15" spans="3:21" ht="17" thickBot="1">
      <c r="H15" s="80" t="s">
        <v>71</v>
      </c>
      <c r="I15" s="80"/>
      <c r="J15" s="80"/>
    </row>
    <row r="16" spans="3:21" ht="17" thickBot="1">
      <c r="H16" s="17" t="s">
        <v>72</v>
      </c>
      <c r="I16" s="17" t="s">
        <v>73</v>
      </c>
      <c r="J16" s="17">
        <v>5</v>
      </c>
    </row>
    <row r="17" spans="8:17" ht="17" thickBot="1">
      <c r="H17" s="17" t="s">
        <v>74</v>
      </c>
      <c r="I17" s="17" t="s">
        <v>75</v>
      </c>
      <c r="J17" s="17">
        <v>10</v>
      </c>
    </row>
    <row r="18" spans="8:17" ht="17" thickBot="1">
      <c r="H18" s="17" t="s">
        <v>76</v>
      </c>
      <c r="I18" s="17" t="s">
        <v>77</v>
      </c>
      <c r="J18" s="17">
        <v>15</v>
      </c>
    </row>
    <row r="20" spans="8:17" ht="17" thickBot="1"/>
    <row r="21" spans="8:17" ht="17" thickBot="1">
      <c r="H21" s="80" t="s">
        <v>78</v>
      </c>
      <c r="I21" s="80"/>
      <c r="J21" s="80"/>
      <c r="K21" s="80"/>
      <c r="L21" s="80"/>
      <c r="M21" s="80"/>
      <c r="N21" s="80"/>
      <c r="O21" s="80"/>
      <c r="P21" s="80"/>
      <c r="Q21" s="80"/>
    </row>
    <row r="22" spans="8:17" ht="17" thickBot="1">
      <c r="H22" s="17" t="s">
        <v>72</v>
      </c>
      <c r="I22" s="81" t="s">
        <v>80</v>
      </c>
      <c r="J22" s="81"/>
      <c r="K22" s="81"/>
      <c r="L22" s="81"/>
      <c r="M22" s="81"/>
      <c r="N22" s="81"/>
      <c r="O22" s="81"/>
      <c r="P22" s="81"/>
      <c r="Q22" s="17">
        <v>1</v>
      </c>
    </row>
    <row r="23" spans="8:17" ht="17" thickBot="1">
      <c r="H23" s="17" t="s">
        <v>79</v>
      </c>
      <c r="I23" s="81" t="s">
        <v>82</v>
      </c>
      <c r="J23" s="81"/>
      <c r="K23" s="81"/>
      <c r="L23" s="81"/>
      <c r="M23" s="81"/>
      <c r="N23" s="81"/>
      <c r="O23" s="81"/>
      <c r="P23" s="81"/>
      <c r="Q23" s="17">
        <v>2</v>
      </c>
    </row>
    <row r="24" spans="8:17" ht="17" thickBot="1">
      <c r="H24" s="17" t="s">
        <v>76</v>
      </c>
      <c r="I24" s="81" t="s">
        <v>81</v>
      </c>
      <c r="J24" s="81"/>
      <c r="K24" s="81"/>
      <c r="L24" s="81"/>
      <c r="M24" s="81"/>
      <c r="N24" s="81"/>
      <c r="O24" s="81"/>
      <c r="P24" s="81"/>
      <c r="Q24" s="17">
        <v>3</v>
      </c>
    </row>
    <row r="25" spans="8:17">
      <c r="H25" s="13"/>
      <c r="I25" s="13"/>
      <c r="J25" s="13"/>
      <c r="K25" s="13"/>
      <c r="L25" s="13"/>
      <c r="M25" s="13"/>
      <c r="N25" s="13"/>
      <c r="O25" s="13"/>
    </row>
  </sheetData>
  <mergeCells count="9">
    <mergeCell ref="C2:U2"/>
    <mergeCell ref="H4:N4"/>
    <mergeCell ref="O4:U4"/>
    <mergeCell ref="H15:J15"/>
    <mergeCell ref="H21:Q21"/>
    <mergeCell ref="I22:P22"/>
    <mergeCell ref="I23:P23"/>
    <mergeCell ref="I24:P24"/>
    <mergeCell ref="D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51C6-6C83-A640-AFAE-403D63832EB6}">
  <dimension ref="B1:M20"/>
  <sheetViews>
    <sheetView workbookViewId="0">
      <selection activeCell="J14" sqref="J14"/>
    </sheetView>
  </sheetViews>
  <sheetFormatPr baseColWidth="10" defaultRowHeight="16"/>
  <cols>
    <col min="3" max="3" width="53.83203125" customWidth="1"/>
  </cols>
  <sheetData>
    <row r="1" spans="2:13" ht="17" thickBot="1"/>
    <row r="2" spans="2:13" ht="25" thickBot="1">
      <c r="C2" s="72" t="s">
        <v>90</v>
      </c>
      <c r="D2" s="72"/>
      <c r="E2" s="72"/>
      <c r="F2" s="72"/>
      <c r="G2" s="72"/>
      <c r="H2" s="72"/>
      <c r="I2" s="72"/>
    </row>
    <row r="3" spans="2:13" ht="17" thickBot="1"/>
    <row r="4" spans="2:13" ht="17" thickBot="1">
      <c r="D4" s="80" t="s">
        <v>60</v>
      </c>
      <c r="E4" s="80"/>
      <c r="F4" s="80"/>
      <c r="G4" s="80"/>
      <c r="H4" s="80"/>
    </row>
    <row r="5" spans="2:13" ht="17" thickBot="1">
      <c r="D5" s="16">
        <v>1</v>
      </c>
      <c r="E5" s="16">
        <v>2</v>
      </c>
      <c r="F5" s="16">
        <v>3</v>
      </c>
      <c r="G5" s="16">
        <v>4</v>
      </c>
      <c r="H5" s="16">
        <v>5</v>
      </c>
      <c r="J5" s="18" t="s">
        <v>61</v>
      </c>
    </row>
    <row r="6" spans="2:13" ht="31" thickBot="1">
      <c r="B6" s="52">
        <v>1</v>
      </c>
      <c r="C6" s="14" t="s">
        <v>67</v>
      </c>
      <c r="D6" s="17"/>
      <c r="E6" s="17"/>
      <c r="F6" s="17"/>
      <c r="G6" s="17">
        <v>2</v>
      </c>
      <c r="H6" s="17">
        <v>1</v>
      </c>
      <c r="J6" s="19">
        <f>((G6*$G$5) + (H6*$H$5))/3</f>
        <v>4.333333333333333</v>
      </c>
    </row>
    <row r="7" spans="2:13" ht="31" thickBot="1">
      <c r="B7" s="52">
        <v>2</v>
      </c>
      <c r="C7" s="15" t="s">
        <v>68</v>
      </c>
      <c r="D7" s="17"/>
      <c r="E7" s="17"/>
      <c r="F7" s="17"/>
      <c r="G7" s="17">
        <v>1</v>
      </c>
      <c r="H7" s="17">
        <v>2</v>
      </c>
      <c r="J7" s="19">
        <f>((G7*$G$5) + (H7*$H$5))/3</f>
        <v>4.666666666666667</v>
      </c>
    </row>
    <row r="8" spans="2:13" ht="17" thickBot="1">
      <c r="B8" s="52">
        <v>3</v>
      </c>
      <c r="C8" s="15" t="s">
        <v>69</v>
      </c>
      <c r="D8" s="17"/>
      <c r="E8" s="17"/>
      <c r="F8" s="17"/>
      <c r="G8" s="17">
        <v>1</v>
      </c>
      <c r="H8" s="17">
        <v>2</v>
      </c>
      <c r="J8" s="19">
        <f>((G8*$G$5) + (H8*$H$5))/3</f>
        <v>4.666666666666667</v>
      </c>
    </row>
    <row r="9" spans="2:13" ht="17" thickBot="1">
      <c r="B9" s="52">
        <v>4</v>
      </c>
      <c r="C9" s="15" t="s">
        <v>70</v>
      </c>
      <c r="D9" s="17"/>
      <c r="E9" s="17"/>
      <c r="F9" s="17"/>
      <c r="G9" s="17">
        <v>2</v>
      </c>
      <c r="H9" s="17">
        <v>1</v>
      </c>
      <c r="J9" s="19">
        <f>((G9*$G$5) + (H9*$H$5))/3</f>
        <v>4.333333333333333</v>
      </c>
    </row>
    <row r="10" spans="2:13" ht="31" thickBot="1">
      <c r="B10" s="52">
        <v>5</v>
      </c>
      <c r="C10" s="15" t="s">
        <v>4</v>
      </c>
      <c r="D10" s="17"/>
      <c r="E10" s="17"/>
      <c r="F10" s="17"/>
      <c r="G10" s="17">
        <v>2</v>
      </c>
      <c r="H10" s="17">
        <v>1</v>
      </c>
      <c r="J10" s="19">
        <f>((G10*$G$5) + (H10*$H$5) + (F10*F5))/3</f>
        <v>4.333333333333333</v>
      </c>
    </row>
    <row r="11" spans="2:13" ht="17" thickBot="1">
      <c r="B11" s="52">
        <v>6</v>
      </c>
      <c r="C11" s="15" t="s">
        <v>5</v>
      </c>
      <c r="D11" s="85"/>
      <c r="E11" s="85"/>
      <c r="F11" s="85"/>
      <c r="G11" s="85"/>
      <c r="H11" s="85"/>
    </row>
    <row r="13" spans="2:13">
      <c r="M13" s="1"/>
    </row>
    <row r="14" spans="2:13" ht="17" thickBot="1"/>
    <row r="15" spans="2:13" ht="17" thickBot="1">
      <c r="D15" s="18" t="s">
        <v>59</v>
      </c>
    </row>
    <row r="16" spans="2:13" ht="17" thickBot="1">
      <c r="B16">
        <v>6</v>
      </c>
      <c r="C16" s="17" t="s">
        <v>53</v>
      </c>
      <c r="D16" s="20">
        <v>3</v>
      </c>
    </row>
    <row r="17" spans="3:4" ht="17" thickBot="1">
      <c r="C17" s="17" t="s">
        <v>54</v>
      </c>
      <c r="D17" s="17"/>
    </row>
    <row r="18" spans="3:4" ht="17" thickBot="1">
      <c r="C18" s="17" t="s">
        <v>55</v>
      </c>
      <c r="D18" s="17"/>
    </row>
    <row r="19" spans="3:4" ht="17" thickBot="1">
      <c r="C19" s="17" t="s">
        <v>56</v>
      </c>
      <c r="D19" s="17">
        <v>2</v>
      </c>
    </row>
    <row r="20" spans="3:4" ht="17" thickBot="1">
      <c r="C20" s="17" t="s">
        <v>57</v>
      </c>
      <c r="D20" s="17"/>
    </row>
  </sheetData>
  <mergeCells count="3">
    <mergeCell ref="D4:H4"/>
    <mergeCell ref="D11:H11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UC1</vt:lpstr>
      <vt:lpstr>UC2</vt:lpstr>
      <vt:lpstr>UC3</vt:lpstr>
      <vt:lpstr>UC4</vt:lpstr>
      <vt:lpstr>UC5</vt:lpstr>
      <vt:lpstr>Questionnarie 1 Ctrl</vt:lpstr>
      <vt:lpstr>Questionnarie 1 Exp</vt:lpstr>
      <vt:lpstr>Quest. 2 - Oracle</vt:lpstr>
      <vt:lpstr>Questionnarie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2023-03-10T21:34:59Z</dcterms:created>
  <dcterms:modified xsi:type="dcterms:W3CDTF">2023-05-02T10:09:06Z</dcterms:modified>
</cp:coreProperties>
</file>