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/>
  <mc:AlternateContent xmlns:mc="http://schemas.openxmlformats.org/markup-compatibility/2006">
    <mc:Choice Requires="x15">
      <x15ac:absPath xmlns:x15ac="http://schemas.microsoft.com/office/spreadsheetml/2010/11/ac" url="/Users/gabrieledevito/Personal/HELIOT/heliot/heliot_pipeline/"/>
    </mc:Choice>
  </mc:AlternateContent>
  <xr:revisionPtr revIDLastSave="0" documentId="13_ncr:1_{0D43A51C-7739-C44C-A8BD-B7429B89D9AE}" xr6:coauthVersionLast="36" xr6:coauthVersionMax="36" xr10:uidLastSave="{00000000-0000-0000-0000-000000000000}"/>
  <bookViews>
    <workbookView xWindow="0" yWindow="740" windowWidth="30240" windowHeight="18900" activeTab="1" xr2:uid="{00000000-000D-0000-FFFF-FFFF00000000}"/>
  </bookViews>
  <sheets>
    <sheet name="Classification Stats" sheetId="1" r:id="rId1"/>
    <sheet name="Alert types" sheetId="4" r:id="rId2"/>
    <sheet name="Drug Class Stats" sheetId="2" r:id="rId3"/>
    <sheet name="Cross Counts" sheetId="3" r:id="rId4"/>
  </sheets>
  <calcPr calcId="181029"/>
</workbook>
</file>

<file path=xl/calcChain.xml><?xml version="1.0" encoding="utf-8"?>
<calcChain xmlns="http://schemas.openxmlformats.org/spreadsheetml/2006/main">
  <c r="B5" i="4" l="1"/>
  <c r="B9" i="1" l="1"/>
  <c r="B8" i="2"/>
  <c r="M10" i="3"/>
  <c r="M9" i="3"/>
  <c r="M8" i="3"/>
  <c r="M7" i="3"/>
  <c r="M6" i="3"/>
  <c r="M5" i="3"/>
  <c r="M4" i="3"/>
  <c r="M3" i="3"/>
  <c r="K10" i="3"/>
  <c r="K9" i="3"/>
  <c r="K8" i="3"/>
  <c r="K7" i="3"/>
  <c r="K6" i="3"/>
  <c r="K5" i="3"/>
  <c r="K4" i="3"/>
  <c r="K3" i="3"/>
  <c r="I10" i="3"/>
  <c r="I9" i="3"/>
  <c r="I8" i="3"/>
  <c r="I7" i="3"/>
  <c r="I6" i="3"/>
  <c r="I5" i="3"/>
  <c r="I4" i="3"/>
  <c r="I3" i="3"/>
  <c r="G10" i="3"/>
  <c r="G9" i="3"/>
  <c r="G8" i="3"/>
  <c r="G7" i="3"/>
  <c r="G6" i="3"/>
  <c r="G5" i="3"/>
  <c r="G4" i="3"/>
  <c r="G3" i="3"/>
  <c r="E10" i="3"/>
  <c r="E9" i="3"/>
  <c r="E8" i="3"/>
  <c r="E7" i="3"/>
  <c r="E6" i="3"/>
  <c r="E5" i="3"/>
  <c r="E4" i="3"/>
  <c r="E3" i="3"/>
  <c r="C10" i="3"/>
  <c r="C9" i="3"/>
  <c r="C8" i="3"/>
  <c r="C7" i="3"/>
  <c r="C6" i="3"/>
  <c r="C5" i="3"/>
  <c r="C4" i="3"/>
  <c r="C3" i="3"/>
</calcChain>
</file>

<file path=xl/sharedStrings.xml><?xml version="1.0" encoding="utf-8"?>
<sst xmlns="http://schemas.openxmlformats.org/spreadsheetml/2006/main" count="54" uniqueCount="23">
  <si>
    <t>DRUG CLASS CROSS-REACTIVITY WITHOUT DOCUMENTED TOLERANCE</t>
  </si>
  <si>
    <t>DRUG CLASS CROSS-REACTIVITY WITH DOCUMENTED TOLERANCE</t>
  </si>
  <si>
    <t>CHEMICAL-BASED CROSS-REACTIVITY TO EXCIPIENTS</t>
  </si>
  <si>
    <t>DIRECT ACTIVE INGREDIENT REACTIVITY</t>
  </si>
  <si>
    <t>NO REACTIVITY TO PRESCRIBED DRUG'S INGREDIENTS OR EXCIPIENTS</t>
  </si>
  <si>
    <t>DIRECT EXCIPIENT REACTIVITY</t>
  </si>
  <si>
    <t>NO DOCUMENTED REACTIONS OR INTOLERANCES</t>
  </si>
  <si>
    <t>Opioids</t>
  </si>
  <si>
    <t>Antibiotics</t>
  </si>
  <si>
    <t>Other</t>
  </si>
  <si>
    <t>NSAID</t>
  </si>
  <si>
    <t>Diuretics</t>
  </si>
  <si>
    <t>Antiplatelet agents</t>
  </si>
  <si>
    <t>CLASSIFICATION</t>
  </si>
  <si>
    <t>DRUG CLASS</t>
  </si>
  <si>
    <t>Cases</t>
  </si>
  <si>
    <t>%</t>
  </si>
  <si>
    <t>GRAND TOTAL</t>
  </si>
  <si>
    <t>TOTAL</t>
  </si>
  <si>
    <t>ALERT TYPE</t>
  </si>
  <si>
    <t>INTERRUPTIVE</t>
  </si>
  <si>
    <t>NON-INTERRUPTIVE</t>
  </si>
  <si>
    <t>NO NEEDED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</si>
</sst>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3" fillId="0" borderId="1" xfId="0" applyFont="1" applyBorder="1"/>
    <xf numFmtId="0" fontId="1" fillId="2" borderId="1" xfId="0" applyFont="1" applyFill="1" applyBorder="1" applyAlignment="1">
      <alignment horizontal="center" vertical="top"/>
    </xf>
    <xf numFmtId="0" fontId="3" fillId="2" borderId="1" xfId="0" applyFont="1" applyFill="1" applyBorder="1"/>
    <xf numFmtId="9" fontId="4" fillId="2" borderId="1" xfId="1" applyFont="1" applyFill="1" applyBorder="1"/>
    <xf numFmtId="0" fontId="1" fillId="3" borderId="1" xfId="0" applyFont="1" applyFill="1" applyBorder="1" applyAlignment="1">
      <alignment horizontal="center" vertical="top"/>
    </xf>
    <xf numFmtId="0" fontId="1" fillId="3" borderId="1" xfId="0" applyFont="1" applyFill="1" applyBorder="1" applyAlignment="1">
      <alignment horizontal="right" vertical="top"/>
    </xf>
    <xf numFmtId="9" fontId="1" fillId="3" borderId="1" xfId="1" applyFont="1" applyFill="1" applyBorder="1" applyAlignment="1">
      <alignment horizontal="center" vertical="top"/>
    </xf>
    <xf numFmtId="9" fontId="5" fillId="0" borderId="1" xfId="1" applyFont="1" applyBorder="1"/>
    <xf numFmtId="9" fontId="0" fillId="0" borderId="0" xfId="0" applyNumberFormat="1"/>
    <xf numFmtId="0" fontId="1" fillId="3" borderId="2" xfId="0" applyFont="1" applyFill="1" applyBorder="1" applyAlignment="1">
      <alignment horizontal="center" vertical="top"/>
    </xf>
    <xf numFmtId="0" fontId="1" fillId="3" borderId="3" xfId="0" applyFont="1" applyFill="1" applyBorder="1" applyAlignment="1">
      <alignment horizontal="center" vertical="top"/>
    </xf>
  </cellXfs>
  <cellStyles count="2">
    <cellStyle name="Normale" xfId="0" builtinId="0"/>
    <cellStyle name="Percentual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"/>
  <sheetViews>
    <sheetView workbookViewId="0"/>
  </sheetViews>
  <sheetFormatPr baseColWidth="10" defaultColWidth="8.83203125" defaultRowHeight="15" x14ac:dyDescent="0.2"/>
  <cols>
    <col min="1" max="1" width="54.6640625" bestFit="1" customWidth="1"/>
    <col min="2" max="2" width="5.83203125" bestFit="1" customWidth="1"/>
    <col min="3" max="3" width="4.5" bestFit="1" customWidth="1"/>
  </cols>
  <sheetData>
    <row r="1" spans="1:3" x14ac:dyDescent="0.2">
      <c r="A1" s="7" t="s">
        <v>13</v>
      </c>
      <c r="B1" s="7" t="s">
        <v>15</v>
      </c>
      <c r="C1" s="7" t="s">
        <v>16</v>
      </c>
    </row>
    <row r="2" spans="1:3" x14ac:dyDescent="0.2">
      <c r="A2" s="1" t="s">
        <v>0</v>
      </c>
      <c r="B2" s="2">
        <v>500</v>
      </c>
      <c r="C2" s="10">
        <v>0.5</v>
      </c>
    </row>
    <row r="3" spans="1:3" x14ac:dyDescent="0.2">
      <c r="A3" s="1" t="s">
        <v>1</v>
      </c>
      <c r="B3" s="2">
        <v>355</v>
      </c>
      <c r="C3" s="10">
        <v>0.35499999999999998</v>
      </c>
    </row>
    <row r="4" spans="1:3" x14ac:dyDescent="0.2">
      <c r="A4" s="1" t="s">
        <v>2</v>
      </c>
      <c r="B4" s="2">
        <v>50</v>
      </c>
      <c r="C4" s="10">
        <v>0.05</v>
      </c>
    </row>
    <row r="5" spans="1:3" x14ac:dyDescent="0.2">
      <c r="A5" s="1" t="s">
        <v>3</v>
      </c>
      <c r="B5" s="2">
        <v>30</v>
      </c>
      <c r="C5" s="10">
        <v>0.03</v>
      </c>
    </row>
    <row r="6" spans="1:3" x14ac:dyDescent="0.2">
      <c r="A6" s="1" t="s">
        <v>4</v>
      </c>
      <c r="B6" s="2">
        <v>30</v>
      </c>
      <c r="C6" s="10">
        <v>0.03</v>
      </c>
    </row>
    <row r="7" spans="1:3" x14ac:dyDescent="0.2">
      <c r="A7" s="1" t="s">
        <v>5</v>
      </c>
      <c r="B7" s="2">
        <v>24</v>
      </c>
      <c r="C7" s="10">
        <v>2.4E-2</v>
      </c>
    </row>
    <row r="8" spans="1:3" x14ac:dyDescent="0.2">
      <c r="A8" s="1" t="s">
        <v>6</v>
      </c>
      <c r="B8" s="2">
        <v>11</v>
      </c>
      <c r="C8" s="10">
        <v>1.0999999999999999E-2</v>
      </c>
    </row>
    <row r="9" spans="1:3" x14ac:dyDescent="0.2">
      <c r="A9" s="4" t="s">
        <v>18</v>
      </c>
      <c r="B9" s="5">
        <f>SUM(B2:B8)</f>
        <v>1000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447B4-90AB-9A4F-B8E4-D4E8ECFEC045}">
  <dimension ref="A1:B5"/>
  <sheetViews>
    <sheetView tabSelected="1" workbookViewId="0">
      <selection activeCell="B5" sqref="B5"/>
    </sheetView>
  </sheetViews>
  <sheetFormatPr baseColWidth="10" defaultRowHeight="15" x14ac:dyDescent="0.2"/>
  <cols>
    <col min="1" max="1" width="15.83203125" bestFit="1" customWidth="1"/>
  </cols>
  <sheetData>
    <row r="1" spans="1:2" x14ac:dyDescent="0.2">
      <c r="A1" s="7" t="s">
        <v>19</v>
      </c>
      <c r="B1" s="7" t="s">
        <v>15</v>
      </c>
    </row>
    <row r="2" spans="1:2" x14ac:dyDescent="0.2">
      <c r="A2" s="2" t="s">
        <v>20</v>
      </c>
      <c r="B2" s="2">
        <v>455</v>
      </c>
    </row>
    <row r="3" spans="1:2" x14ac:dyDescent="0.2">
      <c r="A3" s="2" t="s">
        <v>21</v>
      </c>
      <c r="B3" s="2">
        <v>149</v>
      </c>
    </row>
    <row r="4" spans="1:2" x14ac:dyDescent="0.2">
      <c r="A4" s="2" t="s">
        <v>22</v>
      </c>
      <c r="B4" s="2">
        <v>396</v>
      </c>
    </row>
    <row r="5" spans="1:2" x14ac:dyDescent="0.2">
      <c r="B5">
        <f>SUM(B2:B4)</f>
        <v>1000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8"/>
  <sheetViews>
    <sheetView workbookViewId="0">
      <selection activeCell="B2" sqref="B2"/>
    </sheetView>
  </sheetViews>
  <sheetFormatPr baseColWidth="10" defaultColWidth="8.83203125" defaultRowHeight="15" x14ac:dyDescent="0.2"/>
  <cols>
    <col min="1" max="1" width="16" bestFit="1" customWidth="1"/>
    <col min="2" max="2" width="5.83203125" bestFit="1" customWidth="1"/>
    <col min="3" max="3" width="4.5" bestFit="1" customWidth="1"/>
  </cols>
  <sheetData>
    <row r="1" spans="1:3" x14ac:dyDescent="0.2">
      <c r="A1" s="7" t="s">
        <v>14</v>
      </c>
      <c r="B1" s="7" t="s">
        <v>15</v>
      </c>
      <c r="C1" s="7" t="s">
        <v>16</v>
      </c>
    </row>
    <row r="2" spans="1:3" x14ac:dyDescent="0.2">
      <c r="A2" s="1" t="s">
        <v>7</v>
      </c>
      <c r="B2" s="2">
        <v>653</v>
      </c>
      <c r="C2" s="10">
        <v>0.65300000000000002</v>
      </c>
    </row>
    <row r="3" spans="1:3" x14ac:dyDescent="0.2">
      <c r="A3" s="1" t="s">
        <v>8</v>
      </c>
      <c r="B3" s="2">
        <v>151</v>
      </c>
      <c r="C3" s="10">
        <v>0.151</v>
      </c>
    </row>
    <row r="4" spans="1:3" x14ac:dyDescent="0.2">
      <c r="A4" s="1" t="s">
        <v>9</v>
      </c>
      <c r="B4" s="2">
        <v>109</v>
      </c>
      <c r="C4" s="10">
        <v>0.109</v>
      </c>
    </row>
    <row r="5" spans="1:3" x14ac:dyDescent="0.2">
      <c r="A5" s="1" t="s">
        <v>10</v>
      </c>
      <c r="B5" s="2">
        <v>47</v>
      </c>
      <c r="C5" s="10">
        <v>4.7E-2</v>
      </c>
    </row>
    <row r="6" spans="1:3" x14ac:dyDescent="0.2">
      <c r="A6" s="1" t="s">
        <v>11</v>
      </c>
      <c r="B6" s="2">
        <v>24</v>
      </c>
      <c r="C6" s="10">
        <v>2.4E-2</v>
      </c>
    </row>
    <row r="7" spans="1:3" x14ac:dyDescent="0.2">
      <c r="A7" s="1" t="s">
        <v>12</v>
      </c>
      <c r="B7" s="2">
        <v>16</v>
      </c>
      <c r="C7" s="10">
        <v>1.6E-2</v>
      </c>
    </row>
    <row r="8" spans="1:3" x14ac:dyDescent="0.2">
      <c r="A8" s="4" t="s">
        <v>18</v>
      </c>
      <c r="B8" s="5">
        <f>SUM(B2:B7)</f>
        <v>1000</v>
      </c>
      <c r="C8" s="11"/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0"/>
  <sheetViews>
    <sheetView workbookViewId="0">
      <selection activeCell="L14" sqref="L14"/>
    </sheetView>
  </sheetViews>
  <sheetFormatPr baseColWidth="10" defaultColWidth="8.83203125" defaultRowHeight="15" x14ac:dyDescent="0.2"/>
  <cols>
    <col min="1" max="1" width="54.6640625" bestFit="1" customWidth="1"/>
    <col min="2" max="2" width="5.33203125" bestFit="1" customWidth="1"/>
    <col min="3" max="3" width="4.5" bestFit="1" customWidth="1"/>
    <col min="4" max="4" width="10" customWidth="1"/>
    <col min="5" max="5" width="6.33203125" customWidth="1"/>
    <col min="6" max="6" width="6.5" customWidth="1"/>
    <col min="7" max="7" width="4.5" bestFit="1" customWidth="1"/>
    <col min="8" max="8" width="6" bestFit="1" customWidth="1"/>
    <col min="9" max="9" width="4.5" bestFit="1" customWidth="1"/>
    <col min="10" max="10" width="5.33203125" bestFit="1" customWidth="1"/>
    <col min="11" max="11" width="5.1640625" bestFit="1" customWidth="1"/>
    <col min="12" max="12" width="5.33203125" bestFit="1" customWidth="1"/>
    <col min="13" max="13" width="6.1640625" bestFit="1" customWidth="1"/>
    <col min="14" max="14" width="6" bestFit="1" customWidth="1"/>
  </cols>
  <sheetData>
    <row r="1" spans="1:14" x14ac:dyDescent="0.2">
      <c r="B1" s="12" t="s">
        <v>8</v>
      </c>
      <c r="C1" s="13"/>
      <c r="D1" s="12" t="s">
        <v>12</v>
      </c>
      <c r="E1" s="13"/>
      <c r="F1" s="12" t="s">
        <v>11</v>
      </c>
      <c r="G1" s="13"/>
      <c r="H1" s="12" t="s">
        <v>10</v>
      </c>
      <c r="I1" s="13"/>
      <c r="J1" s="12" t="s">
        <v>7</v>
      </c>
      <c r="K1" s="13"/>
      <c r="L1" s="12" t="s">
        <v>9</v>
      </c>
      <c r="M1" s="13"/>
      <c r="N1" s="7" t="s">
        <v>18</v>
      </c>
    </row>
    <row r="2" spans="1:14" x14ac:dyDescent="0.2">
      <c r="A2" s="7" t="s">
        <v>13</v>
      </c>
      <c r="B2" s="8" t="s">
        <v>15</v>
      </c>
      <c r="C2" s="9" t="s">
        <v>16</v>
      </c>
      <c r="D2" s="8" t="s">
        <v>15</v>
      </c>
      <c r="E2" s="9" t="s">
        <v>16</v>
      </c>
      <c r="F2" s="8" t="s">
        <v>15</v>
      </c>
      <c r="G2" s="9" t="s">
        <v>16</v>
      </c>
      <c r="H2" s="8" t="s">
        <v>15</v>
      </c>
      <c r="I2" s="9" t="s">
        <v>16</v>
      </c>
      <c r="J2" s="8" t="s">
        <v>15</v>
      </c>
      <c r="K2" s="9" t="s">
        <v>16</v>
      </c>
      <c r="L2" s="8" t="s">
        <v>15</v>
      </c>
      <c r="M2" s="9" t="s">
        <v>16</v>
      </c>
      <c r="N2" s="7"/>
    </row>
    <row r="3" spans="1:14" x14ac:dyDescent="0.2">
      <c r="A3" s="1" t="s">
        <v>2</v>
      </c>
      <c r="B3" s="2">
        <v>0</v>
      </c>
      <c r="C3" s="10">
        <f t="shared" ref="C3:C10" si="0">B3/N3</f>
        <v>0</v>
      </c>
      <c r="D3" s="2">
        <v>0</v>
      </c>
      <c r="E3" s="10">
        <f t="shared" ref="E3:E10" si="1">D3/N3</f>
        <v>0</v>
      </c>
      <c r="F3" s="2">
        <v>0</v>
      </c>
      <c r="G3" s="10">
        <f>F3/N3</f>
        <v>0</v>
      </c>
      <c r="H3" s="2">
        <v>0</v>
      </c>
      <c r="I3" s="10">
        <f>H3/N3</f>
        <v>0</v>
      </c>
      <c r="J3" s="2">
        <v>0</v>
      </c>
      <c r="K3" s="10">
        <f>J3/N3</f>
        <v>0</v>
      </c>
      <c r="L3" s="2">
        <v>50</v>
      </c>
      <c r="M3" s="10">
        <f>L3/N3</f>
        <v>1</v>
      </c>
      <c r="N3" s="3">
        <v>50</v>
      </c>
    </row>
    <row r="4" spans="1:14" x14ac:dyDescent="0.2">
      <c r="A4" s="1" t="s">
        <v>3</v>
      </c>
      <c r="B4" s="2">
        <v>4</v>
      </c>
      <c r="C4" s="10">
        <f t="shared" si="0"/>
        <v>0.13333333333333333</v>
      </c>
      <c r="D4" s="2">
        <v>3</v>
      </c>
      <c r="E4" s="10">
        <f t="shared" si="1"/>
        <v>0.1</v>
      </c>
      <c r="F4" s="2">
        <v>3</v>
      </c>
      <c r="G4" s="10">
        <f t="shared" ref="G4:G10" si="2">F4/N4</f>
        <v>0.1</v>
      </c>
      <c r="H4" s="2">
        <v>3</v>
      </c>
      <c r="I4" s="10">
        <f t="shared" ref="I4:I10" si="3">H4/N4</f>
        <v>0.1</v>
      </c>
      <c r="J4" s="2">
        <v>8</v>
      </c>
      <c r="K4" s="10">
        <f t="shared" ref="K4:K10" si="4">J4/N4</f>
        <v>0.26666666666666666</v>
      </c>
      <c r="L4" s="2">
        <v>9</v>
      </c>
      <c r="M4" s="10">
        <f t="shared" ref="M4:M9" si="5">L4/N4</f>
        <v>0.3</v>
      </c>
      <c r="N4" s="3">
        <v>30</v>
      </c>
    </row>
    <row r="5" spans="1:14" x14ac:dyDescent="0.2">
      <c r="A5" s="1" t="s">
        <v>5</v>
      </c>
      <c r="B5" s="2">
        <v>0</v>
      </c>
      <c r="C5" s="10">
        <f t="shared" si="0"/>
        <v>0</v>
      </c>
      <c r="D5" s="2">
        <v>0</v>
      </c>
      <c r="E5" s="10">
        <f t="shared" si="1"/>
        <v>0</v>
      </c>
      <c r="F5" s="2">
        <v>0</v>
      </c>
      <c r="G5" s="10">
        <f t="shared" si="2"/>
        <v>0</v>
      </c>
      <c r="H5" s="2">
        <v>1</v>
      </c>
      <c r="I5" s="10">
        <f t="shared" si="3"/>
        <v>4.1666666666666664E-2</v>
      </c>
      <c r="J5" s="2">
        <v>0</v>
      </c>
      <c r="K5" s="10">
        <f t="shared" si="4"/>
        <v>0</v>
      </c>
      <c r="L5" s="2">
        <v>23</v>
      </c>
      <c r="M5" s="10">
        <f t="shared" si="5"/>
        <v>0.95833333333333337</v>
      </c>
      <c r="N5" s="3">
        <v>24</v>
      </c>
    </row>
    <row r="6" spans="1:14" x14ac:dyDescent="0.2">
      <c r="A6" s="1" t="s">
        <v>1</v>
      </c>
      <c r="B6" s="2">
        <v>37</v>
      </c>
      <c r="C6" s="10">
        <f t="shared" si="0"/>
        <v>0.10422535211267606</v>
      </c>
      <c r="D6" s="2">
        <v>7</v>
      </c>
      <c r="E6" s="10">
        <f t="shared" si="1"/>
        <v>1.9718309859154931E-2</v>
      </c>
      <c r="F6" s="2">
        <v>12</v>
      </c>
      <c r="G6" s="10">
        <f t="shared" si="2"/>
        <v>3.3802816901408447E-2</v>
      </c>
      <c r="H6" s="2">
        <v>10</v>
      </c>
      <c r="I6" s="10">
        <f t="shared" si="3"/>
        <v>2.8169014084507043E-2</v>
      </c>
      <c r="J6" s="2">
        <v>280</v>
      </c>
      <c r="K6" s="10">
        <f t="shared" si="4"/>
        <v>0.78873239436619713</v>
      </c>
      <c r="L6" s="2">
        <v>9</v>
      </c>
      <c r="M6" s="10">
        <f t="shared" si="5"/>
        <v>2.5352112676056339E-2</v>
      </c>
      <c r="N6" s="3">
        <v>355</v>
      </c>
    </row>
    <row r="7" spans="1:14" x14ac:dyDescent="0.2">
      <c r="A7" s="1" t="s">
        <v>0</v>
      </c>
      <c r="B7" s="2">
        <v>105</v>
      </c>
      <c r="C7" s="10">
        <f t="shared" si="0"/>
        <v>0.21</v>
      </c>
      <c r="D7" s="2">
        <v>3</v>
      </c>
      <c r="E7" s="10">
        <f t="shared" si="1"/>
        <v>6.0000000000000001E-3</v>
      </c>
      <c r="F7" s="2">
        <v>6</v>
      </c>
      <c r="G7" s="10">
        <f t="shared" si="2"/>
        <v>1.2E-2</v>
      </c>
      <c r="H7" s="2">
        <v>30</v>
      </c>
      <c r="I7" s="10">
        <f t="shared" si="3"/>
        <v>0.06</v>
      </c>
      <c r="J7" s="2">
        <v>347</v>
      </c>
      <c r="K7" s="10">
        <f t="shared" si="4"/>
        <v>0.69399999999999995</v>
      </c>
      <c r="L7" s="2">
        <v>9</v>
      </c>
      <c r="M7" s="10">
        <f t="shared" si="5"/>
        <v>1.7999999999999999E-2</v>
      </c>
      <c r="N7" s="3">
        <v>500</v>
      </c>
    </row>
    <row r="8" spans="1:14" x14ac:dyDescent="0.2">
      <c r="A8" s="1" t="s">
        <v>6</v>
      </c>
      <c r="B8" s="2">
        <v>1</v>
      </c>
      <c r="C8" s="10">
        <f t="shared" si="0"/>
        <v>9.0909090909090912E-2</v>
      </c>
      <c r="D8" s="2">
        <v>1</v>
      </c>
      <c r="E8" s="10">
        <f t="shared" si="1"/>
        <v>9.0909090909090912E-2</v>
      </c>
      <c r="F8" s="2">
        <v>1</v>
      </c>
      <c r="G8" s="10">
        <f t="shared" si="2"/>
        <v>9.0909090909090912E-2</v>
      </c>
      <c r="H8" s="2">
        <v>1</v>
      </c>
      <c r="I8" s="10">
        <f t="shared" si="3"/>
        <v>9.0909090909090912E-2</v>
      </c>
      <c r="J8" s="2">
        <v>4</v>
      </c>
      <c r="K8" s="10">
        <f t="shared" si="4"/>
        <v>0.36363636363636365</v>
      </c>
      <c r="L8" s="2">
        <v>3</v>
      </c>
      <c r="M8" s="10">
        <f t="shared" si="5"/>
        <v>0.27272727272727271</v>
      </c>
      <c r="N8" s="3">
        <v>11</v>
      </c>
    </row>
    <row r="9" spans="1:14" x14ac:dyDescent="0.2">
      <c r="A9" s="1" t="s">
        <v>4</v>
      </c>
      <c r="B9" s="2">
        <v>4</v>
      </c>
      <c r="C9" s="10">
        <f t="shared" si="0"/>
        <v>0.13333333333333333</v>
      </c>
      <c r="D9" s="2">
        <v>2</v>
      </c>
      <c r="E9" s="10">
        <f t="shared" si="1"/>
        <v>6.6666666666666666E-2</v>
      </c>
      <c r="F9" s="2">
        <v>2</v>
      </c>
      <c r="G9" s="10">
        <f t="shared" si="2"/>
        <v>6.6666666666666666E-2</v>
      </c>
      <c r="H9" s="2">
        <v>2</v>
      </c>
      <c r="I9" s="10">
        <f t="shared" si="3"/>
        <v>6.6666666666666666E-2</v>
      </c>
      <c r="J9" s="2">
        <v>14</v>
      </c>
      <c r="K9" s="10">
        <f t="shared" si="4"/>
        <v>0.46666666666666667</v>
      </c>
      <c r="L9" s="2">
        <v>6</v>
      </c>
      <c r="M9" s="10">
        <f t="shared" si="5"/>
        <v>0.2</v>
      </c>
      <c r="N9" s="3">
        <v>30</v>
      </c>
    </row>
    <row r="10" spans="1:14" x14ac:dyDescent="0.2">
      <c r="A10" s="4" t="s">
        <v>17</v>
      </c>
      <c r="B10" s="5">
        <v>151</v>
      </c>
      <c r="C10" s="6">
        <f t="shared" si="0"/>
        <v>0.151</v>
      </c>
      <c r="D10" s="5">
        <v>16</v>
      </c>
      <c r="E10" s="6">
        <f t="shared" si="1"/>
        <v>1.6E-2</v>
      </c>
      <c r="F10" s="5">
        <v>24</v>
      </c>
      <c r="G10" s="6">
        <f t="shared" si="2"/>
        <v>2.4E-2</v>
      </c>
      <c r="H10" s="5">
        <v>47</v>
      </c>
      <c r="I10" s="6">
        <f t="shared" si="3"/>
        <v>4.7E-2</v>
      </c>
      <c r="J10" s="5">
        <v>653</v>
      </c>
      <c r="K10" s="6">
        <f t="shared" si="4"/>
        <v>0.65300000000000002</v>
      </c>
      <c r="L10" s="5">
        <v>109</v>
      </c>
      <c r="M10" s="6">
        <f>L10/N10</f>
        <v>0.109</v>
      </c>
      <c r="N10" s="5">
        <v>1000</v>
      </c>
    </row>
  </sheetData>
  <mergeCells count="6">
    <mergeCell ref="L1:M1"/>
    <mergeCell ref="B1:C1"/>
    <mergeCell ref="D1:E1"/>
    <mergeCell ref="F1:G1"/>
    <mergeCell ref="H1:I1"/>
    <mergeCell ref="J1:K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Classification Stats</vt:lpstr>
      <vt:lpstr>Alert types</vt:lpstr>
      <vt:lpstr>Drug Class Stats</vt:lpstr>
      <vt:lpstr>Cross Counts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2025-02-20T19:21:10Z</dcterms:created>
  <dcterms:modified xsi:type="dcterms:W3CDTF">2025-02-20T21:29:13Z</dcterms:modified>
</cp:coreProperties>
</file>