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F7A78F71-2914-445D-A375-185875E0507A}" xr6:coauthVersionLast="47" xr6:coauthVersionMax="47" xr10:uidLastSave="{00000000-0000-0000-0000-000000000000}"/>
  <bookViews>
    <workbookView xWindow="-108" yWindow="-108" windowWidth="23256" windowHeight="12456" xr2:uid="{6837D273-BEDE-4F70-AFEE-A180BA003B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2" i="1"/>
  <c r="O2" i="1"/>
  <c r="N2" i="1"/>
  <c r="M2" i="1"/>
  <c r="L2" i="1"/>
  <c r="P4" i="1"/>
  <c r="P5" i="1"/>
  <c r="P6" i="1"/>
  <c r="P3" i="1"/>
  <c r="O4" i="1"/>
  <c r="O5" i="1"/>
  <c r="O6" i="1"/>
  <c r="O3" i="1"/>
  <c r="N4" i="1"/>
  <c r="N5" i="1"/>
  <c r="N6" i="1"/>
  <c r="N3" i="1"/>
  <c r="M4" i="1"/>
  <c r="M5" i="1"/>
  <c r="M6" i="1"/>
  <c r="M3" i="1"/>
  <c r="L4" i="1"/>
  <c r="L5" i="1"/>
  <c r="L6" i="1"/>
  <c r="L3" i="1"/>
</calcChain>
</file>

<file path=xl/sharedStrings.xml><?xml version="1.0" encoding="utf-8"?>
<sst xmlns="http://schemas.openxmlformats.org/spreadsheetml/2006/main" count="25" uniqueCount="13">
  <si>
    <t>Volume (L)</t>
  </si>
  <si>
    <t>Average current (A)</t>
  </si>
  <si>
    <t>Number of Coulombs</t>
  </si>
  <si>
    <t>Trial 1</t>
  </si>
  <si>
    <t>Trial 2</t>
  </si>
  <si>
    <t>Electrolysis Duration (min)</t>
  </si>
  <si>
    <t>Expected Free Chlorine (mM)</t>
  </si>
  <si>
    <t>Expected Free Chlorine (mg/L)</t>
  </si>
  <si>
    <t>Measured Free Chlorine (mg/L)</t>
  </si>
  <si>
    <t>Faradaic Efficiency (%)</t>
  </si>
  <si>
    <t>Average Measured Free Chlorine (ppm)</t>
  </si>
  <si>
    <t>Average Faradaic Efficiency (%)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</si>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</sst>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63D90C4-6A6E-4989-882C-64CEA3D98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BAC9-67A5-4CC4-9EEE-52D6648B1102}">
  <dimension ref="B1:W20"/>
  <sheetViews>
    <sheetView tabSelected="1" workbookViewId="0">
      <selection activeCell="M11" sqref="M11"/>
    </sheetView>
  </sheetViews>
  <sheetFormatPr defaultRowHeight="14.4" x14ac:dyDescent="0.3"/>
  <cols>
    <col min="2" max="9" width="12.77734375" style="4" customWidth="1"/>
    <col min="11" max="16" width="13.77734375" customWidth="1"/>
  </cols>
  <sheetData>
    <row r="1" spans="2:23" ht="40.799999999999997" customHeight="1" x14ac:dyDescent="0.3">
      <c r="B1" s="25" t="s">
        <v>3</v>
      </c>
      <c r="C1" s="26"/>
      <c r="D1" s="26"/>
      <c r="E1" s="26"/>
      <c r="F1" s="26"/>
      <c r="G1" s="26"/>
      <c r="H1" s="26"/>
      <c r="I1" s="27"/>
      <c r="K1" s="12" t="s">
        <v>5</v>
      </c>
      <c r="L1" s="13" t="s">
        <v>1</v>
      </c>
      <c r="M1" s="14" t="s">
        <v>12</v>
      </c>
      <c r="N1" s="13" t="s">
        <v>10</v>
      </c>
      <c r="O1" s="14" t="s">
        <v>12</v>
      </c>
      <c r="P1" s="13" t="s">
        <v>11</v>
      </c>
      <c r="Q1" s="13" t="s">
        <v>12</v>
      </c>
    </row>
    <row r="2" spans="2:23" ht="39.6" x14ac:dyDescent="0.3">
      <c r="B2" s="5" t="s">
        <v>0</v>
      </c>
      <c r="C2" s="2" t="s">
        <v>5</v>
      </c>
      <c r="D2" s="2" t="s">
        <v>1</v>
      </c>
      <c r="E2" s="2" t="s">
        <v>6</v>
      </c>
      <c r="F2" s="2" t="s">
        <v>7</v>
      </c>
      <c r="G2" s="2" t="s">
        <v>8</v>
      </c>
      <c r="H2" s="2" t="s">
        <v>9</v>
      </c>
      <c r="I2" s="6" t="s">
        <v>2</v>
      </c>
      <c r="J2" s="1"/>
      <c r="K2" s="7">
        <v>10</v>
      </c>
      <c r="L2" s="15">
        <f>AVERAGE(D3,D10)</f>
        <v>0.63</v>
      </c>
      <c r="M2" s="16">
        <f>_xlfn.STDEV.P(D3,D10)</f>
        <v>0</v>
      </c>
      <c r="N2" s="15">
        <f>AVERAGE(G3,G10)</f>
        <v>245</v>
      </c>
      <c r="O2" s="16">
        <f>_xlfn.STDEV.P(G3,G10)</f>
        <v>15</v>
      </c>
      <c r="P2" s="21">
        <f>AVERAGE(H3,H10)</f>
        <v>44.424999999999997</v>
      </c>
      <c r="Q2" s="23">
        <f>_xlfn.STDEV.P(H3,H10)</f>
        <v>2.7249999999999979</v>
      </c>
      <c r="R2" s="1"/>
      <c r="S2" s="1"/>
      <c r="T2" s="1"/>
      <c r="U2" s="1"/>
      <c r="V2" s="1"/>
      <c r="W2" s="1"/>
    </row>
    <row r="3" spans="2:23" x14ac:dyDescent="0.3">
      <c r="B3" s="7">
        <v>0.25</v>
      </c>
      <c r="C3" s="3">
        <v>10</v>
      </c>
      <c r="D3" s="3">
        <v>0.63</v>
      </c>
      <c r="E3" s="3">
        <v>7.88</v>
      </c>
      <c r="F3" s="3">
        <v>551.38</v>
      </c>
      <c r="G3" s="3">
        <v>230</v>
      </c>
      <c r="H3" s="3">
        <v>41.7</v>
      </c>
      <c r="I3" s="8">
        <v>380</v>
      </c>
      <c r="J3" s="1"/>
      <c r="K3" s="7">
        <v>15</v>
      </c>
      <c r="L3" s="15">
        <f>AVERAGE(D4,D11)</f>
        <v>0.87</v>
      </c>
      <c r="M3" s="16">
        <f>_xlfn.STDEV.P(D4,D11)</f>
        <v>0.13000000000000009</v>
      </c>
      <c r="N3" s="15">
        <f>AVERAGE(G4,G11)</f>
        <v>370</v>
      </c>
      <c r="O3" s="16">
        <f>_xlfn.STDEV.P(G4,G11)</f>
        <v>75</v>
      </c>
      <c r="P3" s="21">
        <f>AVERAGE(H4,H11)</f>
        <v>32.35</v>
      </c>
      <c r="Q3" s="23">
        <f>_xlfn.STDEV.P(H4,H11)</f>
        <v>1.75</v>
      </c>
      <c r="R3" s="1"/>
      <c r="S3" s="1"/>
      <c r="T3" s="1"/>
      <c r="U3" s="1"/>
      <c r="V3" s="1"/>
      <c r="W3" s="1"/>
    </row>
    <row r="4" spans="2:23" x14ac:dyDescent="0.3">
      <c r="B4" s="7">
        <v>0.25</v>
      </c>
      <c r="C4" s="3">
        <v>15</v>
      </c>
      <c r="D4" s="3">
        <v>0.74</v>
      </c>
      <c r="E4" s="3">
        <v>13.78</v>
      </c>
      <c r="F4" s="3">
        <v>964.74</v>
      </c>
      <c r="G4" s="3">
        <v>295</v>
      </c>
      <c r="H4" s="3">
        <v>30.6</v>
      </c>
      <c r="I4" s="8">
        <v>664.9</v>
      </c>
      <c r="J4" s="1"/>
      <c r="K4" s="7">
        <v>30</v>
      </c>
      <c r="L4" s="15">
        <f>AVERAGE(D5,D12)</f>
        <v>0.86499999999999999</v>
      </c>
      <c r="M4" s="16">
        <f>_xlfn.STDEV.P(D5,D12)</f>
        <v>0.33499999999999985</v>
      </c>
      <c r="N4" s="15">
        <f>AVERAGE(G5,G12)</f>
        <v>680</v>
      </c>
      <c r="O4" s="16">
        <f>_xlfn.STDEV.P(G5,G12)</f>
        <v>215</v>
      </c>
      <c r="P4" s="21">
        <f>AVERAGE(H5,H12)</f>
        <v>31</v>
      </c>
      <c r="Q4" s="23">
        <f>_xlfn.STDEV.P(H5,H12)</f>
        <v>2.3999999999999986</v>
      </c>
      <c r="R4" s="1"/>
      <c r="S4" s="1"/>
      <c r="T4" s="1"/>
      <c r="U4" s="1"/>
      <c r="V4" s="1"/>
      <c r="W4" s="1"/>
    </row>
    <row r="5" spans="2:23" x14ac:dyDescent="0.3">
      <c r="B5" s="7">
        <v>0.25</v>
      </c>
      <c r="C5" s="3">
        <v>30</v>
      </c>
      <c r="D5" s="3">
        <v>0.53</v>
      </c>
      <c r="E5" s="3">
        <v>19.89</v>
      </c>
      <c r="F5" s="3">
        <v>1392.47</v>
      </c>
      <c r="G5" s="3">
        <v>465</v>
      </c>
      <c r="H5" s="3">
        <v>33.4</v>
      </c>
      <c r="I5" s="8">
        <v>959.7</v>
      </c>
      <c r="J5" s="1"/>
      <c r="K5" s="7">
        <v>45</v>
      </c>
      <c r="L5" s="15">
        <f>AVERAGE(D6,D13)</f>
        <v>1.02</v>
      </c>
      <c r="M5" s="16">
        <f>_xlfn.STDEV.P(D6,D13)</f>
        <v>0.17999999999999997</v>
      </c>
      <c r="N5" s="15">
        <f>AVERAGE(G6,G13)</f>
        <v>1165</v>
      </c>
      <c r="O5" s="16">
        <f>_xlfn.STDEV.P(G6,G13)</f>
        <v>145</v>
      </c>
      <c r="P5" s="21">
        <f>AVERAGE(H6,H13)</f>
        <v>29.4</v>
      </c>
      <c r="Q5" s="23">
        <f>_xlfn.STDEV.P(H6,H13)</f>
        <v>1.5</v>
      </c>
      <c r="R5" s="1"/>
      <c r="S5" s="1"/>
      <c r="T5" s="1"/>
      <c r="U5" s="1"/>
      <c r="V5" s="1"/>
      <c r="W5" s="1"/>
    </row>
    <row r="6" spans="2:23" ht="15" thickBot="1" x14ac:dyDescent="0.35">
      <c r="B6" s="7">
        <v>0.25</v>
      </c>
      <c r="C6" s="3">
        <v>45</v>
      </c>
      <c r="D6" s="3">
        <v>0.84</v>
      </c>
      <c r="E6" s="3">
        <v>47.14</v>
      </c>
      <c r="F6" s="3">
        <v>3299.58</v>
      </c>
      <c r="G6" s="3">
        <v>1020</v>
      </c>
      <c r="H6" s="3">
        <v>30.9</v>
      </c>
      <c r="I6" s="8">
        <v>2274</v>
      </c>
      <c r="J6" s="1"/>
      <c r="K6" s="9">
        <v>60</v>
      </c>
      <c r="L6" s="17">
        <f>AVERAGE(D7,D14)</f>
        <v>1.105</v>
      </c>
      <c r="M6" s="18">
        <f>_xlfn.STDEV.P(D7,D14)</f>
        <v>0.19500000000000051</v>
      </c>
      <c r="N6" s="17">
        <f>AVERAGE(G7,G14)</f>
        <v>1430</v>
      </c>
      <c r="O6" s="18">
        <f>_xlfn.STDEV.P(G7,G14)</f>
        <v>140</v>
      </c>
      <c r="P6" s="22">
        <f>AVERAGE(H7,H14)</f>
        <v>25.15</v>
      </c>
      <c r="Q6" s="24">
        <f>_xlfn.STDEV.P(H7,H14)</f>
        <v>2.0499999999999989</v>
      </c>
      <c r="R6" s="1"/>
      <c r="S6" s="1"/>
      <c r="T6" s="1"/>
      <c r="U6" s="1"/>
      <c r="V6" s="1"/>
      <c r="W6" s="1"/>
    </row>
    <row r="7" spans="2:23" ht="15" thickBot="1" x14ac:dyDescent="0.35">
      <c r="B7" s="9">
        <v>0.25</v>
      </c>
      <c r="C7" s="10">
        <v>60</v>
      </c>
      <c r="D7" s="10">
        <v>0.91</v>
      </c>
      <c r="E7" s="10">
        <v>67.73</v>
      </c>
      <c r="F7" s="10">
        <v>4741.43</v>
      </c>
      <c r="G7" s="10">
        <v>1290</v>
      </c>
      <c r="H7" s="10">
        <v>27.2</v>
      </c>
      <c r="I7" s="11">
        <v>3267.7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x14ac:dyDescent="0.3">
      <c r="B8" s="25" t="s">
        <v>4</v>
      </c>
      <c r="C8" s="26"/>
      <c r="D8" s="26"/>
      <c r="E8" s="26"/>
      <c r="F8" s="26"/>
      <c r="G8" s="26"/>
      <c r="H8" s="26"/>
      <c r="I8" s="2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ht="39.6" x14ac:dyDescent="0.3">
      <c r="B9" s="5" t="s">
        <v>0</v>
      </c>
      <c r="C9" s="2" t="s">
        <v>5</v>
      </c>
      <c r="D9" s="2" t="s">
        <v>1</v>
      </c>
      <c r="E9" s="2" t="s">
        <v>6</v>
      </c>
      <c r="F9" s="2" t="s">
        <v>7</v>
      </c>
      <c r="G9" s="2" t="s">
        <v>8</v>
      </c>
      <c r="H9" s="2" t="s">
        <v>9</v>
      </c>
      <c r="I9" s="6" t="s">
        <v>2</v>
      </c>
    </row>
    <row r="10" spans="2:23" x14ac:dyDescent="0.3">
      <c r="B10" s="7">
        <v>0.25</v>
      </c>
      <c r="C10" s="3">
        <v>10</v>
      </c>
      <c r="D10" s="3">
        <v>0.63</v>
      </c>
      <c r="E10" s="3">
        <v>7.88</v>
      </c>
      <c r="F10" s="3">
        <v>551.38</v>
      </c>
      <c r="G10" s="3">
        <v>260</v>
      </c>
      <c r="H10" s="3">
        <v>47.15</v>
      </c>
      <c r="I10" s="8">
        <v>380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3">
      <c r="B11" s="7">
        <v>0.25</v>
      </c>
      <c r="C11" s="3">
        <v>15</v>
      </c>
      <c r="D11" s="3">
        <v>1</v>
      </c>
      <c r="E11" s="3">
        <v>18.66</v>
      </c>
      <c r="F11" s="3">
        <v>1305.9000000000001</v>
      </c>
      <c r="G11" s="3">
        <v>445</v>
      </c>
      <c r="H11" s="3">
        <v>34.1</v>
      </c>
      <c r="I11" s="8">
        <v>900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3">
      <c r="B12" s="7">
        <v>0.25</v>
      </c>
      <c r="C12" s="3">
        <v>30</v>
      </c>
      <c r="D12" s="3">
        <v>1.2</v>
      </c>
      <c r="E12" s="3">
        <v>44.77</v>
      </c>
      <c r="F12" s="3">
        <v>3134.17</v>
      </c>
      <c r="G12" s="3">
        <v>895</v>
      </c>
      <c r="H12" s="3">
        <v>28.6</v>
      </c>
      <c r="I12" s="8">
        <v>2160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3">
      <c r="B13" s="7">
        <v>0.25</v>
      </c>
      <c r="C13" s="3">
        <v>45</v>
      </c>
      <c r="D13" s="3">
        <v>1.2</v>
      </c>
      <c r="E13" s="3">
        <v>67.16</v>
      </c>
      <c r="F13" s="3">
        <v>4701.25</v>
      </c>
      <c r="G13" s="3">
        <v>1310</v>
      </c>
      <c r="H13" s="3">
        <v>27.9</v>
      </c>
      <c r="I13" s="8">
        <v>3240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ht="15" thickBot="1" x14ac:dyDescent="0.35">
      <c r="B14" s="9">
        <v>0.25</v>
      </c>
      <c r="C14" s="10">
        <v>60</v>
      </c>
      <c r="D14" s="10">
        <v>1.3</v>
      </c>
      <c r="E14" s="10">
        <v>97.01</v>
      </c>
      <c r="F14" s="10">
        <v>6790.69</v>
      </c>
      <c r="G14" s="10">
        <v>1570</v>
      </c>
      <c r="H14" s="10">
        <v>23.1</v>
      </c>
      <c r="I14" s="11">
        <v>4680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3"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3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9" spans="2:4" x14ac:dyDescent="0.3">
      <c r="B19" s="19"/>
      <c r="D19" s="20"/>
    </row>
    <row r="20" spans="2:4" x14ac:dyDescent="0.3">
      <c r="B20" s="19"/>
      <c r="D20" s="20"/>
    </row>
  </sheetData>
  <mergeCells count="2">
    <mergeCell ref="B1:I1"/>
    <mergeCell ref="B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2023-11-08T22:52:10Z</dcterms:created>
  <dcterms:modified xsi:type="dcterms:W3CDTF">2023-11-16T00:36:27Z</dcterms:modified>
</cp:coreProperties>
</file>