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C03B02E6-3999-4B56-B694-522E117C9F17}" xr6:coauthVersionLast="47" xr6:coauthVersionMax="47" xr10:uidLastSave="{00000000-0000-0000-0000-000000000000}"/>
  <bookViews>
    <workbookView xWindow="-108" yWindow="-108" windowWidth="23256" windowHeight="12456" activeTab="1" xr2:uid="{0061CEDA-A1E1-48EE-94FF-BE8A27111F9B}"/>
  </bookViews>
  <sheets>
    <sheet name="Carbon-Carbon" sheetId="1" r:id="rId1"/>
    <sheet name="Carbon-Cop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C34" i="2"/>
  <c r="C35" i="2"/>
  <c r="C36" i="2"/>
  <c r="C37" i="2"/>
  <c r="C38" i="2"/>
  <c r="C33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D27" i="2"/>
  <c r="E27" i="2"/>
  <c r="F27" i="2"/>
  <c r="G27" i="2"/>
  <c r="H27" i="2"/>
  <c r="I27" i="2"/>
  <c r="C27" i="2"/>
  <c r="W13" i="1"/>
  <c r="W12" i="1"/>
  <c r="W11" i="1"/>
  <c r="W10" i="1"/>
  <c r="W9" i="1"/>
  <c r="W8" i="1"/>
  <c r="V13" i="1"/>
  <c r="V12" i="1"/>
  <c r="V11" i="1"/>
  <c r="V10" i="1"/>
  <c r="V9" i="1"/>
  <c r="V8" i="1"/>
  <c r="W7" i="1"/>
  <c r="V7" i="1"/>
</calcChain>
</file>

<file path=xl/sharedStrings.xml><?xml version="1.0" encoding="utf-8"?>
<sst xmlns="http://schemas.openxmlformats.org/spreadsheetml/2006/main" count="295" uniqueCount="35">
  <si>
    <t>30 minutes</t>
  </si>
  <si>
    <t>Cathode:</t>
  </si>
  <si>
    <t>Carbon</t>
  </si>
  <si>
    <t>Anode:</t>
  </si>
  <si>
    <t>Saline concentration (mg/L)</t>
  </si>
  <si>
    <t>Electrolysis time:</t>
  </si>
  <si>
    <t>Electrolyte volume (L)</t>
  </si>
  <si>
    <t>Batch 1</t>
  </si>
  <si>
    <t>time (min)</t>
  </si>
  <si>
    <t>Initial pH:</t>
  </si>
  <si>
    <t>final pH:</t>
  </si>
  <si>
    <t>Initial conductivity (mS/cm)</t>
  </si>
  <si>
    <t>final conductivity (mS/cm)</t>
  </si>
  <si>
    <t>Turbidity (NTU)</t>
  </si>
  <si>
    <t>Chlorine (ppm)</t>
  </si>
  <si>
    <t>average current:</t>
  </si>
  <si>
    <t>Batch 2</t>
  </si>
  <si>
    <t>Batch 3</t>
  </si>
  <si>
    <t>Batch 4</t>
  </si>
  <si>
    <t>Batch 5</t>
  </si>
  <si>
    <t>Batch 6</t>
  </si>
  <si>
    <t>Batch 7</t>
  </si>
  <si>
    <t>Time (min)</t>
  </si>
  <si>
    <t>Current (A)</t>
  </si>
  <si>
    <t>Trial 1</t>
  </si>
  <si>
    <t>Trial 2</t>
  </si>
  <si>
    <t>Average</t>
  </si>
  <si>
    <t>Trial 3</t>
  </si>
  <si>
    <t>Average Free Chlorine Concentration (ppm)</t>
  </si>
  <si>
    <t xml:space="preserve">STDV </t>
  </si>
  <si>
    <t>Copper-coated carbon rod</t>
  </si>
  <si>
    <t>Initial pH</t>
  </si>
  <si>
    <t>final pH</t>
  </si>
  <si>
    <t>STDV</t>
  </si>
  <si>
    <t>Average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</si>
</sst>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0" xfId="0" applyNumberFormat="1"/>
    <xf numFmtId="1" fontId="0" fillId="0" borderId="5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DE03A93-FD34-4574-A84D-9643D1FA16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C832-B376-4DB1-9DD5-EBDD0C73CB1A}">
  <dimension ref="A1:W117"/>
  <sheetViews>
    <sheetView workbookViewId="0">
      <selection activeCell="J7" sqref="J7:J13"/>
    </sheetView>
  </sheetViews>
  <sheetFormatPr defaultRowHeight="14.4" x14ac:dyDescent="0.3"/>
  <cols>
    <col min="1" max="1" width="22.77734375" style="3" customWidth="1"/>
    <col min="2" max="2" width="23.77734375" customWidth="1"/>
    <col min="3" max="3" width="11.77734375" customWidth="1"/>
    <col min="4" max="4" width="9.77734375" style="11" customWidth="1"/>
    <col min="5" max="5" width="16.88671875" style="3" customWidth="1"/>
    <col min="6" max="6" width="16.88671875" style="2" customWidth="1"/>
    <col min="7" max="7" width="22.88671875" style="2" customWidth="1"/>
    <col min="8" max="8" width="16.88671875" style="2" customWidth="1"/>
    <col min="9" max="9" width="11.5546875" customWidth="1"/>
    <col min="10" max="11" width="8.88671875" style="11"/>
    <col min="14" max="14" width="22.6640625" customWidth="1"/>
    <col min="22" max="22" width="17.88671875" customWidth="1"/>
  </cols>
  <sheetData>
    <row r="1" spans="1:23" ht="29.4" customHeight="1" x14ac:dyDescent="0.3">
      <c r="A1" s="4" t="s">
        <v>6</v>
      </c>
      <c r="B1">
        <v>1.75</v>
      </c>
    </row>
    <row r="2" spans="1:23" ht="34.200000000000003" customHeight="1" x14ac:dyDescent="0.3">
      <c r="A2" s="4" t="s">
        <v>4</v>
      </c>
      <c r="B2" s="1">
        <v>30000</v>
      </c>
    </row>
    <row r="3" spans="1:23" x14ac:dyDescent="0.3">
      <c r="A3" s="4" t="s">
        <v>5</v>
      </c>
      <c r="B3" t="s">
        <v>0</v>
      </c>
    </row>
    <row r="4" spans="1:23" x14ac:dyDescent="0.3">
      <c r="A4" s="4" t="s">
        <v>1</v>
      </c>
      <c r="B4" t="s">
        <v>2</v>
      </c>
    </row>
    <row r="5" spans="1:23" x14ac:dyDescent="0.3">
      <c r="A5" s="4" t="s">
        <v>3</v>
      </c>
      <c r="B5" t="s">
        <v>2</v>
      </c>
    </row>
    <row r="6" spans="1:23" ht="47.4" customHeight="1" x14ac:dyDescent="0.3">
      <c r="A6" s="38" t="s">
        <v>24</v>
      </c>
      <c r="B6" s="38"/>
      <c r="C6" s="38"/>
      <c r="D6" s="38"/>
      <c r="E6" s="38"/>
      <c r="G6" s="38" t="s">
        <v>25</v>
      </c>
      <c r="H6" s="38"/>
      <c r="I6" s="38"/>
      <c r="J6" s="38"/>
      <c r="K6" s="38"/>
      <c r="N6" s="38" t="s">
        <v>27</v>
      </c>
      <c r="O6" s="38"/>
      <c r="P6" s="38"/>
      <c r="Q6" s="38"/>
      <c r="R6" s="38"/>
      <c r="V6" s="3" t="s">
        <v>28</v>
      </c>
      <c r="W6" s="11" t="s">
        <v>29</v>
      </c>
    </row>
    <row r="7" spans="1:23" ht="28.8" x14ac:dyDescent="0.3">
      <c r="A7" s="3" t="s">
        <v>7</v>
      </c>
      <c r="B7" s="5"/>
      <c r="D7" s="3" t="s">
        <v>22</v>
      </c>
      <c r="E7" s="3" t="s">
        <v>23</v>
      </c>
      <c r="G7" s="3" t="s">
        <v>7</v>
      </c>
      <c r="H7" s="5"/>
      <c r="J7" s="3" t="s">
        <v>22</v>
      </c>
      <c r="K7" s="3" t="s">
        <v>23</v>
      </c>
      <c r="N7" s="13" t="s">
        <v>7</v>
      </c>
      <c r="O7" s="14"/>
      <c r="P7" s="13"/>
      <c r="Q7" s="13" t="s">
        <v>8</v>
      </c>
      <c r="R7" s="3" t="s">
        <v>23</v>
      </c>
      <c r="T7" s="13"/>
      <c r="U7" s="15" t="s">
        <v>7</v>
      </c>
      <c r="V7" s="16">
        <f>AVERAGE(B13,H13,O13)</f>
        <v>491.66666666666669</v>
      </c>
      <c r="W7" s="16">
        <f>_xlfn.STDEV.P(B13,H13,O13)</f>
        <v>73.52248333370926</v>
      </c>
    </row>
    <row r="8" spans="1:23" x14ac:dyDescent="0.3">
      <c r="A8" t="s">
        <v>9</v>
      </c>
      <c r="B8">
        <v>8.7200000000000006</v>
      </c>
      <c r="D8" s="3">
        <v>0</v>
      </c>
      <c r="E8" s="3">
        <v>4.1500000000000004</v>
      </c>
      <c r="G8" t="s">
        <v>9</v>
      </c>
      <c r="H8">
        <v>8.7100000000000009</v>
      </c>
      <c r="J8" s="3">
        <v>0</v>
      </c>
      <c r="K8" s="3">
        <v>4.0999999999999996</v>
      </c>
      <c r="M8" s="13"/>
      <c r="N8" s="13" t="s">
        <v>9</v>
      </c>
      <c r="O8" s="7">
        <v>8.81</v>
      </c>
      <c r="P8" s="13"/>
      <c r="Q8" s="7">
        <v>0</v>
      </c>
      <c r="R8" s="7">
        <v>3.9</v>
      </c>
      <c r="S8" s="13"/>
      <c r="T8" s="7"/>
      <c r="U8" s="15" t="s">
        <v>16</v>
      </c>
      <c r="V8" s="16">
        <f>AVERAGE(B21,H21,O21)</f>
        <v>468.33333333333331</v>
      </c>
      <c r="W8" s="16">
        <f>_xlfn.STDEV.P(B21,H21,O21)</f>
        <v>30.092450142112984</v>
      </c>
    </row>
    <row r="9" spans="1:23" x14ac:dyDescent="0.3">
      <c r="A9" t="s">
        <v>10</v>
      </c>
      <c r="B9">
        <v>9.2899999999999991</v>
      </c>
      <c r="D9" s="3">
        <v>5</v>
      </c>
      <c r="E9" s="3">
        <v>4.4499999999999993</v>
      </c>
      <c r="G9" t="s">
        <v>10</v>
      </c>
      <c r="H9">
        <v>8.58</v>
      </c>
      <c r="J9" s="3">
        <v>5</v>
      </c>
      <c r="K9" s="3">
        <v>4.0999999999999996</v>
      </c>
      <c r="M9" s="13"/>
      <c r="N9" s="13" t="s">
        <v>10</v>
      </c>
      <c r="O9" s="7">
        <v>9.43</v>
      </c>
      <c r="P9" s="13"/>
      <c r="Q9" s="7">
        <v>5</v>
      </c>
      <c r="R9" s="7">
        <v>4.3499999999999996</v>
      </c>
      <c r="S9" s="13"/>
      <c r="T9" s="7"/>
      <c r="U9" s="15" t="s">
        <v>17</v>
      </c>
      <c r="V9" s="16">
        <f>AVERAGE(B29,H29,O29)</f>
        <v>415</v>
      </c>
      <c r="W9" s="16">
        <f>_xlfn.STDEV.P(B29,H29,O29)</f>
        <v>18.708286933869708</v>
      </c>
    </row>
    <row r="10" spans="1:23" ht="27" x14ac:dyDescent="0.3">
      <c r="A10" t="s">
        <v>11</v>
      </c>
      <c r="B10">
        <v>41.66</v>
      </c>
      <c r="D10" s="3">
        <v>10</v>
      </c>
      <c r="E10" s="3">
        <v>4.4499999999999993</v>
      </c>
      <c r="G10" t="s">
        <v>11</v>
      </c>
      <c r="H10">
        <v>42.74</v>
      </c>
      <c r="J10" s="3">
        <v>10</v>
      </c>
      <c r="K10" s="3">
        <v>4.0999999999999996</v>
      </c>
      <c r="M10" s="13"/>
      <c r="N10" s="13" t="s">
        <v>11</v>
      </c>
      <c r="O10" s="7">
        <v>47.76</v>
      </c>
      <c r="P10" s="13"/>
      <c r="Q10" s="7">
        <v>10</v>
      </c>
      <c r="R10" s="7">
        <v>4.45</v>
      </c>
      <c r="S10" s="13"/>
      <c r="T10" s="7"/>
      <c r="U10" s="15" t="s">
        <v>18</v>
      </c>
      <c r="V10" s="16">
        <f>AVERAGE(B37,H37,O37)</f>
        <v>480</v>
      </c>
      <c r="W10" s="16">
        <f>_xlfn.STDEV.P(B37,H37,O37)</f>
        <v>42.622372841814737</v>
      </c>
    </row>
    <row r="11" spans="1:23" x14ac:dyDescent="0.3">
      <c r="A11" t="s">
        <v>12</v>
      </c>
      <c r="B11">
        <v>48.68</v>
      </c>
      <c r="D11" s="3">
        <v>20</v>
      </c>
      <c r="E11" s="3">
        <v>4.4499999999999993</v>
      </c>
      <c r="G11" t="s">
        <v>12</v>
      </c>
      <c r="H11">
        <v>48.72</v>
      </c>
      <c r="J11" s="3">
        <v>20</v>
      </c>
      <c r="K11" s="3">
        <v>4.0999999999999996</v>
      </c>
      <c r="M11" s="13"/>
      <c r="N11" s="13" t="s">
        <v>12</v>
      </c>
      <c r="O11" s="7">
        <v>48.13</v>
      </c>
      <c r="P11" s="13"/>
      <c r="Q11" s="7">
        <v>20</v>
      </c>
      <c r="R11" s="7">
        <v>4.3499999999999996</v>
      </c>
      <c r="S11" s="13"/>
      <c r="T11" s="7"/>
      <c r="U11" s="15" t="s">
        <v>19</v>
      </c>
      <c r="V11" s="16">
        <f>AVERAGE(B45,H45,O45)</f>
        <v>426.66666666666669</v>
      </c>
      <c r="W11" s="16">
        <f>_xlfn.STDEV.P(B45,H45,O45)</f>
        <v>63.289458486825083</v>
      </c>
    </row>
    <row r="12" spans="1:23" x14ac:dyDescent="0.3">
      <c r="A12" s="6" t="s">
        <v>13</v>
      </c>
      <c r="B12" s="7">
        <v>9.73</v>
      </c>
      <c r="D12" s="3">
        <v>30</v>
      </c>
      <c r="E12" s="3">
        <v>4.5</v>
      </c>
      <c r="G12" s="6" t="s">
        <v>13</v>
      </c>
      <c r="H12" s="7">
        <v>1.1599999999999999</v>
      </c>
      <c r="J12" s="3">
        <v>30</v>
      </c>
      <c r="K12" s="3">
        <v>4.0999999999999996</v>
      </c>
      <c r="M12" s="13"/>
      <c r="N12" s="6" t="s">
        <v>13</v>
      </c>
      <c r="O12" s="7">
        <v>1.53</v>
      </c>
      <c r="P12" s="13"/>
      <c r="Q12" s="7">
        <v>30</v>
      </c>
      <c r="R12" s="7">
        <v>4.3499999999999996</v>
      </c>
      <c r="S12" s="13"/>
      <c r="T12" s="7"/>
      <c r="U12" s="15" t="s">
        <v>20</v>
      </c>
      <c r="V12" s="16">
        <f>AVERAGE(B53,H53,O53)</f>
        <v>461.66666666666669</v>
      </c>
      <c r="W12" s="16">
        <f>_xlfn.STDEV.P(B53,H53,O53)</f>
        <v>30.09245014211298</v>
      </c>
    </row>
    <row r="13" spans="1:23" ht="28.8" x14ac:dyDescent="0.3">
      <c r="A13" t="s">
        <v>14</v>
      </c>
      <c r="B13">
        <v>430</v>
      </c>
      <c r="D13" s="3" t="s">
        <v>15</v>
      </c>
      <c r="E13" s="3">
        <v>4.4000000000000004</v>
      </c>
      <c r="G13" t="s">
        <v>14</v>
      </c>
      <c r="H13">
        <v>450</v>
      </c>
      <c r="J13" s="3" t="s">
        <v>15</v>
      </c>
      <c r="K13" s="3">
        <v>4.0999999999999996</v>
      </c>
      <c r="M13" s="13"/>
      <c r="N13" s="13" t="s">
        <v>14</v>
      </c>
      <c r="O13" s="7">
        <v>595</v>
      </c>
      <c r="P13" s="13"/>
      <c r="Q13" s="12" t="s">
        <v>26</v>
      </c>
      <c r="R13" s="12">
        <v>4.2799999999999994</v>
      </c>
      <c r="S13" s="13"/>
      <c r="T13" s="7"/>
      <c r="U13" s="15" t="s">
        <v>21</v>
      </c>
      <c r="V13" s="16">
        <f>AVERAGE(B61,H61,O61)</f>
        <v>471.66666666666669</v>
      </c>
      <c r="W13" s="16">
        <f>_xlfn.STDEV.P(B61,H61,O61)</f>
        <v>16.49915822768611</v>
      </c>
    </row>
    <row r="14" spans="1:23" x14ac:dyDescent="0.3">
      <c r="A14"/>
      <c r="D14" s="3"/>
      <c r="G14"/>
      <c r="H14"/>
      <c r="J14" s="3"/>
      <c r="K14" s="3"/>
      <c r="M14" s="13"/>
      <c r="N14" s="13"/>
      <c r="O14" s="13"/>
      <c r="P14" s="13"/>
      <c r="Q14" s="13"/>
      <c r="R14" s="13"/>
      <c r="S14" s="13"/>
      <c r="T14" s="13"/>
      <c r="U14" s="13"/>
    </row>
    <row r="15" spans="1:23" ht="28.8" x14ac:dyDescent="0.3">
      <c r="A15" s="3" t="s">
        <v>16</v>
      </c>
      <c r="B15" s="5"/>
      <c r="D15" s="3" t="s">
        <v>8</v>
      </c>
      <c r="E15" s="3" t="s">
        <v>23</v>
      </c>
      <c r="G15" s="3" t="s">
        <v>16</v>
      </c>
      <c r="H15" s="5"/>
      <c r="J15" s="3" t="s">
        <v>8</v>
      </c>
      <c r="K15" s="3" t="s">
        <v>23</v>
      </c>
      <c r="N15" s="13" t="s">
        <v>16</v>
      </c>
      <c r="O15" s="14"/>
      <c r="P15" s="13"/>
      <c r="Q15" s="13" t="s">
        <v>8</v>
      </c>
      <c r="R15" s="3" t="s">
        <v>23</v>
      </c>
      <c r="S15" s="13"/>
      <c r="T15" s="13"/>
      <c r="U15" s="13"/>
    </row>
    <row r="16" spans="1:23" x14ac:dyDescent="0.3">
      <c r="A16" t="s">
        <v>9</v>
      </c>
      <c r="B16">
        <v>8.61</v>
      </c>
      <c r="D16" s="3">
        <v>0</v>
      </c>
      <c r="E16" s="3">
        <v>4.7</v>
      </c>
      <c r="G16" t="s">
        <v>9</v>
      </c>
      <c r="H16">
        <v>8.7100000000000009</v>
      </c>
      <c r="J16" s="3">
        <v>0</v>
      </c>
      <c r="K16" s="3">
        <v>4.4499999999999993</v>
      </c>
      <c r="M16" s="13"/>
      <c r="N16" s="13" t="s">
        <v>9</v>
      </c>
      <c r="O16" s="7">
        <v>8.81</v>
      </c>
      <c r="P16" s="13"/>
      <c r="Q16" s="7">
        <v>0</v>
      </c>
      <c r="R16" s="7">
        <v>4.2</v>
      </c>
      <c r="S16" s="13"/>
      <c r="T16" s="7"/>
      <c r="U16" s="7"/>
    </row>
    <row r="17" spans="1:21" x14ac:dyDescent="0.3">
      <c r="A17" t="s">
        <v>10</v>
      </c>
      <c r="B17">
        <v>8.9600000000000009</v>
      </c>
      <c r="D17" s="3">
        <v>5</v>
      </c>
      <c r="E17" s="3">
        <v>4.5</v>
      </c>
      <c r="G17" t="s">
        <v>10</v>
      </c>
      <c r="H17">
        <v>8.58</v>
      </c>
      <c r="J17" s="3">
        <v>5</v>
      </c>
      <c r="K17" s="3">
        <v>4.25</v>
      </c>
      <c r="M17" s="13"/>
      <c r="N17" s="13" t="s">
        <v>10</v>
      </c>
      <c r="O17" s="7">
        <v>8.9700000000000006</v>
      </c>
      <c r="P17" s="13"/>
      <c r="Q17" s="7">
        <v>5</v>
      </c>
      <c r="R17" s="7">
        <v>4.0999999999999996</v>
      </c>
      <c r="S17" s="13"/>
      <c r="T17" s="7"/>
      <c r="U17" s="7"/>
    </row>
    <row r="18" spans="1:21" ht="27" x14ac:dyDescent="0.3">
      <c r="A18" t="s">
        <v>11</v>
      </c>
      <c r="B18">
        <v>52.08</v>
      </c>
      <c r="D18" s="3">
        <v>10</v>
      </c>
      <c r="E18" s="3">
        <v>4.5</v>
      </c>
      <c r="G18" t="s">
        <v>11</v>
      </c>
      <c r="H18">
        <v>42.74</v>
      </c>
      <c r="J18" s="3">
        <v>10</v>
      </c>
      <c r="K18" s="3">
        <v>4.1999999999999993</v>
      </c>
      <c r="M18" s="13"/>
      <c r="N18" s="13" t="s">
        <v>11</v>
      </c>
      <c r="O18" s="7">
        <v>48.12</v>
      </c>
      <c r="P18" s="13"/>
      <c r="Q18" s="7">
        <v>10</v>
      </c>
      <c r="R18" s="7">
        <v>4.2</v>
      </c>
      <c r="S18" s="13"/>
      <c r="T18" s="7"/>
      <c r="U18" s="7"/>
    </row>
    <row r="19" spans="1:21" x14ac:dyDescent="0.3">
      <c r="A19" t="s">
        <v>12</v>
      </c>
      <c r="B19">
        <v>48.71</v>
      </c>
      <c r="D19" s="3">
        <v>20</v>
      </c>
      <c r="E19" s="3">
        <v>4.5500000000000007</v>
      </c>
      <c r="G19" t="s">
        <v>12</v>
      </c>
      <c r="H19">
        <v>48.72</v>
      </c>
      <c r="J19" s="3">
        <v>20</v>
      </c>
      <c r="K19" s="3">
        <v>4.25</v>
      </c>
      <c r="M19" s="13"/>
      <c r="N19" s="13" t="s">
        <v>12</v>
      </c>
      <c r="O19" s="7">
        <v>47.93</v>
      </c>
      <c r="P19" s="13"/>
      <c r="Q19" s="7">
        <v>20</v>
      </c>
      <c r="R19" s="7">
        <v>4.2</v>
      </c>
      <c r="S19" s="13"/>
      <c r="T19" s="7"/>
      <c r="U19" s="7"/>
    </row>
    <row r="20" spans="1:21" x14ac:dyDescent="0.3">
      <c r="A20" t="s">
        <v>13</v>
      </c>
      <c r="B20">
        <v>1.35</v>
      </c>
      <c r="D20" s="3">
        <v>30</v>
      </c>
      <c r="E20" s="3">
        <v>4.5999999999999996</v>
      </c>
      <c r="G20" t="s">
        <v>13</v>
      </c>
      <c r="H20">
        <v>1.84</v>
      </c>
      <c r="J20" s="3">
        <v>30</v>
      </c>
      <c r="K20" s="3">
        <v>4.1999999999999993</v>
      </c>
      <c r="M20" s="13"/>
      <c r="N20" s="6" t="s">
        <v>13</v>
      </c>
      <c r="O20" s="7">
        <v>0.95</v>
      </c>
      <c r="P20" s="13"/>
      <c r="Q20" s="7">
        <v>30</v>
      </c>
      <c r="R20" s="7">
        <v>4.1500000000000004</v>
      </c>
      <c r="S20" s="13"/>
      <c r="T20" s="7"/>
      <c r="U20" s="7"/>
    </row>
    <row r="21" spans="1:21" ht="28.8" x14ac:dyDescent="0.3">
      <c r="A21" t="s">
        <v>14</v>
      </c>
      <c r="B21">
        <v>440</v>
      </c>
      <c r="D21" s="3" t="s">
        <v>15</v>
      </c>
      <c r="E21" s="3">
        <v>4.57</v>
      </c>
      <c r="G21" t="s">
        <v>14</v>
      </c>
      <c r="H21">
        <v>510</v>
      </c>
      <c r="J21" s="3" t="s">
        <v>15</v>
      </c>
      <c r="K21" s="3">
        <v>4.2699999999999996</v>
      </c>
      <c r="M21" s="13"/>
      <c r="N21" s="13" t="s">
        <v>14</v>
      </c>
      <c r="O21" s="7">
        <v>455</v>
      </c>
      <c r="P21" s="13"/>
      <c r="Q21" s="12" t="s">
        <v>26</v>
      </c>
      <c r="R21" s="12">
        <v>4.17</v>
      </c>
      <c r="S21" s="13"/>
      <c r="T21" s="7"/>
      <c r="U21" s="7"/>
    </row>
    <row r="22" spans="1:21" x14ac:dyDescent="0.3">
      <c r="A22"/>
      <c r="D22" s="3"/>
      <c r="G22"/>
      <c r="H22"/>
      <c r="J22" s="3"/>
      <c r="K22" s="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28.8" x14ac:dyDescent="0.3">
      <c r="A23" s="3" t="s">
        <v>17</v>
      </c>
      <c r="B23" s="5"/>
      <c r="D23" s="3" t="s">
        <v>8</v>
      </c>
      <c r="E23" s="3" t="s">
        <v>23</v>
      </c>
      <c r="G23" s="3" t="s">
        <v>17</v>
      </c>
      <c r="H23" s="5"/>
      <c r="J23" s="3" t="s">
        <v>8</v>
      </c>
      <c r="K23" s="3" t="s">
        <v>23</v>
      </c>
      <c r="N23" s="13" t="s">
        <v>17</v>
      </c>
      <c r="O23" s="14"/>
      <c r="P23" s="13"/>
      <c r="Q23" s="13" t="s">
        <v>8</v>
      </c>
      <c r="R23" s="3" t="s">
        <v>23</v>
      </c>
      <c r="S23" s="13"/>
    </row>
    <row r="24" spans="1:21" x14ac:dyDescent="0.3">
      <c r="A24" t="s">
        <v>9</v>
      </c>
      <c r="B24">
        <v>8.66</v>
      </c>
      <c r="D24" s="3">
        <v>0</v>
      </c>
      <c r="E24" s="3">
        <v>4.4000000000000004</v>
      </c>
      <c r="G24" t="s">
        <v>9</v>
      </c>
      <c r="H24">
        <v>8.81</v>
      </c>
      <c r="J24" s="3">
        <v>0</v>
      </c>
      <c r="K24" s="3">
        <v>4.0999999999999996</v>
      </c>
      <c r="M24" s="13"/>
      <c r="N24" s="13" t="s">
        <v>9</v>
      </c>
      <c r="O24" s="7">
        <v>8.7200000000000006</v>
      </c>
      <c r="P24" s="13"/>
      <c r="Q24" s="7">
        <v>0</v>
      </c>
      <c r="R24" s="7">
        <v>4.0999999999999996</v>
      </c>
      <c r="S24" s="13"/>
    </row>
    <row r="25" spans="1:21" x14ac:dyDescent="0.3">
      <c r="A25" t="s">
        <v>10</v>
      </c>
      <c r="B25">
        <v>8.66</v>
      </c>
      <c r="D25" s="3">
        <v>5</v>
      </c>
      <c r="E25" s="3">
        <v>4.2</v>
      </c>
      <c r="G25" t="s">
        <v>10</v>
      </c>
      <c r="H25">
        <v>8.7200000000000006</v>
      </c>
      <c r="J25" s="3">
        <v>5</v>
      </c>
      <c r="K25" s="3">
        <v>4.05</v>
      </c>
      <c r="M25" s="13"/>
      <c r="N25" s="13" t="s">
        <v>10</v>
      </c>
      <c r="O25" s="7">
        <v>8.6</v>
      </c>
      <c r="P25" s="13"/>
      <c r="Q25" s="7">
        <v>5</v>
      </c>
      <c r="R25" s="7">
        <v>3.9499999999999997</v>
      </c>
      <c r="S25" s="13"/>
    </row>
    <row r="26" spans="1:21" ht="27" x14ac:dyDescent="0.3">
      <c r="A26" t="s">
        <v>11</v>
      </c>
      <c r="B26">
        <v>48.24</v>
      </c>
      <c r="D26" s="3">
        <v>10</v>
      </c>
      <c r="E26" s="3">
        <v>4.3</v>
      </c>
      <c r="G26" t="s">
        <v>11</v>
      </c>
      <c r="H26">
        <v>45.18</v>
      </c>
      <c r="J26" s="3">
        <v>10</v>
      </c>
      <c r="K26" s="3">
        <v>4.05</v>
      </c>
      <c r="M26" s="13"/>
      <c r="N26" s="13" t="s">
        <v>11</v>
      </c>
      <c r="O26" s="7">
        <v>48.39</v>
      </c>
      <c r="P26" s="13"/>
      <c r="Q26" s="7">
        <v>10</v>
      </c>
      <c r="R26" s="7">
        <v>3.9499999999999997</v>
      </c>
      <c r="S26" s="13"/>
    </row>
    <row r="27" spans="1:21" ht="33" customHeight="1" x14ac:dyDescent="0.3">
      <c r="A27" t="s">
        <v>12</v>
      </c>
      <c r="B27">
        <v>48.59</v>
      </c>
      <c r="D27" s="3">
        <v>20</v>
      </c>
      <c r="E27" s="3">
        <v>4.3499999999999996</v>
      </c>
      <c r="G27" t="s">
        <v>12</v>
      </c>
      <c r="H27">
        <v>48.81</v>
      </c>
      <c r="J27" s="3">
        <v>20</v>
      </c>
      <c r="K27" s="3">
        <v>4.05</v>
      </c>
      <c r="M27" s="13"/>
      <c r="N27" s="13" t="s">
        <v>12</v>
      </c>
      <c r="O27" s="7">
        <v>48.32</v>
      </c>
      <c r="P27" s="13"/>
      <c r="Q27" s="7">
        <v>20</v>
      </c>
      <c r="R27" s="7">
        <v>3.95</v>
      </c>
      <c r="S27" s="13"/>
    </row>
    <row r="28" spans="1:21" ht="15" customHeight="1" x14ac:dyDescent="0.3">
      <c r="A28" t="s">
        <v>13</v>
      </c>
      <c r="B28">
        <v>0.99</v>
      </c>
      <c r="D28" s="3">
        <v>30</v>
      </c>
      <c r="E28" s="3">
        <v>4.3499999999999996</v>
      </c>
      <c r="G28" t="s">
        <v>13</v>
      </c>
      <c r="H28">
        <v>1.4</v>
      </c>
      <c r="J28" s="3">
        <v>30</v>
      </c>
      <c r="K28" s="3">
        <v>4.05</v>
      </c>
      <c r="M28" s="13"/>
      <c r="N28" s="6" t="s">
        <v>13</v>
      </c>
      <c r="O28" s="7">
        <v>0.76</v>
      </c>
      <c r="P28" s="13"/>
      <c r="Q28" s="7">
        <v>30</v>
      </c>
      <c r="R28" s="7">
        <v>3.9499999999999997</v>
      </c>
      <c r="S28" s="13"/>
    </row>
    <row r="29" spans="1:21" ht="28.8" x14ac:dyDescent="0.3">
      <c r="A29" t="s">
        <v>14</v>
      </c>
      <c r="B29">
        <v>395</v>
      </c>
      <c r="D29" s="3" t="s">
        <v>15</v>
      </c>
      <c r="E29" s="3">
        <v>4.32</v>
      </c>
      <c r="G29" t="s">
        <v>14</v>
      </c>
      <c r="H29">
        <v>440</v>
      </c>
      <c r="J29" s="3" t="s">
        <v>15</v>
      </c>
      <c r="K29" s="3">
        <v>4.0600000000000005</v>
      </c>
      <c r="M29" s="13"/>
      <c r="N29" s="13" t="s">
        <v>14</v>
      </c>
      <c r="O29" s="7">
        <v>410</v>
      </c>
      <c r="P29" s="13"/>
      <c r="Q29" s="12" t="s">
        <v>26</v>
      </c>
      <c r="R29" s="12">
        <v>3.98</v>
      </c>
      <c r="S29" s="13"/>
    </row>
    <row r="30" spans="1:21" x14ac:dyDescent="0.3">
      <c r="A30"/>
      <c r="B30" s="5"/>
      <c r="D30" s="3"/>
      <c r="G30"/>
      <c r="H30" s="5"/>
      <c r="J30" s="3"/>
      <c r="K30" s="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28.8" x14ac:dyDescent="0.3">
      <c r="A31" s="11" t="s">
        <v>18</v>
      </c>
      <c r="D31" s="3" t="s">
        <v>8</v>
      </c>
      <c r="E31" s="3" t="s">
        <v>23</v>
      </c>
      <c r="G31" s="11" t="s">
        <v>18</v>
      </c>
      <c r="H31"/>
      <c r="J31" s="3" t="s">
        <v>8</v>
      </c>
      <c r="K31" s="3" t="s">
        <v>23</v>
      </c>
      <c r="N31" s="13" t="s">
        <v>18</v>
      </c>
      <c r="O31" s="14"/>
      <c r="P31" s="13"/>
      <c r="Q31" s="13" t="s">
        <v>8</v>
      </c>
      <c r="R31" s="3" t="s">
        <v>23</v>
      </c>
      <c r="S31" s="13"/>
      <c r="T31" s="13"/>
      <c r="U31" s="13"/>
    </row>
    <row r="32" spans="1:21" x14ac:dyDescent="0.3">
      <c r="A32" t="s">
        <v>9</v>
      </c>
      <c r="B32">
        <v>8.74</v>
      </c>
      <c r="D32" s="3">
        <v>0</v>
      </c>
      <c r="E32" s="3">
        <v>4.55</v>
      </c>
      <c r="G32" t="s">
        <v>9</v>
      </c>
      <c r="H32">
        <v>8.83</v>
      </c>
      <c r="J32" s="3">
        <v>0</v>
      </c>
      <c r="K32" s="3">
        <v>4.5</v>
      </c>
      <c r="M32" s="13"/>
      <c r="N32" s="13" t="s">
        <v>9</v>
      </c>
      <c r="O32" s="7">
        <v>8.8000000000000007</v>
      </c>
      <c r="P32" s="13"/>
      <c r="Q32" s="7">
        <v>0</v>
      </c>
      <c r="R32" s="7">
        <v>4.3000000000000007</v>
      </c>
      <c r="S32" s="13"/>
      <c r="T32" s="13"/>
      <c r="U32" s="13"/>
    </row>
    <row r="33" spans="1:21" x14ac:dyDescent="0.3">
      <c r="A33" t="s">
        <v>10</v>
      </c>
      <c r="B33">
        <v>8.8699999999999992</v>
      </c>
      <c r="D33" s="3">
        <v>5</v>
      </c>
      <c r="E33" s="3">
        <v>4.6500000000000004</v>
      </c>
      <c r="G33" t="s">
        <v>10</v>
      </c>
      <c r="H33">
        <v>8.5299999999999994</v>
      </c>
      <c r="J33" s="3">
        <v>5</v>
      </c>
      <c r="K33" s="3">
        <v>4.3000000000000007</v>
      </c>
      <c r="M33" s="13"/>
      <c r="N33" s="13" t="s">
        <v>10</v>
      </c>
      <c r="O33" s="7">
        <v>9.16</v>
      </c>
      <c r="P33" s="13"/>
      <c r="Q33" s="7">
        <v>5</v>
      </c>
      <c r="R33" s="7">
        <v>4.25</v>
      </c>
      <c r="S33" s="13"/>
      <c r="T33" s="13"/>
      <c r="U33" s="13"/>
    </row>
    <row r="34" spans="1:21" ht="27" x14ac:dyDescent="0.3">
      <c r="A34" t="s">
        <v>11</v>
      </c>
      <c r="B34">
        <v>47.56</v>
      </c>
      <c r="D34" s="3">
        <v>10</v>
      </c>
      <c r="E34" s="3">
        <v>4.5999999999999996</v>
      </c>
      <c r="G34" t="s">
        <v>11</v>
      </c>
      <c r="H34">
        <v>44.85</v>
      </c>
      <c r="J34" s="3">
        <v>10</v>
      </c>
      <c r="K34" s="3">
        <v>4.25</v>
      </c>
      <c r="M34" s="13"/>
      <c r="N34" s="13" t="s">
        <v>11</v>
      </c>
      <c r="O34" s="7">
        <v>47.51</v>
      </c>
      <c r="P34" s="13"/>
      <c r="Q34" s="7">
        <v>10</v>
      </c>
      <c r="R34" s="7">
        <v>4.25</v>
      </c>
      <c r="S34" s="13"/>
      <c r="T34" s="13"/>
      <c r="U34" s="13"/>
    </row>
    <row r="35" spans="1:21" x14ac:dyDescent="0.3">
      <c r="A35" t="s">
        <v>12</v>
      </c>
      <c r="B35">
        <v>48.72</v>
      </c>
      <c r="D35" s="3">
        <v>20</v>
      </c>
      <c r="E35" s="3">
        <v>4.6500000000000004</v>
      </c>
      <c r="G35" t="s">
        <v>12</v>
      </c>
      <c r="H35">
        <v>48.44</v>
      </c>
      <c r="J35" s="3">
        <v>20</v>
      </c>
      <c r="K35" s="3">
        <v>4.3000000000000007</v>
      </c>
      <c r="M35" s="13"/>
      <c r="N35" s="13" t="s">
        <v>12</v>
      </c>
      <c r="O35" s="7">
        <v>48</v>
      </c>
      <c r="P35" s="13"/>
      <c r="Q35" s="7">
        <v>20</v>
      </c>
      <c r="R35" s="7">
        <v>4.3</v>
      </c>
      <c r="S35" s="13"/>
      <c r="T35" s="13"/>
      <c r="U35" s="13"/>
    </row>
    <row r="36" spans="1:21" x14ac:dyDescent="0.3">
      <c r="A36" t="s">
        <v>13</v>
      </c>
      <c r="B36">
        <v>1.74</v>
      </c>
      <c r="D36" s="3">
        <v>30</v>
      </c>
      <c r="E36" s="3">
        <v>4.55</v>
      </c>
      <c r="G36" t="s">
        <v>13</v>
      </c>
      <c r="H36">
        <v>10.7</v>
      </c>
      <c r="J36" s="3">
        <v>30</v>
      </c>
      <c r="K36" s="3">
        <v>4.3000000000000007</v>
      </c>
      <c r="M36" s="13"/>
      <c r="N36" s="6" t="s">
        <v>13</v>
      </c>
      <c r="O36" s="7">
        <v>1</v>
      </c>
      <c r="P36" s="13"/>
      <c r="Q36" s="7">
        <v>30</v>
      </c>
      <c r="R36" s="7">
        <v>4.3000000000000007</v>
      </c>
      <c r="S36" s="13"/>
      <c r="T36" s="13"/>
      <c r="U36" s="13"/>
    </row>
    <row r="37" spans="1:21" ht="28.8" x14ac:dyDescent="0.3">
      <c r="A37" t="s">
        <v>14</v>
      </c>
      <c r="B37">
        <v>445</v>
      </c>
      <c r="D37" s="3" t="s">
        <v>15</v>
      </c>
      <c r="E37" s="3">
        <v>4.5999999999999996</v>
      </c>
      <c r="G37" t="s">
        <v>14</v>
      </c>
      <c r="H37">
        <v>540</v>
      </c>
      <c r="J37" s="3" t="s">
        <v>15</v>
      </c>
      <c r="K37" s="3">
        <v>4.33</v>
      </c>
      <c r="M37" s="13"/>
      <c r="N37" s="13" t="s">
        <v>14</v>
      </c>
      <c r="O37" s="7">
        <v>455</v>
      </c>
      <c r="P37" s="13"/>
      <c r="Q37" s="12" t="s">
        <v>26</v>
      </c>
      <c r="R37" s="12">
        <v>4.2799999999999994</v>
      </c>
      <c r="S37" s="13"/>
      <c r="T37" s="13"/>
      <c r="U37" s="13"/>
    </row>
    <row r="38" spans="1:21" x14ac:dyDescent="0.3">
      <c r="A38"/>
      <c r="D38" s="3"/>
      <c r="G38"/>
      <c r="H38"/>
      <c r="J38" s="3"/>
      <c r="K38" s="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28.8" x14ac:dyDescent="0.3">
      <c r="A39" s="3" t="s">
        <v>19</v>
      </c>
      <c r="B39" s="5"/>
      <c r="D39" s="3" t="s">
        <v>8</v>
      </c>
      <c r="E39" s="3" t="s">
        <v>23</v>
      </c>
      <c r="G39" s="3" t="s">
        <v>19</v>
      </c>
      <c r="H39" s="5"/>
      <c r="J39" s="3" t="s">
        <v>8</v>
      </c>
      <c r="K39" s="3" t="s">
        <v>23</v>
      </c>
      <c r="N39" s="13" t="s">
        <v>19</v>
      </c>
      <c r="O39" s="14"/>
      <c r="P39" s="13"/>
      <c r="Q39" s="13" t="s">
        <v>8</v>
      </c>
      <c r="R39" s="3" t="s">
        <v>23</v>
      </c>
      <c r="S39" s="13"/>
      <c r="T39" s="13"/>
      <c r="U39" s="13"/>
    </row>
    <row r="40" spans="1:21" x14ac:dyDescent="0.3">
      <c r="A40" t="s">
        <v>9</v>
      </c>
      <c r="B40">
        <v>8.6300000000000008</v>
      </c>
      <c r="D40" s="3">
        <v>0</v>
      </c>
      <c r="E40" s="3">
        <v>4.8000000000000007</v>
      </c>
      <c r="G40" t="s">
        <v>9</v>
      </c>
      <c r="H40">
        <v>8.81</v>
      </c>
      <c r="J40" s="3">
        <v>0</v>
      </c>
      <c r="K40" s="3">
        <v>4.1500000000000004</v>
      </c>
      <c r="M40" s="13"/>
      <c r="N40" s="13" t="s">
        <v>9</v>
      </c>
      <c r="O40" s="7">
        <v>8.7100000000000009</v>
      </c>
      <c r="P40" s="13"/>
      <c r="Q40" s="7">
        <v>0</v>
      </c>
      <c r="R40" s="7">
        <v>3.95</v>
      </c>
      <c r="S40" s="13"/>
      <c r="T40" s="7"/>
      <c r="U40" s="7"/>
    </row>
    <row r="41" spans="1:21" x14ac:dyDescent="0.3">
      <c r="A41" t="s">
        <v>10</v>
      </c>
      <c r="B41">
        <v>8.76</v>
      </c>
      <c r="D41" s="3">
        <v>5</v>
      </c>
      <c r="E41" s="3">
        <v>4.75</v>
      </c>
      <c r="G41" t="s">
        <v>10</v>
      </c>
      <c r="H41">
        <v>8.66</v>
      </c>
      <c r="J41" s="3">
        <v>5</v>
      </c>
      <c r="K41" s="3">
        <v>4.05</v>
      </c>
      <c r="M41" s="13"/>
      <c r="N41" s="13" t="s">
        <v>10</v>
      </c>
      <c r="O41" s="7">
        <v>8.7799999999999994</v>
      </c>
      <c r="P41" s="13"/>
      <c r="Q41" s="7">
        <v>5</v>
      </c>
      <c r="R41" s="7">
        <v>3.7</v>
      </c>
      <c r="S41" s="13"/>
      <c r="T41" s="7"/>
      <c r="U41" s="7"/>
    </row>
    <row r="42" spans="1:21" ht="27" x14ac:dyDescent="0.3">
      <c r="A42" t="s">
        <v>11</v>
      </c>
      <c r="B42">
        <v>48.54</v>
      </c>
      <c r="D42" s="3">
        <v>10</v>
      </c>
      <c r="E42" s="3">
        <v>4.6999999999999993</v>
      </c>
      <c r="G42" t="s">
        <v>11</v>
      </c>
      <c r="H42">
        <v>44.33</v>
      </c>
      <c r="J42" s="3">
        <v>10</v>
      </c>
      <c r="K42" s="3">
        <v>4.05</v>
      </c>
      <c r="M42" s="13"/>
      <c r="N42" s="13" t="s">
        <v>11</v>
      </c>
      <c r="O42" s="7">
        <v>48.73</v>
      </c>
      <c r="P42" s="13"/>
      <c r="Q42" s="7">
        <v>10</v>
      </c>
      <c r="R42" s="7">
        <v>3.7</v>
      </c>
      <c r="S42" s="13"/>
      <c r="T42" s="7"/>
      <c r="U42" s="7"/>
    </row>
    <row r="43" spans="1:21" x14ac:dyDescent="0.3">
      <c r="A43" t="s">
        <v>12</v>
      </c>
      <c r="B43">
        <v>48.66</v>
      </c>
      <c r="D43" s="3">
        <v>20</v>
      </c>
      <c r="E43" s="3">
        <v>4.75</v>
      </c>
      <c r="G43" t="s">
        <v>12</v>
      </c>
      <c r="H43">
        <v>48.5</v>
      </c>
      <c r="J43" s="3">
        <v>20</v>
      </c>
      <c r="K43" s="3">
        <v>4.05</v>
      </c>
      <c r="M43" s="13"/>
      <c r="N43" s="13" t="s">
        <v>12</v>
      </c>
      <c r="O43" s="7">
        <v>48.08</v>
      </c>
      <c r="P43" s="13"/>
      <c r="Q43" s="7">
        <v>20</v>
      </c>
      <c r="R43" s="7">
        <v>3.7</v>
      </c>
      <c r="S43" s="13"/>
      <c r="T43" s="7"/>
      <c r="U43" s="7"/>
    </row>
    <row r="44" spans="1:21" x14ac:dyDescent="0.3">
      <c r="A44" t="s">
        <v>13</v>
      </c>
      <c r="B44">
        <v>0.99</v>
      </c>
      <c r="D44" s="3">
        <v>30</v>
      </c>
      <c r="E44" s="3">
        <v>4.8000000000000007</v>
      </c>
      <c r="G44" t="s">
        <v>13</v>
      </c>
      <c r="H44">
        <v>10.1</v>
      </c>
      <c r="J44" s="3">
        <v>30</v>
      </c>
      <c r="K44" s="3">
        <v>4.05</v>
      </c>
      <c r="M44" s="13"/>
      <c r="N44" s="6" t="s">
        <v>13</v>
      </c>
      <c r="O44" s="7">
        <v>1.31</v>
      </c>
      <c r="P44" s="13"/>
      <c r="Q44" s="7">
        <v>30</v>
      </c>
      <c r="R44" s="7">
        <v>3.7</v>
      </c>
      <c r="S44" s="13"/>
      <c r="T44" s="7"/>
      <c r="U44" s="7"/>
    </row>
    <row r="45" spans="1:21" ht="28.8" x14ac:dyDescent="0.3">
      <c r="A45" t="s">
        <v>14</v>
      </c>
      <c r="B45">
        <v>515</v>
      </c>
      <c r="D45" s="3" t="s">
        <v>15</v>
      </c>
      <c r="E45" s="3">
        <v>4.76</v>
      </c>
      <c r="G45" t="s">
        <v>14</v>
      </c>
      <c r="H45">
        <v>395</v>
      </c>
      <c r="J45" s="3" t="s">
        <v>15</v>
      </c>
      <c r="K45" s="3">
        <v>4.07</v>
      </c>
      <c r="M45" s="13"/>
      <c r="N45" s="13" t="s">
        <v>14</v>
      </c>
      <c r="O45" s="7">
        <v>370</v>
      </c>
      <c r="P45" s="13"/>
      <c r="Q45" s="12" t="s">
        <v>26</v>
      </c>
      <c r="R45" s="12">
        <v>3.75</v>
      </c>
      <c r="S45" s="13"/>
      <c r="T45" s="7"/>
      <c r="U45" s="7"/>
    </row>
    <row r="46" spans="1:21" x14ac:dyDescent="0.3">
      <c r="A46"/>
      <c r="D46" s="3"/>
      <c r="G46"/>
      <c r="H46"/>
      <c r="J46" s="3"/>
      <c r="K46" s="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28.8" x14ac:dyDescent="0.3">
      <c r="A47" s="3" t="s">
        <v>20</v>
      </c>
      <c r="B47" s="5"/>
      <c r="D47" s="3" t="s">
        <v>8</v>
      </c>
      <c r="E47" s="3" t="s">
        <v>23</v>
      </c>
      <c r="G47" s="3" t="s">
        <v>20</v>
      </c>
      <c r="H47" s="5"/>
      <c r="J47" s="3" t="s">
        <v>8</v>
      </c>
      <c r="K47" s="3" t="s">
        <v>23</v>
      </c>
      <c r="N47" s="13" t="s">
        <v>20</v>
      </c>
      <c r="O47" s="14"/>
      <c r="P47" s="13"/>
      <c r="Q47" s="13" t="s">
        <v>8</v>
      </c>
      <c r="R47" s="3" t="s">
        <v>23</v>
      </c>
      <c r="S47" s="13"/>
      <c r="T47" s="13"/>
      <c r="U47" s="13"/>
    </row>
    <row r="48" spans="1:21" x14ac:dyDescent="0.3">
      <c r="A48" t="s">
        <v>9</v>
      </c>
      <c r="B48">
        <v>8.7200000000000006</v>
      </c>
      <c r="D48" s="3">
        <v>0</v>
      </c>
      <c r="E48" s="3">
        <v>4.0999999999999996</v>
      </c>
      <c r="G48" t="s">
        <v>9</v>
      </c>
      <c r="H48">
        <v>8.7799999999999994</v>
      </c>
      <c r="J48" s="3">
        <v>0</v>
      </c>
      <c r="K48" s="3">
        <v>4.25</v>
      </c>
      <c r="M48" s="13"/>
      <c r="N48" s="13" t="s">
        <v>9</v>
      </c>
      <c r="O48" s="7">
        <v>8.65</v>
      </c>
      <c r="P48" s="13"/>
      <c r="Q48" s="7">
        <v>0</v>
      </c>
      <c r="R48" s="7">
        <v>3.7</v>
      </c>
      <c r="S48" s="13"/>
      <c r="T48" s="13"/>
      <c r="U48" s="13"/>
    </row>
    <row r="49" spans="1:21" x14ac:dyDescent="0.3">
      <c r="A49" t="s">
        <v>10</v>
      </c>
      <c r="B49">
        <v>8.6999999999999993</v>
      </c>
      <c r="D49" s="3">
        <v>5</v>
      </c>
      <c r="E49" s="3">
        <v>4.0999999999999996</v>
      </c>
      <c r="G49" t="s">
        <v>10</v>
      </c>
      <c r="H49">
        <v>8.5500000000000007</v>
      </c>
      <c r="J49" s="3">
        <v>5</v>
      </c>
      <c r="K49" s="3">
        <v>4.1999999999999993</v>
      </c>
      <c r="M49" s="13"/>
      <c r="N49" s="13" t="s">
        <v>10</v>
      </c>
      <c r="O49" s="7">
        <v>8.86</v>
      </c>
      <c r="P49" s="13"/>
      <c r="Q49" s="7">
        <v>5</v>
      </c>
      <c r="R49" s="7">
        <v>3.55</v>
      </c>
      <c r="S49" s="13"/>
      <c r="T49" s="13"/>
      <c r="U49" s="13"/>
    </row>
    <row r="50" spans="1:21" ht="27" x14ac:dyDescent="0.3">
      <c r="A50" t="s">
        <v>11</v>
      </c>
      <c r="B50">
        <v>48.65</v>
      </c>
      <c r="D50" s="3">
        <v>10</v>
      </c>
      <c r="E50" s="3">
        <v>4.1500000000000004</v>
      </c>
      <c r="G50" t="s">
        <v>11</v>
      </c>
      <c r="H50">
        <v>48.55</v>
      </c>
      <c r="J50" s="3">
        <v>10</v>
      </c>
      <c r="K50" s="3">
        <v>4.1999999999999993</v>
      </c>
      <c r="M50" s="13"/>
      <c r="N50" s="13" t="s">
        <v>11</v>
      </c>
      <c r="O50" s="7">
        <v>48.22</v>
      </c>
      <c r="P50" s="13"/>
      <c r="Q50" s="7">
        <v>10</v>
      </c>
      <c r="R50" s="7">
        <v>3.55</v>
      </c>
      <c r="S50" s="13"/>
      <c r="T50" s="13"/>
      <c r="U50" s="13"/>
    </row>
    <row r="51" spans="1:21" x14ac:dyDescent="0.3">
      <c r="A51" t="s">
        <v>12</v>
      </c>
      <c r="B51">
        <v>48.86</v>
      </c>
      <c r="D51" s="3">
        <v>20</v>
      </c>
      <c r="E51" s="3">
        <v>4.1999999999999993</v>
      </c>
      <c r="G51" t="s">
        <v>12</v>
      </c>
      <c r="H51">
        <v>48.9</v>
      </c>
      <c r="J51" s="3">
        <v>20</v>
      </c>
      <c r="K51" s="3">
        <v>4.25</v>
      </c>
      <c r="M51" s="13"/>
      <c r="N51" s="13" t="s">
        <v>12</v>
      </c>
      <c r="O51" s="7">
        <v>48.33</v>
      </c>
      <c r="P51" s="13"/>
      <c r="Q51" s="7">
        <v>20</v>
      </c>
      <c r="R51" s="7">
        <v>3.55</v>
      </c>
      <c r="S51" s="13"/>
      <c r="T51" s="13"/>
      <c r="U51" s="13"/>
    </row>
    <row r="52" spans="1:21" x14ac:dyDescent="0.3">
      <c r="A52" t="s">
        <v>13</v>
      </c>
      <c r="B52">
        <v>1.38</v>
      </c>
      <c r="D52" s="3">
        <v>30</v>
      </c>
      <c r="E52" s="3">
        <v>4.25</v>
      </c>
      <c r="G52" t="s">
        <v>13</v>
      </c>
      <c r="H52">
        <v>11.7</v>
      </c>
      <c r="J52" s="3">
        <v>30</v>
      </c>
      <c r="K52" s="3">
        <v>4.25</v>
      </c>
      <c r="M52" s="13"/>
      <c r="N52" s="6" t="s">
        <v>13</v>
      </c>
      <c r="O52" s="7">
        <v>1.47</v>
      </c>
      <c r="P52" s="13"/>
      <c r="Q52" s="7">
        <v>30</v>
      </c>
      <c r="R52" s="7">
        <v>3.55</v>
      </c>
      <c r="S52" s="13"/>
      <c r="T52" s="13"/>
      <c r="U52" s="13"/>
    </row>
    <row r="53" spans="1:21" ht="28.8" x14ac:dyDescent="0.3">
      <c r="A53" t="s">
        <v>14</v>
      </c>
      <c r="B53">
        <v>475</v>
      </c>
      <c r="D53" s="3" t="s">
        <v>15</v>
      </c>
      <c r="E53" s="3">
        <v>4.16</v>
      </c>
      <c r="G53" t="s">
        <v>14</v>
      </c>
      <c r="H53">
        <v>490</v>
      </c>
      <c r="J53" s="3" t="s">
        <v>15</v>
      </c>
      <c r="K53" s="3">
        <v>4.2299999999999995</v>
      </c>
      <c r="M53" s="13"/>
      <c r="N53" s="13" t="s">
        <v>14</v>
      </c>
      <c r="O53" s="7">
        <v>420</v>
      </c>
      <c r="P53" s="13"/>
      <c r="Q53" s="12" t="s">
        <v>26</v>
      </c>
      <c r="R53" s="12">
        <v>3.58</v>
      </c>
      <c r="S53" s="13"/>
      <c r="T53" s="13"/>
      <c r="U53" s="13"/>
    </row>
    <row r="54" spans="1:21" x14ac:dyDescent="0.3">
      <c r="A54"/>
      <c r="D54" s="3"/>
      <c r="G54"/>
      <c r="H54"/>
      <c r="J54" s="3"/>
      <c r="K54" s="3"/>
      <c r="M54" s="13"/>
      <c r="N54" s="13"/>
      <c r="O54" s="13"/>
      <c r="P54" s="13"/>
      <c r="Q54" s="13"/>
      <c r="R54" s="13"/>
      <c r="S54" s="13"/>
      <c r="T54" s="13"/>
      <c r="U54" s="13"/>
    </row>
    <row r="55" spans="1:21" ht="28.8" x14ac:dyDescent="0.3">
      <c r="A55" s="11" t="s">
        <v>21</v>
      </c>
      <c r="B55" s="5"/>
      <c r="D55" s="3" t="s">
        <v>8</v>
      </c>
      <c r="E55" s="3" t="s">
        <v>23</v>
      </c>
      <c r="G55" s="11" t="s">
        <v>21</v>
      </c>
      <c r="H55" s="5"/>
      <c r="J55" s="3" t="s">
        <v>8</v>
      </c>
      <c r="K55" s="3" t="s">
        <v>23</v>
      </c>
      <c r="N55" s="13" t="s">
        <v>21</v>
      </c>
      <c r="O55" s="14"/>
      <c r="P55" s="13"/>
      <c r="Q55" s="13" t="s">
        <v>8</v>
      </c>
      <c r="R55" s="3" t="s">
        <v>23</v>
      </c>
      <c r="S55" s="13"/>
      <c r="T55" s="13"/>
      <c r="U55" s="13"/>
    </row>
    <row r="56" spans="1:21" x14ac:dyDescent="0.3">
      <c r="A56" t="s">
        <v>9</v>
      </c>
      <c r="B56">
        <v>8.7200000000000006</v>
      </c>
      <c r="D56" s="3">
        <v>0</v>
      </c>
      <c r="E56" s="3">
        <v>4.4000000000000004</v>
      </c>
      <c r="G56" t="s">
        <v>9</v>
      </c>
      <c r="H56">
        <v>8.74</v>
      </c>
      <c r="J56" s="3">
        <v>0</v>
      </c>
      <c r="K56" s="3">
        <v>4.3499999999999996</v>
      </c>
      <c r="M56" s="13"/>
      <c r="N56" s="13" t="s">
        <v>9</v>
      </c>
      <c r="O56" s="7">
        <v>8.6300000000000008</v>
      </c>
      <c r="P56" s="13"/>
      <c r="Q56" s="7">
        <v>0</v>
      </c>
      <c r="R56" s="7">
        <v>3.75</v>
      </c>
      <c r="S56" s="13"/>
      <c r="T56" s="7"/>
      <c r="U56" s="7"/>
    </row>
    <row r="57" spans="1:21" x14ac:dyDescent="0.3">
      <c r="A57" t="s">
        <v>10</v>
      </c>
      <c r="B57">
        <v>8.66</v>
      </c>
      <c r="D57" s="3">
        <v>5</v>
      </c>
      <c r="E57" s="3">
        <v>4.3000000000000007</v>
      </c>
      <c r="G57" t="s">
        <v>10</v>
      </c>
      <c r="H57">
        <v>8.61</v>
      </c>
      <c r="J57" s="3">
        <v>5</v>
      </c>
      <c r="K57" s="3">
        <v>4.25</v>
      </c>
      <c r="M57" s="13"/>
      <c r="N57" s="13" t="s">
        <v>10</v>
      </c>
      <c r="O57" s="7">
        <v>8.7799999999999994</v>
      </c>
      <c r="P57" s="13"/>
      <c r="Q57" s="7">
        <v>5</v>
      </c>
      <c r="R57" s="7">
        <v>3.7</v>
      </c>
      <c r="S57" s="13"/>
      <c r="T57" s="7"/>
      <c r="U57" s="7"/>
    </row>
    <row r="58" spans="1:21" ht="27" x14ac:dyDescent="0.3">
      <c r="A58" t="s">
        <v>11</v>
      </c>
      <c r="B58">
        <v>48.9</v>
      </c>
      <c r="D58" s="3">
        <v>10</v>
      </c>
      <c r="E58" s="3">
        <v>4.25</v>
      </c>
      <c r="G58" t="s">
        <v>11</v>
      </c>
      <c r="H58">
        <v>44.88</v>
      </c>
      <c r="J58" s="3">
        <v>10</v>
      </c>
      <c r="K58" s="3">
        <v>4.25</v>
      </c>
      <c r="M58" s="13"/>
      <c r="N58" s="13" t="s">
        <v>11</v>
      </c>
      <c r="O58" s="7">
        <v>48.29</v>
      </c>
      <c r="P58" s="13"/>
      <c r="Q58" s="7">
        <v>10</v>
      </c>
      <c r="R58" s="7">
        <v>3.7</v>
      </c>
      <c r="S58" s="13"/>
      <c r="T58" s="7"/>
      <c r="U58" s="7"/>
    </row>
    <row r="59" spans="1:21" x14ac:dyDescent="0.3">
      <c r="A59" t="s">
        <v>12</v>
      </c>
      <c r="B59">
        <v>48.43</v>
      </c>
      <c r="D59" s="3">
        <v>20</v>
      </c>
      <c r="E59" s="3">
        <v>4.3000000000000007</v>
      </c>
      <c r="G59" t="s">
        <v>12</v>
      </c>
      <c r="H59">
        <v>48.5</v>
      </c>
      <c r="J59" s="3">
        <v>20</v>
      </c>
      <c r="K59" s="3">
        <v>4.25</v>
      </c>
      <c r="M59" s="13"/>
      <c r="N59" s="13" t="s">
        <v>12</v>
      </c>
      <c r="O59" s="7">
        <v>48.13</v>
      </c>
      <c r="P59" s="13"/>
      <c r="Q59" s="7">
        <v>20</v>
      </c>
      <c r="R59" s="7">
        <v>3.6500000000000004</v>
      </c>
      <c r="S59" s="13"/>
      <c r="T59" s="7"/>
      <c r="U59" s="7"/>
    </row>
    <row r="60" spans="1:21" ht="18" customHeight="1" x14ac:dyDescent="0.3">
      <c r="A60" t="s">
        <v>13</v>
      </c>
      <c r="B60">
        <v>1.28</v>
      </c>
      <c r="D60" s="3">
        <v>30</v>
      </c>
      <c r="E60" s="3">
        <v>4.3499999999999996</v>
      </c>
      <c r="G60" t="s">
        <v>13</v>
      </c>
      <c r="H60">
        <v>10.9</v>
      </c>
      <c r="J60" s="3">
        <v>30</v>
      </c>
      <c r="K60" s="3">
        <v>4.25</v>
      </c>
      <c r="M60" s="13"/>
      <c r="N60" s="6" t="s">
        <v>13</v>
      </c>
      <c r="O60" s="7">
        <v>1.96</v>
      </c>
      <c r="P60" s="13"/>
      <c r="Q60" s="7">
        <v>30</v>
      </c>
      <c r="R60" s="7">
        <v>3.7</v>
      </c>
      <c r="S60" s="13"/>
      <c r="T60" s="7"/>
      <c r="U60" s="7"/>
    </row>
    <row r="61" spans="1:21" ht="28.8" x14ac:dyDescent="0.3">
      <c r="A61" s="9" t="s">
        <v>14</v>
      </c>
      <c r="B61" s="10">
        <v>490</v>
      </c>
      <c r="D61" s="3" t="s">
        <v>15</v>
      </c>
      <c r="E61" s="3">
        <v>4.32</v>
      </c>
      <c r="G61" s="9" t="s">
        <v>14</v>
      </c>
      <c r="H61" s="10">
        <v>475</v>
      </c>
      <c r="J61" s="3" t="s">
        <v>15</v>
      </c>
      <c r="K61" s="3">
        <v>4.2700000000000005</v>
      </c>
      <c r="M61" s="13"/>
      <c r="N61" s="13" t="s">
        <v>14</v>
      </c>
      <c r="O61" s="7">
        <v>450</v>
      </c>
      <c r="P61" s="13"/>
      <c r="Q61" s="12" t="s">
        <v>26</v>
      </c>
      <c r="R61" s="12">
        <v>3.7</v>
      </c>
      <c r="S61" s="13"/>
      <c r="T61" s="7"/>
      <c r="U61" s="7"/>
    </row>
    <row r="62" spans="1:21" x14ac:dyDescent="0.3">
      <c r="A62" s="8"/>
      <c r="D62" s="3"/>
      <c r="H62"/>
      <c r="M62" s="13"/>
      <c r="N62" s="13"/>
      <c r="O62" s="13"/>
      <c r="P62" s="13"/>
      <c r="Q62" s="13"/>
      <c r="R62" s="13"/>
      <c r="S62" s="13"/>
      <c r="T62" s="13"/>
      <c r="U62" s="13"/>
    </row>
    <row r="63" spans="1:21" x14ac:dyDescent="0.3">
      <c r="A63"/>
      <c r="D63" s="3"/>
      <c r="H63"/>
      <c r="M63" s="13"/>
      <c r="N63" s="13"/>
      <c r="O63" s="7"/>
      <c r="P63" s="13"/>
      <c r="Q63" s="13"/>
      <c r="R63" s="13"/>
      <c r="S63" s="13"/>
      <c r="T63" s="13"/>
      <c r="U63" s="13"/>
    </row>
    <row r="64" spans="1:21" x14ac:dyDescent="0.3">
      <c r="A64"/>
      <c r="D64" s="3"/>
      <c r="H64"/>
      <c r="M64" s="13"/>
      <c r="N64" s="13"/>
      <c r="O64" s="7"/>
      <c r="P64" s="13"/>
      <c r="Q64" s="13"/>
      <c r="R64" s="13"/>
      <c r="S64" s="13"/>
      <c r="T64" s="13"/>
      <c r="U64" s="13"/>
    </row>
    <row r="65" spans="1:21" x14ac:dyDescent="0.3">
      <c r="A65"/>
      <c r="D65" s="3"/>
      <c r="H65"/>
      <c r="M65" s="13"/>
      <c r="N65" s="13"/>
      <c r="O65" s="7"/>
      <c r="P65" s="13"/>
      <c r="Q65" s="13"/>
      <c r="R65" s="13"/>
      <c r="S65" s="13"/>
      <c r="T65" s="13"/>
      <c r="U65" s="13"/>
    </row>
    <row r="66" spans="1:21" x14ac:dyDescent="0.3">
      <c r="A66"/>
      <c r="D66" s="3"/>
      <c r="H66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3">
      <c r="M67" s="13"/>
      <c r="N67" s="13"/>
      <c r="O67" s="7"/>
      <c r="P67" s="13"/>
      <c r="Q67" s="13"/>
      <c r="R67" s="13"/>
      <c r="S67" s="13"/>
      <c r="T67" s="13"/>
      <c r="U67" s="13"/>
    </row>
    <row r="68" spans="1:21" x14ac:dyDescent="0.3">
      <c r="M68" s="13"/>
      <c r="N68" s="13"/>
      <c r="O68" s="7"/>
      <c r="P68" s="13"/>
      <c r="Q68" s="13"/>
      <c r="R68" s="13"/>
      <c r="S68" s="13"/>
      <c r="T68" s="13"/>
      <c r="U68" s="13"/>
    </row>
    <row r="69" spans="1:21" x14ac:dyDescent="0.3">
      <c r="M69" s="13"/>
      <c r="N69" s="13"/>
      <c r="O69" s="7"/>
      <c r="P69" s="13"/>
      <c r="Q69" s="13"/>
      <c r="R69" s="13"/>
      <c r="S69" s="13"/>
      <c r="T69" s="13"/>
      <c r="U69" s="13"/>
    </row>
    <row r="70" spans="1:21" x14ac:dyDescent="0.3">
      <c r="T70" s="13"/>
      <c r="U70" s="13"/>
    </row>
    <row r="71" spans="1:21" x14ac:dyDescent="0.3">
      <c r="T71" s="13"/>
      <c r="U71" s="13"/>
    </row>
    <row r="72" spans="1:21" x14ac:dyDescent="0.3">
      <c r="T72" s="7"/>
      <c r="U72" s="7"/>
    </row>
    <row r="73" spans="1:21" x14ac:dyDescent="0.3">
      <c r="T73" s="7"/>
      <c r="U73" s="7"/>
    </row>
    <row r="74" spans="1:21" x14ac:dyDescent="0.3">
      <c r="T74" s="7"/>
      <c r="U74" s="7"/>
    </row>
    <row r="75" spans="1:21" x14ac:dyDescent="0.3">
      <c r="T75" s="7"/>
      <c r="U75" s="7"/>
    </row>
    <row r="76" spans="1:21" x14ac:dyDescent="0.3">
      <c r="T76" s="7"/>
      <c r="U76" s="7"/>
    </row>
    <row r="77" spans="1:21" x14ac:dyDescent="0.3">
      <c r="T77" s="7"/>
      <c r="U77" s="7"/>
    </row>
    <row r="78" spans="1:21" x14ac:dyDescent="0.3">
      <c r="T78" s="13"/>
      <c r="U78" s="13"/>
    </row>
    <row r="79" spans="1:21" x14ac:dyDescent="0.3">
      <c r="T79" s="13"/>
      <c r="U79" s="13"/>
    </row>
    <row r="80" spans="1:21" x14ac:dyDescent="0.3">
      <c r="T80" s="13"/>
      <c r="U80" s="13"/>
    </row>
    <row r="81" spans="20:21" x14ac:dyDescent="0.3">
      <c r="T81" s="13"/>
      <c r="U81" s="13"/>
    </row>
    <row r="82" spans="20:21" x14ac:dyDescent="0.3">
      <c r="T82" s="13"/>
      <c r="U82" s="13"/>
    </row>
    <row r="83" spans="20:21" x14ac:dyDescent="0.3">
      <c r="T83" s="13"/>
      <c r="U83" s="13"/>
    </row>
    <row r="84" spans="20:21" x14ac:dyDescent="0.3">
      <c r="T84" s="13"/>
      <c r="U84" s="13"/>
    </row>
    <row r="85" spans="20:21" x14ac:dyDescent="0.3">
      <c r="T85" s="13"/>
      <c r="U85" s="13"/>
    </row>
    <row r="86" spans="20:21" x14ac:dyDescent="0.3">
      <c r="T86" s="13"/>
      <c r="U86" s="13"/>
    </row>
    <row r="87" spans="20:21" x14ac:dyDescent="0.3">
      <c r="T87" s="13"/>
      <c r="U87" s="13"/>
    </row>
    <row r="88" spans="20:21" x14ac:dyDescent="0.3">
      <c r="T88" s="7"/>
      <c r="U88" s="7"/>
    </row>
    <row r="89" spans="20:21" x14ac:dyDescent="0.3">
      <c r="T89" s="7"/>
      <c r="U89" s="7"/>
    </row>
    <row r="90" spans="20:21" x14ac:dyDescent="0.3">
      <c r="T90" s="7"/>
      <c r="U90" s="7"/>
    </row>
    <row r="91" spans="20:21" x14ac:dyDescent="0.3">
      <c r="T91" s="7"/>
      <c r="U91" s="7"/>
    </row>
    <row r="92" spans="20:21" x14ac:dyDescent="0.3">
      <c r="T92" s="7"/>
      <c r="U92" s="7"/>
    </row>
    <row r="93" spans="20:21" x14ac:dyDescent="0.3">
      <c r="T93" s="7"/>
      <c r="U93" s="7"/>
    </row>
    <row r="94" spans="20:21" x14ac:dyDescent="0.3">
      <c r="T94" s="13"/>
      <c r="U94" s="13"/>
    </row>
    <row r="95" spans="20:21" x14ac:dyDescent="0.3">
      <c r="T95" s="13"/>
      <c r="U95" s="13"/>
    </row>
    <row r="96" spans="20:21" x14ac:dyDescent="0.3">
      <c r="T96" s="13"/>
      <c r="U96" s="13"/>
    </row>
    <row r="97" spans="20:21" x14ac:dyDescent="0.3">
      <c r="T97" s="13"/>
      <c r="U97" s="13"/>
    </row>
    <row r="98" spans="20:21" x14ac:dyDescent="0.3">
      <c r="T98" s="13"/>
      <c r="U98" s="13"/>
    </row>
    <row r="99" spans="20:21" x14ac:dyDescent="0.3">
      <c r="T99" s="13"/>
      <c r="U99" s="13"/>
    </row>
    <row r="100" spans="20:21" x14ac:dyDescent="0.3">
      <c r="T100" s="13"/>
      <c r="U100" s="13"/>
    </row>
    <row r="101" spans="20:21" x14ac:dyDescent="0.3">
      <c r="T101" s="13"/>
      <c r="U101" s="13"/>
    </row>
    <row r="102" spans="20:21" x14ac:dyDescent="0.3">
      <c r="T102" s="13"/>
      <c r="U102" s="13"/>
    </row>
    <row r="103" spans="20:21" x14ac:dyDescent="0.3">
      <c r="T103" s="13"/>
      <c r="U103" s="13"/>
    </row>
    <row r="104" spans="20:21" x14ac:dyDescent="0.3">
      <c r="T104" s="7"/>
      <c r="U104" s="7"/>
    </row>
    <row r="105" spans="20:21" x14ac:dyDescent="0.3">
      <c r="T105" s="7"/>
      <c r="U105" s="7"/>
    </row>
    <row r="106" spans="20:21" x14ac:dyDescent="0.3">
      <c r="T106" s="7"/>
      <c r="U106" s="7"/>
    </row>
    <row r="107" spans="20:21" x14ac:dyDescent="0.3">
      <c r="T107" s="7"/>
      <c r="U107" s="7"/>
    </row>
    <row r="108" spans="20:21" x14ac:dyDescent="0.3">
      <c r="T108" s="7"/>
      <c r="U108" s="7"/>
    </row>
    <row r="109" spans="20:21" x14ac:dyDescent="0.3">
      <c r="T109" s="7"/>
      <c r="U109" s="7"/>
    </row>
    <row r="110" spans="20:21" x14ac:dyDescent="0.3">
      <c r="T110" s="13"/>
      <c r="U110" s="13"/>
    </row>
    <row r="111" spans="20:21" x14ac:dyDescent="0.3">
      <c r="T111" s="13"/>
      <c r="U111" s="13"/>
    </row>
    <row r="112" spans="20:21" x14ac:dyDescent="0.3">
      <c r="T112" s="13"/>
      <c r="U112" s="13"/>
    </row>
    <row r="113" spans="20:21" x14ac:dyDescent="0.3">
      <c r="T113" s="13"/>
      <c r="U113" s="13"/>
    </row>
    <row r="114" spans="20:21" x14ac:dyDescent="0.3">
      <c r="T114" s="13"/>
      <c r="U114" s="13"/>
    </row>
    <row r="115" spans="20:21" x14ac:dyDescent="0.3">
      <c r="T115" s="13"/>
      <c r="U115" s="13"/>
    </row>
    <row r="116" spans="20:21" x14ac:dyDescent="0.3">
      <c r="T116" s="13"/>
      <c r="U116" s="13"/>
    </row>
    <row r="117" spans="20:21" x14ac:dyDescent="0.3">
      <c r="T117" s="13"/>
      <c r="U117" s="13"/>
    </row>
  </sheetData>
  <mergeCells count="3">
    <mergeCell ref="A6:E6"/>
    <mergeCell ref="G6:K6"/>
    <mergeCell ref="N6:R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409A-F8F5-4343-96E9-9BAADCF61746}">
  <dimension ref="A1:S38"/>
  <sheetViews>
    <sheetView tabSelected="1" workbookViewId="0">
      <selection activeCell="P20" sqref="P20"/>
    </sheetView>
  </sheetViews>
  <sheetFormatPr defaultRowHeight="14.4" x14ac:dyDescent="0.3"/>
  <cols>
    <col min="1" max="1" width="23.44140625" bestFit="1" customWidth="1"/>
    <col min="2" max="2" width="23" customWidth="1"/>
    <col min="3" max="3" width="8.44140625" customWidth="1"/>
    <col min="4" max="4" width="10.5546875" customWidth="1"/>
    <col min="5" max="5" width="9.5546875" customWidth="1"/>
    <col min="6" max="6" width="10.5546875" customWidth="1"/>
    <col min="7" max="9" width="9.5546875" bestFit="1" customWidth="1"/>
    <col min="11" max="11" width="10.109375" customWidth="1"/>
    <col min="12" max="12" width="13.6640625" customWidth="1"/>
  </cols>
  <sheetData>
    <row r="1" spans="1:19" ht="43.2" x14ac:dyDescent="0.3">
      <c r="A1" s="4" t="s">
        <v>6</v>
      </c>
      <c r="B1">
        <v>1.75</v>
      </c>
    </row>
    <row r="2" spans="1:19" ht="57.6" x14ac:dyDescent="0.3">
      <c r="A2" s="4" t="s">
        <v>4</v>
      </c>
      <c r="B2" s="1">
        <v>30000</v>
      </c>
    </row>
    <row r="3" spans="1:19" ht="28.8" x14ac:dyDescent="0.3">
      <c r="A3" s="4" t="s">
        <v>5</v>
      </c>
      <c r="B3" t="s">
        <v>0</v>
      </c>
    </row>
    <row r="4" spans="1:19" x14ac:dyDescent="0.3">
      <c r="A4" s="4" t="s">
        <v>1</v>
      </c>
      <c r="B4" t="s">
        <v>30</v>
      </c>
    </row>
    <row r="5" spans="1:19" x14ac:dyDescent="0.3">
      <c r="A5" s="4" t="s">
        <v>3</v>
      </c>
      <c r="B5" t="s">
        <v>2</v>
      </c>
    </row>
    <row r="6" spans="1:19" x14ac:dyDescent="0.3">
      <c r="A6" s="4"/>
    </row>
    <row r="7" spans="1:19" x14ac:dyDescent="0.3">
      <c r="L7" s="45" t="s">
        <v>23</v>
      </c>
      <c r="M7" s="45"/>
      <c r="N7" s="45"/>
      <c r="O7" s="45"/>
      <c r="P7" s="45"/>
      <c r="Q7" s="45"/>
      <c r="R7" s="45"/>
    </row>
    <row r="8" spans="1:19" ht="28.8" customHeight="1" thickBot="1" x14ac:dyDescent="0.35">
      <c r="B8" s="4"/>
      <c r="C8" s="4" t="s">
        <v>7</v>
      </c>
      <c r="D8" s="4" t="s">
        <v>16</v>
      </c>
      <c r="E8" s="17" t="s">
        <v>17</v>
      </c>
      <c r="F8" s="4" t="s">
        <v>18</v>
      </c>
      <c r="G8" s="4" t="s">
        <v>19</v>
      </c>
      <c r="H8" s="17" t="s">
        <v>20</v>
      </c>
      <c r="I8" s="4" t="s">
        <v>21</v>
      </c>
      <c r="L8" s="4" t="s">
        <v>22</v>
      </c>
      <c r="M8" s="4" t="s">
        <v>7</v>
      </c>
      <c r="N8" s="4" t="s">
        <v>16</v>
      </c>
      <c r="O8" s="17" t="s">
        <v>17</v>
      </c>
      <c r="P8" s="4" t="s">
        <v>18</v>
      </c>
      <c r="Q8" s="4" t="s">
        <v>19</v>
      </c>
      <c r="R8" s="17" t="s">
        <v>20</v>
      </c>
      <c r="S8" s="4" t="s">
        <v>21</v>
      </c>
    </row>
    <row r="9" spans="1:19" x14ac:dyDescent="0.3">
      <c r="A9" s="39" t="s">
        <v>24</v>
      </c>
      <c r="B9" s="18" t="s">
        <v>31</v>
      </c>
      <c r="C9" s="18">
        <v>8.65</v>
      </c>
      <c r="D9" s="18">
        <v>8.68</v>
      </c>
      <c r="E9" s="18">
        <v>8.67</v>
      </c>
      <c r="F9" s="18">
        <v>8.74</v>
      </c>
      <c r="G9" s="18">
        <v>8.6199999999999992</v>
      </c>
      <c r="H9" s="18">
        <v>8.77</v>
      </c>
      <c r="I9" s="19">
        <v>8.8000000000000007</v>
      </c>
      <c r="K9" s="42" t="s">
        <v>24</v>
      </c>
      <c r="L9" s="31">
        <v>0</v>
      </c>
      <c r="M9" s="33">
        <v>6.15</v>
      </c>
      <c r="N9" s="33">
        <v>6.35</v>
      </c>
      <c r="O9" s="33">
        <v>6.3</v>
      </c>
      <c r="P9" s="33">
        <v>6.05</v>
      </c>
      <c r="Q9" s="33">
        <v>6.65</v>
      </c>
      <c r="R9" s="33">
        <v>6.35</v>
      </c>
      <c r="S9" s="34">
        <v>6.7</v>
      </c>
    </row>
    <row r="10" spans="1:19" x14ac:dyDescent="0.3">
      <c r="A10" s="40"/>
      <c r="B10" t="s">
        <v>32</v>
      </c>
      <c r="C10">
        <v>9.8800000000000008</v>
      </c>
      <c r="D10">
        <v>9.35</v>
      </c>
      <c r="E10">
        <v>8.8800000000000008</v>
      </c>
      <c r="F10">
        <v>9</v>
      </c>
      <c r="G10">
        <v>8.7799999999999994</v>
      </c>
      <c r="H10">
        <v>8.94</v>
      </c>
      <c r="I10" s="20">
        <v>8.9600000000000009</v>
      </c>
      <c r="K10" s="43"/>
      <c r="L10" s="3">
        <v>5</v>
      </c>
      <c r="M10" s="11">
        <v>6.2</v>
      </c>
      <c r="N10" s="11">
        <v>6.25</v>
      </c>
      <c r="O10" s="11">
        <v>6.1</v>
      </c>
      <c r="P10" s="11">
        <v>6.05</v>
      </c>
      <c r="Q10" s="11">
        <v>6.5</v>
      </c>
      <c r="R10" s="11">
        <v>6.5</v>
      </c>
      <c r="S10" s="35">
        <v>6.55</v>
      </c>
    </row>
    <row r="11" spans="1:19" x14ac:dyDescent="0.3">
      <c r="A11" s="40"/>
      <c r="B11" t="s">
        <v>11</v>
      </c>
      <c r="C11">
        <v>43.7</v>
      </c>
      <c r="D11">
        <v>48.46</v>
      </c>
      <c r="E11">
        <v>48.23</v>
      </c>
      <c r="F11">
        <v>49.09</v>
      </c>
      <c r="G11">
        <v>48.62</v>
      </c>
      <c r="H11">
        <v>48.95</v>
      </c>
      <c r="I11" s="20">
        <v>48.04</v>
      </c>
      <c r="K11" s="43"/>
      <c r="L11" s="3">
        <v>10</v>
      </c>
      <c r="M11" s="11">
        <v>6.3</v>
      </c>
      <c r="N11" s="11">
        <v>6.35</v>
      </c>
      <c r="O11" s="11">
        <v>6.1</v>
      </c>
      <c r="P11" s="11">
        <v>6.1</v>
      </c>
      <c r="Q11" s="11">
        <v>6.5</v>
      </c>
      <c r="R11" s="11">
        <v>6.45</v>
      </c>
      <c r="S11" s="35">
        <v>6.6</v>
      </c>
    </row>
    <row r="12" spans="1:19" x14ac:dyDescent="0.3">
      <c r="A12" s="40"/>
      <c r="B12" t="s">
        <v>12</v>
      </c>
      <c r="C12">
        <v>48.65</v>
      </c>
      <c r="D12">
        <v>48.44</v>
      </c>
      <c r="E12">
        <v>48.2</v>
      </c>
      <c r="F12">
        <v>48.44</v>
      </c>
      <c r="G12">
        <v>47.99</v>
      </c>
      <c r="H12">
        <v>48.46</v>
      </c>
      <c r="I12" s="20">
        <v>48</v>
      </c>
      <c r="K12" s="43"/>
      <c r="L12" s="3">
        <v>20</v>
      </c>
      <c r="M12" s="11">
        <v>6.45</v>
      </c>
      <c r="N12" s="11">
        <v>6.55</v>
      </c>
      <c r="O12" s="11">
        <v>6.25</v>
      </c>
      <c r="P12" s="11">
        <v>6.25</v>
      </c>
      <c r="Q12" s="11">
        <v>6.6</v>
      </c>
      <c r="R12" s="11">
        <v>6.65</v>
      </c>
      <c r="S12" s="35">
        <v>6.7</v>
      </c>
    </row>
    <row r="13" spans="1:19" x14ac:dyDescent="0.3">
      <c r="A13" s="40"/>
      <c r="B13" t="s">
        <v>13</v>
      </c>
      <c r="C13">
        <v>8.93</v>
      </c>
      <c r="D13">
        <v>5.05</v>
      </c>
      <c r="E13">
        <v>13</v>
      </c>
      <c r="F13">
        <v>3.09</v>
      </c>
      <c r="G13">
        <v>3.29</v>
      </c>
      <c r="H13">
        <v>5.03</v>
      </c>
      <c r="I13" s="20">
        <v>9.92</v>
      </c>
      <c r="K13" s="43"/>
      <c r="L13" s="3">
        <v>30</v>
      </c>
      <c r="M13" s="11">
        <v>6.65</v>
      </c>
      <c r="N13" s="11">
        <v>6.65</v>
      </c>
      <c r="O13" s="11">
        <v>6.5</v>
      </c>
      <c r="P13" s="11">
        <v>6.35</v>
      </c>
      <c r="Q13" s="11">
        <v>6.8</v>
      </c>
      <c r="R13" s="11">
        <v>6.75</v>
      </c>
      <c r="S13" s="35">
        <v>6.7</v>
      </c>
    </row>
    <row r="14" spans="1:19" ht="29.4" thickBot="1" x14ac:dyDescent="0.35">
      <c r="A14" s="41"/>
      <c r="B14" s="21" t="s">
        <v>14</v>
      </c>
      <c r="C14" s="21">
        <v>545</v>
      </c>
      <c r="D14" s="21">
        <v>500</v>
      </c>
      <c r="E14" s="21">
        <v>560</v>
      </c>
      <c r="F14" s="21">
        <v>545</v>
      </c>
      <c r="G14" s="21">
        <v>670</v>
      </c>
      <c r="H14" s="21">
        <v>635</v>
      </c>
      <c r="I14" s="22">
        <v>730</v>
      </c>
      <c r="K14" s="44"/>
      <c r="L14" s="32" t="s">
        <v>34</v>
      </c>
      <c r="M14" s="36">
        <v>6.35</v>
      </c>
      <c r="N14" s="36">
        <v>6.43</v>
      </c>
      <c r="O14" s="36">
        <v>6.25</v>
      </c>
      <c r="P14" s="36">
        <v>6.16</v>
      </c>
      <c r="Q14" s="36">
        <v>6.61</v>
      </c>
      <c r="R14" s="36">
        <v>6.54</v>
      </c>
      <c r="S14" s="37">
        <v>6.65</v>
      </c>
    </row>
    <row r="15" spans="1:19" x14ac:dyDescent="0.3">
      <c r="A15" s="39" t="s">
        <v>25</v>
      </c>
      <c r="B15" s="18" t="s">
        <v>31</v>
      </c>
      <c r="C15" s="18">
        <v>8.81</v>
      </c>
      <c r="D15" s="18">
        <v>8.81</v>
      </c>
      <c r="E15" s="18">
        <v>8.84</v>
      </c>
      <c r="F15" s="18">
        <v>8.82</v>
      </c>
      <c r="G15" s="18">
        <v>8.9</v>
      </c>
      <c r="H15" s="18">
        <v>8.75</v>
      </c>
      <c r="I15" s="19">
        <v>8.74</v>
      </c>
      <c r="K15" s="42" t="s">
        <v>25</v>
      </c>
      <c r="L15" s="31">
        <v>0</v>
      </c>
      <c r="M15" s="33">
        <v>6.8</v>
      </c>
      <c r="N15" s="33">
        <v>7.45</v>
      </c>
      <c r="O15" s="33">
        <v>7.4</v>
      </c>
      <c r="P15" s="33">
        <v>7.35</v>
      </c>
      <c r="Q15" s="33">
        <v>7.25</v>
      </c>
      <c r="R15" s="33">
        <v>7.2</v>
      </c>
      <c r="S15" s="34">
        <v>7.05</v>
      </c>
    </row>
    <row r="16" spans="1:19" x14ac:dyDescent="0.3">
      <c r="A16" s="40"/>
      <c r="B16" t="s">
        <v>32</v>
      </c>
      <c r="C16">
        <v>9.32</v>
      </c>
      <c r="D16">
        <v>9.9600000000000009</v>
      </c>
      <c r="E16">
        <v>9.36</v>
      </c>
      <c r="F16">
        <v>9.3000000000000007</v>
      </c>
      <c r="G16">
        <v>9.6999999999999993</v>
      </c>
      <c r="H16">
        <v>9.24</v>
      </c>
      <c r="I16" s="20">
        <v>9.16</v>
      </c>
      <c r="K16" s="43"/>
      <c r="L16" s="3">
        <v>5</v>
      </c>
      <c r="M16" s="11">
        <v>6.85</v>
      </c>
      <c r="N16" s="11">
        <v>7.3</v>
      </c>
      <c r="O16" s="11">
        <v>7.2</v>
      </c>
      <c r="P16" s="11">
        <v>7.35</v>
      </c>
      <c r="Q16" s="11">
        <v>7.15</v>
      </c>
      <c r="R16" s="11">
        <v>7.1</v>
      </c>
      <c r="S16" s="35">
        <v>7.05</v>
      </c>
    </row>
    <row r="17" spans="1:19" x14ac:dyDescent="0.3">
      <c r="A17" s="40"/>
      <c r="B17" t="s">
        <v>11</v>
      </c>
      <c r="C17">
        <v>48.43</v>
      </c>
      <c r="D17">
        <v>45.48</v>
      </c>
      <c r="E17">
        <v>46.17</v>
      </c>
      <c r="F17">
        <v>48.09</v>
      </c>
      <c r="G17">
        <v>44.73</v>
      </c>
      <c r="H17">
        <v>46.26</v>
      </c>
      <c r="I17" s="20">
        <v>47.22</v>
      </c>
      <c r="K17" s="43"/>
      <c r="L17" s="3">
        <v>10</v>
      </c>
      <c r="M17" s="11">
        <v>6.7</v>
      </c>
      <c r="N17" s="11">
        <v>7.3</v>
      </c>
      <c r="O17" s="11">
        <v>7.15</v>
      </c>
      <c r="P17" s="11">
        <v>7.35</v>
      </c>
      <c r="Q17" s="11">
        <v>7.15</v>
      </c>
      <c r="R17" s="11">
        <v>7.1</v>
      </c>
      <c r="S17" s="35">
        <v>7.1</v>
      </c>
    </row>
    <row r="18" spans="1:19" x14ac:dyDescent="0.3">
      <c r="A18" s="40"/>
      <c r="B18" t="s">
        <v>12</v>
      </c>
      <c r="C18">
        <v>48.06</v>
      </c>
      <c r="D18">
        <v>48.85</v>
      </c>
      <c r="E18">
        <v>48.33</v>
      </c>
      <c r="F18">
        <v>47.94</v>
      </c>
      <c r="G18">
        <v>48.03</v>
      </c>
      <c r="H18">
        <v>48.02</v>
      </c>
      <c r="I18" s="20">
        <v>48.09</v>
      </c>
      <c r="K18" s="43"/>
      <c r="L18" s="3">
        <v>20</v>
      </c>
      <c r="M18" s="11">
        <v>7.05</v>
      </c>
      <c r="N18" s="11">
        <v>7.4</v>
      </c>
      <c r="O18" s="11">
        <v>7.25</v>
      </c>
      <c r="P18" s="11">
        <v>7.5</v>
      </c>
      <c r="Q18" s="11">
        <v>7.3</v>
      </c>
      <c r="R18" s="11">
        <v>7.3</v>
      </c>
      <c r="S18" s="35">
        <v>7.3</v>
      </c>
    </row>
    <row r="19" spans="1:19" x14ac:dyDescent="0.3">
      <c r="A19" s="40"/>
      <c r="B19" t="s">
        <v>13</v>
      </c>
      <c r="C19">
        <v>5.55</v>
      </c>
      <c r="D19">
        <v>5.36</v>
      </c>
      <c r="E19">
        <v>11.1</v>
      </c>
      <c r="F19">
        <v>15.4</v>
      </c>
      <c r="G19">
        <v>13.6</v>
      </c>
      <c r="H19">
        <v>14.1</v>
      </c>
      <c r="I19" s="20">
        <v>25.4</v>
      </c>
      <c r="K19" s="43"/>
      <c r="L19" s="3">
        <v>30</v>
      </c>
      <c r="M19" s="11">
        <v>7.2</v>
      </c>
      <c r="N19" s="11">
        <v>7.55</v>
      </c>
      <c r="O19" s="11">
        <v>7.3</v>
      </c>
      <c r="P19" s="11">
        <v>7.6</v>
      </c>
      <c r="Q19" s="11">
        <v>7.4</v>
      </c>
      <c r="R19" s="11">
        <v>7.4</v>
      </c>
      <c r="S19" s="35">
        <v>7.3</v>
      </c>
    </row>
    <row r="20" spans="1:19" ht="29.4" thickBot="1" x14ac:dyDescent="0.35">
      <c r="A20" s="41"/>
      <c r="B20" s="21" t="s">
        <v>14</v>
      </c>
      <c r="C20" s="21">
        <v>695</v>
      </c>
      <c r="D20" s="21">
        <v>800</v>
      </c>
      <c r="E20" s="21">
        <v>620</v>
      </c>
      <c r="F20" s="21">
        <v>745</v>
      </c>
      <c r="G20" s="21">
        <v>585</v>
      </c>
      <c r="H20" s="21">
        <v>740</v>
      </c>
      <c r="I20" s="22">
        <v>695</v>
      </c>
      <c r="K20" s="44"/>
      <c r="L20" s="32" t="s">
        <v>34</v>
      </c>
      <c r="M20" s="36">
        <v>6.92</v>
      </c>
      <c r="N20" s="36">
        <v>7.4</v>
      </c>
      <c r="O20" s="36">
        <v>7.26</v>
      </c>
      <c r="P20" s="36">
        <v>7.43</v>
      </c>
      <c r="Q20" s="36">
        <v>7.25</v>
      </c>
      <c r="R20" s="36">
        <v>7.22</v>
      </c>
      <c r="S20" s="37">
        <v>7.16</v>
      </c>
    </row>
    <row r="21" spans="1:19" x14ac:dyDescent="0.3">
      <c r="A21" s="39" t="s">
        <v>27</v>
      </c>
      <c r="B21" s="18" t="s">
        <v>31</v>
      </c>
      <c r="C21" s="18">
        <v>8.86</v>
      </c>
      <c r="D21" s="18">
        <v>8.85</v>
      </c>
      <c r="E21" s="18">
        <v>8.81</v>
      </c>
      <c r="F21" s="18">
        <v>8.81</v>
      </c>
      <c r="G21" s="18">
        <v>8.86</v>
      </c>
      <c r="H21" s="18">
        <v>8.84</v>
      </c>
      <c r="I21" s="19">
        <v>8.7200000000000006</v>
      </c>
      <c r="K21" s="42" t="s">
        <v>27</v>
      </c>
      <c r="L21" s="33">
        <v>0</v>
      </c>
      <c r="M21" s="33">
        <v>4.75</v>
      </c>
      <c r="N21" s="33">
        <v>6.55</v>
      </c>
      <c r="O21" s="33">
        <v>4.2</v>
      </c>
      <c r="P21" s="33">
        <v>4.2</v>
      </c>
      <c r="Q21" s="33">
        <v>6.4</v>
      </c>
      <c r="R21" s="33">
        <v>6.3</v>
      </c>
      <c r="S21" s="34">
        <v>6.3</v>
      </c>
    </row>
    <row r="22" spans="1:19" x14ac:dyDescent="0.3">
      <c r="A22" s="40"/>
      <c r="B22" t="s">
        <v>32</v>
      </c>
      <c r="C22">
        <v>9.7799999999999994</v>
      </c>
      <c r="D22">
        <v>8.86</v>
      </c>
      <c r="E22">
        <v>8.9700000000000006</v>
      </c>
      <c r="F22">
        <v>8.9700000000000006</v>
      </c>
      <c r="G22">
        <v>8.84</v>
      </c>
      <c r="H22">
        <v>8.84</v>
      </c>
      <c r="I22" s="20">
        <v>8.81</v>
      </c>
      <c r="K22" s="43"/>
      <c r="L22" s="11">
        <v>5</v>
      </c>
      <c r="M22" s="11">
        <v>5.8</v>
      </c>
      <c r="N22" s="11">
        <v>6.55</v>
      </c>
      <c r="O22" s="11">
        <v>4.0999999999999996</v>
      </c>
      <c r="P22" s="11">
        <v>4.0999999999999996</v>
      </c>
      <c r="Q22" s="11">
        <v>6.35</v>
      </c>
      <c r="R22" s="11">
        <v>6.35</v>
      </c>
      <c r="S22" s="35">
        <v>6.3</v>
      </c>
    </row>
    <row r="23" spans="1:19" x14ac:dyDescent="0.3">
      <c r="A23" s="40"/>
      <c r="B23" t="s">
        <v>11</v>
      </c>
      <c r="C23">
        <v>47.94</v>
      </c>
      <c r="D23">
        <v>47.87</v>
      </c>
      <c r="E23">
        <v>48.12</v>
      </c>
      <c r="F23">
        <v>48.12</v>
      </c>
      <c r="G23">
        <v>48.61</v>
      </c>
      <c r="H23">
        <v>48.43</v>
      </c>
      <c r="I23" s="20">
        <v>47.99</v>
      </c>
      <c r="K23" s="43"/>
      <c r="L23" s="11">
        <v>10</v>
      </c>
      <c r="M23" s="11">
        <v>6.05</v>
      </c>
      <c r="N23" s="11">
        <v>6.65</v>
      </c>
      <c r="O23" s="11">
        <v>4.2</v>
      </c>
      <c r="P23" s="11">
        <v>4.2</v>
      </c>
      <c r="Q23" s="11">
        <v>6.45</v>
      </c>
      <c r="R23" s="11">
        <v>6.35</v>
      </c>
      <c r="S23" s="35">
        <v>6.35</v>
      </c>
    </row>
    <row r="24" spans="1:19" x14ac:dyDescent="0.3">
      <c r="A24" s="40"/>
      <c r="B24" t="s">
        <v>12</v>
      </c>
      <c r="C24">
        <v>47.84</v>
      </c>
      <c r="D24">
        <v>47.97</v>
      </c>
      <c r="E24">
        <v>47.93</v>
      </c>
      <c r="F24">
        <v>47.93</v>
      </c>
      <c r="G24">
        <v>48.19</v>
      </c>
      <c r="H24">
        <v>47.94</v>
      </c>
      <c r="I24" s="20">
        <v>47.85</v>
      </c>
      <c r="K24" s="43"/>
      <c r="L24" s="11">
        <v>20</v>
      </c>
      <c r="M24" s="11">
        <v>6.35</v>
      </c>
      <c r="N24" s="11">
        <v>6.85</v>
      </c>
      <c r="O24" s="11">
        <v>4.2</v>
      </c>
      <c r="P24" s="11">
        <v>4.2</v>
      </c>
      <c r="Q24" s="11">
        <v>6.55</v>
      </c>
      <c r="R24" s="11">
        <v>6.55</v>
      </c>
      <c r="S24" s="35">
        <v>6.5</v>
      </c>
    </row>
    <row r="25" spans="1:19" x14ac:dyDescent="0.3">
      <c r="A25" s="40"/>
      <c r="B25" t="s">
        <v>13</v>
      </c>
      <c r="C25">
        <v>8.82</v>
      </c>
      <c r="D25">
        <v>1.87</v>
      </c>
      <c r="E25">
        <v>0.95</v>
      </c>
      <c r="F25">
        <v>0.95</v>
      </c>
      <c r="G25">
        <v>3.62</v>
      </c>
      <c r="H25">
        <v>9.2200000000000006</v>
      </c>
      <c r="I25" s="20">
        <v>5.54</v>
      </c>
      <c r="K25" s="43"/>
      <c r="L25" s="11">
        <v>30</v>
      </c>
      <c r="M25" s="11">
        <v>6.5</v>
      </c>
      <c r="N25" s="11">
        <v>7.1</v>
      </c>
      <c r="O25" s="11">
        <v>4.1500000000000004</v>
      </c>
      <c r="P25" s="11">
        <v>4.1500000000000004</v>
      </c>
      <c r="Q25" s="11">
        <v>6.75</v>
      </c>
      <c r="R25" s="11">
        <v>6.75</v>
      </c>
      <c r="S25" s="35">
        <v>6.5</v>
      </c>
    </row>
    <row r="26" spans="1:19" ht="18" customHeight="1" thickBot="1" x14ac:dyDescent="0.35">
      <c r="A26" s="41"/>
      <c r="B26" s="21" t="s">
        <v>14</v>
      </c>
      <c r="C26" s="21">
        <v>530</v>
      </c>
      <c r="D26" s="21">
        <v>640</v>
      </c>
      <c r="E26" s="21">
        <v>455</v>
      </c>
      <c r="F26" s="21">
        <v>455</v>
      </c>
      <c r="G26" s="21">
        <v>650</v>
      </c>
      <c r="H26" s="21">
        <v>760</v>
      </c>
      <c r="I26" s="22">
        <v>760</v>
      </c>
      <c r="K26" s="44"/>
      <c r="L26" s="36" t="s">
        <v>34</v>
      </c>
      <c r="M26" s="36">
        <v>5.89</v>
      </c>
      <c r="N26" s="36">
        <v>6.74</v>
      </c>
      <c r="O26" s="36">
        <v>4.17</v>
      </c>
      <c r="P26" s="36">
        <v>4.17</v>
      </c>
      <c r="Q26" s="36">
        <v>6.5</v>
      </c>
      <c r="R26" s="36">
        <v>6.46</v>
      </c>
      <c r="S26" s="37">
        <v>6.39</v>
      </c>
    </row>
    <row r="27" spans="1:19" x14ac:dyDescent="0.3">
      <c r="A27" s="39" t="s">
        <v>26</v>
      </c>
      <c r="B27" s="18" t="s">
        <v>31</v>
      </c>
      <c r="C27" s="24">
        <f>AVERAGE(C9,C15,C21)</f>
        <v>8.7733333333333334</v>
      </c>
      <c r="D27" s="24">
        <f t="shared" ref="D27:I27" si="0">AVERAGE(D9,D15,D21)</f>
        <v>8.7800000000000011</v>
      </c>
      <c r="E27" s="24">
        <f t="shared" si="0"/>
        <v>8.7733333333333334</v>
      </c>
      <c r="F27" s="24">
        <f t="shared" si="0"/>
        <v>8.7900000000000009</v>
      </c>
      <c r="G27" s="24">
        <f t="shared" si="0"/>
        <v>8.793333333333333</v>
      </c>
      <c r="H27" s="24">
        <f t="shared" si="0"/>
        <v>8.7866666666666671</v>
      </c>
      <c r="I27" s="25">
        <f t="shared" si="0"/>
        <v>8.7533333333333321</v>
      </c>
    </row>
    <row r="28" spans="1:19" x14ac:dyDescent="0.3">
      <c r="A28" s="40"/>
      <c r="B28" t="s">
        <v>32</v>
      </c>
      <c r="C28">
        <f t="shared" ref="C28:I28" si="1">AVERAGE(C10,C16,C22)</f>
        <v>9.6600000000000019</v>
      </c>
      <c r="D28" s="23">
        <f t="shared" si="1"/>
        <v>9.39</v>
      </c>
      <c r="E28" s="23">
        <f t="shared" si="1"/>
        <v>9.07</v>
      </c>
      <c r="F28" s="23">
        <f t="shared" si="1"/>
        <v>9.0900000000000016</v>
      </c>
      <c r="G28" s="23">
        <f t="shared" si="1"/>
        <v>9.1066666666666656</v>
      </c>
      <c r="H28" s="23">
        <f t="shared" si="1"/>
        <v>9.0066666666666659</v>
      </c>
      <c r="I28" s="26">
        <f t="shared" si="1"/>
        <v>8.9766666666666666</v>
      </c>
    </row>
    <row r="29" spans="1:19" x14ac:dyDescent="0.3">
      <c r="A29" s="40"/>
      <c r="B29" t="s">
        <v>11</v>
      </c>
      <c r="C29">
        <f t="shared" ref="C29:I29" si="2">AVERAGE(C11,C17,C23)</f>
        <v>46.69</v>
      </c>
      <c r="D29" s="23">
        <f t="shared" si="2"/>
        <v>47.27</v>
      </c>
      <c r="E29" s="23">
        <f t="shared" si="2"/>
        <v>47.506666666666668</v>
      </c>
      <c r="F29" s="23">
        <f t="shared" si="2"/>
        <v>48.433333333333337</v>
      </c>
      <c r="G29" s="23">
        <f t="shared" si="2"/>
        <v>47.319999999999993</v>
      </c>
      <c r="H29" s="23">
        <f t="shared" si="2"/>
        <v>47.88</v>
      </c>
      <c r="I29" s="26">
        <f t="shared" si="2"/>
        <v>47.75</v>
      </c>
    </row>
    <row r="30" spans="1:19" x14ac:dyDescent="0.3">
      <c r="A30" s="40"/>
      <c r="B30" t="s">
        <v>12</v>
      </c>
      <c r="C30" s="23">
        <f t="shared" ref="C30:I30" si="3">AVERAGE(C12,C18,C24)</f>
        <v>48.183333333333337</v>
      </c>
      <c r="D30" s="23">
        <f t="shared" si="3"/>
        <v>48.419999999999995</v>
      </c>
      <c r="E30" s="23">
        <f t="shared" si="3"/>
        <v>48.153333333333336</v>
      </c>
      <c r="F30" s="23">
        <f t="shared" si="3"/>
        <v>48.103333333333332</v>
      </c>
      <c r="G30" s="23">
        <f t="shared" si="3"/>
        <v>48.07</v>
      </c>
      <c r="H30" s="23">
        <f t="shared" si="3"/>
        <v>48.140000000000008</v>
      </c>
      <c r="I30" s="26">
        <f t="shared" si="3"/>
        <v>47.98</v>
      </c>
    </row>
    <row r="31" spans="1:19" x14ac:dyDescent="0.3">
      <c r="A31" s="40"/>
      <c r="B31" t="s">
        <v>13</v>
      </c>
      <c r="C31" s="23">
        <f t="shared" ref="C31:I31" si="4">AVERAGE(C13,C19,C25)</f>
        <v>7.7666666666666666</v>
      </c>
      <c r="D31" s="23">
        <f t="shared" si="4"/>
        <v>4.0933333333333337</v>
      </c>
      <c r="E31" s="23">
        <f t="shared" si="4"/>
        <v>8.35</v>
      </c>
      <c r="F31" s="23">
        <f t="shared" si="4"/>
        <v>6.48</v>
      </c>
      <c r="G31" s="23">
        <f t="shared" si="4"/>
        <v>6.8366666666666669</v>
      </c>
      <c r="H31" s="23">
        <f t="shared" si="4"/>
        <v>9.4500000000000011</v>
      </c>
      <c r="I31" s="26">
        <f t="shared" si="4"/>
        <v>13.62</v>
      </c>
    </row>
    <row r="32" spans="1:19" ht="15" thickBot="1" x14ac:dyDescent="0.35">
      <c r="A32" s="40"/>
      <c r="B32" t="s">
        <v>14</v>
      </c>
      <c r="C32">
        <f t="shared" ref="C32:I32" si="5">AVERAGE(C14,C20,C26)</f>
        <v>590</v>
      </c>
      <c r="D32" s="29">
        <f t="shared" si="5"/>
        <v>646.66666666666663</v>
      </c>
      <c r="E32" s="29">
        <f t="shared" si="5"/>
        <v>545</v>
      </c>
      <c r="F32" s="29">
        <f t="shared" si="5"/>
        <v>581.66666666666663</v>
      </c>
      <c r="G32" s="29">
        <f t="shared" si="5"/>
        <v>635</v>
      </c>
      <c r="H32" s="29">
        <f t="shared" si="5"/>
        <v>711.66666666666663</v>
      </c>
      <c r="I32" s="30">
        <f t="shared" si="5"/>
        <v>728.33333333333337</v>
      </c>
    </row>
    <row r="33" spans="1:9" x14ac:dyDescent="0.3">
      <c r="A33" s="39" t="s">
        <v>33</v>
      </c>
      <c r="B33" s="18" t="s">
        <v>31</v>
      </c>
      <c r="C33" s="24">
        <f>_xlfn.STDEV.P(C9,C15,C21)</f>
        <v>8.9566858950295744E-2</v>
      </c>
      <c r="D33" s="24">
        <f t="shared" ref="D33:I33" si="6">_xlfn.STDEV.P(D9,D15,D21)</f>
        <v>7.2571803523590883E-2</v>
      </c>
      <c r="E33" s="24">
        <f t="shared" si="6"/>
        <v>7.40870359029763E-2</v>
      </c>
      <c r="F33" s="24">
        <f t="shared" si="6"/>
        <v>3.5590260840104443E-2</v>
      </c>
      <c r="G33" s="24">
        <f t="shared" si="6"/>
        <v>0.12364824660660975</v>
      </c>
      <c r="H33" s="24">
        <f t="shared" si="6"/>
        <v>3.8586123009300748E-2</v>
      </c>
      <c r="I33" s="25">
        <f t="shared" si="6"/>
        <v>3.3993463423951986E-2</v>
      </c>
    </row>
    <row r="34" spans="1:9" x14ac:dyDescent="0.3">
      <c r="A34" s="40"/>
      <c r="B34" t="s">
        <v>32</v>
      </c>
      <c r="C34" s="23">
        <f t="shared" ref="C34:I38" si="7">_xlfn.STDEV.P(C10,C16,C22)</f>
        <v>0.24385788210895842</v>
      </c>
      <c r="D34" s="23">
        <f t="shared" si="7"/>
        <v>0.4499629614386802</v>
      </c>
      <c r="E34" s="23">
        <f t="shared" si="7"/>
        <v>0.20832666655999599</v>
      </c>
      <c r="F34" s="23">
        <f t="shared" si="7"/>
        <v>0.14899664425751355</v>
      </c>
      <c r="G34" s="23">
        <f t="shared" si="7"/>
        <v>0.42026446699931946</v>
      </c>
      <c r="H34" s="23">
        <f t="shared" si="7"/>
        <v>0.16996731711975971</v>
      </c>
      <c r="I34" s="26">
        <f t="shared" si="7"/>
        <v>0.14337208778404362</v>
      </c>
    </row>
    <row r="35" spans="1:9" x14ac:dyDescent="0.3">
      <c r="A35" s="40"/>
      <c r="B35" t="s">
        <v>11</v>
      </c>
      <c r="C35" s="23">
        <f t="shared" si="7"/>
        <v>2.123691754155169</v>
      </c>
      <c r="D35" s="23">
        <f t="shared" si="7"/>
        <v>1.2884357440969534</v>
      </c>
      <c r="E35" s="23">
        <f t="shared" si="7"/>
        <v>0.94623229471179626</v>
      </c>
      <c r="F35" s="23">
        <f t="shared" si="7"/>
        <v>0.46449494674921576</v>
      </c>
      <c r="G35" s="23">
        <f t="shared" si="7"/>
        <v>1.8314111135041933</v>
      </c>
      <c r="H35" s="23">
        <f t="shared" si="7"/>
        <v>1.1650178825523112</v>
      </c>
      <c r="I35" s="26">
        <f t="shared" si="7"/>
        <v>0.37532208390483396</v>
      </c>
    </row>
    <row r="36" spans="1:9" x14ac:dyDescent="0.3">
      <c r="A36" s="40"/>
      <c r="B36" t="s">
        <v>12</v>
      </c>
      <c r="C36" s="23">
        <f t="shared" si="7"/>
        <v>0.34198765409814746</v>
      </c>
      <c r="D36" s="23">
        <f t="shared" si="7"/>
        <v>0.35953673896650312</v>
      </c>
      <c r="E36" s="23">
        <f t="shared" si="7"/>
        <v>0.16659998666133047</v>
      </c>
      <c r="F36" s="23">
        <f t="shared" si="7"/>
        <v>0.23809428571238045</v>
      </c>
      <c r="G36" s="23">
        <f t="shared" si="7"/>
        <v>8.6409875978769632E-2</v>
      </c>
      <c r="H36" s="23">
        <f t="shared" si="7"/>
        <v>0.22861904265976382</v>
      </c>
      <c r="I36" s="26">
        <f t="shared" si="7"/>
        <v>9.8994949366117288E-2</v>
      </c>
    </row>
    <row r="37" spans="1:9" x14ac:dyDescent="0.3">
      <c r="A37" s="40"/>
      <c r="B37" t="s">
        <v>13</v>
      </c>
      <c r="C37" s="23">
        <f t="shared" si="7"/>
        <v>1.5680632073428118</v>
      </c>
      <c r="D37" s="23">
        <f t="shared" si="7"/>
        <v>1.5772197761321096</v>
      </c>
      <c r="E37" s="23">
        <f t="shared" si="7"/>
        <v>5.2897700013012514</v>
      </c>
      <c r="F37" s="23">
        <f t="shared" si="7"/>
        <v>6.3676107502474331</v>
      </c>
      <c r="G37" s="23">
        <f t="shared" si="7"/>
        <v>4.7842960703627933</v>
      </c>
      <c r="H37" s="23">
        <f t="shared" si="7"/>
        <v>3.70638188354447</v>
      </c>
      <c r="I37" s="26">
        <f t="shared" si="7"/>
        <v>8.5194835524226455</v>
      </c>
    </row>
    <row r="38" spans="1:9" ht="15" thickBot="1" x14ac:dyDescent="0.35">
      <c r="A38" s="41"/>
      <c r="B38" s="21" t="s">
        <v>14</v>
      </c>
      <c r="C38" s="27">
        <f t="shared" si="7"/>
        <v>74.498322128756698</v>
      </c>
      <c r="D38" s="27">
        <f t="shared" si="7"/>
        <v>122.56517540566824</v>
      </c>
      <c r="E38" s="27">
        <f t="shared" si="7"/>
        <v>68.190908484929281</v>
      </c>
      <c r="F38" s="27">
        <f t="shared" si="7"/>
        <v>121.19772641798562</v>
      </c>
      <c r="G38" s="27">
        <f t="shared" si="7"/>
        <v>36.285901761795401</v>
      </c>
      <c r="H38" s="27">
        <f t="shared" si="7"/>
        <v>54.822947344661763</v>
      </c>
      <c r="I38" s="28">
        <f t="shared" si="7"/>
        <v>26.562295750848712</v>
      </c>
    </row>
  </sheetData>
  <mergeCells count="9">
    <mergeCell ref="L7:R7"/>
    <mergeCell ref="A15:A20"/>
    <mergeCell ref="A21:A26"/>
    <mergeCell ref="A9:A14"/>
    <mergeCell ref="A27:A32"/>
    <mergeCell ref="A33:A38"/>
    <mergeCell ref="K9:K14"/>
    <mergeCell ref="K15:K20"/>
    <mergeCell ref="K21:K2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Carbon-Carbon</vt:lpstr>
      <vt:lpstr>Carbon-Copper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2023-11-15T19:41:42Z</dcterms:created>
  <dcterms:modified xsi:type="dcterms:W3CDTF">2023-11-16T00:35:53Z</dcterms:modified>
</cp:coreProperties>
</file>