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hada haddad\Desktop\versions\"/>
    </mc:Choice>
  </mc:AlternateContent>
  <xr:revisionPtr revIDLastSave="0" documentId="13_ncr:1_{D54D9BAF-58DA-4BA8-9A57-08FA1294CDBB}" xr6:coauthVersionLast="47" xr6:coauthVersionMax="47" xr10:uidLastSave="{00000000-0000-0000-0000-000000000000}"/>
  <bookViews>
    <workbookView xWindow="12735" yWindow="-16365" windowWidth="29040" windowHeight="15840" tabRatio="887" activeTab="1" xr2:uid="{00000000-000D-0000-FFFF-FFFF00000000}"/>
  </bookViews>
  <sheets>
    <sheet name="Identification" sheetId="2" r:id="rId1"/>
    <sheet name="Validation strategy" sheetId="48" r:id="rId2"/>
    <sheet name=" SFI OB" sheetId="44" r:id="rId3"/>
    <sheet name="Summary" sheetId="47" r:id="rId4"/>
    <sheet name="Classified as UnClassified" sheetId="16" state="hidden" r:id="rId5"/>
    <sheet name="xl_DCF_History" sheetId="15" state="veryHidden" r:id="rId6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44" l="1"/>
  <c r="H12" i="47" s="1"/>
  <c r="H13" i="47" s="1"/>
  <c r="M21" i="44"/>
  <c r="G12" i="47" s="1"/>
  <c r="G13" i="47" s="1"/>
  <c r="L21" i="44"/>
  <c r="F12" i="47" s="1"/>
  <c r="F13" i="47" s="1"/>
  <c r="P9" i="44"/>
  <c r="O9" i="44"/>
  <c r="I13" i="47" l="1"/>
  <c r="J13" i="47"/>
  <c r="P21" i="44"/>
  <c r="J12" i="47" s="1"/>
  <c r="O21" i="44"/>
  <c r="I12" i="4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tifact_BT_ProgrammingTools_stm32programmingtools1" type="6" refreshedVersion="5" background="1" saveData="1">
    <textPr codePage="850" sourceFile="C:\ST_PROGRAMMER\tools\STM32CubeProgrammer\stm32_programmer_package_v0.3.0_RC2\artifact_BT_ProgrammingTools_stm32programmingtool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rtifact_BT_ProgrammingTools_stm32programmingtools2" type="6" refreshedVersion="5" background="1" saveData="1">
    <textPr codePage="850" sourceFile="C:\ST_PROGRAMMER\tools\STM32CubeProgrammer\stm32_programmer_package_v0.3.0_RC2\artifact_BT_ProgrammingTools_stm32programmingtool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rtifact_BT_ProgrammingTools_stm32programmingtools3" type="6" refreshedVersion="5" background="1" saveData="1">
    <textPr codePage="850" sourceFile="C:\ST_PROGRAMMER\tools\STM32CubeProgrammer\stm32_programmer_package_v0.3.0_RC2\artifact_BT_ProgrammingTools_stm32programmingtool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<sst xmlns="http://schemas.openxmlformats.org/spreadsheetml/2006/main" count="219" uniqueCount="163">
  <si>
    <t>Description</t>
  </si>
  <si>
    <t>Version</t>
  </si>
  <si>
    <t>Author(s)</t>
  </si>
  <si>
    <t>References</t>
  </si>
  <si>
    <t xml:space="preserve">Title </t>
  </si>
  <si>
    <t>Project Team Members</t>
  </si>
  <si>
    <t xml:space="preserve">First &amp; Last Name </t>
  </si>
  <si>
    <t>ID</t>
  </si>
  <si>
    <t>Mail</t>
  </si>
  <si>
    <t>Phone Number</t>
  </si>
  <si>
    <t>Mouna BEN RHOUMA</t>
  </si>
  <si>
    <t>STM32 Programming Tools codex Link</t>
  </si>
  <si>
    <t>Process Bugs Workflow</t>
  </si>
  <si>
    <t>STM32CubeProgrammer Tool</t>
  </si>
  <si>
    <t>Initial (m.w)</t>
  </si>
  <si>
    <t>Actual (m.w)</t>
  </si>
  <si>
    <t>Legends:</t>
  </si>
  <si>
    <t>% 
Complete</t>
  </si>
  <si>
    <t>dev Comment</t>
  </si>
  <si>
    <t>valid comment</t>
  </si>
  <si>
    <t xml:space="preserve">STM32CubeProgrammer Tool </t>
  </si>
  <si>
    <t>STM32CubeProgrammer Bugzilla link</t>
  </si>
  <si>
    <t>Valid Owner</t>
  </si>
  <si>
    <t>Ticket inserted</t>
  </si>
  <si>
    <t>This (m.w)</t>
  </si>
  <si>
    <t>% 
Deviation</t>
  </si>
  <si>
    <t>Est. Effort</t>
  </si>
  <si>
    <t>Effort</t>
  </si>
  <si>
    <t>Test_ID</t>
  </si>
  <si>
    <t>CLINAME</t>
  </si>
  <si>
    <t>DATETIME</t>
  </si>
  <si>
    <t>DONEBY</t>
  </si>
  <si>
    <t>IPADDRESS</t>
  </si>
  <si>
    <t>APPVER</t>
  </si>
  <si>
    <t>RANDOM</t>
  </si>
  <si>
    <t>CHECKSUM</t>
  </si>
  <si>
    <t>ᙨᚁᙖᙿᙴᚆᚆᙼᙹᙼᙸᙷ</t>
  </si>
  <si>
    <t>ᙅᙂᙄᙈᙂᙅᙃᙄᙋᘳᘳᙄᙃᙍᙄᙌᙔᙠᘳᘻᙚᙠᙧᘾᙄᙍᙃᘼ</t>
  </si>
  <si>
    <t>ᙦᙧᙯᙕᚅᙻᚂᚈ ᙴ </t>
  </si>
  <si>
    <t>ᙧᙨᙡᙖᙪᙟᙃᙄᙈᙆ</t>
  </si>
  <si>
    <t>ᙉᙁᙃᙁᙃᙁᙃ</t>
  </si>
  <si>
    <t>ᙇᙇᙆᙆ</t>
  </si>
  <si>
    <t>M.BR</t>
  </si>
  <si>
    <t>AN2606 bootloader</t>
  </si>
  <si>
    <t>BootLoader team</t>
  </si>
  <si>
    <t>STM32MP15x Embedded Programming Service</t>
  </si>
  <si>
    <t>Intro_Pack team</t>
  </si>
  <si>
    <t>Cortex-M4 Programming Manual</t>
  </si>
  <si>
    <t>PM0124</t>
  </si>
  <si>
    <t>Cortex-M7 Programming Manual</t>
  </si>
  <si>
    <t>PM0253</t>
  </si>
  <si>
    <t>Cortex-M3 Programming manual</t>
  </si>
  <si>
    <t>PM0056</t>
  </si>
  <si>
    <t>Cortex-M0 programming manual</t>
  </si>
  <si>
    <t>PM0215</t>
  </si>
  <si>
    <t>PM0223</t>
  </si>
  <si>
    <t>Cortex-M0+ Programming manual</t>
  </si>
  <si>
    <t>Category</t>
  </si>
  <si>
    <t>Secure programming Application Note</t>
  </si>
  <si>
    <t>AN5054</t>
  </si>
  <si>
    <t>Win10
(64bits)</t>
  </si>
  <si>
    <t>Ghada HADDAD</t>
  </si>
  <si>
    <t>ghada.haddad@st.com</t>
  </si>
  <si>
    <t>G.H</t>
  </si>
  <si>
    <t>mouna.ben-rhouma@st.com</t>
  </si>
  <si>
    <t>Ubuntu native
18.04
(64 bits)</t>
  </si>
  <si>
    <t>Jassem OUHIBI</t>
  </si>
  <si>
    <t>J.O</t>
  </si>
  <si>
    <t>Jassem.ouhibi@st.com</t>
  </si>
  <si>
    <t>MAC
10.15 Catalina</t>
  </si>
  <si>
    <t>Build(s) used</t>
  </si>
  <si>
    <t>Doc ID: STM32CubeProgrammer_Valid_TestPlan_NewFeature</t>
  </si>
  <si>
    <t>History</t>
  </si>
  <si>
    <t>Date</t>
  </si>
  <si>
    <t>Owner</t>
  </si>
  <si>
    <t>Viewer</t>
  </si>
  <si>
    <t>Changes</t>
  </si>
  <si>
    <t>Valid Team members
Aymen ABDERRAHMEN
Amina HAMMAMI</t>
  </si>
  <si>
    <t>Maryem HABECHI</t>
  </si>
  <si>
    <t>M.H</t>
  </si>
  <si>
    <t>maryem.habechi@st.com</t>
  </si>
  <si>
    <t>፥፾ፓ፼፱ᎃᎃ፹፶፹፵፴</t>
  </si>
  <si>
    <t>ፇጿፇጿፂፀፂፁጰጰፁፀፊፄፁጰጸፗ፝፤ጻፁፊፀጹ</t>
  </si>
  <si>
    <t>፫፥፾ፓ፼፱ᎃᎃ፹፶፹፵፴፭ጰፎጰፑፙ፠ጰ፸፱፾፴፿ᎆ፵ᎂ</t>
  </si>
  <si>
    <t>፤፥፞ፓ፧፜ፀፂፈፁ</t>
  </si>
  <si>
    <t>ፇጾፁጾፀጾፀ</t>
  </si>
  <si>
    <t>ፅፇፇፉ</t>
  </si>
  <si>
    <t>Imen CHEIKH ALI</t>
  </si>
  <si>
    <t>I.CA</t>
  </si>
  <si>
    <t>imen.cheikhali@st.com</t>
  </si>
  <si>
    <t>Global Validation Strategy</t>
  </si>
  <si>
    <t>[cx649653]</t>
  </si>
  <si>
    <t>Cortex-M33 Programming manual</t>
  </si>
  <si>
    <t xml:space="preserve"> Introduction to STM32 microcontrollers security</t>
  </si>
  <si>
    <t>AN5156</t>
  </si>
  <si>
    <t>CubeProgrammer Dev Team</t>
  </si>
  <si>
    <t xml:space="preserve"> [cx686798]</t>
  </si>
  <si>
    <t>[cx481821]</t>
  </si>
  <si>
    <t>AN2606</t>
  </si>
  <si>
    <t>Global validation strategy:</t>
  </si>
  <si>
    <t>Specific validation strategy to New feature</t>
  </si>
  <si>
    <t>Target Dates</t>
  </si>
  <si>
    <t>Detailed Effort 
(in the release scope)</t>
  </si>
  <si>
    <t>%Complete</t>
  </si>
  <si>
    <t>%Deviation</t>
  </si>
  <si>
    <t>Total</t>
  </si>
  <si>
    <t>Effort status</t>
  </si>
  <si>
    <t>End Valid date</t>
  </si>
  <si>
    <t>Start Valid date</t>
  </si>
  <si>
    <r>
      <t xml:space="preserve">Changes versus last status are in </t>
    </r>
    <r>
      <rPr>
        <sz val="10"/>
        <color rgb="FF0000FF"/>
        <rFont val="Calibri"/>
        <family val="2"/>
      </rPr>
      <t>blue</t>
    </r>
    <r>
      <rPr>
        <sz val="10"/>
        <rFont val="Calibri"/>
        <family val="2"/>
      </rPr>
      <t>.</t>
    </r>
  </si>
  <si>
    <t>21Wxx</t>
  </si>
  <si>
    <t>X</t>
  </si>
  <si>
    <t>Test not applicable in the corresponding Multi-OS precondition</t>
  </si>
  <si>
    <t>"X" to mention that the test is applicable in the corresponding Multi-OS precondition</t>
  </si>
  <si>
    <t>Tests Description</t>
  </si>
  <si>
    <t>Software verification &amp; validation test strategy and plan:  for &lt;NewFeatures&gt;</t>
  </si>
  <si>
    <t>s</t>
  </si>
  <si>
    <t>MCD Application &amp; Tools/Software Development Tools -  TUNIS TEAM</t>
  </si>
  <si>
    <t>xxWyy.z</t>
  </si>
  <si>
    <t>Target Release</t>
  </si>
  <si>
    <t>SW &amp; HW Precondition</t>
  </si>
  <si>
    <t>Multi-OS Preconditions</t>
  </si>
  <si>
    <t>Test Pre-conditions</t>
  </si>
  <si>
    <t xml:space="preserve"> This is the Verification and Validation Tests strategy and Plan document of STM32CubeProgrammer tool for &lt;New feature&gt;</t>
  </si>
  <si>
    <t>Wissem MANSOURI</t>
  </si>
  <si>
    <t>W.M</t>
  </si>
  <si>
    <t>STM32CubeProgrammer_NewFeature_Verif&amp;Valid_PTS_Product_Test_Specification_Template [cx724658]</t>
  </si>
  <si>
    <t>Software verification &amp; validation test strategy and plan:  for TPC OB CSV Generation GUI for Little Shark</t>
  </si>
  <si>
    <t xml:space="preserve">Trust Package creator SFI OB existence </t>
  </si>
  <si>
    <t>Register and fields for each product</t>
  </si>
  <si>
    <t>Option bytes generated values for specific product</t>
  </si>
  <si>
    <t>Generate OB .csv</t>
  </si>
  <si>
    <t xml:space="preserve">Generate OB button </t>
  </si>
  <si>
    <t>TPCSOE1_1_1</t>
  </si>
  <si>
    <t>Check the existence panel SFI OB in TPC GUI</t>
  </si>
  <si>
    <t>TPCSOE1_1_2</t>
  </si>
  <si>
    <t>Check the existence of supported product in Microcontrollers</t>
  </si>
  <si>
    <t>RFLS1_2_1</t>
  </si>
  <si>
    <t>Check the existence of registers for specific product</t>
  </si>
  <si>
    <t>CEBR1_2_2</t>
  </si>
  <si>
    <t>Ckeck the existence of all bits correspondant to each register</t>
  </si>
  <si>
    <t>OBGVLS1_3_1</t>
  </si>
  <si>
    <t>check the final Value of register in option bytes generated values</t>
  </si>
  <si>
    <t>GOB1_4_1</t>
  </si>
  <si>
    <t xml:space="preserve">Select path of the generated .csv to save the generated SFI OB </t>
  </si>
  <si>
    <t>GOB1_4_2</t>
  </si>
  <si>
    <t xml:space="preserve">Naming the .csv </t>
  </si>
  <si>
    <t>GOBB1_5_1</t>
  </si>
  <si>
    <t>Generate OB buton</t>
  </si>
  <si>
    <t>CEBR1_2_3</t>
  </si>
  <si>
    <t xml:space="preserve">Check the description of every option bit </t>
  </si>
  <si>
    <t>CEBR1_2_4</t>
  </si>
  <si>
    <t xml:space="preserve">in OB Fields  , enter user values </t>
  </si>
  <si>
    <t>CEBR1_2_5</t>
  </si>
  <si>
    <t>IN ob Fields  , check reserved bits</t>
  </si>
  <si>
    <t>TPC GUI v2.10.0-B01
TPC GUI v2.10.0-B03</t>
  </si>
  <si>
    <t xml:space="preserve">V2.10.0 </t>
  </si>
  <si>
    <t>22W03.1</t>
  </si>
  <si>
    <t xml:space="preserve"> SFI OB</t>
  </si>
  <si>
    <t>22W04.1</t>
  </si>
  <si>
    <t>This feature is supported in CubeProgrammer with the GUI version</t>
  </si>
  <si>
    <t>The scope of this validation is performed on product Little shark as requested from dev side</t>
  </si>
  <si>
    <t>tests to be excecuted on 3 OSs with major tests to be executed on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</si>
</sst>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0.0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6"/>
      <color indexed="9"/>
      <name val="Calibri"/>
      <family val="2"/>
    </font>
    <font>
      <sz val="10"/>
      <name val="Calibri"/>
      <family val="2"/>
    </font>
    <font>
      <sz val="18"/>
      <color indexed="9"/>
      <name val="Calibri"/>
      <family val="2"/>
    </font>
    <font>
      <sz val="20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 Unicode MS"/>
      <family val="2"/>
    </font>
    <font>
      <b/>
      <sz val="10"/>
      <color rgb="FF1F497D"/>
      <name val="Arial"/>
      <family val="2"/>
    </font>
    <font>
      <sz val="10"/>
      <color rgb="FFFF0000"/>
      <name val="Calibri"/>
      <family val="2"/>
    </font>
    <font>
      <b/>
      <sz val="10"/>
      <name val="Calibri"/>
      <family val="2"/>
      <scheme val="minor"/>
    </font>
    <font>
      <b/>
      <sz val="8"/>
      <color rgb="FF1F497D"/>
      <name val="Arial"/>
      <family val="2"/>
    </font>
    <font>
      <sz val="10"/>
      <color rgb="FF0000FF"/>
      <name val="Calibri"/>
      <family val="2"/>
    </font>
    <font>
      <b/>
      <sz val="9"/>
      <color rgb="FF1F497D"/>
      <name val="Arial"/>
      <family val="2"/>
    </font>
    <font>
      <b/>
      <sz val="10"/>
      <color theme="1" tint="0.49998474074526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5"/>
      <color theme="4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rgb="FF0000FF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89996032593768116"/>
        <bgColor indexed="64"/>
      </patternFill>
    </fill>
    <fill>
      <patternFill patternType="solid">
        <fgColor theme="2" tint="0.749961851863155"/>
        <bgColor indexed="64"/>
      </patternFill>
    </fill>
    <fill>
      <patternFill patternType="solid">
        <fgColor theme="2" tint="0.499984740745262"/>
        <bgColor indexed="64"/>
      </patternFill>
    </fill>
    <fill>
      <patternFill patternType="solid">
        <fgColor theme="5" tint="0.89996032593768116"/>
        <bgColor indexed="64"/>
      </patternFill>
    </fill>
    <fill>
      <patternFill patternType="solid">
        <fgColor theme="5" tint="0.749961851863155"/>
        <bgColor indexed="64"/>
      </patternFill>
    </fill>
    <fill>
      <patternFill patternType="solid">
        <fgColor theme="5" tint="0.499984740745262"/>
        <bgColor indexed="64"/>
      </patternFill>
    </fill>
    <fill>
      <patternFill patternType="solid">
        <fgColor theme="9" tint="0.89996032593768116"/>
        <bgColor indexed="64"/>
      </patternFill>
    </fill>
    <fill>
      <patternFill patternType="solid">
        <fgColor theme="9" tint="0.749961851863155"/>
        <bgColor indexed="64"/>
      </patternFill>
    </fill>
    <fill>
      <patternFill patternType="solid">
        <fgColor theme="9" tint="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ck">
        <color theme="5"/>
      </bottom>
      <diagonal/>
    </border>
  </borders>
  <cellStyleXfs count="28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Alignment="0" applyProtection="0"/>
    <xf numFmtId="0" fontId="22" fillId="0" borderId="27" applyNumberFormat="0" applyFill="0" applyAlignment="0" applyProtection="0"/>
    <xf numFmtId="0" fontId="23" fillId="0" borderId="27" applyNumberFormat="0" applyFill="0" applyAlignment="0" applyProtection="0"/>
    <xf numFmtId="0" fontId="24" fillId="0" borderId="26" applyNumberFormat="0" applyFill="0" applyAlignment="0" applyProtection="0"/>
    <xf numFmtId="0" fontId="24" fillId="0" borderId="0" applyNumberFormat="0" applyFill="0" applyBorder="0" applyAlignment="0" applyProtection="0"/>
    <xf numFmtId="0" fontId="20" fillId="18" borderId="0" applyNumberFormat="0" applyBorder="0" applyAlignment="0" applyProtection="0"/>
    <xf numFmtId="0" fontId="19" fillId="20" borderId="0" applyNumberFormat="0" applyBorder="0" applyAlignment="0" applyProtection="0"/>
    <xf numFmtId="0" fontId="19" fillId="11" borderId="0" applyNumberFormat="0" applyBorder="0" applyAlignment="0" applyProtection="0"/>
    <xf numFmtId="0" fontId="19" fillId="19" borderId="0" applyNumberFormat="0" applyBorder="0" applyAlignment="0" applyProtection="0"/>
    <xf numFmtId="0" fontId="20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17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1" fillId="0" borderId="0" applyNumberFormat="0" applyBorder="0" applyAlignment="0" applyProtection="0"/>
    <xf numFmtId="0" fontId="20" fillId="12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33" borderId="0" applyNumberFormat="0" applyBorder="0" applyAlignment="0" applyProtection="0"/>
  </cellStyleXfs>
  <cellXfs count="160">
    <xf numFmtId="0" fontId="0" fillId="0" borderId="0" xfId="0"/>
    <xf numFmtId="0" fontId="2" fillId="2" borderId="3" xfId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 wrapText="1"/>
    </xf>
    <xf numFmtId="164" fontId="9" fillId="4" borderId="0" xfId="1" applyNumberFormat="1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5" fontId="14" fillId="7" borderId="1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64" fontId="9" fillId="4" borderId="1" xfId="1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65" fontId="10" fillId="4" borderId="1" xfId="2" applyNumberFormat="1" applyFill="1" applyBorder="1" applyAlignment="1" applyProtection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10" fillId="4" borderId="1" xfId="2" applyNumberFormat="1" applyFill="1" applyBorder="1" applyAlignment="1" applyProtection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13" borderId="1" xfId="0" quotePrefix="1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1" applyFont="1" applyFill="1" applyBorder="1" applyAlignment="1">
      <alignment vertical="center" wrapText="1"/>
    </xf>
    <xf numFmtId="0" fontId="4" fillId="4" borderId="1" xfId="0" quotePrefix="1" applyFont="1" applyFill="1" applyBorder="1" applyAlignment="1">
      <alignment horizontal="left" vertical="center" wrapText="1"/>
    </xf>
    <xf numFmtId="0" fontId="13" fillId="4" borderId="1" xfId="0" quotePrefix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9" fontId="12" fillId="10" borderId="1" xfId="3" applyNumberFormat="1" applyFont="1" applyFill="1" applyBorder="1" applyAlignment="1">
      <alignment horizontal="center" vertical="center" wrapText="1"/>
    </xf>
    <xf numFmtId="9" fontId="18" fillId="13" borderId="1" xfId="3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 wrapText="1"/>
    </xf>
    <xf numFmtId="9" fontId="18" fillId="0" borderId="1" xfId="3" applyNumberFormat="1" applyFont="1" applyFill="1" applyBorder="1" applyAlignment="1">
      <alignment horizontal="center" vertical="center" wrapText="1"/>
    </xf>
    <xf numFmtId="9" fontId="12" fillId="0" borderId="1" xfId="3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2" fillId="8" borderId="1" xfId="3" applyNumberFormat="1" applyFont="1" applyFill="1" applyBorder="1" applyAlignment="1">
      <alignment horizontal="center" vertical="center" wrapText="1"/>
    </xf>
    <xf numFmtId="0" fontId="17" fillId="8" borderId="1" xfId="3" applyNumberFormat="1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vertical="center"/>
    </xf>
    <xf numFmtId="0" fontId="8" fillId="0" borderId="25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9" fontId="12" fillId="0" borderId="24" xfId="3" applyNumberFormat="1" applyFont="1" applyFill="1" applyBorder="1" applyAlignment="1">
      <alignment vertical="center" wrapText="1"/>
    </xf>
    <xf numFmtId="9" fontId="12" fillId="0" borderId="25" xfId="3" applyNumberFormat="1" applyFont="1" applyFill="1" applyBorder="1" applyAlignment="1">
      <alignment vertical="center" wrapText="1"/>
    </xf>
    <xf numFmtId="9" fontId="12" fillId="0" borderId="23" xfId="3" applyNumberFormat="1" applyFont="1" applyFill="1" applyBorder="1" applyAlignment="1">
      <alignment vertical="center" wrapText="1"/>
    </xf>
    <xf numFmtId="9" fontId="18" fillId="0" borderId="24" xfId="3" applyNumberFormat="1" applyFont="1" applyFill="1" applyBorder="1" applyAlignment="1">
      <alignment vertical="center" wrapText="1"/>
    </xf>
    <xf numFmtId="9" fontId="18" fillId="0" borderId="25" xfId="3" applyNumberFormat="1" applyFont="1" applyFill="1" applyBorder="1" applyAlignment="1">
      <alignment vertical="center" wrapText="1"/>
    </xf>
    <xf numFmtId="9" fontId="18" fillId="0" borderId="23" xfId="3" applyNumberFormat="1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3" xfId="1" applyNumberFormat="1" applyFont="1" applyFill="1" applyBorder="1" applyAlignment="1">
      <alignment horizontal="center" vertical="center" wrapText="1"/>
    </xf>
    <xf numFmtId="165" fontId="4" fillId="4" borderId="14" xfId="1" applyNumberFormat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10" fillId="4" borderId="0" xfId="2" applyFill="1" applyBorder="1" applyAlignment="1" applyProtection="1">
      <alignment horizontal="center" vertical="center"/>
    </xf>
    <xf numFmtId="164" fontId="10" fillId="0" borderId="1" xfId="2" applyNumberFormat="1" applyFill="1" applyBorder="1" applyAlignment="1" applyProtection="1">
      <alignment horizontal="center" vertical="top" wrapText="1"/>
    </xf>
    <xf numFmtId="0" fontId="10" fillId="4" borderId="0" xfId="2" applyFill="1" applyAlignment="1" applyProtection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9" fontId="16" fillId="4" borderId="1" xfId="0" applyNumberFormat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left" vertical="center" wrapText="1"/>
    </xf>
    <xf numFmtId="0" fontId="4" fillId="36" borderId="2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5" fillId="8" borderId="1" xfId="3" applyNumberFormat="1" applyFont="1" applyFill="1" applyBorder="1" applyAlignment="1">
      <alignment horizontal="center" vertical="center" wrapText="1"/>
    </xf>
    <xf numFmtId="0" fontId="12" fillId="8" borderId="1" xfId="3" applyNumberFormat="1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5" fillId="8" borderId="1" xfId="3" applyNumberFormat="1" applyFont="1" applyFill="1" applyBorder="1" applyAlignment="1">
      <alignment horizontal="center" vertical="center" wrapText="1"/>
    </xf>
    <xf numFmtId="0" fontId="15" fillId="8" borderId="15" xfId="3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left" vertical="center"/>
    </xf>
    <xf numFmtId="0" fontId="10" fillId="0" borderId="1" xfId="2" applyBorder="1" applyAlignment="1" applyProtection="1">
      <alignment horizontal="center" vertical="center"/>
    </xf>
    <xf numFmtId="0" fontId="10" fillId="4" borderId="1" xfId="2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3" xfId="2" applyFill="1" applyBorder="1" applyAlignment="1" applyProtection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15" xfId="1" applyFont="1" applyFill="1" applyBorder="1" applyAlignment="1">
      <alignment horizontal="center" vertical="center"/>
    </xf>
    <xf numFmtId="0" fontId="11" fillId="4" borderId="14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165" fontId="4" fillId="4" borderId="1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4" borderId="17" xfId="1" quotePrefix="1" applyNumberFormat="1" applyFont="1" applyFill="1" applyBorder="1" applyAlignment="1">
      <alignment horizontal="left" vertical="center" wrapText="1"/>
    </xf>
    <xf numFmtId="0" fontId="9" fillId="0" borderId="16" xfId="0" applyNumberFormat="1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0" fillId="4" borderId="21" xfId="2" quotePrefix="1" applyNumberFormat="1" applyFill="1" applyBorder="1" applyAlignment="1" applyProtection="1">
      <alignment horizontal="left" vertical="center" wrapText="1"/>
    </xf>
    <xf numFmtId="0" fontId="10" fillId="0" borderId="1" xfId="2" applyNumberFormat="1" applyBorder="1" applyAlignment="1" applyProtection="1">
      <alignment horizontal="left" vertical="center"/>
    </xf>
    <xf numFmtId="0" fontId="10" fillId="0" borderId="22" xfId="2" applyBorder="1" applyAlignment="1" applyProtection="1">
      <alignment horizontal="left" vertical="center"/>
    </xf>
    <xf numFmtId="0" fontId="10" fillId="0" borderId="19" xfId="2" quotePrefix="1" applyBorder="1" applyAlignment="1" applyProtection="1"/>
    <xf numFmtId="0" fontId="10" fillId="0" borderId="2" xfId="2" applyBorder="1" applyAlignment="1" applyProtection="1"/>
    <xf numFmtId="0" fontId="10" fillId="0" borderId="20" xfId="2" applyBorder="1" applyAlignment="1" applyProtection="1"/>
    <xf numFmtId="0" fontId="10" fillId="9" borderId="19" xfId="2" quotePrefix="1" applyFill="1" applyBorder="1" applyAlignment="1" applyProtection="1"/>
    <xf numFmtId="0" fontId="10" fillId="9" borderId="2" xfId="2" applyFill="1" applyBorder="1" applyAlignment="1" applyProtection="1"/>
    <xf numFmtId="0" fontId="10" fillId="9" borderId="20" xfId="2" applyFill="1" applyBorder="1" applyAlignment="1" applyProtection="1"/>
    <xf numFmtId="165" fontId="4" fillId="4" borderId="13" xfId="1" applyNumberFormat="1" applyFont="1" applyFill="1" applyBorder="1" applyAlignment="1">
      <alignment horizontal="center" vertical="center" wrapText="1"/>
    </xf>
    <xf numFmtId="165" fontId="4" fillId="4" borderId="14" xfId="1" applyNumberFormat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12" fillId="8" borderId="1" xfId="3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15" fillId="8" borderId="1" xfId="3" applyNumberFormat="1" applyFont="1" applyFill="1" applyBorder="1" applyAlignment="1">
      <alignment horizontal="center" vertical="center" wrapText="1"/>
    </xf>
    <xf numFmtId="0" fontId="17" fillId="8" borderId="1" xfId="3" applyNumberFormat="1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28" fillId="4" borderId="0" xfId="1" applyFont="1" applyFill="1" applyAlignment="1">
      <alignment horizontal="left" vertical="center" wrapText="1"/>
    </xf>
    <xf numFmtId="0" fontId="26" fillId="0" borderId="19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 wrapText="1"/>
    </xf>
    <xf numFmtId="0" fontId="26" fillId="0" borderId="2" xfId="1" quotePrefix="1" applyFont="1" applyBorder="1" applyAlignment="1">
      <alignment horizontal="center" vertical="center" wrapText="1"/>
    </xf>
    <xf numFmtId="0" fontId="26" fillId="0" borderId="20" xfId="1" quotePrefix="1" applyFont="1" applyBorder="1" applyAlignment="1">
      <alignment horizontal="center" vertical="center" wrapText="1"/>
    </xf>
    <xf numFmtId="0" fontId="26" fillId="0" borderId="17" xfId="1" applyFont="1" applyBorder="1" applyAlignment="1">
      <alignment horizontal="center" vertical="center" wrapText="1"/>
    </xf>
    <xf numFmtId="0" fontId="26" fillId="0" borderId="16" xfId="1" applyFont="1" applyBorder="1" applyAlignment="1">
      <alignment horizontal="center" vertical="center" wrapText="1"/>
    </xf>
    <xf numFmtId="0" fontId="26" fillId="0" borderId="16" xfId="1" quotePrefix="1" applyFont="1" applyBorder="1" applyAlignment="1">
      <alignment horizontal="center" vertical="center" wrapText="1"/>
    </xf>
    <xf numFmtId="0" fontId="26" fillId="0" borderId="18" xfId="1" quotePrefix="1" applyFont="1" applyBorder="1" applyAlignment="1">
      <alignment horizontal="center" vertical="center" wrapText="1"/>
    </xf>
    <xf numFmtId="0" fontId="4" fillId="4" borderId="0" xfId="0" applyFont="1" applyFill="1" applyAlignment="1">
      <alignment horizontal="left" vertical="top"/>
    </xf>
  </cellXfs>
  <cellStyles count="28">
    <cellStyle name="20% - Accent1 2" xfId="10" xr:uid="{00000000-0005-0000-0000-000000000000}"/>
    <cellStyle name="20% - Accent2 2" xfId="13" xr:uid="{00000000-0005-0000-0000-000001000000}"/>
    <cellStyle name="20% - Accent3 2" xfId="17" xr:uid="{00000000-0005-0000-0000-000002000000}"/>
    <cellStyle name="20% - Accent5 2" xfId="22" xr:uid="{00000000-0005-0000-0000-000003000000}"/>
    <cellStyle name="20% - Accent6 2" xfId="25" xr:uid="{00000000-0005-0000-0000-000004000000}"/>
    <cellStyle name="40% - Accent1 2" xfId="11" xr:uid="{00000000-0005-0000-0000-000005000000}"/>
    <cellStyle name="40% - Accent2 2" xfId="14" xr:uid="{00000000-0005-0000-0000-000006000000}"/>
    <cellStyle name="40% - Accent3 2" xfId="18" xr:uid="{00000000-0005-0000-0000-000007000000}"/>
    <cellStyle name="40% - Accent5 2" xfId="23" xr:uid="{00000000-0005-0000-0000-000008000000}"/>
    <cellStyle name="40% - Accent6 2" xfId="26" xr:uid="{00000000-0005-0000-0000-000009000000}"/>
    <cellStyle name="60% - Accent1 2" xfId="9" xr:uid="{00000000-0005-0000-0000-00000A000000}"/>
    <cellStyle name="60% - Accent2 2" xfId="15" xr:uid="{00000000-0005-0000-0000-00000B000000}"/>
    <cellStyle name="60% - Accent3 2" xfId="19" xr:uid="{00000000-0005-0000-0000-00000C000000}"/>
    <cellStyle name="60% - Accent5 2" xfId="24" xr:uid="{00000000-0005-0000-0000-00000D000000}"/>
    <cellStyle name="60% - Accent6 2" xfId="27" xr:uid="{00000000-0005-0000-0000-00000E000000}"/>
    <cellStyle name="Accent1 2" xfId="8" xr:uid="{00000000-0005-0000-0000-00000F000000}"/>
    <cellStyle name="Accent2 2" xfId="12" xr:uid="{00000000-0005-0000-0000-000010000000}"/>
    <cellStyle name="Accent3 2" xfId="16" xr:uid="{00000000-0005-0000-0000-000011000000}"/>
    <cellStyle name="Accent5 2" xfId="21" xr:uid="{00000000-0005-0000-0000-000012000000}"/>
    <cellStyle name="Heading 1 2" xfId="4" xr:uid="{00000000-0005-0000-0000-000013000000}"/>
    <cellStyle name="Heading 2 2" xfId="5" xr:uid="{00000000-0005-0000-0000-000014000000}"/>
    <cellStyle name="Heading 3 2" xfId="6" xr:uid="{00000000-0005-0000-0000-000015000000}"/>
    <cellStyle name="Heading 4 2" xfId="7" xr:uid="{00000000-0005-0000-0000-000016000000}"/>
    <cellStyle name="Hyperlink" xfId="2" builtinId="8"/>
    <cellStyle name="Normal" xfId="0" builtinId="0"/>
    <cellStyle name="Normal 2" xfId="3" xr:uid="{00000000-0005-0000-0000-000019000000}"/>
    <cellStyle name="Normal_Book2_Copy of STM75 8k_IPs_spec" xfId="1" xr:uid="{00000000-0005-0000-0000-00001A000000}"/>
    <cellStyle name="Title 2" xfId="20" xr:uid="{00000000-0005-0000-0000-00001B000000}"/>
  </cellStyles>
  <dxfs count="43"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E2CFF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font>
        <b val="0"/>
        <i val="0"/>
        <color theme="1"/>
      </font>
      <fill>
        <patternFill>
          <bgColor theme="4" tint="0.59996337778862885"/>
        </patternFill>
      </fill>
      <border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font>
        <b/>
        <i val="0"/>
        <strike val="0"/>
        <color theme="0"/>
      </font>
      <border>
        <left style="thick">
          <color theme="0"/>
        </left>
        <right style="thick">
          <color theme="0"/>
        </right>
        <top style="thick">
          <color theme="0"/>
        </top>
        <bottom/>
        <vertical style="thick">
          <color theme="0"/>
        </vertical>
        <horizontal/>
      </border>
    </dxf>
    <dxf>
      <font>
        <b/>
        <i val="0"/>
        <color theme="0"/>
      </font>
      <fill>
        <patternFill>
          <bgColor theme="5"/>
        </patternFill>
      </fill>
      <border>
        <left/>
        <right/>
        <top/>
        <bottom style="medium">
          <color theme="0"/>
        </bottom>
        <vertical/>
        <horizontal/>
      </border>
    </dxf>
  </dxfs>
  <tableStyles count="1" defaultTableStyle="TableStyleMedium2" defaultPivotStyle="PivotStyleLight16">
    <tableStyle name="Style de tableau 1" pivot="0" count="4" xr9:uid="{00000000-0011-0000-FFFF-FFFF00000000}">
      <tableStyleElement type="headerRow" dxfId="42"/>
      <tableStyleElement type="totalRow" dxfId="41"/>
      <tableStyleElement type="firstRowStripe" dxfId="40"/>
      <tableStyleElement type="secondRowStripe" dxfId="39"/>
    </tableStyle>
  </tableStyles>
  <colors>
    <mruColors>
      <color rgb="FF0000FF"/>
      <color rgb="FFE2CFF1"/>
      <color rgb="FFDEC8EE"/>
      <color rgb="FFCCCCFF"/>
      <color rgb="FFFFDDFF"/>
      <color rgb="FFFFCC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180975</xdr:rowOff>
    </xdr:from>
    <xdr:to>
      <xdr:col>0</xdr:col>
      <xdr:colOff>2190750</xdr:colOff>
      <xdr:row>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3825A-4781-45D2-A0C6-8D2D1B11D55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80975"/>
          <a:ext cx="180975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119903</xdr:colOff>
      <xdr:row>0</xdr:row>
      <xdr:rowOff>173131</xdr:rowOff>
    </xdr:from>
    <xdr:to>
      <xdr:col>2</xdr:col>
      <xdr:colOff>1193539</xdr:colOff>
      <xdr:row>2</xdr:row>
      <xdr:rowOff>98164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ED97C-AAC7-4F84-B680-516FB311F1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3" y="173131"/>
          <a:ext cx="1810871" cy="4622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414617</xdr:colOff>
      <xdr:row>0</xdr:row>
      <xdr:rowOff>179294</xdr:rowOff>
    </xdr:from>
    <xdr:to>
      <xdr:col>2</xdr:col>
      <xdr:colOff>857249</xdr:colOff>
      <xdr:row>2</xdr:row>
      <xdr:rowOff>98612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5E8AE4-A9E1-4BEB-8423-4B60E189DD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323" y="179294"/>
          <a:ext cx="180975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134470</xdr:colOff>
      <xdr:row>0</xdr:row>
      <xdr:rowOff>89647</xdr:rowOff>
    </xdr:from>
    <xdr:to>
      <xdr:col>3</xdr:col>
      <xdr:colOff>211231</xdr:colOff>
      <xdr:row>1</xdr:row>
      <xdr:rowOff>250115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27B60-31D7-454C-BCF4-CE3C0C3729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" y="89647"/>
          <a:ext cx="1086971" cy="43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.com/content/ccc/resource/technical/document/programming_manual/5b/ca/8d/83/56/7f/40/08/CD00228163.pdf/files/CD00228163.pdf/jcr:content/translations/en.CD00228163.pdf" TargetMode="External"/><Relationship Id="rId13" Type="http://schemas.openxmlformats.org/officeDocument/2006/relationships/hyperlink" Target="https://www.st.com/resource/en/application_note/dm00493651-introduction-to-stm32-microcontrollers-security-stmicroelectronics.pdf" TargetMode="External"/><Relationship Id="rId18" Type="http://schemas.openxmlformats.org/officeDocument/2006/relationships/hyperlink" Target="mailto:maryem.habechi@st.com" TargetMode="External"/><Relationship Id="rId3" Type="http://schemas.openxmlformats.org/officeDocument/2006/relationships/hyperlink" Target="https://intbugzilla.st.com/enter_bug.cgi?product=STM32CubeProgrammer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st.com/content/ccc/resource/technical/document/programming_manual/group0/78/47/33/dd/30/37/4c/66/DM00237416/files/DM00237416.pdf/jcr:content/translations/en.DM00237416.pdf" TargetMode="External"/><Relationship Id="rId12" Type="http://schemas.openxmlformats.org/officeDocument/2006/relationships/hyperlink" Target="https://www.st.com/resource/en/programming_manual/dm00650283-stm32-cortexm33-mcus-programming-manual-stmicroelectronics.pdf" TargetMode="External"/><Relationship Id="rId17" Type="http://schemas.openxmlformats.org/officeDocument/2006/relationships/hyperlink" Target="mailto:Jassem.ouhibi@st.com" TargetMode="External"/><Relationship Id="rId2" Type="http://schemas.openxmlformats.org/officeDocument/2006/relationships/hyperlink" Target="https://codex.cro.st.com/plugins/docman/index.php?group_id=3244&amp;action=show&amp;id=649653" TargetMode="External"/><Relationship Id="rId16" Type="http://schemas.openxmlformats.org/officeDocument/2006/relationships/hyperlink" Target="mailto:ghada.haddad@st.com" TargetMode="External"/><Relationship Id="rId20" Type="http://schemas.openxmlformats.org/officeDocument/2006/relationships/hyperlink" Target="http://intranet.lme.st.com:8000/php-bin/medoc/" TargetMode="External"/><Relationship Id="rId1" Type="http://schemas.openxmlformats.org/officeDocument/2006/relationships/hyperlink" Target="http://codex.cro.st.com/plugins/tracker/?tracker=10166" TargetMode="External"/><Relationship Id="rId6" Type="http://schemas.openxmlformats.org/officeDocument/2006/relationships/hyperlink" Target="http://www.st.com/content/ccc/resource/technical/document/programming_manual/6c/3a/cb/e7/e4/ea/44/9b/DM00046982.pdf/files/DM00046982.pdf/jcr:content/translations/en.DM00046982.pdf" TargetMode="External"/><Relationship Id="rId11" Type="http://schemas.openxmlformats.org/officeDocument/2006/relationships/hyperlink" Target="http://dita.st.com/sites/tlms/Lists/Drafts_MMS_MICROCONTROLLERS/Attachments/6920/AN5054_draft_h.pdf" TargetMode="External"/><Relationship Id="rId5" Type="http://schemas.openxmlformats.org/officeDocument/2006/relationships/hyperlink" Target="https://codex.cro.st.com/plugins/docman/index.php?group_id=3244&amp;id=481821&amp;action=show" TargetMode="External"/><Relationship Id="rId15" Type="http://schemas.openxmlformats.org/officeDocument/2006/relationships/hyperlink" Target="mailto:mouna.ben-rhouma@st.com" TargetMode="External"/><Relationship Id="rId10" Type="http://schemas.openxmlformats.org/officeDocument/2006/relationships/hyperlink" Target="http://www.st.com/content/ccc/resource/technical/document/programming_manual/18/b4/a2/d9/87/cd/4f/18/DM00104451.pdf/files/DM00104451.pdf/jcr:content/translations/en.DM00104451.pdf" TargetMode="External"/><Relationship Id="rId19" Type="http://schemas.openxmlformats.org/officeDocument/2006/relationships/hyperlink" Target="mailto:imen.cheikhali@st.com" TargetMode="External"/><Relationship Id="rId4" Type="http://schemas.openxmlformats.org/officeDocument/2006/relationships/hyperlink" Target="http://www.st.com/content/ccc/resource/technical/document/application_note/b9/9b/16/3a/12/1e/40/0c/CD00167594.pdf/files/CD00167594.pdf/jcr:content/translations/en.CD00167594.pdf" TargetMode="External"/><Relationship Id="rId9" Type="http://schemas.openxmlformats.org/officeDocument/2006/relationships/hyperlink" Target="http://www.st.com/content/ccc/resource/technical/document/programming_manual/fc/90/c7/17/a1/44/43/89/DM00051352.pdf/files/DM00051352.pdf/jcr:content/translations/en.DM00051352.pdf" TargetMode="External"/><Relationship Id="rId14" Type="http://schemas.openxmlformats.org/officeDocument/2006/relationships/hyperlink" Target="https://codex.cro.st.com/plugins/docman/index.php?group_id=3244&amp;action=show&amp;id=686798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dex.cro.st.com/plugins/docman/index.php?group_id=3244&amp;action=show&amp;id=6867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A13" workbookViewId="0">
      <selection activeCell="A46" sqref="A46"/>
    </sheetView>
  </sheetViews>
  <sheetFormatPr defaultColWidth="9.109375" defaultRowHeight="13.8"/>
  <cols>
    <col min="1" max="1" width="45.44140625" style="2" customWidth="1"/>
    <col min="2" max="2" width="20.33203125" style="2" customWidth="1"/>
    <col min="3" max="3" width="23.88671875" style="2" customWidth="1"/>
    <col min="4" max="4" width="24.44140625" style="2" customWidth="1"/>
    <col min="5" max="5" width="22.44140625" style="2" customWidth="1"/>
    <col min="6" max="6" width="15.5546875" style="2" customWidth="1"/>
    <col min="7" max="7" width="21" style="2" customWidth="1"/>
    <col min="8" max="8" width="17.6640625" style="2" customWidth="1"/>
    <col min="9" max="16384" width="9.109375" style="2"/>
  </cols>
  <sheetData>
    <row r="1" spans="1:7" ht="21">
      <c r="A1" s="1"/>
      <c r="B1" s="115" t="s">
        <v>117</v>
      </c>
      <c r="C1" s="115"/>
      <c r="D1" s="115"/>
      <c r="E1" s="115"/>
      <c r="F1" s="115"/>
      <c r="G1" s="116"/>
    </row>
    <row r="2" spans="1:7" ht="21">
      <c r="A2" s="3"/>
      <c r="B2" s="117" t="s">
        <v>13</v>
      </c>
      <c r="C2" s="117"/>
      <c r="D2" s="117"/>
      <c r="E2" s="117"/>
      <c r="F2" s="117"/>
      <c r="G2" s="118"/>
    </row>
    <row r="3" spans="1:7" ht="24" thickBot="1">
      <c r="A3" s="4"/>
      <c r="B3" s="119" t="s">
        <v>115</v>
      </c>
      <c r="C3" s="120"/>
      <c r="D3" s="120"/>
      <c r="E3" s="120"/>
      <c r="F3" s="120"/>
      <c r="G3" s="121"/>
    </row>
    <row r="4" spans="1:7" ht="26.4" thickBot="1">
      <c r="A4" s="5"/>
      <c r="B4" s="6"/>
      <c r="C4" s="6"/>
      <c r="D4" s="6"/>
      <c r="E4" s="6"/>
      <c r="F4" s="7"/>
      <c r="G4" s="8"/>
    </row>
    <row r="5" spans="1:7" ht="28.8" thickTop="1" thickBot="1">
      <c r="A5" s="9" t="s">
        <v>71</v>
      </c>
      <c r="B5" s="6"/>
      <c r="C5" s="6"/>
      <c r="D5" s="6"/>
      <c r="E5" s="6"/>
      <c r="F5" s="7"/>
      <c r="G5" s="8"/>
    </row>
    <row r="6" spans="1:7" ht="27" thickTop="1" thickBot="1">
      <c r="A6" s="10"/>
      <c r="B6" s="6"/>
      <c r="C6" s="6"/>
      <c r="D6" s="6"/>
      <c r="E6" s="6"/>
      <c r="F6" s="7"/>
      <c r="G6" s="8"/>
    </row>
    <row r="7" spans="1:7" ht="16.8" thickTop="1" thickBot="1">
      <c r="A7" s="11" t="s">
        <v>0</v>
      </c>
      <c r="B7" s="7"/>
      <c r="C7" s="7"/>
      <c r="D7" s="7"/>
      <c r="E7" s="7"/>
      <c r="F7" s="7"/>
      <c r="G7" s="8"/>
    </row>
    <row r="8" spans="1:7" ht="29.25" customHeight="1">
      <c r="A8" s="122" t="s">
        <v>123</v>
      </c>
      <c r="B8" s="123"/>
      <c r="C8" s="123"/>
      <c r="D8" s="123"/>
      <c r="E8" s="123"/>
      <c r="F8" s="123"/>
      <c r="G8" s="124"/>
    </row>
    <row r="9" spans="1:7" s="14" customFormat="1">
      <c r="A9" s="126" t="s">
        <v>11</v>
      </c>
      <c r="B9" s="127"/>
      <c r="C9" s="127"/>
      <c r="D9" s="127"/>
      <c r="E9" s="127"/>
      <c r="F9" s="127"/>
      <c r="G9" s="128"/>
    </row>
    <row r="10" spans="1:7" s="15" customFormat="1" ht="14.4" thickBot="1">
      <c r="A10" s="129" t="s">
        <v>21</v>
      </c>
      <c r="B10" s="130"/>
      <c r="C10" s="130"/>
      <c r="D10" s="130"/>
      <c r="E10" s="130"/>
      <c r="F10" s="130"/>
      <c r="G10" s="131"/>
    </row>
    <row r="11" spans="1:7" s="51" customFormat="1" ht="14.4" thickBot="1">
      <c r="A11" s="132" t="s">
        <v>126</v>
      </c>
      <c r="B11" s="133"/>
      <c r="C11" s="133"/>
      <c r="D11" s="133"/>
      <c r="E11" s="133"/>
      <c r="F11" s="133"/>
      <c r="G11" s="134"/>
    </row>
    <row r="12" spans="1:7" ht="15.6">
      <c r="A12" s="12"/>
      <c r="B12" s="7"/>
      <c r="C12" s="7"/>
      <c r="D12" s="7"/>
      <c r="E12" s="7"/>
      <c r="F12" s="7"/>
    </row>
    <row r="13" spans="1:7" ht="14.4" thickBot="1"/>
    <row r="14" spans="1:7" ht="16.2" thickTop="1">
      <c r="A14" s="11" t="s">
        <v>3</v>
      </c>
      <c r="B14" s="7"/>
      <c r="C14" s="7"/>
      <c r="D14" s="7"/>
      <c r="E14" s="7"/>
      <c r="F14" s="7"/>
    </row>
    <row r="15" spans="1:7" ht="14.4">
      <c r="A15" s="21" t="s">
        <v>4</v>
      </c>
      <c r="B15" s="106" t="s">
        <v>1</v>
      </c>
      <c r="C15" s="125"/>
      <c r="D15" s="106" t="s">
        <v>2</v>
      </c>
      <c r="E15" s="106"/>
      <c r="F15" s="106"/>
      <c r="G15" s="106"/>
    </row>
    <row r="16" spans="1:7">
      <c r="A16" s="23" t="s">
        <v>12</v>
      </c>
      <c r="B16" s="114" t="s">
        <v>91</v>
      </c>
      <c r="C16" s="114"/>
      <c r="D16" s="113" t="s">
        <v>10</v>
      </c>
      <c r="E16" s="113"/>
      <c r="F16" s="113"/>
      <c r="G16" s="113"/>
    </row>
    <row r="17" spans="1:7" s="22" customFormat="1">
      <c r="A17" s="23" t="s">
        <v>43</v>
      </c>
      <c r="B17" s="135" t="s">
        <v>98</v>
      </c>
      <c r="C17" s="136"/>
      <c r="D17" s="137" t="s">
        <v>44</v>
      </c>
      <c r="E17" s="138"/>
      <c r="F17" s="138"/>
      <c r="G17" s="139"/>
    </row>
    <row r="18" spans="1:7" s="24" customFormat="1">
      <c r="A18" s="23" t="s">
        <v>45</v>
      </c>
      <c r="B18" s="114" t="s">
        <v>97</v>
      </c>
      <c r="C18" s="114"/>
      <c r="D18" s="113" t="s">
        <v>46</v>
      </c>
      <c r="E18" s="113"/>
      <c r="F18" s="113"/>
      <c r="G18" s="113"/>
    </row>
    <row r="19" spans="1:7" s="25" customFormat="1">
      <c r="A19" s="23" t="s">
        <v>47</v>
      </c>
      <c r="B19" s="114" t="s">
        <v>48</v>
      </c>
      <c r="C19" s="114"/>
      <c r="D19" s="113"/>
      <c r="E19" s="113"/>
      <c r="F19" s="113"/>
      <c r="G19" s="113"/>
    </row>
    <row r="20" spans="1:7" s="25" customFormat="1">
      <c r="A20" s="23" t="s">
        <v>49</v>
      </c>
      <c r="B20" s="114" t="s">
        <v>50</v>
      </c>
      <c r="C20" s="114"/>
      <c r="D20" s="113"/>
      <c r="E20" s="113"/>
      <c r="F20" s="113"/>
      <c r="G20" s="113"/>
    </row>
    <row r="21" spans="1:7" s="25" customFormat="1">
      <c r="A21" s="23" t="s">
        <v>51</v>
      </c>
      <c r="B21" s="114" t="s">
        <v>52</v>
      </c>
      <c r="C21" s="114"/>
      <c r="D21" s="113"/>
      <c r="E21" s="113"/>
      <c r="F21" s="113"/>
      <c r="G21" s="113"/>
    </row>
    <row r="22" spans="1:7">
      <c r="A22" s="27" t="s">
        <v>53</v>
      </c>
      <c r="B22" s="114" t="s">
        <v>54</v>
      </c>
      <c r="C22" s="114"/>
      <c r="D22" s="113"/>
      <c r="E22" s="113"/>
      <c r="F22" s="113"/>
      <c r="G22" s="113"/>
    </row>
    <row r="23" spans="1:7" s="26" customFormat="1">
      <c r="A23" s="27" t="s">
        <v>56</v>
      </c>
      <c r="B23" s="114" t="s">
        <v>55</v>
      </c>
      <c r="C23" s="114"/>
      <c r="D23" s="113"/>
      <c r="E23" s="113"/>
      <c r="F23" s="113"/>
      <c r="G23" s="113"/>
    </row>
    <row r="24" spans="1:7" s="51" customFormat="1">
      <c r="A24" s="27" t="s">
        <v>92</v>
      </c>
      <c r="B24" s="66"/>
      <c r="C24" s="67"/>
      <c r="D24" s="68"/>
      <c r="E24" s="69"/>
      <c r="F24" s="69"/>
      <c r="G24" s="70"/>
    </row>
    <row r="25" spans="1:7" s="28" customFormat="1">
      <c r="A25" s="27" t="s">
        <v>58</v>
      </c>
      <c r="B25" s="135" t="s">
        <v>59</v>
      </c>
      <c r="C25" s="136"/>
      <c r="D25" s="137" t="s">
        <v>95</v>
      </c>
      <c r="E25" s="138"/>
      <c r="F25" s="138"/>
      <c r="G25" s="139"/>
    </row>
    <row r="26" spans="1:7" s="51" customFormat="1">
      <c r="A26" s="27" t="s">
        <v>93</v>
      </c>
      <c r="B26" s="135" t="s">
        <v>94</v>
      </c>
      <c r="C26" s="136"/>
      <c r="D26" s="68"/>
      <c r="E26" s="69"/>
      <c r="F26" s="69"/>
      <c r="G26" s="70"/>
    </row>
    <row r="27" spans="1:7" s="51" customFormat="1">
      <c r="A27" s="74" t="s">
        <v>90</v>
      </c>
      <c r="B27" s="114" t="s">
        <v>96</v>
      </c>
      <c r="C27" s="114"/>
      <c r="D27" s="113"/>
      <c r="E27" s="113"/>
      <c r="F27" s="113"/>
      <c r="G27" s="113"/>
    </row>
    <row r="28" spans="1:7" ht="14.4" thickBot="1">
      <c r="A28" s="13"/>
    </row>
    <row r="29" spans="1:7" ht="16.2" thickTop="1">
      <c r="A29" s="11" t="s">
        <v>5</v>
      </c>
      <c r="B29" s="7"/>
      <c r="C29" s="7"/>
      <c r="D29" s="7"/>
      <c r="E29" s="7"/>
      <c r="F29" s="7"/>
    </row>
    <row r="30" spans="1:7">
      <c r="A30" s="18" t="s">
        <v>6</v>
      </c>
      <c r="B30" s="18" t="s">
        <v>7</v>
      </c>
      <c r="C30" s="106" t="s">
        <v>8</v>
      </c>
      <c r="D30" s="107"/>
      <c r="E30" s="112" t="s">
        <v>9</v>
      </c>
      <c r="F30" s="112"/>
      <c r="G30" s="112"/>
    </row>
    <row r="31" spans="1:7" ht="14.4">
      <c r="A31" s="19" t="s">
        <v>10</v>
      </c>
      <c r="B31" s="16" t="s">
        <v>42</v>
      </c>
      <c r="C31" s="100" t="s">
        <v>64</v>
      </c>
      <c r="D31" s="108"/>
      <c r="E31" s="109">
        <v>1575183</v>
      </c>
      <c r="F31" s="110"/>
      <c r="G31" s="111"/>
    </row>
    <row r="32" spans="1:7" s="17" customFormat="1">
      <c r="A32" s="95" t="s">
        <v>87</v>
      </c>
      <c r="B32" s="72" t="s">
        <v>88</v>
      </c>
      <c r="C32" s="102" t="s">
        <v>89</v>
      </c>
      <c r="D32" s="103"/>
      <c r="E32" s="104">
        <v>1575176</v>
      </c>
      <c r="F32" s="105"/>
      <c r="G32" s="103"/>
    </row>
    <row r="33" spans="1:7">
      <c r="A33" s="95" t="s">
        <v>78</v>
      </c>
      <c r="B33" s="64" t="s">
        <v>79</v>
      </c>
      <c r="C33" s="100" t="s">
        <v>80</v>
      </c>
      <c r="D33" s="101"/>
      <c r="E33" s="101">
        <v>1575136</v>
      </c>
      <c r="F33" s="101"/>
      <c r="G33" s="101"/>
    </row>
    <row r="34" spans="1:7">
      <c r="A34" s="95" t="s">
        <v>61</v>
      </c>
      <c r="B34" s="30" t="s">
        <v>63</v>
      </c>
      <c r="C34" s="102" t="s">
        <v>62</v>
      </c>
      <c r="D34" s="103"/>
      <c r="E34" s="104">
        <v>1575140</v>
      </c>
      <c r="F34" s="105"/>
      <c r="G34" s="103"/>
    </row>
    <row r="35" spans="1:7" s="51" customFormat="1">
      <c r="A35" s="95" t="s">
        <v>66</v>
      </c>
      <c r="B35" s="45" t="s">
        <v>67</v>
      </c>
      <c r="C35" s="102" t="s">
        <v>68</v>
      </c>
      <c r="D35" s="103"/>
      <c r="E35" s="104">
        <v>1575108</v>
      </c>
      <c r="F35" s="105"/>
      <c r="G35" s="103"/>
    </row>
    <row r="36" spans="1:7">
      <c r="A36" s="95" t="s">
        <v>124</v>
      </c>
      <c r="B36" s="20" t="s">
        <v>125</v>
      </c>
      <c r="C36" s="100"/>
      <c r="D36" s="101"/>
      <c r="E36" s="101"/>
      <c r="F36" s="101"/>
      <c r="G36" s="101"/>
    </row>
    <row r="37" spans="1:7" s="51" customFormat="1" ht="14.4" thickBot="1">
      <c r="A37" s="33"/>
      <c r="B37" s="33"/>
      <c r="C37" s="73"/>
      <c r="D37" s="33"/>
      <c r="E37" s="33"/>
      <c r="F37" s="33"/>
      <c r="G37" s="33"/>
    </row>
    <row r="38" spans="1:7" s="51" customFormat="1" ht="14.4" thickTop="1">
      <c r="A38" s="11" t="s">
        <v>72</v>
      </c>
    </row>
    <row r="39" spans="1:7" s="51" customFormat="1">
      <c r="A39" s="47" t="s">
        <v>73</v>
      </c>
      <c r="B39" s="47" t="s">
        <v>74</v>
      </c>
      <c r="C39" s="47" t="s">
        <v>75</v>
      </c>
      <c r="D39" s="47" t="s">
        <v>76</v>
      </c>
    </row>
    <row r="40" spans="1:7" s="51" customFormat="1" ht="41.4">
      <c r="A40" s="63">
        <v>44593</v>
      </c>
      <c r="B40" s="47" t="s">
        <v>61</v>
      </c>
      <c r="C40" s="41" t="s">
        <v>77</v>
      </c>
      <c r="D40" s="46"/>
    </row>
    <row r="41" spans="1:7" s="51" customFormat="1">
      <c r="A41" s="63"/>
      <c r="B41" s="47"/>
      <c r="C41" s="41"/>
      <c r="D41" s="46"/>
    </row>
    <row r="42" spans="1:7" s="51" customFormat="1">
      <c r="A42" s="63"/>
      <c r="B42" s="65"/>
      <c r="C42" s="41"/>
      <c r="D42" s="46"/>
    </row>
  </sheetData>
  <mergeCells count="44">
    <mergeCell ref="B16:C16"/>
    <mergeCell ref="D16:G16"/>
    <mergeCell ref="D27:G27"/>
    <mergeCell ref="B27:C27"/>
    <mergeCell ref="B26:C26"/>
    <mergeCell ref="B17:C17"/>
    <mergeCell ref="B18:C18"/>
    <mergeCell ref="D18:G18"/>
    <mergeCell ref="B25:C25"/>
    <mergeCell ref="D25:G25"/>
    <mergeCell ref="D17:G17"/>
    <mergeCell ref="B19:C19"/>
    <mergeCell ref="D19:G19"/>
    <mergeCell ref="B20:C20"/>
    <mergeCell ref="D20:G20"/>
    <mergeCell ref="B21:C21"/>
    <mergeCell ref="B1:G1"/>
    <mergeCell ref="B2:G2"/>
    <mergeCell ref="B3:G3"/>
    <mergeCell ref="A8:G8"/>
    <mergeCell ref="B15:C15"/>
    <mergeCell ref="D15:G15"/>
    <mergeCell ref="A9:G9"/>
    <mergeCell ref="A10:G10"/>
    <mergeCell ref="A11:G11"/>
    <mergeCell ref="D21:G21"/>
    <mergeCell ref="B22:C22"/>
    <mergeCell ref="D22:G22"/>
    <mergeCell ref="B23:C23"/>
    <mergeCell ref="D23:G23"/>
    <mergeCell ref="C32:D32"/>
    <mergeCell ref="E32:G32"/>
    <mergeCell ref="C30:D30"/>
    <mergeCell ref="C31:D31"/>
    <mergeCell ref="E31:G31"/>
    <mergeCell ref="E30:G30"/>
    <mergeCell ref="C36:D36"/>
    <mergeCell ref="E36:G36"/>
    <mergeCell ref="C35:D35"/>
    <mergeCell ref="E35:G35"/>
    <mergeCell ref="C33:D33"/>
    <mergeCell ref="E33:G33"/>
    <mergeCell ref="C34:D34"/>
    <mergeCell ref="E34:G34"/>
  </mergeCells>
  <hyperlinks>
    <hyperlink ref="A9:G9" r:id="rId1" display="STM32 Programming Tools codex Link" xr:uid="{00000000-0004-0000-0000-000001000000}"/>
    <hyperlink ref="A16" r:id="rId2" xr:uid="{00000000-0004-0000-0000-000002000000}"/>
    <hyperlink ref="A10:G10" r:id="rId3" display="STM32CubeProgrammer Bugzilla link" xr:uid="{00000000-0004-0000-0000-000006000000}"/>
    <hyperlink ref="A17" r:id="rId4" xr:uid="{00000000-0004-0000-0000-000008000000}"/>
    <hyperlink ref="A18" r:id="rId5" display="SPEC Wildcat SSP" xr:uid="{00000000-0004-0000-0000-000009000000}"/>
    <hyperlink ref="A19" r:id="rId6" xr:uid="{00000000-0004-0000-0000-00000A000000}"/>
    <hyperlink ref="A20" r:id="rId7" xr:uid="{00000000-0004-0000-0000-00000B000000}"/>
    <hyperlink ref="A21" r:id="rId8" xr:uid="{00000000-0004-0000-0000-00000C000000}"/>
    <hyperlink ref="A22" r:id="rId9" xr:uid="{00000000-0004-0000-0000-00000D000000}"/>
    <hyperlink ref="A23" r:id="rId10" xr:uid="{00000000-0004-0000-0000-00000E000000}"/>
    <hyperlink ref="A25" r:id="rId11" xr:uid="{00000000-0004-0000-0000-000010000000}"/>
    <hyperlink ref="A24" r:id="rId12" display="https://www.st.com/resource/en/programming_manual/dm00650283-stm32-cortexm33-mcus-programming-manual-stmicroelectronics.pdf" xr:uid="{E4329FB7-2ED1-4F8C-8C37-F05C25C986FF}"/>
    <hyperlink ref="A26" r:id="rId13" xr:uid="{72FD3A27-EE0E-4F03-BECF-C9CE19402290}"/>
    <hyperlink ref="A27" r:id="rId14" xr:uid="{226AF3DB-78CE-481D-90B6-DE4731F85D25}"/>
    <hyperlink ref="C31" r:id="rId15" xr:uid="{39F0B895-448A-463F-8B36-17C8B75D0EA1}"/>
    <hyperlink ref="C34" r:id="rId16" xr:uid="{B5597127-8257-430B-A8DD-A55CDF9A1A46}"/>
    <hyperlink ref="C35" r:id="rId17" xr:uid="{0255684B-BA7A-44B8-95E8-5E724AF9FB6A}"/>
    <hyperlink ref="C33" r:id="rId18" xr:uid="{C0EA90B2-3B9B-48DA-82A5-F56554FD5B37}"/>
    <hyperlink ref="C32" r:id="rId19" xr:uid="{93554560-4B2D-47FE-A5BD-266300C78327}"/>
    <hyperlink ref="A11:G11" r:id="rId20" display="STM32CubeProgrammer_NewFeature_Verif&amp;Valid_PTS_Product_Test_Specification_Template [cx724658]" xr:uid="{91459496-77F5-4067-9781-2AFE8DA0A332}"/>
  </hyperlinks>
  <pageMargins left="0.7" right="0.7" top="0.75" bottom="0.75" header="0.3" footer="0.3"/>
  <pageSetup orientation="portrait" r:id="rId21"/>
  <headerFooter>
    <oddFooter>&amp;R&amp;1#&amp;"Arial"&amp;12&amp;KFF0000ST Restricted</oddFooter>
  </headerFooter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AE7D-E05D-4353-8710-1A073142C3AF}">
  <dimension ref="B1:V12"/>
  <sheetViews>
    <sheetView tabSelected="1" zoomScaleNormal="100" workbookViewId="0">
      <selection activeCell="E27" sqref="E27"/>
    </sheetView>
  </sheetViews>
  <sheetFormatPr defaultColWidth="9.109375" defaultRowHeight="13.8"/>
  <cols>
    <col min="1" max="1" width="3" style="51" customWidth="1"/>
    <col min="2" max="2" width="8.109375" style="51" customWidth="1"/>
    <col min="3" max="3" width="35" style="51" bestFit="1" customWidth="1"/>
    <col min="4" max="4" width="15.5546875" style="51" customWidth="1"/>
    <col min="5" max="5" width="60" style="51" customWidth="1"/>
    <col min="6" max="6" width="29.88671875" style="51" customWidth="1"/>
    <col min="7" max="8" width="19.5546875" style="51" customWidth="1"/>
    <col min="9" max="9" width="10" style="51" customWidth="1"/>
    <col min="10" max="10" width="9.88671875" style="51" customWidth="1"/>
    <col min="11" max="11" width="10" style="51" customWidth="1"/>
    <col min="12" max="12" width="10.33203125" style="51" customWidth="1"/>
    <col min="13" max="13" width="18.109375" style="51" bestFit="1" customWidth="1"/>
    <col min="14" max="14" width="7.44140625" style="51" customWidth="1"/>
    <col min="15" max="15" width="10.33203125" style="51" customWidth="1"/>
    <col min="16" max="16" width="9.44140625" style="51" customWidth="1"/>
    <col min="17" max="17" width="8.5546875" style="51" customWidth="1"/>
    <col min="18" max="18" width="9.5546875" style="51" customWidth="1"/>
    <col min="19" max="19" width="9.109375" style="51" customWidth="1"/>
    <col min="20" max="20" width="31" style="51" customWidth="1"/>
    <col min="21" max="21" width="66" style="51" customWidth="1"/>
    <col min="22" max="24" width="30.5546875" style="51" customWidth="1"/>
    <col min="25" max="16384" width="9.109375" style="51"/>
  </cols>
  <sheetData>
    <row r="1" spans="2:22" ht="21">
      <c r="B1" s="33"/>
      <c r="C1" s="33"/>
      <c r="D1" s="117" t="s">
        <v>117</v>
      </c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2:22" ht="21">
      <c r="B2" s="33"/>
      <c r="C2" s="33"/>
      <c r="D2" s="117" t="s">
        <v>20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2:22" ht="21">
      <c r="D3" s="117" t="s">
        <v>115</v>
      </c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2:22" ht="25.8">
      <c r="B4" s="33"/>
      <c r="C4" s="33"/>
      <c r="D4" s="33"/>
      <c r="E4" s="32"/>
      <c r="F4" s="32"/>
      <c r="G4" s="32"/>
      <c r="H4" s="32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6" spans="2:22">
      <c r="G6" s="37"/>
      <c r="H6" s="37"/>
    </row>
    <row r="8" spans="2:22">
      <c r="C8" s="76" t="s">
        <v>99</v>
      </c>
      <c r="D8" s="75" t="s">
        <v>96</v>
      </c>
    </row>
    <row r="9" spans="2:22">
      <c r="C9" s="76" t="s">
        <v>100</v>
      </c>
    </row>
    <row r="10" spans="2:22">
      <c r="C10" s="98" t="s">
        <v>160</v>
      </c>
    </row>
    <row r="11" spans="2:22">
      <c r="C11" s="159" t="s">
        <v>161</v>
      </c>
      <c r="E11" s="38"/>
      <c r="F11" s="38"/>
      <c r="G11" s="38"/>
      <c r="H11" s="38"/>
    </row>
    <row r="12" spans="2:22">
      <c r="C12" s="98" t="s">
        <v>162</v>
      </c>
    </row>
  </sheetData>
  <mergeCells count="3">
    <mergeCell ref="D1:V1"/>
    <mergeCell ref="D2:V2"/>
    <mergeCell ref="D3:V3"/>
  </mergeCells>
  <hyperlinks>
    <hyperlink ref="D8" r:id="rId1" xr:uid="{5FD60F06-247C-4AE5-8B91-56F42514BFAB}"/>
  </hyperlinks>
  <pageMargins left="0.7" right="0.7" top="0.75" bottom="0.75" header="0.3" footer="0.3"/>
  <pageSetup paperSize="9" orientation="portrait" r:id="rId2"/>
  <headerFooter>
    <oddFooter>&amp;R&amp;1#&amp;"Arial"&amp;12&amp;KFF0000ST Restricted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9"/>
  <sheetViews>
    <sheetView zoomScale="85" zoomScaleNormal="85" workbookViewId="0">
      <selection activeCell="D24" sqref="D24"/>
    </sheetView>
  </sheetViews>
  <sheetFormatPr defaultColWidth="9.109375" defaultRowHeight="13.8"/>
  <cols>
    <col min="1" max="1" width="3" style="51" customWidth="1"/>
    <col min="2" max="2" width="20.44140625" style="51" customWidth="1"/>
    <col min="3" max="3" width="17" style="51" bestFit="1" customWidth="1"/>
    <col min="4" max="4" width="60" style="51" customWidth="1"/>
    <col min="5" max="6" width="19.5546875" style="51" customWidth="1"/>
    <col min="7" max="7" width="10" style="51" customWidth="1"/>
    <col min="8" max="8" width="9.88671875" style="51" customWidth="1"/>
    <col min="9" max="9" width="10" style="51" customWidth="1"/>
    <col min="10" max="10" width="14.44140625" style="51" bestFit="1" customWidth="1"/>
    <col min="11" max="11" width="7.44140625" style="51" customWidth="1"/>
    <col min="12" max="12" width="10.33203125" style="51" customWidth="1"/>
    <col min="13" max="13" width="9.44140625" style="51" customWidth="1"/>
    <col min="14" max="14" width="8.5546875" style="51" customWidth="1"/>
    <col min="15" max="15" width="9.5546875" style="51" customWidth="1"/>
    <col min="16" max="16" width="10.44140625" style="51" customWidth="1"/>
    <col min="17" max="17" width="24.109375" style="51" customWidth="1"/>
    <col min="18" max="18" width="32.33203125" style="51" customWidth="1"/>
    <col min="19" max="20" width="30.5546875" style="51" customWidth="1"/>
    <col min="21" max="16384" width="9.109375" style="51"/>
  </cols>
  <sheetData>
    <row r="1" spans="1:18" ht="21">
      <c r="B1" s="33"/>
      <c r="C1" s="33"/>
      <c r="D1" s="117" t="s">
        <v>117</v>
      </c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21">
      <c r="B2" s="33"/>
      <c r="C2" s="33"/>
      <c r="D2" s="117" t="s">
        <v>20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</row>
    <row r="3" spans="1:18" ht="21">
      <c r="D3" s="117" t="s">
        <v>127</v>
      </c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</row>
    <row r="4" spans="1:18">
      <c r="B4" s="148" t="s">
        <v>16</v>
      </c>
      <c r="C4" s="148"/>
      <c r="D4" s="148"/>
    </row>
    <row r="5" spans="1:18" ht="15" customHeight="1">
      <c r="A5" s="35"/>
      <c r="B5" s="92" t="s">
        <v>111</v>
      </c>
      <c r="C5" s="141" t="s">
        <v>113</v>
      </c>
      <c r="D5" s="142"/>
      <c r="E5" s="37"/>
      <c r="F5" s="37"/>
    </row>
    <row r="6" spans="1:18">
      <c r="B6" s="89"/>
      <c r="C6" s="141" t="s">
        <v>112</v>
      </c>
      <c r="D6" s="142"/>
      <c r="F6" s="140" t="s">
        <v>122</v>
      </c>
      <c r="G6" s="140"/>
      <c r="H6" s="140"/>
      <c r="I6" s="140"/>
    </row>
    <row r="7" spans="1:18" ht="13.5" customHeight="1">
      <c r="F7" s="140" t="s">
        <v>120</v>
      </c>
      <c r="G7" s="140" t="s">
        <v>121</v>
      </c>
      <c r="H7" s="140"/>
      <c r="I7" s="140"/>
      <c r="K7" s="147" t="s">
        <v>22</v>
      </c>
      <c r="L7" s="146" t="s">
        <v>26</v>
      </c>
      <c r="M7" s="146"/>
      <c r="N7" s="146" t="s">
        <v>15</v>
      </c>
      <c r="O7" s="146" t="s">
        <v>17</v>
      </c>
      <c r="P7" s="146" t="s">
        <v>25</v>
      </c>
    </row>
    <row r="8" spans="1:18" ht="40.799999999999997">
      <c r="B8" s="90" t="s">
        <v>57</v>
      </c>
      <c r="C8" s="90" t="s">
        <v>28</v>
      </c>
      <c r="D8" s="52" t="s">
        <v>114</v>
      </c>
      <c r="E8" s="91" t="s">
        <v>70</v>
      </c>
      <c r="F8" s="140"/>
      <c r="G8" s="93" t="s">
        <v>60</v>
      </c>
      <c r="H8" s="93" t="s">
        <v>65</v>
      </c>
      <c r="I8" s="93" t="s">
        <v>69</v>
      </c>
      <c r="J8" s="94" t="s">
        <v>23</v>
      </c>
      <c r="K8" s="147"/>
      <c r="L8" s="53" t="s">
        <v>14</v>
      </c>
      <c r="M8" s="53" t="s">
        <v>24</v>
      </c>
      <c r="N8" s="146"/>
      <c r="O8" s="146"/>
      <c r="P8" s="146"/>
      <c r="Q8" s="52" t="s">
        <v>18</v>
      </c>
      <c r="R8" s="52" t="s">
        <v>19</v>
      </c>
    </row>
    <row r="9" spans="1:18" ht="42.6" customHeight="1">
      <c r="B9" s="143" t="s">
        <v>128</v>
      </c>
      <c r="C9" s="96" t="s">
        <v>133</v>
      </c>
      <c r="D9" s="36" t="s">
        <v>134</v>
      </c>
      <c r="E9" s="46" t="s">
        <v>155</v>
      </c>
      <c r="F9" s="48"/>
      <c r="G9" s="88" t="s">
        <v>111</v>
      </c>
      <c r="H9" s="88" t="s">
        <v>111</v>
      </c>
      <c r="I9" s="88" t="s">
        <v>111</v>
      </c>
      <c r="J9" s="44"/>
      <c r="K9" s="30" t="s">
        <v>63</v>
      </c>
      <c r="L9" s="54">
        <v>2</v>
      </c>
      <c r="M9" s="54">
        <v>2</v>
      </c>
      <c r="N9" s="54">
        <v>0</v>
      </c>
      <c r="O9" s="57">
        <f>N9/M9</f>
        <v>0</v>
      </c>
      <c r="P9" s="60">
        <f>(M9-L9)/L9</f>
        <v>0</v>
      </c>
      <c r="Q9" s="40"/>
      <c r="R9" s="39"/>
    </row>
    <row r="10" spans="1:18" ht="37.200000000000003" customHeight="1">
      <c r="B10" s="144"/>
      <c r="C10" s="96" t="s">
        <v>135</v>
      </c>
      <c r="D10" s="36" t="s">
        <v>136</v>
      </c>
      <c r="E10" s="46" t="s">
        <v>155</v>
      </c>
      <c r="F10" s="48"/>
      <c r="G10" s="88" t="s">
        <v>111</v>
      </c>
      <c r="H10" s="88" t="s">
        <v>111</v>
      </c>
      <c r="I10" s="48"/>
      <c r="J10" s="44"/>
      <c r="K10" s="30" t="s">
        <v>63</v>
      </c>
      <c r="L10" s="55"/>
      <c r="M10" s="55"/>
      <c r="N10" s="55"/>
      <c r="O10" s="58"/>
      <c r="P10" s="61"/>
      <c r="Q10" s="40"/>
      <c r="R10" s="39"/>
    </row>
    <row r="11" spans="1:18" ht="27.6">
      <c r="B11" s="143" t="s">
        <v>129</v>
      </c>
      <c r="C11" s="96" t="s">
        <v>137</v>
      </c>
      <c r="D11" s="36" t="s">
        <v>138</v>
      </c>
      <c r="E11" s="46" t="s">
        <v>155</v>
      </c>
      <c r="F11" s="48"/>
      <c r="G11" s="88" t="s">
        <v>111</v>
      </c>
      <c r="H11" s="88" t="s">
        <v>111</v>
      </c>
      <c r="I11" s="48"/>
      <c r="J11" s="44"/>
      <c r="K11" s="30" t="s">
        <v>63</v>
      </c>
      <c r="L11" s="55"/>
      <c r="M11" s="55"/>
      <c r="N11" s="55"/>
      <c r="O11" s="58"/>
      <c r="P11" s="61"/>
      <c r="Q11" s="40"/>
      <c r="R11" s="39"/>
    </row>
    <row r="12" spans="1:18" ht="27.6">
      <c r="B12" s="145"/>
      <c r="C12" s="96" t="s">
        <v>139</v>
      </c>
      <c r="D12" s="36" t="s">
        <v>140</v>
      </c>
      <c r="E12" s="46" t="s">
        <v>155</v>
      </c>
      <c r="F12" s="48"/>
      <c r="G12" s="88" t="s">
        <v>111</v>
      </c>
      <c r="H12" s="88" t="s">
        <v>111</v>
      </c>
      <c r="I12" s="48"/>
      <c r="J12" s="44"/>
      <c r="K12" s="30" t="s">
        <v>63</v>
      </c>
      <c r="L12" s="55"/>
      <c r="M12" s="55"/>
      <c r="N12" s="55"/>
      <c r="O12" s="58"/>
      <c r="P12" s="61"/>
      <c r="Q12" s="40"/>
      <c r="R12" s="39"/>
    </row>
    <row r="13" spans="1:18" ht="27.6">
      <c r="B13" s="145"/>
      <c r="C13" s="96" t="s">
        <v>149</v>
      </c>
      <c r="D13" s="36" t="s">
        <v>150</v>
      </c>
      <c r="E13" s="46" t="s">
        <v>155</v>
      </c>
      <c r="F13" s="48"/>
      <c r="G13" s="88"/>
      <c r="H13" s="88"/>
      <c r="I13" s="48"/>
      <c r="J13" s="44"/>
      <c r="K13" s="30" t="s">
        <v>63</v>
      </c>
      <c r="L13" s="55"/>
      <c r="M13" s="55"/>
      <c r="N13" s="55"/>
      <c r="O13" s="58"/>
      <c r="P13" s="61"/>
      <c r="Q13" s="40"/>
      <c r="R13" s="39"/>
    </row>
    <row r="14" spans="1:18" ht="19.2" customHeight="1">
      <c r="B14" s="145"/>
      <c r="C14" s="96" t="s">
        <v>151</v>
      </c>
      <c r="D14" s="36" t="s">
        <v>152</v>
      </c>
      <c r="E14" s="46" t="s">
        <v>155</v>
      </c>
      <c r="F14" s="48"/>
      <c r="G14" s="88" t="s">
        <v>111</v>
      </c>
      <c r="H14" s="88" t="s">
        <v>111</v>
      </c>
      <c r="I14" s="48"/>
      <c r="J14" s="44"/>
      <c r="K14" s="30" t="s">
        <v>63</v>
      </c>
      <c r="L14" s="55"/>
      <c r="M14" s="55"/>
      <c r="N14" s="55"/>
      <c r="O14" s="58"/>
      <c r="P14" s="61"/>
      <c r="Q14" s="40"/>
      <c r="R14" s="39"/>
    </row>
    <row r="15" spans="1:18" ht="27.6">
      <c r="B15" s="144"/>
      <c r="C15" s="96" t="s">
        <v>153</v>
      </c>
      <c r="D15" s="36" t="s">
        <v>154</v>
      </c>
      <c r="E15" s="46" t="s">
        <v>155</v>
      </c>
      <c r="F15" s="48"/>
      <c r="G15" s="88" t="s">
        <v>111</v>
      </c>
      <c r="H15" s="88" t="s">
        <v>111</v>
      </c>
      <c r="I15" s="48"/>
      <c r="J15" s="44"/>
      <c r="K15" s="30" t="s">
        <v>63</v>
      </c>
      <c r="L15" s="55"/>
      <c r="M15" s="55"/>
      <c r="N15" s="55"/>
      <c r="O15" s="58"/>
      <c r="P15" s="61"/>
      <c r="Q15" s="40"/>
      <c r="R15" s="39"/>
    </row>
    <row r="16" spans="1:18" ht="41.4">
      <c r="B16" s="97" t="s">
        <v>130</v>
      </c>
      <c r="C16" s="96" t="s">
        <v>141</v>
      </c>
      <c r="D16" s="36" t="s">
        <v>142</v>
      </c>
      <c r="E16" s="46" t="s">
        <v>155</v>
      </c>
      <c r="F16" s="48"/>
      <c r="G16" s="88"/>
      <c r="H16" s="88"/>
      <c r="I16" s="48"/>
      <c r="J16" s="44"/>
      <c r="K16" s="30" t="s">
        <v>63</v>
      </c>
      <c r="L16" s="55"/>
      <c r="M16" s="55"/>
      <c r="N16" s="55"/>
      <c r="O16" s="58"/>
      <c r="P16" s="61"/>
      <c r="Q16" s="40"/>
      <c r="R16" s="39"/>
    </row>
    <row r="17" spans="2:18" ht="27.6">
      <c r="B17" s="143" t="s">
        <v>131</v>
      </c>
      <c r="C17" s="96" t="s">
        <v>143</v>
      </c>
      <c r="D17" s="36" t="s">
        <v>144</v>
      </c>
      <c r="E17" s="46" t="s">
        <v>155</v>
      </c>
      <c r="F17" s="48"/>
      <c r="G17" s="88"/>
      <c r="H17" s="88"/>
      <c r="I17" s="48"/>
      <c r="J17" s="44"/>
      <c r="K17" s="30" t="s">
        <v>63</v>
      </c>
      <c r="L17" s="55"/>
      <c r="M17" s="55"/>
      <c r="N17" s="55"/>
      <c r="O17" s="58"/>
      <c r="P17" s="61"/>
      <c r="Q17" s="40"/>
      <c r="R17" s="39"/>
    </row>
    <row r="18" spans="2:18" ht="27.6">
      <c r="B18" s="144"/>
      <c r="C18" s="96" t="s">
        <v>145</v>
      </c>
      <c r="D18" s="36" t="s">
        <v>146</v>
      </c>
      <c r="E18" s="46" t="s">
        <v>155</v>
      </c>
      <c r="F18" s="48"/>
      <c r="G18" s="88"/>
      <c r="H18" s="88"/>
      <c r="I18" s="88"/>
      <c r="J18" s="44"/>
      <c r="K18" s="30" t="s">
        <v>63</v>
      </c>
      <c r="L18" s="56"/>
      <c r="M18" s="56"/>
      <c r="N18" s="56"/>
      <c r="O18" s="59"/>
      <c r="P18" s="62"/>
      <c r="Q18" s="40"/>
      <c r="R18" s="39"/>
    </row>
    <row r="19" spans="2:18" ht="27.6">
      <c r="B19" s="97" t="s">
        <v>132</v>
      </c>
      <c r="C19" s="96" t="s">
        <v>147</v>
      </c>
      <c r="D19" s="36" t="s">
        <v>148</v>
      </c>
      <c r="E19" s="46" t="s">
        <v>155</v>
      </c>
      <c r="F19" s="48"/>
      <c r="G19" s="88"/>
      <c r="H19" s="88"/>
      <c r="I19" s="88"/>
      <c r="J19" s="44"/>
      <c r="K19" s="30" t="s">
        <v>63</v>
      </c>
      <c r="L19" s="56"/>
      <c r="M19" s="56"/>
      <c r="N19" s="56"/>
      <c r="O19" s="59"/>
      <c r="P19" s="62"/>
      <c r="Q19" s="40"/>
      <c r="R19" s="39"/>
    </row>
    <row r="20" spans="2:18">
      <c r="B20" s="36"/>
      <c r="C20" s="36"/>
      <c r="D20" s="36"/>
      <c r="E20" s="36"/>
      <c r="F20" s="36"/>
      <c r="G20" s="44"/>
      <c r="H20" s="44"/>
      <c r="I20" s="44"/>
      <c r="J20" s="44"/>
      <c r="K20" s="44"/>
      <c r="L20" s="47"/>
      <c r="M20" s="47"/>
      <c r="N20" s="47"/>
      <c r="O20" s="50"/>
      <c r="P20" s="49"/>
      <c r="Q20" s="47"/>
      <c r="R20" s="47"/>
    </row>
    <row r="21" spans="2:18">
      <c r="B21" s="33"/>
      <c r="C21" s="33"/>
      <c r="D21" s="37"/>
      <c r="E21" s="37"/>
      <c r="F21" s="37"/>
      <c r="G21" s="34"/>
      <c r="H21" s="34"/>
      <c r="I21" s="34"/>
      <c r="J21" s="34"/>
      <c r="K21" s="34" t="s">
        <v>27</v>
      </c>
      <c r="L21" s="29">
        <f>SUM(L9:L20)</f>
        <v>2</v>
      </c>
      <c r="M21" s="29">
        <f>SUM(M9:M20)</f>
        <v>2</v>
      </c>
      <c r="N21" s="29">
        <f>SUM(N9:N20)</f>
        <v>0</v>
      </c>
      <c r="O21" s="42">
        <f>N21/M21</f>
        <v>0</v>
      </c>
      <c r="P21" s="43">
        <f>(M21-L21)/M21</f>
        <v>0</v>
      </c>
      <c r="Q21" s="37"/>
    </row>
    <row r="22" spans="2:18">
      <c r="B22" s="33"/>
      <c r="C22" s="33"/>
      <c r="D22" s="37"/>
      <c r="E22" s="37"/>
      <c r="F22" s="3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7"/>
    </row>
    <row r="27" spans="2:18">
      <c r="D27" s="38"/>
      <c r="E27" s="38"/>
      <c r="F27" s="38"/>
    </row>
    <row r="29" spans="2:18">
      <c r="H29" s="51" t="s">
        <v>116</v>
      </c>
    </row>
  </sheetData>
  <mergeCells count="17">
    <mergeCell ref="B9:B10"/>
    <mergeCell ref="B11:B15"/>
    <mergeCell ref="B17:B18"/>
    <mergeCell ref="D1:R1"/>
    <mergeCell ref="D2:R2"/>
    <mergeCell ref="D3:R3"/>
    <mergeCell ref="P7:P8"/>
    <mergeCell ref="G7:I7"/>
    <mergeCell ref="K7:K8"/>
    <mergeCell ref="L7:M7"/>
    <mergeCell ref="N7:N8"/>
    <mergeCell ref="O7:O8"/>
    <mergeCell ref="B4:D4"/>
    <mergeCell ref="C5:D5"/>
    <mergeCell ref="F6:I6"/>
    <mergeCell ref="F7:F8"/>
    <mergeCell ref="C6:D6"/>
  </mergeCells>
  <phoneticPr fontId="25" type="noConversion"/>
  <conditionalFormatting sqref="O21">
    <cfRule type="cellIs" dxfId="38" priority="929" operator="equal">
      <formula>1</formula>
    </cfRule>
    <cfRule type="containsText" dxfId="37" priority="930" operator="containsText" text="100">
      <formula>NOT(ISERROR(SEARCH("100",O21)))</formula>
    </cfRule>
    <cfRule type="cellIs" dxfId="36" priority="931" operator="equal">
      <formula>0</formula>
    </cfRule>
    <cfRule type="cellIs" dxfId="35" priority="932" operator="between">
      <formula>0.01</formula>
      <formula>0.99</formula>
    </cfRule>
    <cfRule type="cellIs" dxfId="34" priority="933" operator="between">
      <formula>0</formula>
      <formula>1</formula>
    </cfRule>
    <cfRule type="cellIs" dxfId="33" priority="934" operator="equal">
      <formula>0</formula>
    </cfRule>
    <cfRule type="cellIs" dxfId="32" priority="935" operator="equal">
      <formula>1</formula>
    </cfRule>
  </conditionalFormatting>
  <conditionalFormatting sqref="H9 G10:H19">
    <cfRule type="cellIs" dxfId="31" priority="24" operator="equal">
      <formula>"NT"</formula>
    </cfRule>
    <cfRule type="cellIs" dxfId="30" priority="25" operator="equal">
      <formula>"NA"</formula>
    </cfRule>
    <cfRule type="cellIs" dxfId="29" priority="26" operator="equal">
      <formula>"Ongoing"</formula>
    </cfRule>
    <cfRule type="cellIs" dxfId="28" priority="27" operator="equal">
      <formula>"Not yet"</formula>
    </cfRule>
    <cfRule type="cellIs" dxfId="27" priority="28" operator="equal">
      <formula>"PASS"</formula>
    </cfRule>
    <cfRule type="cellIs" dxfId="26" priority="29" operator="equal">
      <formula>"FAIL"</formula>
    </cfRule>
  </conditionalFormatting>
  <conditionalFormatting sqref="G10:G19 H9:H19">
    <cfRule type="cellIs" dxfId="25" priority="17" operator="equal">
      <formula>"NC"</formula>
    </cfRule>
    <cfRule type="cellIs" dxfId="24" priority="18" operator="equal">
      <formula>"NA"</formula>
    </cfRule>
  </conditionalFormatting>
  <conditionalFormatting sqref="G10:G19 H9:H19">
    <cfRule type="cellIs" dxfId="23" priority="10" operator="equal">
      <formula>"NC"</formula>
    </cfRule>
    <cfRule type="cellIs" dxfId="22" priority="11" operator="equal">
      <formula>"NA"</formula>
    </cfRule>
    <cfRule type="cellIs" dxfId="21" priority="12" operator="equal">
      <formula>"NA"</formula>
    </cfRule>
    <cfRule type="cellIs" dxfId="20" priority="13" operator="equal">
      <formula>"Not yet"</formula>
    </cfRule>
    <cfRule type="cellIs" dxfId="19" priority="14" operator="equal">
      <formula>"Ongoing"</formula>
    </cfRule>
    <cfRule type="cellIs" dxfId="18" priority="15" operator="equal">
      <formula>"FAIL"</formula>
    </cfRule>
    <cfRule type="cellIs" dxfId="17" priority="16" operator="equal">
      <formula>"PASS"</formula>
    </cfRule>
  </conditionalFormatting>
  <conditionalFormatting sqref="H9 G10:H19">
    <cfRule type="containsText" dxfId="16" priority="19" operator="containsText" text="NC">
      <formula>NOT(ISERROR(SEARCH("NC",#REF!)))</formula>
    </cfRule>
    <cfRule type="containsText" dxfId="15" priority="20" operator="containsText" text="Ongoing">
      <formula>NOT(ISERROR(SEARCH("Ongoing",#REF!)))</formula>
    </cfRule>
    <cfRule type="containsText" dxfId="14" priority="21" operator="containsText" text="Not yet">
      <formula>NOT(ISERROR(SEARCH("Not yet",#REF!)))</formula>
    </cfRule>
    <cfRule type="containsText" dxfId="13" priority="22" operator="containsText" text="FAIL">
      <formula>NOT(ISERROR(SEARCH("FAIL",#REF!)))</formula>
    </cfRule>
    <cfRule type="containsText" dxfId="12" priority="23" operator="containsText" text="PASS">
      <formula>NOT(ISERROR(SEARCH("PASS",#REF!)))</formula>
    </cfRule>
  </conditionalFormatting>
  <pageMargins left="0.7" right="0.7" top="0.75" bottom="0.75" header="0.3" footer="0.3"/>
  <pageSetup paperSize="9" orientation="portrait" r:id="rId1"/>
  <headerFooter>
    <oddFooter>&amp;R&amp;1#&amp;"Arial"&amp;12&amp;KFF0000ST 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FB26-06AF-4BE3-B0F8-BFC8161F39E6}">
  <dimension ref="B1:V18"/>
  <sheetViews>
    <sheetView zoomScale="85" zoomScaleNormal="85" workbookViewId="0">
      <selection activeCell="E27" sqref="E27"/>
    </sheetView>
  </sheetViews>
  <sheetFormatPr defaultColWidth="9.109375" defaultRowHeight="13.8"/>
  <cols>
    <col min="1" max="1" width="3" style="51" customWidth="1"/>
    <col min="2" max="2" width="8.109375" style="51" customWidth="1"/>
    <col min="3" max="3" width="4.109375" style="51" customWidth="1"/>
    <col min="4" max="4" width="4.44140625" style="51" customWidth="1"/>
    <col min="5" max="5" width="60" style="51" customWidth="1"/>
    <col min="6" max="6" width="29.88671875" style="51" customWidth="1"/>
    <col min="7" max="8" width="19.5546875" style="51" customWidth="1"/>
    <col min="9" max="9" width="10" style="51" customWidth="1"/>
    <col min="10" max="10" width="9.88671875" style="51" customWidth="1"/>
    <col min="11" max="11" width="13.33203125" style="51" bestFit="1" customWidth="1"/>
    <col min="12" max="12" width="12.33203125" style="51" bestFit="1" customWidth="1"/>
    <col min="13" max="13" width="18.109375" style="51" bestFit="1" customWidth="1"/>
    <col min="14" max="14" width="7.44140625" style="51" customWidth="1"/>
    <col min="15" max="15" width="10.33203125" style="51" customWidth="1"/>
    <col min="16" max="16" width="9.44140625" style="51" customWidth="1"/>
    <col min="17" max="17" width="8.5546875" style="51" customWidth="1"/>
    <col min="18" max="18" width="9.5546875" style="51" customWidth="1"/>
    <col min="19" max="19" width="9.109375" style="51" customWidth="1"/>
    <col min="20" max="20" width="31" style="51" customWidth="1"/>
    <col min="21" max="21" width="66" style="51" customWidth="1"/>
    <col min="22" max="24" width="30.5546875" style="51" customWidth="1"/>
    <col min="25" max="16384" width="9.109375" style="51"/>
  </cols>
  <sheetData>
    <row r="1" spans="2:22" ht="21">
      <c r="B1" s="33"/>
      <c r="C1" s="33"/>
      <c r="D1" s="33"/>
      <c r="E1" s="117" t="s">
        <v>117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2:22" ht="21">
      <c r="B2" s="33"/>
      <c r="C2" s="33"/>
      <c r="D2" s="33"/>
      <c r="E2" s="117" t="s">
        <v>20</v>
      </c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2:22" ht="21">
      <c r="E3" s="117" t="s">
        <v>127</v>
      </c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2:22" ht="26.4" thickBot="1">
      <c r="B4" s="33"/>
      <c r="C4" s="33"/>
      <c r="D4" s="33"/>
      <c r="E4" s="87" t="s">
        <v>109</v>
      </c>
      <c r="F4" s="32"/>
      <c r="G4" s="32"/>
      <c r="H4" s="32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2:22" ht="49.5" customHeight="1">
      <c r="E5" s="155" t="s">
        <v>119</v>
      </c>
      <c r="F5" s="156"/>
      <c r="G5" s="157" t="s">
        <v>156</v>
      </c>
      <c r="H5" s="157"/>
      <c r="I5" s="158"/>
    </row>
    <row r="6" spans="2:22" ht="26.25" customHeight="1" thickBot="1">
      <c r="E6" s="151" t="s">
        <v>101</v>
      </c>
      <c r="F6" s="152"/>
      <c r="G6" s="153" t="s">
        <v>118</v>
      </c>
      <c r="H6" s="153"/>
      <c r="I6" s="154"/>
    </row>
    <row r="7" spans="2:22" ht="15.6">
      <c r="B7" s="150"/>
      <c r="C7" s="150"/>
    </row>
    <row r="10" spans="2:22">
      <c r="F10" s="149" t="s">
        <v>27</v>
      </c>
      <c r="G10" s="149"/>
      <c r="H10" s="149"/>
      <c r="I10" s="149"/>
      <c r="J10" s="149"/>
    </row>
    <row r="11" spans="2:22" ht="28.8">
      <c r="E11" s="77" t="s">
        <v>102</v>
      </c>
      <c r="F11" s="78" t="s">
        <v>14</v>
      </c>
      <c r="G11" s="78" t="s">
        <v>24</v>
      </c>
      <c r="H11" s="78" t="s">
        <v>15</v>
      </c>
      <c r="I11" s="78" t="s">
        <v>103</v>
      </c>
      <c r="J11" s="78" t="s">
        <v>104</v>
      </c>
      <c r="K11" s="78" t="s">
        <v>108</v>
      </c>
      <c r="L11" s="78" t="s">
        <v>107</v>
      </c>
    </row>
    <row r="12" spans="2:22">
      <c r="E12" s="99" t="s">
        <v>158</v>
      </c>
      <c r="F12" s="79">
        <f>+' SFI OB'!L21</f>
        <v>2</v>
      </c>
      <c r="G12" s="79">
        <f>+' SFI OB'!M21</f>
        <v>2</v>
      </c>
      <c r="H12" s="79">
        <f>+' SFI OB'!N21</f>
        <v>0</v>
      </c>
      <c r="I12" s="80">
        <f>+' SFI OB'!O21</f>
        <v>0</v>
      </c>
      <c r="J12" s="81">
        <f>+' SFI OB'!P21</f>
        <v>0</v>
      </c>
      <c r="K12" s="71" t="s">
        <v>110</v>
      </c>
      <c r="L12" s="71" t="s">
        <v>110</v>
      </c>
    </row>
    <row r="13" spans="2:22">
      <c r="E13" s="29" t="s">
        <v>105</v>
      </c>
      <c r="F13" s="82">
        <f>SUM(F12:F12)</f>
        <v>2</v>
      </c>
      <c r="G13" s="82">
        <f>SUM(G12:G12)</f>
        <v>2</v>
      </c>
      <c r="H13" s="82">
        <f>SUM(H12:H12)</f>
        <v>0</v>
      </c>
      <c r="I13" s="80">
        <f>H13/G13</f>
        <v>0</v>
      </c>
      <c r="J13" s="80">
        <f>(G13-F13)/G13</f>
        <v>0</v>
      </c>
      <c r="K13" s="71" t="s">
        <v>110</v>
      </c>
      <c r="L13" s="71" t="s">
        <v>110</v>
      </c>
    </row>
    <row r="15" spans="2:22" ht="14.4">
      <c r="E15" s="83" t="s">
        <v>106</v>
      </c>
      <c r="F15" s="78" t="s">
        <v>14</v>
      </c>
      <c r="G15" s="78" t="s">
        <v>24</v>
      </c>
      <c r="H15" s="78" t="s">
        <v>15</v>
      </c>
      <c r="I15" s="78" t="s">
        <v>103</v>
      </c>
      <c r="J15" s="78" t="s">
        <v>104</v>
      </c>
    </row>
    <row r="16" spans="2:22">
      <c r="E16" s="29" t="s">
        <v>157</v>
      </c>
      <c r="F16" s="71"/>
      <c r="G16" s="71"/>
      <c r="H16" s="71"/>
      <c r="I16" s="81"/>
      <c r="J16" s="81"/>
    </row>
    <row r="17" spans="5:10">
      <c r="E17" s="29" t="s">
        <v>159</v>
      </c>
      <c r="F17" s="71"/>
      <c r="G17" s="71"/>
      <c r="H17" s="71"/>
      <c r="I17" s="81"/>
      <c r="J17" s="81"/>
    </row>
    <row r="18" spans="5:10">
      <c r="E18" s="84"/>
      <c r="F18" s="85"/>
      <c r="G18" s="85"/>
      <c r="H18" s="85"/>
      <c r="I18" s="86"/>
      <c r="J18" s="86"/>
    </row>
  </sheetData>
  <mergeCells count="9">
    <mergeCell ref="E1:V1"/>
    <mergeCell ref="E2:V2"/>
    <mergeCell ref="E3:V3"/>
    <mergeCell ref="F10:J10"/>
    <mergeCell ref="B7:C7"/>
    <mergeCell ref="E6:F6"/>
    <mergeCell ref="G6:I6"/>
    <mergeCell ref="E5:F5"/>
    <mergeCell ref="G5:I5"/>
  </mergeCells>
  <phoneticPr fontId="25" type="noConversion"/>
  <conditionalFormatting sqref="I13">
    <cfRule type="cellIs" dxfId="5" priority="13" operator="equal">
      <formula>1</formula>
    </cfRule>
    <cfRule type="cellIs" dxfId="4" priority="14" operator="equal">
      <formula>0</formula>
    </cfRule>
    <cfRule type="cellIs" dxfId="3" priority="15" operator="between">
      <formula>0</formula>
      <formula>1</formula>
    </cfRule>
  </conditionalFormatting>
  <conditionalFormatting sqref="I12">
    <cfRule type="cellIs" dxfId="2" priority="7" operator="equal">
      <formula>1</formula>
    </cfRule>
    <cfRule type="cellIs" dxfId="1" priority="8" operator="equal">
      <formula>0</formula>
    </cfRule>
    <cfRule type="cellIs" dxfId="0" priority="9" operator="between">
      <formula>0</formula>
      <formula>1</formula>
    </cfRule>
  </conditionalFormatting>
  <hyperlinks>
    <hyperlink ref="E12" location="'New Feature Class1'!A1" display="New Feature Class1" xr:uid="{084BAA73-26B2-4EF4-BAF8-B8E9734ACECE}"/>
  </hyperlinks>
  <pageMargins left="0.7" right="0.7" top="0.75" bottom="0.75" header="0.3" footer="0.3"/>
  <pageSetup paperSize="9" orientation="portrait" r:id="rId1"/>
  <headerFooter>
    <oddFooter>&amp;R&amp;1#&amp;"Arial"&amp;12&amp;KFF0000ST Restricted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r:id="rId1"/>
  <headerFooter>
    <oddFooter>&amp;R&amp;1#&amp;"Arial"&amp;12&amp;KFF0000ST Restricted</oddFooter>
  </headerFooter>
  <customProperties>
    <customPr name="DCFIdentifier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"/>
  <sheetViews>
    <sheetView workbookViewId="0"/>
  </sheetViews>
  <sheetFormatPr defaultRowHeight="14.4"/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36</v>
      </c>
      <c r="B2" t="s">
        <v>37</v>
      </c>
      <c r="C2" t="s">
        <v>38</v>
      </c>
      <c r="D2" t="s">
        <v>39</v>
      </c>
      <c r="E2" t="s">
        <v>40</v>
      </c>
      <c r="F2">
        <v>19</v>
      </c>
      <c r="G2" t="s">
        <v>41</v>
      </c>
    </row>
    <row r="3" spans="1:7">
      <c r="A3" t="s">
        <v>81</v>
      </c>
      <c r="B3" t="s">
        <v>82</v>
      </c>
      <c r="C3" t="s">
        <v>83</v>
      </c>
      <c r="D3" t="s">
        <v>84</v>
      </c>
      <c r="E3" t="s">
        <v>85</v>
      </c>
      <c r="F3">
        <v>16</v>
      </c>
      <c r="G3" t="s">
        <v>86</v>
      </c>
    </row>
  </sheetData>
  <pageMargins left="0.7" right="0.7" top="0.75" bottom="0.75" header="0.3" footer="0.3"/>
  <pageSetup orientation="portrait" r:id="rId1"/>
  <headerFooter>
    <oddFooter>&amp;R&amp;1#&amp;"Arial"&amp;12&amp;KFF0000ST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Identification</vt:lpstr>
      <vt:lpstr>Validation strategy</vt:lpstr>
      <vt:lpstr> SFI OB</vt:lpstr>
      <vt:lpstr>Summary</vt:lpstr>
      <vt:lpstr>Classified as UnClassified</vt:lpstr>
    </vt:vector>
  </TitlesOfParts>
  <Company>STMicroelectronics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Mouna BEN RHOUMA</dc:creator>
  <cp:lastModifiedBy>Ghada HADDAD</cp:lastModifiedBy>
  <dcterms:created xsi:type="dcterms:W3CDTF">2016-12-21T08:51:53Z</dcterms:created>
  <dcterms:modified xsi:type="dcterms:W3CDTF">2022-02-02T10:07:37Z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add6c0-cfdb-4bb9-b90f-bf23b83aa6c0_Enabled">
    <vt:lpwstr>true</vt:lpwstr>
  </property>
  <property fmtid="{D5CDD505-2E9C-101B-9397-08002B2CF9AE}" pid="3" name="MSIP_Label_23add6c0-cfdb-4bb9-b90f-bf23b83aa6c0_SetDate">
    <vt:lpwstr>2022-02-02T10:07:37Z</vt:lpwstr>
  </property>
  <property fmtid="{D5CDD505-2E9C-101B-9397-08002B2CF9AE}" pid="4" name="MSIP_Label_23add6c0-cfdb-4bb9-b90f-bf23b83aa6c0_Method">
    <vt:lpwstr>Privileged</vt:lpwstr>
  </property>
  <property fmtid="{D5CDD505-2E9C-101B-9397-08002B2CF9AE}" pid="5" name="MSIP_Label_23add6c0-cfdb-4bb9-b90f-bf23b83aa6c0_Name">
    <vt:lpwstr>23add6c0-cfdb-4bb9-b90f-bf23b83aa6c0</vt:lpwstr>
  </property>
  <property fmtid="{D5CDD505-2E9C-101B-9397-08002B2CF9AE}" pid="6" name="MSIP_Label_23add6c0-cfdb-4bb9-b90f-bf23b83aa6c0_SiteId">
    <vt:lpwstr>75e027c9-20d5-47d5-b82f-77d7cd041e8f</vt:lpwstr>
  </property>
  <property fmtid="{D5CDD505-2E9C-101B-9397-08002B2CF9AE}" pid="7" name="MSIP_Label_23add6c0-cfdb-4bb9-b90f-bf23b83aa6c0_ActionId">
    <vt:lpwstr>f8757d6d-21f6-4de6-9502-f2f52adc2c9c</vt:lpwstr>
  </property>
  <property fmtid="{D5CDD505-2E9C-101B-9397-08002B2CF9AE}" pid="8" name="MSIP_Label_23add6c0-cfdb-4bb9-b90f-bf23b83aa6c0_ContentBits">
    <vt:lpwstr>2</vt:lpwstr>
  </property>
</Properties>
</file>