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59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" i="1" l="1"/>
  <c r="H9" i="1" l="1"/>
  <c r="H10" i="1" s="1"/>
  <c r="H11" i="1" s="1"/>
  <c r="M14" i="1" s="1"/>
  <c r="H8" i="1"/>
  <c r="C28" i="1" l="1"/>
  <c r="C17" i="1"/>
  <c r="C10" i="1"/>
  <c r="C14" i="1"/>
  <c r="C18" i="1"/>
  <c r="C22" i="1"/>
  <c r="C26" i="1"/>
  <c r="C15" i="1"/>
  <c r="C19" i="1"/>
  <c r="C23" i="1"/>
  <c r="C25" i="1"/>
  <c r="C11" i="1"/>
  <c r="C27" i="1"/>
  <c r="C12" i="1"/>
  <c r="C16" i="1"/>
  <c r="C20" i="1"/>
  <c r="C24" i="1"/>
  <c r="C9" i="1"/>
  <c r="C13" i="1"/>
  <c r="C21" i="1"/>
  <c r="C7" i="1" l="1"/>
  <c r="H14" i="1" s="1"/>
</calcChain>
</file>

<file path=xl/sharedStrings.xml><?xml version="1.0" encoding="utf-8"?>
<sst xmlns="http://schemas.openxmlformats.org/spreadsheetml/2006/main" count="7" uniqueCount="7">
  <si>
    <t>Cost</t>
  </si>
  <si>
    <t>System size</t>
  </si>
  <si>
    <t>Water</t>
  </si>
  <si>
    <t>Annual income</t>
  </si>
  <si>
    <t>Feed in tariff</t>
  </si>
  <si>
    <t>Revenu</t>
  </si>
  <si>
    <t>7%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</si>
</sst>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[$₪-40D]\ * #,##0_ ;_ [$₪-40D]\ * \-#,##0_ ;_ [$₪-40D]\ * &quot;-&quot;_ ;_ @_ "/>
    <numFmt numFmtId="165" formatCode="_ [$₪-40D]\ * #,##0.00_ ;_ [$₪-40D]\ * \-#,##0.00_ ;_ [$₪-40D]\ * &quot;-&quot;??_ ;_ @_ "/>
    <numFmt numFmtId="166" formatCode="0\ &quot;KW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9" fontId="0" fillId="0" borderId="0" xfId="0" applyNumberFormat="1"/>
    <xf numFmtId="166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1" applyFont="1"/>
    <xf numFmtId="165" fontId="0" fillId="0" borderId="0" xfId="0" applyNumberForma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28"/>
  <sheetViews>
    <sheetView tabSelected="1" topLeftCell="F7" workbookViewId="0">
      <selection activeCell="H14" sqref="H14:K18"/>
    </sheetView>
  </sheetViews>
  <sheetFormatPr defaultRowHeight="15" x14ac:dyDescent="0.25"/>
  <cols>
    <col min="3" max="3" width="11" bestFit="1" customWidth="1"/>
    <col min="7" max="8" width="14.85546875" customWidth="1"/>
    <col min="10" max="10" width="9.42578125" bestFit="1" customWidth="1"/>
    <col min="13" max="13" width="11" bestFit="1" customWidth="1"/>
    <col min="14" max="14" width="12.140625" customWidth="1"/>
    <col min="15" max="15" width="11.5703125" customWidth="1"/>
    <col min="16" max="16" width="11.140625" customWidth="1"/>
  </cols>
  <sheetData>
    <row r="5" spans="3:16" x14ac:dyDescent="0.25">
      <c r="G5" t="s">
        <v>1</v>
      </c>
      <c r="H5" s="5">
        <v>50</v>
      </c>
      <c r="I5" s="5"/>
      <c r="J5" s="5"/>
    </row>
    <row r="6" spans="3:16" x14ac:dyDescent="0.25">
      <c r="G6" t="s">
        <v>0</v>
      </c>
      <c r="H6" s="1">
        <v>12000</v>
      </c>
      <c r="I6" s="6"/>
    </row>
    <row r="7" spans="3:16" x14ac:dyDescent="0.25">
      <c r="C7" s="4">
        <f>IRR(C8:C28)</f>
        <v>0.17322656037502604</v>
      </c>
      <c r="G7" t="s">
        <v>4</v>
      </c>
      <c r="H7" s="2">
        <v>0.5</v>
      </c>
      <c r="I7" s="2"/>
      <c r="J7" s="2"/>
    </row>
    <row r="8" spans="3:16" x14ac:dyDescent="0.25">
      <c r="C8" s="1">
        <f>-H6</f>
        <v>-12000</v>
      </c>
      <c r="G8" t="s">
        <v>2</v>
      </c>
      <c r="H8" s="2">
        <f>60*12</f>
        <v>720</v>
      </c>
      <c r="I8" s="2"/>
      <c r="J8" s="2"/>
    </row>
    <row r="9" spans="3:16" x14ac:dyDescent="0.25">
      <c r="C9" s="2">
        <f>$H$11</f>
        <v>2167.5000000000005</v>
      </c>
      <c r="G9" t="s">
        <v>3</v>
      </c>
      <c r="H9" s="2">
        <f>1650*H7*H5</f>
        <v>41250</v>
      </c>
      <c r="I9" s="2"/>
      <c r="J9" s="2"/>
    </row>
    <row r="10" spans="3:16" x14ac:dyDescent="0.25">
      <c r="C10" s="2">
        <f t="shared" ref="C10:C27" si="0">$H$11</f>
        <v>2167.5000000000005</v>
      </c>
      <c r="G10" t="s">
        <v>6</v>
      </c>
      <c r="H10" s="2">
        <f>H9*0.07</f>
        <v>2887.5000000000005</v>
      </c>
      <c r="I10" s="2"/>
      <c r="J10" s="2"/>
    </row>
    <row r="11" spans="3:16" x14ac:dyDescent="0.25">
      <c r="C11" s="2">
        <f t="shared" si="0"/>
        <v>2167.5000000000005</v>
      </c>
      <c r="G11" s="3" t="s">
        <v>5</v>
      </c>
      <c r="H11" s="2">
        <f>H10-H8</f>
        <v>2167.5000000000005</v>
      </c>
      <c r="I11" s="2"/>
      <c r="J11" s="2"/>
    </row>
    <row r="12" spans="3:16" x14ac:dyDescent="0.25">
      <c r="C12" s="2">
        <f t="shared" si="0"/>
        <v>2167.5000000000005</v>
      </c>
    </row>
    <row r="13" spans="3:16" x14ac:dyDescent="0.25">
      <c r="C13" s="2">
        <f t="shared" si="0"/>
        <v>2167.5000000000005</v>
      </c>
    </row>
    <row r="14" spans="3:16" x14ac:dyDescent="0.25">
      <c r="C14" s="2">
        <f t="shared" si="0"/>
        <v>2167.5000000000005</v>
      </c>
      <c r="H14" s="4">
        <f>C7</f>
        <v>0.17322656037502604</v>
      </c>
      <c r="I14" s="1">
        <v>12000</v>
      </c>
      <c r="J14" s="1">
        <v>10000</v>
      </c>
      <c r="K14" s="1">
        <v>8000</v>
      </c>
      <c r="M14" s="8">
        <f>H11</f>
        <v>2167.5000000000005</v>
      </c>
      <c r="N14" s="1">
        <v>12000</v>
      </c>
      <c r="O14" s="1">
        <v>10000</v>
      </c>
      <c r="P14" s="1">
        <v>8000</v>
      </c>
    </row>
    <row r="15" spans="3:16" x14ac:dyDescent="0.25">
      <c r="C15" s="2">
        <f t="shared" si="0"/>
        <v>2167.5000000000005</v>
      </c>
      <c r="H15" s="2">
        <v>0.5</v>
      </c>
      <c r="I15" s="7">
        <f t="dataTable" ref="I15:K18" dt2D="1" dtr="1" r1="H6" r2="H7" ca="1"/>
        <v>0.17322656037502604</v>
      </c>
      <c r="J15" s="7">
        <v>0.21212616203141565</v>
      </c>
      <c r="K15" s="7">
        <v>0.26861324211926174</v>
      </c>
      <c r="M15" s="2">
        <v>0.5</v>
      </c>
      <c r="N15" s="2">
        <f t="dataTable" ref="N15:P18" dt2D="1" dtr="1" r1="H6" r2="H7"/>
        <v>2167.5000000000005</v>
      </c>
      <c r="O15" s="2">
        <v>2167.5000000000005</v>
      </c>
      <c r="P15" s="2">
        <v>2167.5000000000005</v>
      </c>
    </row>
    <row r="16" spans="3:16" x14ac:dyDescent="0.25">
      <c r="C16" s="2">
        <f t="shared" si="0"/>
        <v>2167.5000000000005</v>
      </c>
      <c r="H16" s="2">
        <v>0.7</v>
      </c>
      <c r="I16" s="7">
        <v>0.27471722243466812</v>
      </c>
      <c r="J16" s="7">
        <v>0.33116144499178457</v>
      </c>
      <c r="K16" s="7">
        <v>0.4149109005074112</v>
      </c>
      <c r="M16" s="2">
        <v>0.7</v>
      </c>
      <c r="N16" s="2">
        <v>3322.5000000000005</v>
      </c>
      <c r="O16" s="2">
        <v>3322.5000000000005</v>
      </c>
      <c r="P16" s="2">
        <v>3322.5000000000005</v>
      </c>
    </row>
    <row r="17" spans="3:16" x14ac:dyDescent="0.25">
      <c r="C17" s="2">
        <f t="shared" si="0"/>
        <v>2167.5000000000005</v>
      </c>
      <c r="H17" s="2">
        <v>0.8</v>
      </c>
      <c r="I17" s="7">
        <v>0.32381049306679355</v>
      </c>
      <c r="J17" s="7">
        <v>0.38945780267804153</v>
      </c>
      <c r="K17" s="7">
        <v>0.48732628009394241</v>
      </c>
      <c r="M17" s="2">
        <v>0.8</v>
      </c>
      <c r="N17" s="2">
        <v>3900</v>
      </c>
      <c r="O17" s="2">
        <v>3900</v>
      </c>
      <c r="P17" s="2">
        <v>3900</v>
      </c>
    </row>
    <row r="18" spans="3:16" x14ac:dyDescent="0.25">
      <c r="C18" s="2">
        <f t="shared" si="0"/>
        <v>2167.5000000000005</v>
      </c>
      <c r="H18" s="2">
        <v>1</v>
      </c>
      <c r="I18" s="7">
        <v>0.42087552810610207</v>
      </c>
      <c r="J18" s="7">
        <v>0.50535844582288458</v>
      </c>
      <c r="K18" s="7">
        <v>0.63183975634173639</v>
      </c>
      <c r="M18" s="2">
        <v>1</v>
      </c>
      <c r="N18" s="2">
        <v>5055.0000000000009</v>
      </c>
      <c r="O18" s="2">
        <v>5055.0000000000009</v>
      </c>
      <c r="P18" s="2">
        <v>5055.0000000000009</v>
      </c>
    </row>
    <row r="19" spans="3:16" x14ac:dyDescent="0.25">
      <c r="C19" s="2">
        <f t="shared" si="0"/>
        <v>2167.5000000000005</v>
      </c>
    </row>
    <row r="20" spans="3:16" x14ac:dyDescent="0.25">
      <c r="C20" s="2">
        <f t="shared" si="0"/>
        <v>2167.5000000000005</v>
      </c>
    </row>
    <row r="21" spans="3:16" x14ac:dyDescent="0.25">
      <c r="C21" s="2">
        <f t="shared" si="0"/>
        <v>2167.5000000000005</v>
      </c>
    </row>
    <row r="22" spans="3:16" x14ac:dyDescent="0.25">
      <c r="C22" s="2">
        <f t="shared" si="0"/>
        <v>2167.5000000000005</v>
      </c>
    </row>
    <row r="23" spans="3:16" x14ac:dyDescent="0.25">
      <c r="C23" s="2">
        <f t="shared" si="0"/>
        <v>2167.5000000000005</v>
      </c>
    </row>
    <row r="24" spans="3:16" x14ac:dyDescent="0.25">
      <c r="C24" s="2">
        <f t="shared" si="0"/>
        <v>2167.5000000000005</v>
      </c>
    </row>
    <row r="25" spans="3:16" x14ac:dyDescent="0.25">
      <c r="C25" s="2">
        <f t="shared" si="0"/>
        <v>2167.5000000000005</v>
      </c>
    </row>
    <row r="26" spans="3:16" x14ac:dyDescent="0.25">
      <c r="C26" s="2">
        <f t="shared" si="0"/>
        <v>2167.5000000000005</v>
      </c>
    </row>
    <row r="27" spans="3:16" x14ac:dyDescent="0.25">
      <c r="C27" s="2">
        <f t="shared" si="0"/>
        <v>2167.5000000000005</v>
      </c>
    </row>
    <row r="28" spans="3:16" x14ac:dyDescent="0.25">
      <c r="C28" s="2">
        <f>$H$11</f>
        <v>2167.5000000000005</v>
      </c>
    </row>
  </sheetData>
  <scenarios current="0" show="0">
    <scenario name="IRR" locked="1" count="2" user="Gadi Zadikoff" comment="Created by Gadi Zadikoff on 9/15/2013_x000a_Modified by Gadi Zadikoff on 9/15/2013">
      <inputCells r="H6" val="12000" numFmtId="164"/>
      <inputCells r="H7" val="0.5" numFmtId="165"/>
    </scenario>
  </scenarios>
  <mergeCells count="1">
    <mergeCell ref="H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 Zadikoff</dc:creator>
  <cp:lastModifiedBy>Gadi Zadikoff</cp:lastModifiedBy>
  <dcterms:created xsi:type="dcterms:W3CDTF">2013-09-12T05:13:48Z</dcterms:created>
  <dcterms:modified xsi:type="dcterms:W3CDTF">2013-09-15T11:35:02Z</dcterms:modified>
</cp:coreProperties>
</file>