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leidenuniv1-my.sharepoint.com/personal/s3433552_vuw_leidenuniv_nl/Documents/Thesis Franco/Step 4_CE ope/"/>
    </mc:Choice>
  </mc:AlternateContent>
  <xr:revisionPtr revIDLastSave="17" documentId="8_{D25803BE-2579-4B92-9C75-7005AB03F309}" xr6:coauthVersionLast="47" xr6:coauthVersionMax="47" xr10:uidLastSave="{A2BCAC1D-4576-40D3-AAD8-F237C1143EC0}"/>
  <bookViews>
    <workbookView xWindow="10140" yWindow="0" windowWidth="10455" windowHeight="10905" tabRatio="954" activeTab="1" xr2:uid="{93A93896-A251-4BC9-ABAA-0E5FD7405640}"/>
  </bookViews>
  <sheets>
    <sheet name="Reduce overspecification" sheetId="8" r:id="rId1"/>
    <sheet name="Feuil2" sheetId="18" r:id="rId2"/>
    <sheet name="Reuse materials &amp; components" sheetId="9" r:id="rId3"/>
    <sheet name="By-products in cement" sheetId="12" r:id="rId4"/>
    <sheet name="Optimise space" sheetId="13" r:id="rId5"/>
    <sheet name="DfD" sheetId="10" r:id="rId6"/>
    <sheet name="Use of Timber" sheetId="17" r:id="rId7"/>
    <sheet name="Renovate" sheetId="14" r:id="rId8"/>
    <sheet name="Cement substitutes" sheetId="11" r:id="rId9"/>
    <sheet name="Recycle building materials" sheetId="15"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9" i="13" l="1"/>
  <c r="V27" i="13" l="1"/>
  <c r="U27" i="13"/>
  <c r="T27" i="13"/>
  <c r="T28" i="13" s="1"/>
  <c r="D27" i="13" l="1"/>
  <c r="C27" i="13"/>
  <c r="G29" i="14" l="1"/>
  <c r="H29" i="14" s="1"/>
  <c r="G27" i="13" l="1"/>
  <c r="E27" i="13" l="1"/>
  <c r="B27" i="13" l="1"/>
</calcChain>
</file>

<file path=xl/sharedStrings.xml><?xml version="1.0" encoding="utf-8"?>
<sst xmlns="http://schemas.openxmlformats.org/spreadsheetml/2006/main" count="672" uniqueCount="268">
  <si>
    <t>Description</t>
  </si>
  <si>
    <t>CE action name</t>
  </si>
  <si>
    <t>Reusing structural steel elements instead of using newly produced elements</t>
  </si>
  <si>
    <t>Reusing concrete components instead of using newly produced elements</t>
  </si>
  <si>
    <t>Scope</t>
  </si>
  <si>
    <t>Sector</t>
  </si>
  <si>
    <t>Steel</t>
  </si>
  <si>
    <t>Activities</t>
  </si>
  <si>
    <t>Steel use in buildings</t>
  </si>
  <si>
    <t>Reference product type</t>
  </si>
  <si>
    <t>Steel-structured buildings</t>
  </si>
  <si>
    <t>Concrete</t>
  </si>
  <si>
    <t xml:space="preserve">Concrete use in buildings </t>
  </si>
  <si>
    <t>Concrete-structured buildings</t>
  </si>
  <si>
    <t>Baseline</t>
  </si>
  <si>
    <t>Reference situation</t>
  </si>
  <si>
    <t>The baseline reference situation is producing new concrete elements</t>
  </si>
  <si>
    <t>Current CE action trends</t>
  </si>
  <si>
    <t>Impacts of the CE action</t>
  </si>
  <si>
    <t>Sources</t>
  </si>
  <si>
    <t>Activity levels</t>
  </si>
  <si>
    <t>Tingley and Allwood, 2014.</t>
  </si>
  <si>
    <t>Influence of geographical differences on impact</t>
  </si>
  <si>
    <t>Rebound effect</t>
  </si>
  <si>
    <t>Feasibility</t>
  </si>
  <si>
    <t>Technical, economic and social feasibility</t>
  </si>
  <si>
    <t>Requires careful dismantling from the building + knowledge of the material quality (classification) and the previous use (which can be aided by building / material passport). If steel is to be reused, someone must take responsibility for certifying its suitability. (Allwood et al., 2010.)
For steel reuse to become widespread and scalable, various practical barriers have been identified: cost of recovery, availability/storage, demand, traceability and supply chain gaps/lack of integration. (P. Hopkinson et al., 2018.)</t>
  </si>
  <si>
    <t>Applicability of the CE action</t>
  </si>
  <si>
    <t xml:space="preserve">Applicable share of the types of products, materials or processes </t>
  </si>
  <si>
    <t>Designing and building more efficiently to enable structural steel to deliver the same service but using less of the material.</t>
  </si>
  <si>
    <t>Concrete use in buildings</t>
  </si>
  <si>
    <t>Conventional structural steel design, where steel tends to be overspecified (Dunant et al., 2018). Global (total) demand for steel is 1.4bt steel. (Cullen et al., 2012). Over one-quarter of steel produced annually is used in the construction of buildings. (M. C. Moynihan, 2014)</t>
  </si>
  <si>
    <t>1) Designers often design with the 'most critical' cross section or strength class to save time, but also to shorten construction time and minimise risk. 
2) There is a tendency that entrepreneurs choose the type of concrete (strength level), which complies with the most strict demands for the entire building.
3) Manufacturers of prefab elements increase cement increase concrete strength to increase curring time and optimize production, as the elements can be lifted from the molds faster.</t>
  </si>
  <si>
    <t>Computer-aided design improves significantly the utilisation ratio of structures. (Dunant et al., 2018)</t>
  </si>
  <si>
    <t>1) Some designers will differentiate the design based on actual load bearing capacity needs if granted the time/money to do so. Furhtermore new and better tools for calculating are developed continously.  2) This CE action is already current practise for some contractors. 3) no requirements for manufacturers yet, but it is possible for them to change their way of production, although with increased cost.</t>
  </si>
  <si>
    <t>Steel use can be reduced by at least 36% in buildings from 2-17 storeys (United Kingdom)</t>
  </si>
  <si>
    <t>(Dunant et al., 2018)</t>
  </si>
  <si>
    <t>Steel use can be reduced by 46% (United Kingdom)</t>
  </si>
  <si>
    <t>(Moynihan and Allwood, 2014)</t>
  </si>
  <si>
    <t>No direct rebound effect have been identified for this action.</t>
  </si>
  <si>
    <t>Higher steel use is typically for economic reasons i.e. to reduce labour costs (Moynihan and Allwood, 2014); and/or by designers ”to guard against changes in requirements during the design process” (Dunant et al., 2018). The action requires automation and the use of software and information technologies at design stage.</t>
  </si>
  <si>
    <t xml:space="preserve">Designing for dissassembly will allow for direct reuse of components rather than additional processing due to recycling or new production. </t>
  </si>
  <si>
    <t>DfD of concrete in buildings</t>
  </si>
  <si>
    <t>Precast concrete</t>
  </si>
  <si>
    <t>Precast concrete elements produced new</t>
  </si>
  <si>
    <t>90% Reuse of material</t>
  </si>
  <si>
    <t>T. Paananen and P. Suur-Askola 2018</t>
  </si>
  <si>
    <t>Case study of a school with concrete frame showed 9,4% embodied saving per m2. This is based on a PAS2050 methodology (2008) which shares the environmental impact of an element over the number of predicted lives. In the course of this work it has been assumed that the typical building has a fifty year life span, a conservative estimate. Studies in this thesis limit analysis to a hundred year period, giving a possible two lives for the majority of elements.</t>
  </si>
  <si>
    <t>Densley Tingley, D. (2012). </t>
  </si>
  <si>
    <t xml:space="preserve">Use industry by-products in cement production </t>
  </si>
  <si>
    <t xml:space="preserve">Use CEM III/B indstead of CEM-I (ordinary Portland cement), where 80% of clinker is replaced with blast furnace slag (BFS). 
</t>
  </si>
  <si>
    <t>Cement</t>
  </si>
  <si>
    <t xml:space="preserve">Cement use in buildings </t>
  </si>
  <si>
    <t>Cement products in buildings</t>
  </si>
  <si>
    <t>Use of ordinary Portland cement (CEM-I)</t>
  </si>
  <si>
    <t>Garcia-Segura et al. (2014)</t>
  </si>
  <si>
    <t>There are geographical differences in cement production regarding average production techniques and energy used for production. A cement which is produced with "greener" energy will also have a smaller emission reduction potential.</t>
  </si>
  <si>
    <t>Use other types of cement as a substitute for ordinary cement</t>
  </si>
  <si>
    <t>Use of substitute for ordinary cement (Celitement). Substitute product contains: Non-metallic minerals 
Cementitious material (amorphous hydraulic calcium hydrosilicates)</t>
  </si>
  <si>
    <t>Use of substitute for ordinary cement (Solidia). Substitute product contains: low-lime calcium silicate minerals 
- low-temperature concrete curing process used to inject CO2 into the concrete</t>
  </si>
  <si>
    <t>A standard concrete with ordinary cement (Portland), flyash and silica fume</t>
  </si>
  <si>
    <t>Ordinary cement with clinker to cement ratio (also called clinker factor) equal to 0.73 (ETH Zurich, E. (2019))</t>
  </si>
  <si>
    <t xml:space="preserve">First batches of the material is on the market from a pilot plant since 2011. </t>
  </si>
  <si>
    <t xml:space="preserve">Would save up to 70% of the CO2 emissions in production. </t>
  </si>
  <si>
    <t>Commercial building sector</t>
  </si>
  <si>
    <t>Use of space in office buildings</t>
  </si>
  <si>
    <t>Office buildings</t>
  </si>
  <si>
    <t>Residential building sector</t>
  </si>
  <si>
    <t>Use of space for living</t>
  </si>
  <si>
    <t>Residential buildings</t>
  </si>
  <si>
    <t xml:space="preserve"> M. Bedford et al., 2013.</t>
  </si>
  <si>
    <t>K. Simonen, B. X. Rodriguez, and C. De Wolf, 2018.</t>
  </si>
  <si>
    <t>Design for adaptable use and durability by having flexible interior, high quality materials 
Renovating instead of demolishing and building new.</t>
  </si>
  <si>
    <t>Designing to extend buildings lifetime</t>
  </si>
  <si>
    <t>Residential buildings with life span of 80 years (European average) (Cui, D. Q. 2014)</t>
  </si>
  <si>
    <t>The Smart Crusher or Smart Liberator technology releases cement from concrete rubble on building demolition sites. The cement can be reused or reprocessed as a binder or limestone improver (Freement.nl).
CE Delft estimated the potential CO2 emission reduction of SmartCrusher at 1.4 Mtonne/year for the Netherlands (Shiftingparadigms.nl).</t>
  </si>
  <si>
    <t>Cement use in buildings</t>
  </si>
  <si>
    <t>Conventional cement and aggregate production</t>
  </si>
  <si>
    <t>Few pilot projects around Europe - especially in the Netherlands and DK - of recycling concrete into new buildings. Common practice to use recycled concrete as road filling.</t>
  </si>
  <si>
    <t>TU Delft calculated that Smart Crusher recycled concrete emits 25% of the GHG that conventional concrete emits (data from the Netherlands).</t>
  </si>
  <si>
    <t>Nusselder et al., “Closed-loop Economy: Case of Concrete in the Netherlands,” 2015. (TU Delft)</t>
  </si>
  <si>
    <t>"The carbon dioxide equivalence could be reduced as much as 75% by producing concrete from recycled materials. This reduction can be mainly achieved by reducing the emissions during the production of Portland cement by replacing clinker with recycled cement and by reducing the energy use during the production of raw materials by replacing them with recycled materials."</t>
  </si>
  <si>
    <t>The technology has been tested and is being placed on the market. Shiftingparadigms.nl suggests cost savings from not having to dispose the granulate, and saving on the purchase and transport of virgin materials.</t>
  </si>
  <si>
    <t>This action could in theory be assessed a) comparing cement production processes with production from recycled cement (25.5% emission saving per tonne, and possibility to reduce cement content in new concrete by another 25%), OR 
b) comparing conventional concrete recycling process with Smart Crusher process (85% energy saving).</t>
  </si>
  <si>
    <r>
      <t>One worker per 10,9 m2 net internal area (NIA) (Based on UK data)</t>
    </r>
    <r>
      <rPr>
        <b/>
        <sz val="8"/>
        <color theme="1"/>
        <rFont val="Verdana"/>
        <family val="2"/>
      </rPr>
      <t xml:space="preserve"> </t>
    </r>
    <r>
      <rPr>
        <sz val="8"/>
        <color theme="1"/>
        <rFont val="Verdana"/>
        <family val="2"/>
      </rPr>
      <t xml:space="preserve">(source: M. Bedford et al., “Occupier Density Study 2013”, 2013).
Average floor space per capita in offices in Eastern EU is 8m2; 15m2 in Central &amp; North EU; 9m2 in Southern EU., BPIE (2011, Europe's buildings under the microscope, p29) </t>
    </r>
  </si>
  <si>
    <t>Increase the number of persons in a working space and increase the utilisation rate.</t>
  </si>
  <si>
    <t>Ramboll (practitioner estimate)</t>
  </si>
  <si>
    <t>There are geographical differences in concrete production and more importantly cement production. A lower concrete footprint with a cement produced with "greener" energy will also have a smaller emission reduction potential from optmisation. Furthermore there are geographical differences in average production techniques.</t>
  </si>
  <si>
    <t>The shift from recycling to reuse is not simply a technical challenge but requires analysis of whether the effort is justifiable in terms of environmental savings. P. Hopkinson et al., “Recovery and reuse of structural products from end-of-life buildings”, 2018.</t>
  </si>
  <si>
    <t>Celitement is almost perfect in quality, however, the price is expensive compared to the Portland cement. A source from 2014 said the scale of price was about 1:3 in dollars. (Kompasiana.com. (2017). Celitement, A New Green Cement Innovation.)</t>
  </si>
  <si>
    <t xml:space="preserve">Would save up to 50% of the CO2 emissions in production. </t>
  </si>
  <si>
    <t>P. Stemmermann, G. Beuchle, K. Garbev, and U. Schweike, 2011.</t>
  </si>
  <si>
    <t>The (high) upfront costs of renovation and the long payback for some measures are probably the most important barriers found in literature. Technically, renovation is feasible. Residents may be reluctant to renovate due to the inconvenience of the works that have to be conducted and the upfront cost.</t>
  </si>
  <si>
    <t>7% of heavy structural sections, 5% of light gauge structural steel and 10% of profiled cladding were re-used in the UK in 2012 according to a survey. (Hradil et al, Re-use of structural elements Environmentally efficient recovery of building components, 2014.)
11% of structural steel is reused directly (F. Heisel, K. Schlesier, and D. E. Hebel, “Prototypology for a circular building industry: the potential of re-used and recycled building materials,” 2019.)
Around 4 % of all steel in buildings is reused against 92% recycled (P. Hopkinson et al., 2018.)</t>
  </si>
  <si>
    <t>The baseline reference situation is producing new steel elements. Even though it is believed that steel is infinitely recyclable, about 50% of European steel production is derived from raw materials. This is mostly due to the rising demand that exceeds the scrap available for recycling (Hradil et al, 2014.) The potential of reusing steel directly will minimise the need for raw material extraction.</t>
  </si>
  <si>
    <t>"A report from bioregional (unknown date) highlights the environmental benefits of reuse, explaining that there is a 96% environmental impact saving from reusing steel sections compared to procuring new steel."</t>
  </si>
  <si>
    <t>There are geographical differences in steel production incl. the amount of recycled content. A lower footprint from a high recycled content will result in a smaller emission reduction potential by resuing steel. Furthermore there are geographical differences in average production techniques e.g. some production techniques might be more CO2 intensive than others. Regulatory barriers to direct reuse is estimated to be present across Europe, but may vary in technicality and due to local regulation.</t>
  </si>
  <si>
    <t xml:space="preserve">No rebound effects have been identified through litterature. It is assumed that if the steel demand is (or will be in the future) higher than the steel production capacity, then there will not be produced less steel, but it will just be used elsewhere. </t>
  </si>
  <si>
    <t>www.iea.org/buildings
2017</t>
  </si>
  <si>
    <t>No literature. Due to current market practice of non-modular designs, it is difficult to establish a business case on reuse of concrete elements. This is also due to long disassembly and reassembly times of the elements, potential long distance transport to get the elements tested, stored, and then to a new building site. It often requires more engineering hours to show the possible reuse as the elements were dimensioned in accordance with old standards, and is thus not part of the current practice. This also means that the elements often cannot function in the same way as before and is thus down-used. (as in downcycling)</t>
  </si>
  <si>
    <t xml:space="preserve">Around 65% of the European non-residential building stock material intensity is comprised of concrete. It is however difficult to estimate the amount of prefabricated concrete elements, which would be the components possible to directly reuse. </t>
  </si>
  <si>
    <t>No direct rebound effects have been identified for this action.</t>
  </si>
  <si>
    <t>If overly optimized, the construction will become very complex, and will increase the risk of errors both in calculations and in construction which will increase time and cost.</t>
  </si>
  <si>
    <t xml:space="preserve">Buildings designed for disassembly may be an important bank of ressources in 100 years for especially rare metals and components. If the material built into the buildings is not well documented it may be difficult to reuse, even though designed for disassembly, simply due to e.g. regulation and potential harmful substances used today (without knowing) meaning some products may no longer be suitable for use.  </t>
  </si>
  <si>
    <t>This solution is not suitable in the long term, as it would sustain a non-sustainable production of iron. The environmental impacts should be assessed if this type of clinker replacement will be sustaining/incentivising the coal-based iron production.</t>
  </si>
  <si>
    <t>Currently the trend of open plan and shared office is common due to the efficiency of workers per m2.</t>
  </si>
  <si>
    <t xml:space="preserve">The initial embodied carbon (from production and construction) of office buildings ranges between 281 and 518 kgCO2e/m2 - average at 400 kgCO2e/m2. </t>
  </si>
  <si>
    <t>There are geographical differences in steel production including the amount of recycled content. A lower footprint from a high recycled content will also have a smaller emission reduction potential. Furthermore there are geographical differences in average building design and steel production techniques.</t>
  </si>
  <si>
    <t>A study from 2019 reports that the average clinker to cement ratio (also called clinker factor) over all cement types in Europe is 0.73 meaning that 27% of the cement is non-clinker components in the average cement sold in Europe. However, for CEM-I (ordinary Portland cement) the clinker to cement ratio is 0.95. (The European cement Association, 2013), (ETH Zurich, E. 2019)</t>
  </si>
  <si>
    <t xml:space="preserve">Petrova, M. (2019). Retrieved November 28, 2019, from CNBC.com website: https://www.cnbc.com/2019/09/28/solidia-technologies-says-its-cement-cuts-co2-emissions-by-up-to-70percent.html </t>
  </si>
  <si>
    <t>Data is restricted to the Netherlands but the CE action is applicable throughout Europe. Geographical differences are based on the existing building stock e.g. the amount of concrete buildings may vary across Europe. Other variations may be due to varying construction practices e.g. some countries may have used higher amount of cement replacements than others.</t>
  </si>
  <si>
    <t>Cement &amp; Steel</t>
  </si>
  <si>
    <t>Cement and steel use in buildings</t>
  </si>
  <si>
    <t>Business as usual concrete or steel building</t>
  </si>
  <si>
    <t xml:space="preserve">Market trend towards more use of wood for structural building elements, especially with the introduction of Cross Laminated Timber (CLT) which has similar load bearing assets as concrete elements. The CLT elements are gaining ground due to the guick building time and lightweight nature (compared to concrete) as well as long production times (due to high demand) for concrete elements in some countries. </t>
  </si>
  <si>
    <t>A. R. Eliassen, 2019.</t>
  </si>
  <si>
    <t>Hafner and Schäfer, 2017</t>
  </si>
  <si>
    <r>
      <t xml:space="preserve">Norwegian based literature:
Residential Building: Results show that the cross laminated timber building has 25% lower GHG emission compared to the </t>
    </r>
    <r>
      <rPr>
        <b/>
        <sz val="8"/>
        <color theme="1"/>
        <rFont val="Verdana"/>
        <family val="2"/>
      </rPr>
      <t xml:space="preserve">concrete and steel </t>
    </r>
    <r>
      <rPr>
        <sz val="8"/>
        <color theme="1"/>
        <rFont val="Verdana"/>
        <family val="2"/>
      </rPr>
      <t>building when looking at the production stage.
A1-A3 emission of CLT building: 234 kg CO2e/m2 (60 year life span)</t>
    </r>
  </si>
  <si>
    <r>
      <t>German-based literature:
Comparsion of timber and mineral buildings (</t>
    </r>
    <r>
      <rPr>
        <b/>
        <sz val="8"/>
        <color theme="1"/>
        <rFont val="Verdana"/>
        <family val="2"/>
      </rPr>
      <t>concrete</t>
    </r>
    <r>
      <rPr>
        <sz val="8"/>
        <color theme="1"/>
        <rFont val="Verdana"/>
        <family val="2"/>
      </rPr>
      <t>)
35-56% reduction for single/two family houses 
9-48% reduction for multi-story residential buildings</t>
    </r>
  </si>
  <si>
    <t>The increase in use of wood for structural purposes/replacement of concrete/steel for buildings may have a negative impact on the forests (biodiversity etc.) if the sustainable forestry is not maintained and monitored. Potential risks include loss of biodiversity, erosion, loss of land, increase in CO2 emissions.</t>
  </si>
  <si>
    <t>www.iea.org/buildings</t>
  </si>
  <si>
    <t>Structural steel buildings made up appr. 20% of the European building stock by 2017.</t>
  </si>
  <si>
    <t>Designing for extended lifetime is already seen in some new build projects. Renovation and refurbishment is common practice, but still some buildings are torn down due to e.g. not meeting the needs of today or due to cost considerations. (Can be very costly to reconstruct buildings with toxic substances like PCB, asbestos etc.)</t>
  </si>
  <si>
    <t>Potential rebound effect could be the risk of extending toxic buildings life time creating additional harm to the users of these buildings.</t>
  </si>
  <si>
    <t>No current conventional practice of reusing concrete elements, only a few pilot projects of reusing prefabricated concrete elements or concrete blocks (a solution between the conventional use of recycled aggregateas and rcovering entire concrete products) (P. Hopkinson et al., 2018.)</t>
  </si>
  <si>
    <t>This article suggest an optimised space utilization for workplaces to be: one workplace per 7 m2 NIA. This gives the following optimisations:
UK (10,9 m2) = optimisation by 36 %
Eastern EU (8 m2) = optimisation by 13 %
Central &amp; North EU (15 m2) = optimisation by 53 %
Southern EU (9 m2) = optimisation by 22 %</t>
  </si>
  <si>
    <t xml:space="preserve">Large discrepancy among member states regarding the average space per person in residential buildings. Optimum space standards also differ from country-to-country. </t>
  </si>
  <si>
    <t>EHA (2008) is based on cases from UK, whereas Eskilsson (2015) is based on a case from Sweden. Energy supply depends on the region as well as buildings practice and materials.</t>
  </si>
  <si>
    <t>Pilot project in Denmark, Cirlce House Lab, estimates a total reuse of 90 % including concrete structures by Peikko, when initial design was designed for disassembly. T. Paananen and P. Suur-Askola, “White Paper: In search of a bright, circular future!,” 2018.</t>
  </si>
  <si>
    <t xml:space="preserve">It may not be economically feasible for developers / designers to design with a DfD-mindset as the potential benefit will be at the end of life for the building e.g. in 100 years. It may be easy to implement some DfD-measures during the design phase, but it will require education all the way through the stakeholders to the actual construction workers changing their 'business-as-usual' approach with e.g. gluing parts together into screwing it together. </t>
  </si>
  <si>
    <t>"It is expected that up to 70% of the concrete in the building can be [reused] directly as structural elements in new buildings. The remaining concrete will be crushed and recycled as a bearing layer of roads and squares onsite, or used as aggregate in new concrete structures."</t>
  </si>
  <si>
    <t>K. Guldager, 2019</t>
  </si>
  <si>
    <t>Currently no trend regarding minimising floor area per person (English Housing Survey, Ministry of Housing, Communities &amp; Local Goverment, 2018)</t>
  </si>
  <si>
    <t xml:space="preserve">It is estimated that 80% of the structural steel can be retrieved for reuse, where 50% can be reused to the same value for a Danish case study. </t>
  </si>
  <si>
    <t>10 concrete beams from recovery would replace 7 new beams</t>
  </si>
  <si>
    <t>I. Bertin et al., 2019</t>
  </si>
  <si>
    <t>There are geographical differences in cement and concrete production (in-situ vs. precast). Regulatory barriers to direct reuse is estimated to be present across Europe, but may vary in technicality and due to local regulation. Geographical differences regarding history of prefabrication. E.g. Finland the share of prefabricated concrete elements in office buildings since 1972 to 2008 is between 32-48%. (Huuhka et al., 2015)</t>
  </si>
  <si>
    <t>To shift from recycling to reclaim and direct reuse requires new techniques; there are two generic types of reinforced concrete (RC) structures: in situ construction and precast construction. For in situ construction you need to cut through the structure and it is difficult to reuse because RC structural elements do not have standard dimensions and standard reinforcement amount and layout. This makes it difficult to join reclaimed RC structural elements. By contrast, it is possible to reclaim RC structural elements from prefabricated concrete structures because the prefabricated elements were assembled together in the first cycle of construction. Economically it is not yet feasible to reuse structural concrete elements due to the time consuming disassembly, transport and storing. (P. Hopkinson et al., 2018.) The shift from recycling to reuse is not simply a technical challenge but requires analysis of whether the effort is justifiable in terms of environmental savings. (P. Hopkinson et al. 2018).</t>
  </si>
  <si>
    <t>No rebound effect identified.</t>
  </si>
  <si>
    <t xml:space="preserve">All new residential buildings given that a minority will be at a height where steel and concrete will be necessary too. </t>
  </si>
  <si>
    <t xml:space="preserve">
The data used originates from Austrian and German timber vs. mineral-based residential buildings. LCA findings for residential buildings in other geographical contexts will likely differ, for instance based on the distance over which the timber material must be transported for manufacturing and construction, but also on the emission performance of mineral buildings.</t>
  </si>
  <si>
    <t xml:space="preserve">
Existing non-residential buildings from 1960 comprised of bolted prefabricated elements. Approx. 50% of the prefabricated concrete in existing non-residential building stock can be directly reused. The share of structures made of prefabricated elements is estimated to be between 10-50% of the non-residential building stock from 1960. </t>
  </si>
  <si>
    <t>Reuse structural steel</t>
  </si>
  <si>
    <t>Reuse structural concrete elements</t>
  </si>
  <si>
    <t>Using timber as the structural material in residential buildings instead of mineral materials (Above ground)</t>
  </si>
  <si>
    <t xml:space="preserve">Use timber as the structural material in residential buildings instead of mineral materials </t>
  </si>
  <si>
    <t>Optimise the use of space in non-residential buildings</t>
  </si>
  <si>
    <t>Optimise the use of space in residential buildings</t>
  </si>
  <si>
    <t>Renovate instead of building anew</t>
  </si>
  <si>
    <t>Recycle cement in concrete waste using innovative technology</t>
  </si>
  <si>
    <t>Use innovative pre-cast concrete as a substitute for ordinary cement</t>
  </si>
  <si>
    <t>Design buildings for disassembly</t>
  </si>
  <si>
    <t>1) More elements being calculated and optimised in terms of volumes and strength level instead of just calculating 'the most critical element'
2) Contractors differentiating between concrete strength levels in the orders. Ordering the correct specification of the concrete to deliver the same service but using less cement.
3) Manufacturers prefabricating elements to the specification and not increasing the strength to increase curring time</t>
  </si>
  <si>
    <t>Average floor area per person in Europe: 43 m2
https://ec.europa.eu/energy/en/content/housing-space-person</t>
  </si>
  <si>
    <t>Reducing use of structural steel at design stage (reducing overspecification)</t>
  </si>
  <si>
    <t>Reducing use of concrete at design stage (reducing over specification)</t>
  </si>
  <si>
    <t>K. Purr, et al., (2019)</t>
  </si>
  <si>
    <t>Technically feasible, but with social, economic and cultural implications.</t>
  </si>
  <si>
    <t>Optimising the use of living space by reducing the amount of floor area per person, which in turn reduces the volume of building materials used per building to house each inhabitant.</t>
  </si>
  <si>
    <t>Both current utilization of office space and potential optimisation is depending on the member states</t>
  </si>
  <si>
    <t>The two references focus on steel-framed multiple storey buildings, both residential and non-residential. The CE action is assumed to be applicable to long and flat steel products in all buildings.</t>
  </si>
  <si>
    <t>https://ec.europa.eu/energy/en/content/housing-space-person</t>
  </si>
  <si>
    <t xml:space="preserve">The action is applicable where working space per capita is high and could be reduced without creating a risk for workers.
Offices make up 23% of the total non-residential floor area in Europe. BPIE Survey and Entra NZE. (Bogdan Atanasiu et al., 2011) 
</t>
  </si>
  <si>
    <t>Technically feasible, with important social/cultural implications the more space is reduced per person through e.g. space sharing. It is to be expected that increasing density will level out at some point, as e.g. personal comfort will be a limiting factor.</t>
  </si>
  <si>
    <t>The CE action is applicable for all residential buildings in Europe.</t>
  </si>
  <si>
    <t>If the average floor space in Europe is 43m2 per capita a decrease to 41.2 m2 will result in a reduction of 4%</t>
  </si>
  <si>
    <t>Numerous cases of wood buildings across Europe underlines the technical feasibility
Studies show cost reduction of up to 21,7 % it is thus also economically feasible (Laguarda-Mallo, 2016) 
Large geographical deviations in regulation regarding fire safety in the building industry which differentiates the number of floors for wooden buildings across Europe. In Denmark it is difficult to built more than 4 floors with wood due to a commonly used collection of examples. Norway and Austria already have buildings consstructed by wood of up to 20 floors.</t>
  </si>
  <si>
    <r>
      <t xml:space="preserve">According to the website of Celitement, Celitement can be applied to insulating aggregates, fibrous concrete, tile adhesive, solid components, mortar, plaster, pigmented concrete goods, high quality finished parts and white cement </t>
    </r>
    <r>
      <rPr>
        <sz val="8"/>
        <color rgb="FFFF0000"/>
        <rFont val="Verdana"/>
        <family val="2"/>
      </rPr>
      <t>which is assumed to make up 30% of the cement industry.</t>
    </r>
  </si>
  <si>
    <t>Assumed steel weight in building in UK: 65-85kg/m2</t>
  </si>
  <si>
    <t xml:space="preserve">https://www.building.co.uk/home/steel-insight-structural-steelwork/5026908.article </t>
  </si>
  <si>
    <t xml:space="preserve"> The action is assumed to apply to all non-residential existing buildings from 1960 comprised of bolted prefabricated elements. This building type is assumed to represent 30% of the non-residential market. </t>
  </si>
  <si>
    <t xml:space="preserve">"most buildings are made up predominantly of concrete" </t>
  </si>
  <si>
    <t>K. Guldager, 2019.</t>
  </si>
  <si>
    <t xml:space="preserve">Ramboll in-house experts suggest a potential 10-12% saving on concrete, as well as reduction by one strength class of the concrete e.g. from C35 to C30, and also 10-12 % reduction in rebar. </t>
  </si>
  <si>
    <t>"The strongest concrete is often chosen for the entire structure, despite the fact that differentiation is possible.", The assessment is that it is in most cases possible to reduce the strength class and that the largest potential is in multi-family homes and offices.</t>
  </si>
  <si>
    <t xml:space="preserve">The Director of the Danish Concrete Association, Niels Søndergaard: </t>
  </si>
  <si>
    <t>The CE action applies to all concrete structures in non-residential buildings and all concrete structures in multifamily residential buildings. This is estimated to represent 100% of the non-residential building stock and 100% of the multifamily residential building stock.</t>
  </si>
  <si>
    <t>It is expected that up to 70% of the concret in the building can be recycled directly as structural elements in new buildings.</t>
  </si>
  <si>
    <t>Technology, economically and socially highly feasible as it is already implemented and widely used. Blast furnace slag (BFS) is a by-product of iron production based on coal, and the production of iron in blast furnaces is reducing, and consequently there will be limited supply of BFS. (ETH Zurich, E. 2019)</t>
  </si>
  <si>
    <t xml:space="preserve">The values used to estimate the applicable share of buildings were based on the hypothesis contained in the European Commission’s impact assessment for the revised Energy Performance of Buildings Directive that 3% of the EU building stock should be renovated annually, and that the estimated current renovation rate was of 1% annually. </t>
  </si>
  <si>
    <t xml:space="preserve">The embodied concrete emissions differ in the different countries due to differences in concrete production and more importantly in cement production. A lower concrete footprint with a cement produced with "greener" energy will also have a smaller emission reduction potential. 										</t>
  </si>
  <si>
    <t>Solidia can be applied to all precast concrete elements. 
The action is applied to 100% of all precast concrete use in Europe, noting that 28% of cement production in Europe is used for precast elements  (ETH Zurich, E. (2019)).</t>
  </si>
  <si>
    <t>Own calculations</t>
  </si>
  <si>
    <t>7.5% reduction in the demand for new buildings as a result of renovating 1% of the building stock per year. The value of 7.5% results from the thought that renovating extends the lifetime of buildings and therefore reduces the demand for new buildings. In detail:
We assume 80 years as reference average lifetime of buildings. The extended lifetime is assumed to be 100 years on average. With 1% renovation rate and looking at 2050, 30% of the stock undergoes renovation and has its lifetime extended to 100 years. On average for the whole stock, this yields a lifetime of 86 years. These six years higher average lifetime reduce the demand for new buildings that would have replaced the old ones by 7.5% (6/80).</t>
  </si>
  <si>
    <t xml:space="preserve">The share of CEM-I sold in Europe is ~30%* of the total sale of cement types in Europe. A share of 15% substitution was used in the modelling to account for feasibility issues.
*values are estimated from piechart in (ETH Zurich, E. 2019)
</t>
  </si>
  <si>
    <t>The German study ‘Resource efficient pathways towards Greenhouse-Gas-Neutrality-RESCUE’ assumes a decrease in living space from 46.2 to 41.2 m² floor space per inhabitant in Germany from 2030 to 2050, a reduction of 11%. This value was used in modelling in the high ambition scenario.</t>
  </si>
  <si>
    <t xml:space="preserve">A normal dstribution was used to make an assumption on the number of concrete buildings that can be designed and built for disassembly and subsequently taken apart before 2050. </t>
  </si>
  <si>
    <t xml:space="preserve">CEM III/B (11.06kgCO2/column) emits 80% less kgCO2/column, compared to Portland cement (55.28kgCO2/column). </t>
  </si>
  <si>
    <t>(FIEC, 2019)</t>
  </si>
  <si>
    <t>Technical coefficient matrix</t>
  </si>
  <si>
    <t>Construction work</t>
  </si>
  <si>
    <t>C_CONS</t>
  </si>
  <si>
    <t>Office machinery and computers</t>
  </si>
  <si>
    <t>C_OFMA</t>
  </si>
  <si>
    <t>Ancillary</t>
  </si>
  <si>
    <t>Use intensification</t>
  </si>
  <si>
    <t>Resource Efficiency</t>
  </si>
  <si>
    <t>Final Demand</t>
  </si>
  <si>
    <t>Final consumption expenditure by non-profit organisations serving households (NPISH)</t>
  </si>
  <si>
    <t>F_NPSH</t>
  </si>
  <si>
    <t>Primary</t>
  </si>
  <si>
    <t>Final consumption expenditure by government</t>
  </si>
  <si>
    <t>F_GOVE</t>
  </si>
  <si>
    <t>All countries or categories</t>
  </si>
  <si>
    <t>All</t>
  </si>
  <si>
    <t xml:space="preserve">We assume that the dubling of occupancy will bring a reduction of construction for non-residential buildings and an increase in demand for office machineries and equipment(C_OFMA) due to higher wear and tear.  Applied both at the intra-industry level but also at governmental and NGO level in final demand; in both cases we took into consideration a market penetration of 32.1% as indicated by FIEC study. </t>
  </si>
  <si>
    <t>(Allwood and Cullen, 2015, p267-270)</t>
  </si>
  <si>
    <t>Occupancy of non residential buildings increased from 40 to 80 hours per week</t>
  </si>
  <si>
    <t>Double occupancy of non-residential buildings</t>
  </si>
  <si>
    <t>Primary steel price July '18 = 4108 €/t  (TradingEconomics, 2018)
Scrap Stainless steel price July '18 = 900 €/t (Krommenhoek-Metals, 2018)
SWK 456,44%</t>
  </si>
  <si>
    <t>Basic iron and steel and of ferro-alloys and first products thereof</t>
  </si>
  <si>
    <t>C_STEL</t>
  </si>
  <si>
    <t xml:space="preserve">(Allwood and Cullen, 2015, p218, table 15.1) </t>
  </si>
  <si>
    <t>Intra-industry transactions</t>
  </si>
  <si>
    <t>Secondary aluminium for treatment, Re-processing of secondary aluminium into new aluminium</t>
  </si>
  <si>
    <t>C_ALUW</t>
  </si>
  <si>
    <t>Scrap diversion</t>
  </si>
  <si>
    <t>Fabricated metal products, except machinery and equipment</t>
  </si>
  <si>
    <t>C_FABM</t>
  </si>
  <si>
    <t>Secondary steel for treatment, Re-processing of secondary steel into new steel</t>
  </si>
  <si>
    <t>C_STEW</t>
  </si>
  <si>
    <t xml:space="preserve">Reduction of transactions from constructions (C_CONS) to processing of secondary aluminium and steel. 
We use the substitution function with a negative weighting factor reflecting price to reduce the amount of the fabricated metal products going to constructions. </t>
  </si>
  <si>
    <t>(Allwood and Cullen, 2015, p 270)</t>
  </si>
  <si>
    <t>90% Scrap diversion of aluminium and steel from buildings to other uses</t>
  </si>
  <si>
    <t>90% scrap diversion in constructions to other use</t>
  </si>
  <si>
    <t>Aluminium and aluminium products</t>
  </si>
  <si>
    <t>C_ALUM</t>
  </si>
  <si>
    <t>see above</t>
  </si>
  <si>
    <t>(Allwood and Cullen, 2015, p270)</t>
  </si>
  <si>
    <t>Increase average lifetime of aluminium in buildings from 30 to 45 years</t>
  </si>
  <si>
    <t>Increased average lifetime of aluminum in constructions 1.5 times</t>
  </si>
  <si>
    <t>Delayed replacement</t>
  </si>
  <si>
    <t>Product lifetime extension</t>
  </si>
  <si>
    <t xml:space="preserve">We reduce primary steel and alluminium consumption by construction (C_CONS). We increase services to construction by the same relative value to compensate for more constly demolition and assembly work.  The increase in service is an average relative value of the two values as we assume that steel and alluminum would be handled during the same operations. We used 25.8% of the market of constructions to constructions to show that it concerns maintenance and reparation work. </t>
  </si>
  <si>
    <t>(Allwood and Cullen, 2015, p269)</t>
  </si>
  <si>
    <t>Increased average lifetime of steel in buildings from 40 to 80 years</t>
  </si>
  <si>
    <t>Increased average lifetime of steel in constructions 2.0 times</t>
  </si>
  <si>
    <t>Gross fixed capital formation</t>
  </si>
  <si>
    <t>I_GFCF</t>
  </si>
  <si>
    <t>We reduce the transactions of construction (C_CONS) in Final demand (except households) and industry. This indicates that building last longer and therefore there is a less strong need for building new offices. We increase by the same relative value services going to construction to simulate more renovation and maintenance, therefore C_CONS to C_CONS.</t>
  </si>
  <si>
    <t>(Allwood and Cullen, 2015, p234)</t>
  </si>
  <si>
    <t>Average life time of office block increased from 28 to 70 years</t>
  </si>
  <si>
    <t>Increase average lifetime of office buildings in constructions 1.5 times</t>
  </si>
  <si>
    <t>Reuse (refurbishment and remanufacturing)</t>
  </si>
  <si>
    <t>N.A.</t>
  </si>
  <si>
    <t>a</t>
  </si>
  <si>
    <t xml:space="preserve">We reduce primary steel (C_STEL) and alluminium (C_ALUM) consumption by construction (C_CONS). We increase services to construction by the same relative value to compensate for more constly demolition and assembly work. We assumed that 25.8% of the market of construction servicing construction needs to increase for recovery and replacement of components. General construction values remain the same. </t>
  </si>
  <si>
    <t>(Allwood and Cullen, 2015, p269-270)</t>
  </si>
  <si>
    <t>Lifetime of steel components in buildings increased by 40%  thanks to reuse; Lifetime of alluminum components in buildings increased by 45%  thanks to reuse</t>
  </si>
  <si>
    <t>Reuse of steel and aluminum in construction increased by 40% and 45% respectively</t>
  </si>
  <si>
    <t>SWK citation</t>
  </si>
  <si>
    <t>Substitution weighing factor (SWK)</t>
  </si>
  <si>
    <t>name of category consuming</t>
  </si>
  <si>
    <t>Abbreviation</t>
  </si>
  <si>
    <t>name of Category being consumed</t>
  </si>
  <si>
    <t>M.P. citation</t>
  </si>
  <si>
    <t>Market pentration</t>
  </si>
  <si>
    <t>Technical change coefficient</t>
  </si>
  <si>
    <t>On which matrix it was applied</t>
  </si>
  <si>
    <t>Type of change</t>
  </si>
  <si>
    <t>Changes order in processing based on intervention strength</t>
  </si>
  <si>
    <t>Changes identification number in data collection</t>
  </si>
  <si>
    <t>Modelling approach</t>
  </si>
  <si>
    <t>Citation</t>
  </si>
  <si>
    <t>assumption basis</t>
  </si>
  <si>
    <t>Specialized intervention (in exiobase proxy)</t>
  </si>
  <si>
    <t>Intervention</t>
  </si>
  <si>
    <t>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</si>
</sst>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color theme="1"/>
      <name val="Verdana"/>
      <family val="2"/>
    </font>
    <font>
      <i/>
      <sz val="8"/>
      <color theme="1"/>
      <name val="Verdana"/>
      <family val="2"/>
    </font>
    <font>
      <b/>
      <sz val="8"/>
      <color theme="0"/>
      <name val="Verdana"/>
      <family val="2"/>
    </font>
    <font>
      <b/>
      <sz val="8"/>
      <color theme="3"/>
      <name val="Verdana"/>
      <family val="2"/>
    </font>
    <font>
      <u/>
      <sz val="11"/>
      <color theme="10"/>
      <name val="Calibri"/>
      <family val="2"/>
      <scheme val="minor"/>
    </font>
    <font>
      <sz val="8"/>
      <color rgb="FFFF0000"/>
      <name val="Verdana"/>
      <family val="2"/>
    </font>
    <font>
      <sz val="8"/>
      <color rgb="FF000000"/>
      <name val="Verdana"/>
      <family val="2"/>
    </font>
    <font>
      <sz val="11"/>
      <color theme="1"/>
      <name val="Calibri"/>
      <family val="2"/>
      <scheme val="minor"/>
    </font>
    <font>
      <b/>
      <sz val="8"/>
      <color theme="1"/>
      <name val="Verdana"/>
      <family val="2"/>
    </font>
    <font>
      <sz val="8"/>
      <name val="Verdana"/>
      <family val="2"/>
    </font>
    <font>
      <u/>
      <sz val="8"/>
      <color theme="10"/>
      <name val="Verdana"/>
      <family val="2"/>
    </font>
    <font>
      <u/>
      <sz val="9"/>
      <color theme="10"/>
      <name val="Calibri"/>
      <family val="2"/>
      <scheme val="minor"/>
    </font>
    <font>
      <u/>
      <sz val="8"/>
      <color theme="10"/>
      <name val="Calibri"/>
      <family val="2"/>
      <scheme val="minor"/>
    </font>
    <font>
      <sz val="9"/>
      <color rgb="FF000000"/>
      <name val="Verdana"/>
      <family val="2"/>
    </font>
    <font>
      <b/>
      <sz val="1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2" tint="-0.249977111117893"/>
        <bgColor indexed="64"/>
      </patternFill>
    </fill>
    <fill>
      <patternFill patternType="solid">
        <fgColor theme="5"/>
        <bgColor indexed="64"/>
      </patternFill>
    </fill>
  </fills>
  <borders count="23">
    <border>
      <left/>
      <right/>
      <top/>
      <bottom/>
      <diagonal/>
    </border>
    <border>
      <left style="thin">
        <color rgb="FF0070C0"/>
      </left>
      <right style="thin">
        <color rgb="FF0070C0"/>
      </right>
      <top style="thin">
        <color rgb="FF0070C0"/>
      </top>
      <bottom style="thin">
        <color rgb="FF0070C0"/>
      </bottom>
      <diagonal/>
    </border>
    <border>
      <left style="thin">
        <color rgb="FF0070C0"/>
      </left>
      <right/>
      <top style="thin">
        <color rgb="FF0070C0"/>
      </top>
      <bottom/>
      <diagonal/>
    </border>
    <border>
      <left/>
      <right style="thin">
        <color rgb="FF0070C0"/>
      </right>
      <top style="thin">
        <color rgb="FF0070C0"/>
      </top>
      <bottom/>
      <diagonal/>
    </border>
    <border>
      <left style="thin">
        <color rgb="FF0070C0"/>
      </left>
      <right/>
      <top/>
      <bottom style="thin">
        <color rgb="FF0070C0"/>
      </bottom>
      <diagonal/>
    </border>
    <border>
      <left/>
      <right style="thin">
        <color rgb="FF0070C0"/>
      </right>
      <top/>
      <bottom style="thin">
        <color rgb="FF0070C0"/>
      </bottom>
      <diagonal/>
    </border>
    <border>
      <left style="thin">
        <color rgb="FF0070C0"/>
      </left>
      <right/>
      <top/>
      <bottom/>
      <diagonal/>
    </border>
    <border>
      <left/>
      <right style="thin">
        <color rgb="FF0070C0"/>
      </right>
      <top/>
      <bottom/>
      <diagonal/>
    </border>
    <border>
      <left/>
      <right/>
      <top style="thin">
        <color rgb="FF0070C0"/>
      </top>
      <bottom/>
      <diagonal/>
    </border>
    <border>
      <left/>
      <right/>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top style="double">
        <color rgb="FF0070C0"/>
      </top>
      <bottom style="thin">
        <color rgb="FF0070C0"/>
      </bottom>
      <diagonal/>
    </border>
    <border>
      <left/>
      <right/>
      <top style="double">
        <color rgb="FF0070C0"/>
      </top>
      <bottom style="thin">
        <color rgb="FF0070C0"/>
      </bottom>
      <diagonal/>
    </border>
    <border>
      <left/>
      <right style="thin">
        <color rgb="FF0070C0"/>
      </right>
      <top style="double">
        <color rgb="FF0070C0"/>
      </top>
      <bottom style="thin">
        <color rgb="FF0070C0"/>
      </bottom>
      <diagonal/>
    </border>
    <border>
      <left style="thin">
        <color rgb="FF0070C0"/>
      </left>
      <right/>
      <top/>
      <bottom style="double">
        <color rgb="FF0070C0"/>
      </bottom>
      <diagonal/>
    </border>
    <border>
      <left/>
      <right style="thin">
        <color rgb="FF0070C0"/>
      </right>
      <top/>
      <bottom style="double">
        <color rgb="FF0070C0"/>
      </bottom>
      <diagonal/>
    </border>
    <border>
      <left/>
      <right/>
      <top/>
      <bottom style="double">
        <color rgb="FF0070C0"/>
      </bottom>
      <diagonal/>
    </border>
    <border>
      <left style="thin">
        <color rgb="FF0070C0"/>
      </left>
      <right/>
      <top style="thin">
        <color rgb="FF0070C0"/>
      </top>
      <bottom style="double">
        <color rgb="FF0070C0"/>
      </bottom>
      <diagonal/>
    </border>
    <border>
      <left/>
      <right/>
      <top style="thin">
        <color rgb="FF0070C0"/>
      </top>
      <bottom style="double">
        <color rgb="FF0070C0"/>
      </bottom>
      <diagonal/>
    </border>
    <border>
      <left/>
      <right style="thin">
        <color rgb="FF0070C0"/>
      </right>
      <top style="thin">
        <color rgb="FF0070C0"/>
      </top>
      <bottom style="double">
        <color rgb="FF0070C0"/>
      </bottom>
      <diagonal/>
    </border>
  </borders>
  <cellStyleXfs count="4">
    <xf numFmtId="0" fontId="0" fillId="0" borderId="0"/>
    <xf numFmtId="0" fontId="5" fillId="0" borderId="0" applyNumberFormat="0" applyFill="0" applyBorder="0" applyAlignment="0" applyProtection="0"/>
    <xf numFmtId="9" fontId="8" fillId="0" borderId="0" applyFont="0" applyFill="0" applyBorder="0" applyAlignment="0" applyProtection="0"/>
    <xf numFmtId="0" fontId="8" fillId="0" borderId="0"/>
  </cellStyleXfs>
  <cellXfs count="179">
    <xf numFmtId="0" fontId="0" fillId="0" borderId="0" xfId="0"/>
    <xf numFmtId="0" fontId="1" fillId="0" borderId="0" xfId="0" applyFont="1"/>
    <xf numFmtId="0" fontId="3" fillId="4" borderId="4" xfId="0" applyFont="1" applyFill="1" applyBorder="1" applyAlignment="1">
      <alignment horizontal="center" vertical="top"/>
    </xf>
    <xf numFmtId="0" fontId="3" fillId="4" borderId="9" xfId="0" applyFont="1" applyFill="1" applyBorder="1" applyAlignment="1">
      <alignment horizontal="center" vertical="top"/>
    </xf>
    <xf numFmtId="0" fontId="3" fillId="4" borderId="4" xfId="0" applyFont="1" applyFill="1" applyBorder="1" applyAlignment="1">
      <alignment horizontal="center" vertical="center"/>
    </xf>
    <xf numFmtId="0" fontId="3" fillId="4" borderId="9" xfId="0" applyFont="1" applyFill="1" applyBorder="1" applyAlignment="1">
      <alignment horizontal="center" vertical="center"/>
    </xf>
    <xf numFmtId="0" fontId="5" fillId="0" borderId="0" xfId="1"/>
    <xf numFmtId="9" fontId="0" fillId="0" borderId="0" xfId="2" applyFont="1"/>
    <xf numFmtId="0" fontId="3" fillId="0" borderId="0" xfId="0" applyFont="1" applyAlignment="1">
      <alignment horizontal="center" vertical="center"/>
    </xf>
    <xf numFmtId="0" fontId="3" fillId="0" borderId="0" xfId="0" applyFont="1" applyAlignment="1">
      <alignment horizontal="center" vertical="top"/>
    </xf>
    <xf numFmtId="0" fontId="3" fillId="0" borderId="0" xfId="0" applyFont="1" applyAlignment="1">
      <alignment vertical="top"/>
    </xf>
    <xf numFmtId="0" fontId="3" fillId="0" borderId="0" xfId="0" applyFont="1" applyAlignment="1">
      <alignment vertical="center"/>
    </xf>
    <xf numFmtId="0" fontId="1"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top"/>
    </xf>
    <xf numFmtId="0" fontId="4" fillId="0" borderId="0" xfId="0" applyFont="1" applyAlignment="1">
      <alignment vertical="center"/>
    </xf>
    <xf numFmtId="0" fontId="0" fillId="0" borderId="0" xfId="0" applyAlignment="1">
      <alignment wrapText="1"/>
    </xf>
    <xf numFmtId="9" fontId="0" fillId="0" borderId="0" xfId="0" applyNumberFormat="1"/>
    <xf numFmtId="0" fontId="1" fillId="0" borderId="0" xfId="0" applyFont="1" applyAlignment="1">
      <alignment vertical="top" wrapText="1"/>
    </xf>
    <xf numFmtId="0" fontId="15" fillId="6" borderId="0" xfId="3" applyFont="1" applyFill="1" applyAlignment="1">
      <alignment horizontal="left" vertical="top"/>
    </xf>
    <xf numFmtId="2" fontId="15" fillId="6" borderId="0" xfId="3" applyNumberFormat="1" applyFont="1" applyFill="1" applyAlignment="1">
      <alignment horizontal="left" vertical="top"/>
    </xf>
    <xf numFmtId="0" fontId="15" fillId="6" borderId="0" xfId="3" applyFont="1" applyFill="1" applyAlignment="1">
      <alignment horizontal="left" vertical="top" wrapText="1"/>
    </xf>
    <xf numFmtId="0" fontId="15" fillId="0" borderId="0" xfId="3" applyFont="1" applyAlignment="1">
      <alignment horizontal="left" vertical="top"/>
    </xf>
    <xf numFmtId="0" fontId="15" fillId="7" borderId="0" xfId="3" applyFont="1" applyFill="1" applyAlignment="1">
      <alignment horizontal="left" vertical="top"/>
    </xf>
    <xf numFmtId="0" fontId="15" fillId="7" borderId="0" xfId="3" applyFont="1" applyFill="1" applyAlignment="1">
      <alignment horizontal="left" vertical="top" wrapText="1"/>
    </xf>
    <xf numFmtId="2" fontId="15" fillId="7" borderId="0" xfId="3" applyNumberFormat="1" applyFont="1" applyFill="1" applyAlignment="1">
      <alignment horizontal="left" vertical="top" wrapText="1"/>
    </xf>
    <xf numFmtId="0" fontId="3" fillId="3" borderId="4"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5"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1" fillId="0" borderId="10" xfId="1" applyFont="1" applyBorder="1" applyAlignment="1">
      <alignment horizontal="center" vertical="center"/>
    </xf>
    <xf numFmtId="0" fontId="11" fillId="0" borderId="11" xfId="1" applyFont="1" applyBorder="1" applyAlignment="1">
      <alignment horizontal="center" vertical="center"/>
    </xf>
    <xf numFmtId="0" fontId="11" fillId="0" borderId="12" xfId="1" applyFont="1" applyBorder="1" applyAlignment="1">
      <alignment horizontal="center" vertical="center"/>
    </xf>
    <xf numFmtId="0" fontId="3" fillId="3" borderId="14" xfId="0" applyFont="1" applyFill="1" applyBorder="1" applyAlignment="1">
      <alignment horizontal="center" vertical="top"/>
    </xf>
    <xf numFmtId="0" fontId="3" fillId="3" borderId="15" xfId="0" applyFont="1" applyFill="1" applyBorder="1" applyAlignment="1">
      <alignment horizontal="center" vertical="top"/>
    </xf>
    <xf numFmtId="0" fontId="3" fillId="3" borderId="16" xfId="0" applyFont="1" applyFill="1" applyBorder="1" applyAlignment="1">
      <alignment horizontal="center" vertical="top"/>
    </xf>
    <xf numFmtId="0" fontId="4" fillId="4" borderId="10" xfId="0" applyFont="1" applyFill="1" applyBorder="1" applyAlignment="1">
      <alignment horizontal="center" vertical="top"/>
    </xf>
    <xf numFmtId="0" fontId="4" fillId="4" borderId="11" xfId="0" applyFont="1" applyFill="1" applyBorder="1" applyAlignment="1">
      <alignment horizontal="center" vertical="top"/>
    </xf>
    <xf numFmtId="0" fontId="4" fillId="4" borderId="12" xfId="0" applyFont="1" applyFill="1" applyBorder="1" applyAlignment="1">
      <alignment horizontal="center" vertical="top"/>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8"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3" fillId="2" borderId="20" xfId="0" applyFont="1" applyFill="1" applyBorder="1" applyAlignment="1">
      <alignment horizontal="center" vertical="center"/>
    </xf>
    <xf numFmtId="0" fontId="3" fillId="2" borderId="22" xfId="0" applyFont="1" applyFill="1" applyBorder="1" applyAlignment="1">
      <alignment horizontal="center" vertical="center"/>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3" fillId="2" borderId="8" xfId="0" applyFont="1" applyFill="1" applyBorder="1" applyAlignment="1">
      <alignment horizontal="center" vertical="center"/>
    </xf>
    <xf numFmtId="0" fontId="3" fillId="2" borderId="19" xfId="0" applyFont="1" applyFill="1" applyBorder="1" applyAlignment="1">
      <alignment horizontal="center" vertical="center"/>
    </xf>
    <xf numFmtId="0" fontId="1" fillId="0" borderId="8" xfId="0" applyFont="1" applyBorder="1" applyAlignment="1">
      <alignment horizontal="center" vertical="center"/>
    </xf>
    <xf numFmtId="0" fontId="1" fillId="0" borderId="3" xfId="0" applyFont="1" applyBorder="1" applyAlignment="1">
      <alignment horizontal="center" vertical="center"/>
    </xf>
    <xf numFmtId="0" fontId="1" fillId="0" borderId="19" xfId="0" applyFont="1" applyBorder="1" applyAlignment="1">
      <alignment horizontal="center" vertical="center"/>
    </xf>
    <xf numFmtId="0" fontId="1" fillId="0" borderId="18"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3" fillId="2" borderId="10" xfId="0" applyFont="1" applyFill="1" applyBorder="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3" fillId="2" borderId="8"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0"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3" xfId="0" applyFont="1" applyFill="1" applyBorder="1" applyAlignment="1">
      <alignment horizontal="center" vertical="center"/>
    </xf>
    <xf numFmtId="0" fontId="1" fillId="0" borderId="1" xfId="0" applyFont="1" applyBorder="1" applyAlignment="1">
      <alignment horizontal="left" vertical="center" wrapText="1"/>
    </xf>
    <xf numFmtId="0" fontId="1" fillId="0" borderId="13" xfId="0" applyFont="1" applyBorder="1" applyAlignment="1">
      <alignment horizontal="left" vertical="center" wrapText="1"/>
    </xf>
    <xf numFmtId="0" fontId="1" fillId="0" borderId="2" xfId="0" applyFont="1" applyBorder="1" applyAlignment="1">
      <alignment horizontal="left" vertical="center"/>
    </xf>
    <xf numFmtId="0" fontId="1" fillId="0" borderId="8" xfId="0" applyFont="1" applyBorder="1" applyAlignment="1">
      <alignment horizontal="left" vertical="center"/>
    </xf>
    <xf numFmtId="0" fontId="1" fillId="0" borderId="3" xfId="0" applyFont="1" applyBorder="1" applyAlignment="1">
      <alignment horizontal="left" vertical="center"/>
    </xf>
    <xf numFmtId="0" fontId="1" fillId="0" borderId="17" xfId="0" applyFont="1" applyBorder="1" applyAlignment="1">
      <alignment horizontal="left" vertical="center"/>
    </xf>
    <xf numFmtId="0" fontId="1" fillId="0" borderId="19" xfId="0" applyFont="1" applyBorder="1" applyAlignment="1">
      <alignment horizontal="left" vertical="center"/>
    </xf>
    <xf numFmtId="0" fontId="1" fillId="0" borderId="18" xfId="0" applyFont="1" applyBorder="1" applyAlignment="1">
      <alignment horizontal="left"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10" fillId="0" borderId="2" xfId="0" applyFont="1" applyBorder="1" applyAlignment="1">
      <alignment horizontal="center" vertical="center" wrapText="1"/>
    </xf>
    <xf numFmtId="0" fontId="6" fillId="0" borderId="8" xfId="0" applyFont="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center" vertical="center"/>
    </xf>
    <xf numFmtId="0" fontId="7" fillId="0" borderId="8" xfId="0" applyFont="1" applyBorder="1" applyAlignment="1">
      <alignment horizontal="center" vertical="center"/>
    </xf>
    <xf numFmtId="0" fontId="7" fillId="0" borderId="3" xfId="0" applyFont="1" applyBorder="1" applyAlignment="1">
      <alignment horizontal="center" vertical="center"/>
    </xf>
    <xf numFmtId="0" fontId="11" fillId="0" borderId="2" xfId="1" applyFont="1" applyBorder="1" applyAlignment="1">
      <alignment horizontal="center" vertical="center" wrapText="1"/>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12" fillId="0" borderId="2" xfId="1" applyFont="1" applyBorder="1" applyAlignment="1">
      <alignment horizontal="center" vertical="center"/>
    </xf>
    <xf numFmtId="0" fontId="14" fillId="0" borderId="8" xfId="0" applyFont="1" applyBorder="1" applyAlignment="1">
      <alignment horizontal="center" vertical="center"/>
    </xf>
    <xf numFmtId="0" fontId="14" fillId="0" borderId="3" xfId="0" applyFont="1" applyBorder="1" applyAlignment="1">
      <alignment horizontal="center" vertical="center"/>
    </xf>
    <xf numFmtId="0" fontId="7" fillId="0" borderId="1" xfId="0" applyFont="1" applyBorder="1" applyAlignment="1">
      <alignment horizontal="left" vertical="center"/>
    </xf>
    <xf numFmtId="0" fontId="7" fillId="0" borderId="13" xfId="0" applyFont="1" applyBorder="1" applyAlignment="1">
      <alignment horizontal="left" vertical="center"/>
    </xf>
    <xf numFmtId="9" fontId="1" fillId="0" borderId="10" xfId="0" applyNumberFormat="1" applyFont="1" applyBorder="1" applyAlignment="1">
      <alignment horizontal="left" vertical="center"/>
    </xf>
    <xf numFmtId="0" fontId="13" fillId="0" borderId="2" xfId="1"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center" wrapText="1"/>
    </xf>
    <xf numFmtId="9" fontId="1" fillId="0" borderId="10" xfId="0" applyNumberFormat="1" applyFont="1" applyBorder="1" applyAlignment="1">
      <alignment horizontal="left" vertical="center" wrapText="1"/>
    </xf>
    <xf numFmtId="0" fontId="10" fillId="0" borderId="2" xfId="1" applyFont="1" applyBorder="1" applyAlignment="1">
      <alignment horizontal="center" vertical="center" wrapText="1"/>
    </xf>
    <xf numFmtId="0" fontId="1" fillId="4" borderId="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0" borderId="2" xfId="0" applyFont="1" applyBorder="1" applyAlignment="1">
      <alignment horizontal="left" vertical="center" wrapText="1"/>
    </xf>
    <xf numFmtId="0" fontId="1" fillId="5" borderId="2"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7"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5" fillId="8" borderId="0" xfId="3" applyFont="1" applyFill="1" applyAlignment="1">
      <alignment horizontal="left" vertical="top" wrapText="1"/>
    </xf>
  </cellXfs>
  <cellStyles count="4">
    <cellStyle name="Lien hypertexte" xfId="1" builtinId="8"/>
    <cellStyle name="Normal" xfId="0" builtinId="0"/>
    <cellStyle name="Normal 2" xfId="3" xr:uid="{F81F8C64-C0C5-4EC9-9FE2-D806B5C02FCD}"/>
    <cellStyle name="Pourcentage" xfId="2" builtinId="5"/>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Denmark</a:t>
            </a:r>
            <a:r>
              <a:rPr lang="da-DK" baseline="0"/>
              <a:t> - Average area per person (m2) - Multi-residential (Statistics Denmark)</a:t>
            </a:r>
            <a:endParaRPr lang="da-DK"/>
          </a:p>
        </c:rich>
      </c:tx>
      <c:layout>
        <c:manualLayout>
          <c:xMode val="edge"/>
          <c:yMode val="edge"/>
          <c:x val="0.14397738744195437"/>
          <c:y val="3.63164721141374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[1]BOL106!$D$3:$M$3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[1]BOL106!$D$4:$M$4</c:f>
              <c:numCache>
                <c:formatCode>General</c:formatCode>
                <c:ptCount val="10"/>
                <c:pt idx="0">
                  <c:v>45.5</c:v>
                </c:pt>
                <c:pt idx="1">
                  <c:v>45.3</c:v>
                </c:pt>
                <c:pt idx="2">
                  <c:v>45.1</c:v>
                </c:pt>
                <c:pt idx="3">
                  <c:v>44.9</c:v>
                </c:pt>
                <c:pt idx="4">
                  <c:v>44.7</c:v>
                </c:pt>
                <c:pt idx="5">
                  <c:v>44.5</c:v>
                </c:pt>
                <c:pt idx="6">
                  <c:v>44.2</c:v>
                </c:pt>
                <c:pt idx="7">
                  <c:v>44</c:v>
                </c:pt>
                <c:pt idx="8">
                  <c:v>44.1</c:v>
                </c:pt>
                <c:pt idx="9">
                  <c:v>44.2</c:v>
                </c:pt>
              </c:numCache>
            </c:numRef>
          </c:val>
          <c:extLst>
            <c:ext xmlns:c16="http://schemas.microsoft.com/office/drawing/2014/chart" uri="{C3380CC4-5D6E-409C-BE32-E72D297353CC}">
              <c16:uniqueId val="{00000000-9E4A-4783-9EE2-454304E2C420}"/>
            </c:ext>
          </c:extLst>
        </c:ser>
        <c:dLbls>
          <c:showLegendKey val="0"/>
          <c:showVal val="0"/>
          <c:showCatName val="0"/>
          <c:showSerName val="0"/>
          <c:showPercent val="0"/>
          <c:showBubbleSize val="0"/>
        </c:dLbls>
        <c:gapWidth val="219"/>
        <c:overlap val="-27"/>
        <c:axId val="925760616"/>
        <c:axId val="925760944"/>
      </c:barChart>
      <c:catAx>
        <c:axId val="92576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60944"/>
        <c:crosses val="autoZero"/>
        <c:auto val="1"/>
        <c:lblAlgn val="ctr"/>
        <c:lblOffset val="100"/>
        <c:noMultiLvlLbl val="0"/>
      </c:catAx>
      <c:valAx>
        <c:axId val="92576094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60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381000</xdr:colOff>
      <xdr:row>6</xdr:row>
      <xdr:rowOff>0</xdr:rowOff>
    </xdr:from>
    <xdr:to>
      <xdr:col>39</xdr:col>
      <xdr:colOff>475552</xdr:colOff>
      <xdr:row>15</xdr:row>
      <xdr:rowOff>9136</xdr:rowOff>
    </xdr:to>
    <xdr:pic>
      <xdr:nvPicPr>
        <xdr:cNvPr id="3" name="Picture 2">
          <a:extLst>
            <a:ext uri="{FF2B5EF4-FFF2-40B4-BE49-F238E27FC236}">
              <a16:creationId xmlns:a16="http://schemas.microsoft.com/office/drawing/2014/main" id="{07D2C685-AF8C-4F28-AC33-2C69584BE089}"/>
            </a:ext>
          </a:extLst>
        </xdr:cNvPr>
        <xdr:cNvPicPr>
          <a:picLocks noChangeAspect="1"/>
        </xdr:cNvPicPr>
      </xdr:nvPicPr>
      <xdr:blipFill>
        <a:blip xmlns:r="http://schemas.openxmlformats.org/officeDocument/2006/relationships" r:embed="rId1"/>
        <a:stretch>
          <a:fillRect/>
        </a:stretch>
      </xdr:blipFill>
      <xdr:spPr>
        <a:xfrm>
          <a:off x="18669000" y="1162050"/>
          <a:ext cx="5580952" cy="3114286"/>
        </a:xfrm>
        <a:prstGeom prst="rect">
          <a:avLst/>
        </a:prstGeom>
      </xdr:spPr>
    </xdr:pic>
    <xdr:clientData/>
  </xdr:twoCellAnchor>
  <xdr:twoCellAnchor>
    <xdr:from>
      <xdr:col>31</xdr:col>
      <xdr:colOff>228600</xdr:colOff>
      <xdr:row>14</xdr:row>
      <xdr:rowOff>609600</xdr:rowOff>
    </xdr:from>
    <xdr:to>
      <xdr:col>39</xdr:col>
      <xdr:colOff>428625</xdr:colOff>
      <xdr:row>17</xdr:row>
      <xdr:rowOff>95250</xdr:rowOff>
    </xdr:to>
    <xdr:graphicFrame macro="">
      <xdr:nvGraphicFramePr>
        <xdr:cNvPr id="4" name="Chart 3">
          <a:extLst>
            <a:ext uri="{FF2B5EF4-FFF2-40B4-BE49-F238E27FC236}">
              <a16:creationId xmlns:a16="http://schemas.microsoft.com/office/drawing/2014/main" id="{27D6BB22-CFDE-4EE2-92E6-1850D4B9F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amboll.sharepoint.com/sites/EEA-DecarbonisationbenefitsofCircularEconomy/Shared%20Documents/03%20Data%20sources/Danish%20average%20housing%20siz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L106"/>
    </sheetNames>
    <sheetDataSet>
      <sheetData sheetId="0">
        <row r="3">
          <cell r="D3" t="str">
            <v>2010</v>
          </cell>
          <cell r="E3" t="str">
            <v>2011</v>
          </cell>
          <cell r="F3" t="str">
            <v>2012</v>
          </cell>
          <cell r="G3" t="str">
            <v>2013</v>
          </cell>
          <cell r="H3" t="str">
            <v>2014</v>
          </cell>
          <cell r="I3" t="str">
            <v>2015</v>
          </cell>
          <cell r="J3" t="str">
            <v>2016</v>
          </cell>
          <cell r="K3" t="str">
            <v>2017</v>
          </cell>
          <cell r="L3" t="str">
            <v>2018</v>
          </cell>
          <cell r="M3" t="str">
            <v>2019</v>
          </cell>
        </row>
        <row r="4">
          <cell r="D4">
            <v>45.5</v>
          </cell>
          <cell r="E4">
            <v>45.3</v>
          </cell>
          <cell r="F4">
            <v>45.1</v>
          </cell>
          <cell r="G4">
            <v>44.9</v>
          </cell>
          <cell r="H4">
            <v>44.7</v>
          </cell>
          <cell r="I4">
            <v>44.5</v>
          </cell>
          <cell r="J4">
            <v>44.2</v>
          </cell>
          <cell r="K4">
            <v>44</v>
          </cell>
          <cell r="L4">
            <v>44.1</v>
          </cell>
          <cell r="M4">
            <v>44.2</v>
          </cell>
        </row>
      </sheetData>
    </sheetDataSet>
  </externalBook>
</externalLink>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building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building.co.uk/home/steel-insight-structural-steelwork/5026908.article" TargetMode="External"/><Relationship Id="rId1" Type="http://schemas.openxmlformats.org/officeDocument/2006/relationships/hyperlink" Target="http://www.iea.org/buildings201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c.europa.eu/energy/en/content/housing-space-pers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A4B3-1D01-40A2-978C-26EE659123B3}">
  <sheetPr codeName="Sheet5"/>
  <dimension ref="A1:AB63"/>
  <sheetViews>
    <sheetView zoomScaleNormal="100" workbookViewId="0">
      <pane xSplit="1" topLeftCell="B1" activePane="topRight" state="frozen"/>
      <selection activeCell="A4" sqref="A4"/>
      <selection pane="topRight" activeCell="Q21" sqref="Q21:AB21"/>
    </sheetView>
  </sheetViews>
  <sheetFormatPr baseColWidth="10" defaultColWidth="9.140625" defaultRowHeight="10.5" x14ac:dyDescent="0.15"/>
  <cols>
    <col min="1" max="5" width="9.140625" style="1"/>
    <col min="6" max="7" width="9.140625" style="1" customWidth="1"/>
    <col min="8" max="9" width="9.140625" style="1"/>
    <col min="10" max="10" width="9.140625" style="1" customWidth="1"/>
    <col min="11" max="12" width="8.140625" style="1" customWidth="1"/>
    <col min="13" max="13" width="9.140625" style="1"/>
    <col min="14" max="14" width="8.7109375" style="1" customWidth="1"/>
    <col min="15" max="15" width="9.140625" style="1"/>
    <col min="16" max="16" width="5.140625" style="1" customWidth="1"/>
    <col min="17" max="23" width="9.140625" style="1"/>
    <col min="24" max="24" width="16.28515625" style="1" customWidth="1"/>
    <col min="25" max="27" width="9.140625" style="1"/>
    <col min="28" max="28" width="8.42578125" style="1" customWidth="1"/>
    <col min="29" max="16384" width="9.140625" style="1"/>
  </cols>
  <sheetData>
    <row r="1" spans="1:28" ht="11.25" thickTop="1" x14ac:dyDescent="0.15">
      <c r="A1" s="59" t="s">
        <v>0</v>
      </c>
      <c r="B1" s="60"/>
      <c r="C1" s="60"/>
      <c r="D1" s="60"/>
      <c r="E1" s="60"/>
      <c r="F1" s="60"/>
      <c r="G1" s="60"/>
      <c r="H1" s="60"/>
      <c r="I1" s="60"/>
      <c r="J1" s="60"/>
      <c r="K1" s="60"/>
      <c r="L1" s="60"/>
      <c r="M1" s="60"/>
      <c r="N1" s="61"/>
      <c r="O1" s="59" t="s">
        <v>0</v>
      </c>
      <c r="P1" s="60"/>
      <c r="Q1" s="60"/>
      <c r="R1" s="60"/>
      <c r="S1" s="60"/>
      <c r="T1" s="60"/>
      <c r="U1" s="60"/>
      <c r="V1" s="60"/>
      <c r="W1" s="60"/>
      <c r="X1" s="60"/>
      <c r="Y1" s="60"/>
      <c r="Z1" s="60"/>
      <c r="AA1" s="60"/>
      <c r="AB1" s="61"/>
    </row>
    <row r="2" spans="1:28" ht="13.5" customHeight="1" x14ac:dyDescent="0.15">
      <c r="A2" s="109" t="s">
        <v>1</v>
      </c>
      <c r="B2" s="110"/>
      <c r="C2" s="53" t="s">
        <v>154</v>
      </c>
      <c r="D2" s="54"/>
      <c r="E2" s="54"/>
      <c r="F2" s="54"/>
      <c r="G2" s="54"/>
      <c r="H2" s="54"/>
      <c r="I2" s="54"/>
      <c r="J2" s="54"/>
      <c r="K2" s="54"/>
      <c r="L2" s="54"/>
      <c r="M2" s="54"/>
      <c r="N2" s="55"/>
      <c r="O2" s="109" t="s">
        <v>1</v>
      </c>
      <c r="P2" s="110"/>
      <c r="Q2" s="53" t="s">
        <v>155</v>
      </c>
      <c r="R2" s="54"/>
      <c r="S2" s="54"/>
      <c r="T2" s="54"/>
      <c r="U2" s="54"/>
      <c r="V2" s="54"/>
      <c r="W2" s="54"/>
      <c r="X2" s="54"/>
      <c r="Y2" s="54"/>
      <c r="Z2" s="54"/>
      <c r="AA2" s="54"/>
      <c r="AB2" s="55"/>
    </row>
    <row r="3" spans="1:28" x14ac:dyDescent="0.15">
      <c r="A3" s="86" t="s">
        <v>0</v>
      </c>
      <c r="B3" s="87"/>
      <c r="C3" s="115" t="s">
        <v>29</v>
      </c>
      <c r="D3" s="116"/>
      <c r="E3" s="116"/>
      <c r="F3" s="116"/>
      <c r="G3" s="116"/>
      <c r="H3" s="116"/>
      <c r="I3" s="116"/>
      <c r="J3" s="116"/>
      <c r="K3" s="116"/>
      <c r="L3" s="116"/>
      <c r="M3" s="116"/>
      <c r="N3" s="117"/>
      <c r="O3" s="111" t="s">
        <v>0</v>
      </c>
      <c r="P3" s="111"/>
      <c r="Q3" s="113" t="s">
        <v>152</v>
      </c>
      <c r="R3" s="113"/>
      <c r="S3" s="113"/>
      <c r="T3" s="113"/>
      <c r="U3" s="113"/>
      <c r="V3" s="113"/>
      <c r="W3" s="113"/>
      <c r="X3" s="113"/>
      <c r="Y3" s="113"/>
      <c r="Z3" s="113"/>
      <c r="AA3" s="113"/>
      <c r="AB3" s="113"/>
    </row>
    <row r="4" spans="1:28" ht="44.25" customHeight="1" thickBot="1" x14ac:dyDescent="0.2">
      <c r="A4" s="88"/>
      <c r="B4" s="89"/>
      <c r="C4" s="118"/>
      <c r="D4" s="119"/>
      <c r="E4" s="119"/>
      <c r="F4" s="119"/>
      <c r="G4" s="119"/>
      <c r="H4" s="119"/>
      <c r="I4" s="119"/>
      <c r="J4" s="119"/>
      <c r="K4" s="119"/>
      <c r="L4" s="119"/>
      <c r="M4" s="119"/>
      <c r="N4" s="120"/>
      <c r="O4" s="112"/>
      <c r="P4" s="112"/>
      <c r="Q4" s="114"/>
      <c r="R4" s="114"/>
      <c r="S4" s="114"/>
      <c r="T4" s="114"/>
      <c r="U4" s="114"/>
      <c r="V4" s="114"/>
      <c r="W4" s="114"/>
      <c r="X4" s="114"/>
      <c r="Y4" s="114"/>
      <c r="Z4" s="114"/>
      <c r="AA4" s="114"/>
      <c r="AB4" s="114"/>
    </row>
    <row r="5" spans="1:28" ht="11.25" thickTop="1" x14ac:dyDescent="0.15">
      <c r="A5" s="35" t="s">
        <v>4</v>
      </c>
      <c r="B5" s="36"/>
      <c r="C5" s="36"/>
      <c r="D5" s="36"/>
      <c r="E5" s="36"/>
      <c r="F5" s="36"/>
      <c r="G5" s="36"/>
      <c r="H5" s="36"/>
      <c r="I5" s="36"/>
      <c r="J5" s="36"/>
      <c r="K5" s="36"/>
      <c r="L5" s="36"/>
      <c r="M5" s="36"/>
      <c r="N5" s="37"/>
      <c r="O5" s="35" t="s">
        <v>4</v>
      </c>
      <c r="P5" s="36"/>
      <c r="Q5" s="36"/>
      <c r="R5" s="36"/>
      <c r="S5" s="36"/>
      <c r="T5" s="36"/>
      <c r="U5" s="36"/>
      <c r="V5" s="36"/>
      <c r="W5" s="36"/>
      <c r="X5" s="36"/>
      <c r="Y5" s="36"/>
      <c r="Z5" s="36"/>
      <c r="AA5" s="36"/>
      <c r="AB5" s="37"/>
    </row>
    <row r="6" spans="1:28" ht="16.5" customHeight="1" x14ac:dyDescent="0.15">
      <c r="A6" s="86" t="s">
        <v>5</v>
      </c>
      <c r="B6" s="87"/>
      <c r="C6" s="90" t="s">
        <v>6</v>
      </c>
      <c r="D6" s="82"/>
      <c r="E6" s="80" t="s">
        <v>7</v>
      </c>
      <c r="F6" s="80"/>
      <c r="G6" s="82" t="s">
        <v>8</v>
      </c>
      <c r="H6" s="82"/>
      <c r="I6" s="82"/>
      <c r="J6" s="83"/>
      <c r="K6" s="38" t="s">
        <v>9</v>
      </c>
      <c r="L6" s="39"/>
      <c r="M6" s="44" t="s">
        <v>10</v>
      </c>
      <c r="N6" s="46"/>
      <c r="O6" s="86" t="s">
        <v>5</v>
      </c>
      <c r="P6" s="87"/>
      <c r="Q6" s="90" t="s">
        <v>11</v>
      </c>
      <c r="R6" s="82"/>
      <c r="S6" s="80" t="s">
        <v>7</v>
      </c>
      <c r="T6" s="80"/>
      <c r="U6" s="82" t="s">
        <v>30</v>
      </c>
      <c r="V6" s="82"/>
      <c r="W6" s="82"/>
      <c r="X6" s="83"/>
      <c r="Y6" s="34" t="s">
        <v>9</v>
      </c>
      <c r="Z6" s="34"/>
      <c r="AA6" s="44" t="s">
        <v>13</v>
      </c>
      <c r="AB6" s="46"/>
    </row>
    <row r="7" spans="1:28" ht="16.5" customHeight="1" thickBot="1" x14ac:dyDescent="0.2">
      <c r="A7" s="88"/>
      <c r="B7" s="89"/>
      <c r="C7" s="91"/>
      <c r="D7" s="84"/>
      <c r="E7" s="81"/>
      <c r="F7" s="81"/>
      <c r="G7" s="84"/>
      <c r="H7" s="84"/>
      <c r="I7" s="84"/>
      <c r="J7" s="85"/>
      <c r="K7" s="65"/>
      <c r="L7" s="66"/>
      <c r="M7" s="67"/>
      <c r="N7" s="69"/>
      <c r="O7" s="88"/>
      <c r="P7" s="89"/>
      <c r="Q7" s="91"/>
      <c r="R7" s="84"/>
      <c r="S7" s="81"/>
      <c r="T7" s="81"/>
      <c r="U7" s="84"/>
      <c r="V7" s="84"/>
      <c r="W7" s="84"/>
      <c r="X7" s="85"/>
      <c r="Y7" s="34"/>
      <c r="Z7" s="34"/>
      <c r="AA7" s="50"/>
      <c r="AB7" s="52"/>
    </row>
    <row r="8" spans="1:28" ht="11.25" thickTop="1" x14ac:dyDescent="0.15">
      <c r="A8" s="35" t="s">
        <v>14</v>
      </c>
      <c r="B8" s="36"/>
      <c r="C8" s="36"/>
      <c r="D8" s="36"/>
      <c r="E8" s="36"/>
      <c r="F8" s="36"/>
      <c r="G8" s="36"/>
      <c r="H8" s="36"/>
      <c r="I8" s="36"/>
      <c r="J8" s="36"/>
      <c r="K8" s="36"/>
      <c r="L8" s="36"/>
      <c r="M8" s="36"/>
      <c r="N8" s="37"/>
      <c r="O8" s="35" t="s">
        <v>14</v>
      </c>
      <c r="P8" s="36"/>
      <c r="Q8" s="36"/>
      <c r="R8" s="36"/>
      <c r="S8" s="36"/>
      <c r="T8" s="36"/>
      <c r="U8" s="36"/>
      <c r="V8" s="36"/>
      <c r="W8" s="36"/>
      <c r="X8" s="36"/>
      <c r="Y8" s="36"/>
      <c r="Z8" s="36"/>
      <c r="AA8" s="36"/>
      <c r="AB8" s="37"/>
    </row>
    <row r="9" spans="1:28" ht="12.75" customHeight="1" x14ac:dyDescent="0.15">
      <c r="A9" s="38" t="s">
        <v>15</v>
      </c>
      <c r="B9" s="39"/>
      <c r="C9" s="44" t="s">
        <v>31</v>
      </c>
      <c r="D9" s="45"/>
      <c r="E9" s="45"/>
      <c r="F9" s="45"/>
      <c r="G9" s="45"/>
      <c r="H9" s="45"/>
      <c r="I9" s="45"/>
      <c r="J9" s="45"/>
      <c r="K9" s="45"/>
      <c r="L9" s="45"/>
      <c r="M9" s="45"/>
      <c r="N9" s="46"/>
      <c r="O9" s="34" t="s">
        <v>15</v>
      </c>
      <c r="P9" s="92"/>
      <c r="Q9" s="72" t="s">
        <v>32</v>
      </c>
      <c r="R9" s="73"/>
      <c r="S9" s="73"/>
      <c r="T9" s="73"/>
      <c r="U9" s="73"/>
      <c r="V9" s="73"/>
      <c r="W9" s="73"/>
      <c r="X9" s="73"/>
      <c r="Y9" s="73"/>
      <c r="Z9" s="73"/>
      <c r="AA9" s="73"/>
      <c r="AB9" s="74"/>
    </row>
    <row r="10" spans="1:28" ht="30" customHeight="1" x14ac:dyDescent="0.15">
      <c r="A10" s="42"/>
      <c r="B10" s="43"/>
      <c r="C10" s="50"/>
      <c r="D10" s="51"/>
      <c r="E10" s="51"/>
      <c r="F10" s="51"/>
      <c r="G10" s="51"/>
      <c r="H10" s="51"/>
      <c r="I10" s="51"/>
      <c r="J10" s="51"/>
      <c r="K10" s="51"/>
      <c r="L10" s="51"/>
      <c r="M10" s="51"/>
      <c r="N10" s="52"/>
      <c r="O10" s="34"/>
      <c r="P10" s="92"/>
      <c r="Q10" s="72"/>
      <c r="R10" s="73"/>
      <c r="S10" s="73"/>
      <c r="T10" s="73"/>
      <c r="U10" s="73"/>
      <c r="V10" s="73"/>
      <c r="W10" s="73"/>
      <c r="X10" s="73"/>
      <c r="Y10" s="73"/>
      <c r="Z10" s="73"/>
      <c r="AA10" s="73"/>
      <c r="AB10" s="74"/>
    </row>
    <row r="11" spans="1:28" ht="12.75" customHeight="1" x14ac:dyDescent="0.15">
      <c r="A11" s="38" t="s">
        <v>17</v>
      </c>
      <c r="B11" s="39"/>
      <c r="C11" s="44" t="s">
        <v>33</v>
      </c>
      <c r="D11" s="45"/>
      <c r="E11" s="45"/>
      <c r="F11" s="45"/>
      <c r="G11" s="45"/>
      <c r="H11" s="45"/>
      <c r="I11" s="45"/>
      <c r="J11" s="45"/>
      <c r="K11" s="45"/>
      <c r="L11" s="45"/>
      <c r="M11" s="45"/>
      <c r="N11" s="46"/>
      <c r="O11" s="34" t="s">
        <v>17</v>
      </c>
      <c r="P11" s="92"/>
      <c r="Q11" s="72" t="s">
        <v>34</v>
      </c>
      <c r="R11" s="73"/>
      <c r="S11" s="73"/>
      <c r="T11" s="73"/>
      <c r="U11" s="73"/>
      <c r="V11" s="73"/>
      <c r="W11" s="73"/>
      <c r="X11" s="73"/>
      <c r="Y11" s="73"/>
      <c r="Z11" s="73"/>
      <c r="AA11" s="73"/>
      <c r="AB11" s="74"/>
    </row>
    <row r="12" spans="1:28" ht="19.5" customHeight="1" thickBot="1" x14ac:dyDescent="0.2">
      <c r="A12" s="65"/>
      <c r="B12" s="66"/>
      <c r="C12" s="50"/>
      <c r="D12" s="51"/>
      <c r="E12" s="51"/>
      <c r="F12" s="51"/>
      <c r="G12" s="51"/>
      <c r="H12" s="51"/>
      <c r="I12" s="51"/>
      <c r="J12" s="51"/>
      <c r="K12" s="51"/>
      <c r="L12" s="51"/>
      <c r="M12" s="51"/>
      <c r="N12" s="52"/>
      <c r="O12" s="34"/>
      <c r="P12" s="92"/>
      <c r="Q12" s="72"/>
      <c r="R12" s="73"/>
      <c r="S12" s="73"/>
      <c r="T12" s="73"/>
      <c r="U12" s="73"/>
      <c r="V12" s="73"/>
      <c r="W12" s="73"/>
      <c r="X12" s="73"/>
      <c r="Y12" s="73"/>
      <c r="Z12" s="73"/>
      <c r="AA12" s="73"/>
      <c r="AB12" s="74"/>
    </row>
    <row r="13" spans="1:28" ht="11.25" thickTop="1" x14ac:dyDescent="0.15">
      <c r="A13" s="28" t="s">
        <v>18</v>
      </c>
      <c r="B13" s="29"/>
      <c r="C13" s="29"/>
      <c r="D13" s="29"/>
      <c r="E13" s="29"/>
      <c r="F13" s="29"/>
      <c r="G13" s="29"/>
      <c r="H13" s="29"/>
      <c r="I13" s="29"/>
      <c r="J13" s="29"/>
      <c r="K13" s="29"/>
      <c r="L13" s="29"/>
      <c r="M13" s="29"/>
      <c r="N13" s="30"/>
      <c r="O13" s="35" t="s">
        <v>18</v>
      </c>
      <c r="P13" s="36"/>
      <c r="Q13" s="29"/>
      <c r="R13" s="29"/>
      <c r="S13" s="29"/>
      <c r="T13" s="29"/>
      <c r="U13" s="29"/>
      <c r="V13" s="29"/>
      <c r="W13" s="29"/>
      <c r="X13" s="29"/>
      <c r="Y13" s="29"/>
      <c r="Z13" s="29"/>
      <c r="AA13" s="29"/>
      <c r="AB13" s="29"/>
    </row>
    <row r="14" spans="1:28" x14ac:dyDescent="0.15">
      <c r="A14" s="4"/>
      <c r="B14" s="5"/>
      <c r="C14" s="31" t="s">
        <v>0</v>
      </c>
      <c r="D14" s="32"/>
      <c r="E14" s="32"/>
      <c r="F14" s="32"/>
      <c r="G14" s="32"/>
      <c r="H14" s="32"/>
      <c r="I14" s="32"/>
      <c r="J14" s="33"/>
      <c r="K14" s="31" t="s">
        <v>19</v>
      </c>
      <c r="L14" s="32"/>
      <c r="M14" s="32"/>
      <c r="N14" s="33"/>
      <c r="O14" s="4"/>
      <c r="P14" s="5"/>
      <c r="Q14" s="93" t="s">
        <v>0</v>
      </c>
      <c r="R14" s="94"/>
      <c r="S14" s="94"/>
      <c r="T14" s="94"/>
      <c r="U14" s="94"/>
      <c r="V14" s="94"/>
      <c r="W14" s="94"/>
      <c r="X14" s="95"/>
      <c r="Y14" s="31" t="s">
        <v>19</v>
      </c>
      <c r="Z14" s="32"/>
      <c r="AA14" s="32"/>
      <c r="AB14" s="33"/>
    </row>
    <row r="15" spans="1:28" ht="36" customHeight="1" x14ac:dyDescent="0.15">
      <c r="A15" s="86" t="s">
        <v>20</v>
      </c>
      <c r="B15" s="87"/>
      <c r="C15" s="53" t="s">
        <v>35</v>
      </c>
      <c r="D15" s="54"/>
      <c r="E15" s="54"/>
      <c r="F15" s="54"/>
      <c r="G15" s="54"/>
      <c r="H15" s="54"/>
      <c r="I15" s="54"/>
      <c r="J15" s="55"/>
      <c r="K15" s="104" t="s">
        <v>36</v>
      </c>
      <c r="L15" s="105"/>
      <c r="M15" s="105"/>
      <c r="N15" s="106"/>
      <c r="O15" s="86" t="s">
        <v>20</v>
      </c>
      <c r="P15" s="87"/>
      <c r="Q15" s="98" t="s">
        <v>173</v>
      </c>
      <c r="R15" s="99"/>
      <c r="S15" s="99"/>
      <c r="T15" s="99"/>
      <c r="U15" s="99"/>
      <c r="V15" s="99"/>
      <c r="W15" s="99"/>
      <c r="X15" s="100"/>
      <c r="Y15" s="90" t="s">
        <v>86</v>
      </c>
      <c r="Z15" s="82"/>
      <c r="AA15" s="82"/>
      <c r="AB15" s="83"/>
    </row>
    <row r="16" spans="1:28" ht="42.75" customHeight="1" x14ac:dyDescent="0.15">
      <c r="A16" s="96"/>
      <c r="B16" s="97"/>
      <c r="C16" s="53" t="s">
        <v>37</v>
      </c>
      <c r="D16" s="54"/>
      <c r="E16" s="54"/>
      <c r="F16" s="54"/>
      <c r="G16" s="54"/>
      <c r="H16" s="54"/>
      <c r="I16" s="54"/>
      <c r="J16" s="55"/>
      <c r="K16" s="104" t="s">
        <v>38</v>
      </c>
      <c r="L16" s="105"/>
      <c r="M16" s="105"/>
      <c r="N16" s="106"/>
      <c r="O16" s="96"/>
      <c r="P16" s="97"/>
      <c r="Q16" s="98" t="s">
        <v>174</v>
      </c>
      <c r="R16" s="99"/>
      <c r="S16" s="99"/>
      <c r="T16" s="99"/>
      <c r="U16" s="99"/>
      <c r="V16" s="99"/>
      <c r="W16" s="99"/>
      <c r="X16" s="100"/>
      <c r="Y16" s="44" t="s">
        <v>175</v>
      </c>
      <c r="Z16" s="45"/>
      <c r="AA16" s="45"/>
      <c r="AB16" s="46"/>
    </row>
    <row r="17" spans="1:28" ht="14.25" customHeight="1" x14ac:dyDescent="0.15">
      <c r="A17" s="121"/>
      <c r="B17" s="122"/>
      <c r="C17" s="53" t="s">
        <v>121</v>
      </c>
      <c r="D17" s="54"/>
      <c r="E17" s="54"/>
      <c r="F17" s="54"/>
      <c r="G17" s="54"/>
      <c r="H17" s="54"/>
      <c r="I17" s="54"/>
      <c r="J17" s="55"/>
      <c r="K17" s="56" t="s">
        <v>120</v>
      </c>
      <c r="L17" s="57"/>
      <c r="M17" s="57"/>
      <c r="N17" s="58"/>
      <c r="O17" s="96"/>
      <c r="P17" s="97"/>
      <c r="Q17" s="101" t="s">
        <v>171</v>
      </c>
      <c r="R17" s="102"/>
      <c r="S17" s="102"/>
      <c r="T17" s="102"/>
      <c r="U17" s="102"/>
      <c r="V17" s="102"/>
      <c r="W17" s="102"/>
      <c r="X17" s="103"/>
      <c r="Y17" s="90" t="s">
        <v>172</v>
      </c>
      <c r="Z17" s="82"/>
      <c r="AA17" s="82"/>
      <c r="AB17" s="83"/>
    </row>
    <row r="18" spans="1:28" ht="42.75" customHeight="1" x14ac:dyDescent="0.15">
      <c r="A18" s="70" t="s">
        <v>22</v>
      </c>
      <c r="B18" s="71"/>
      <c r="C18" s="72" t="s">
        <v>107</v>
      </c>
      <c r="D18" s="73"/>
      <c r="E18" s="73"/>
      <c r="F18" s="73"/>
      <c r="G18" s="73"/>
      <c r="H18" s="73"/>
      <c r="I18" s="73"/>
      <c r="J18" s="73"/>
      <c r="K18" s="73"/>
      <c r="L18" s="73"/>
      <c r="M18" s="73"/>
      <c r="N18" s="74"/>
      <c r="O18" s="70" t="s">
        <v>22</v>
      </c>
      <c r="P18" s="71"/>
      <c r="Q18" s="72" t="s">
        <v>87</v>
      </c>
      <c r="R18" s="73"/>
      <c r="S18" s="73"/>
      <c r="T18" s="73"/>
      <c r="U18" s="73"/>
      <c r="V18" s="73"/>
      <c r="W18" s="73"/>
      <c r="X18" s="73"/>
      <c r="Y18" s="73"/>
      <c r="Z18" s="73"/>
      <c r="AA18" s="73"/>
      <c r="AB18" s="74"/>
    </row>
    <row r="19" spans="1:28" ht="18" customHeight="1" thickBot="1" x14ac:dyDescent="0.2">
      <c r="A19" s="75" t="s">
        <v>23</v>
      </c>
      <c r="B19" s="76"/>
      <c r="C19" s="77" t="s">
        <v>101</v>
      </c>
      <c r="D19" s="78"/>
      <c r="E19" s="78"/>
      <c r="F19" s="78"/>
      <c r="G19" s="78"/>
      <c r="H19" s="78"/>
      <c r="I19" s="78"/>
      <c r="J19" s="78"/>
      <c r="K19" s="78"/>
      <c r="L19" s="78"/>
      <c r="M19" s="78"/>
      <c r="N19" s="79"/>
      <c r="O19" s="86" t="s">
        <v>23</v>
      </c>
      <c r="P19" s="87"/>
      <c r="Q19" s="44" t="s">
        <v>101</v>
      </c>
      <c r="R19" s="45"/>
      <c r="S19" s="45"/>
      <c r="T19" s="45"/>
      <c r="U19" s="45"/>
      <c r="V19" s="45"/>
      <c r="W19" s="45"/>
      <c r="X19" s="45"/>
      <c r="Y19" s="45"/>
      <c r="Z19" s="45"/>
      <c r="AA19" s="45"/>
      <c r="AB19" s="46"/>
    </row>
    <row r="20" spans="1:28" ht="11.25" thickTop="1" x14ac:dyDescent="0.15">
      <c r="A20" s="59" t="s">
        <v>24</v>
      </c>
      <c r="B20" s="60"/>
      <c r="C20" s="60"/>
      <c r="D20" s="60"/>
      <c r="E20" s="60"/>
      <c r="F20" s="60"/>
      <c r="G20" s="60"/>
      <c r="H20" s="60"/>
      <c r="I20" s="60"/>
      <c r="J20" s="60"/>
      <c r="K20" s="60"/>
      <c r="L20" s="60"/>
      <c r="M20" s="60"/>
      <c r="N20" s="61"/>
      <c r="O20" s="59" t="s">
        <v>24</v>
      </c>
      <c r="P20" s="60"/>
      <c r="Q20" s="60"/>
      <c r="R20" s="60"/>
      <c r="S20" s="60"/>
      <c r="T20" s="60"/>
      <c r="U20" s="60"/>
      <c r="V20" s="60"/>
      <c r="W20" s="60"/>
      <c r="X20" s="60"/>
      <c r="Y20" s="60"/>
      <c r="Z20" s="60"/>
      <c r="AA20" s="60"/>
      <c r="AB20" s="61"/>
    </row>
    <row r="21" spans="1:28" x14ac:dyDescent="0.15">
      <c r="A21" s="2"/>
      <c r="B21" s="3"/>
      <c r="C21" s="62" t="s">
        <v>0</v>
      </c>
      <c r="D21" s="63"/>
      <c r="E21" s="63"/>
      <c r="F21" s="63"/>
      <c r="G21" s="63"/>
      <c r="H21" s="63"/>
      <c r="I21" s="63"/>
      <c r="J21" s="63"/>
      <c r="K21" s="63"/>
      <c r="L21" s="63"/>
      <c r="M21" s="63"/>
      <c r="N21" s="64"/>
      <c r="O21" s="2"/>
      <c r="P21" s="3"/>
      <c r="Q21" s="62" t="s">
        <v>0</v>
      </c>
      <c r="R21" s="63"/>
      <c r="S21" s="63"/>
      <c r="T21" s="63"/>
      <c r="U21" s="63"/>
      <c r="V21" s="63"/>
      <c r="W21" s="63"/>
      <c r="X21" s="63"/>
      <c r="Y21" s="63"/>
      <c r="Z21" s="63"/>
      <c r="AA21" s="63"/>
      <c r="AB21" s="64"/>
    </row>
    <row r="22" spans="1:28" ht="15.75" customHeight="1" x14ac:dyDescent="0.15">
      <c r="A22" s="38" t="s">
        <v>25</v>
      </c>
      <c r="B22" s="39"/>
      <c r="C22" s="44" t="s">
        <v>40</v>
      </c>
      <c r="D22" s="45"/>
      <c r="E22" s="45"/>
      <c r="F22" s="45"/>
      <c r="G22" s="45"/>
      <c r="H22" s="45"/>
      <c r="I22" s="45"/>
      <c r="J22" s="45"/>
      <c r="K22" s="45"/>
      <c r="L22" s="45"/>
      <c r="M22" s="45"/>
      <c r="N22" s="46"/>
      <c r="O22" s="38" t="s">
        <v>25</v>
      </c>
      <c r="P22" s="39"/>
      <c r="Q22" s="44" t="s">
        <v>102</v>
      </c>
      <c r="R22" s="45"/>
      <c r="S22" s="45"/>
      <c r="T22" s="45"/>
      <c r="U22" s="45"/>
      <c r="V22" s="45"/>
      <c r="W22" s="45"/>
      <c r="X22" s="45"/>
      <c r="Y22" s="45"/>
      <c r="Z22" s="45"/>
      <c r="AA22" s="45"/>
      <c r="AB22" s="46"/>
    </row>
    <row r="23" spans="1:28" ht="28.5" customHeight="1" thickBot="1" x14ac:dyDescent="0.2">
      <c r="A23" s="65"/>
      <c r="B23" s="66"/>
      <c r="C23" s="67"/>
      <c r="D23" s="68"/>
      <c r="E23" s="68"/>
      <c r="F23" s="68"/>
      <c r="G23" s="68"/>
      <c r="H23" s="68"/>
      <c r="I23" s="68"/>
      <c r="J23" s="68"/>
      <c r="K23" s="68"/>
      <c r="L23" s="68"/>
      <c r="M23" s="68"/>
      <c r="N23" s="69"/>
      <c r="O23" s="65"/>
      <c r="P23" s="66"/>
      <c r="Q23" s="67"/>
      <c r="R23" s="68"/>
      <c r="S23" s="68"/>
      <c r="T23" s="68"/>
      <c r="U23" s="68"/>
      <c r="V23" s="68"/>
      <c r="W23" s="68"/>
      <c r="X23" s="68"/>
      <c r="Y23" s="68"/>
      <c r="Z23" s="68"/>
      <c r="AA23" s="68"/>
      <c r="AB23" s="69"/>
    </row>
    <row r="24" spans="1:28" ht="11.25" thickTop="1" x14ac:dyDescent="0.15">
      <c r="A24" s="35" t="s">
        <v>27</v>
      </c>
      <c r="B24" s="36"/>
      <c r="C24" s="36"/>
      <c r="D24" s="36"/>
      <c r="E24" s="36"/>
      <c r="F24" s="36"/>
      <c r="G24" s="36"/>
      <c r="H24" s="36"/>
      <c r="I24" s="36"/>
      <c r="J24" s="36"/>
      <c r="K24" s="36"/>
      <c r="L24" s="36"/>
      <c r="M24" s="36"/>
      <c r="N24" s="37"/>
      <c r="O24" s="35" t="s">
        <v>27</v>
      </c>
      <c r="P24" s="36"/>
      <c r="Q24" s="36"/>
      <c r="R24" s="36"/>
      <c r="S24" s="36"/>
      <c r="T24" s="36"/>
      <c r="U24" s="36"/>
      <c r="V24" s="36"/>
      <c r="W24" s="36"/>
      <c r="X24" s="36"/>
      <c r="Y24" s="36"/>
      <c r="Z24" s="36"/>
      <c r="AA24" s="36"/>
      <c r="AB24" s="36"/>
    </row>
    <row r="25" spans="1:28" ht="10.5" customHeight="1" x14ac:dyDescent="0.15">
      <c r="A25" s="38" t="s">
        <v>28</v>
      </c>
      <c r="B25" s="39"/>
      <c r="C25" s="44" t="s">
        <v>160</v>
      </c>
      <c r="D25" s="45"/>
      <c r="E25" s="45"/>
      <c r="F25" s="45"/>
      <c r="G25" s="45"/>
      <c r="H25" s="45"/>
      <c r="I25" s="45"/>
      <c r="J25" s="45"/>
      <c r="K25" s="45"/>
      <c r="L25" s="45"/>
      <c r="M25" s="45"/>
      <c r="N25" s="46"/>
      <c r="O25" s="38" t="s">
        <v>28</v>
      </c>
      <c r="P25" s="107"/>
      <c r="Q25" s="45" t="s">
        <v>176</v>
      </c>
      <c r="R25" s="45"/>
      <c r="S25" s="45"/>
      <c r="T25" s="45"/>
      <c r="U25" s="45"/>
      <c r="V25" s="45"/>
      <c r="W25" s="45"/>
      <c r="X25" s="45"/>
      <c r="Y25" s="45"/>
      <c r="Z25" s="45"/>
      <c r="AA25" s="45"/>
      <c r="AB25" s="45"/>
    </row>
    <row r="26" spans="1:28" x14ac:dyDescent="0.15">
      <c r="A26" s="40"/>
      <c r="B26" s="41"/>
      <c r="C26" s="47"/>
      <c r="D26" s="48"/>
      <c r="E26" s="48"/>
      <c r="F26" s="48"/>
      <c r="G26" s="48"/>
      <c r="H26" s="48"/>
      <c r="I26" s="48"/>
      <c r="J26" s="48"/>
      <c r="K26" s="48"/>
      <c r="L26" s="48"/>
      <c r="M26" s="48"/>
      <c r="N26" s="49"/>
      <c r="O26" s="40"/>
      <c r="P26" s="108"/>
      <c r="Q26" s="48"/>
      <c r="R26" s="48"/>
      <c r="S26" s="48"/>
      <c r="T26" s="48"/>
      <c r="U26" s="48"/>
      <c r="V26" s="48"/>
      <c r="W26" s="48"/>
      <c r="X26" s="48"/>
      <c r="Y26" s="48"/>
      <c r="Z26" s="48"/>
      <c r="AA26" s="48"/>
      <c r="AB26" s="48"/>
    </row>
    <row r="27" spans="1:28" ht="41.25" customHeight="1" x14ac:dyDescent="0.15">
      <c r="A27" s="42"/>
      <c r="B27" s="43"/>
      <c r="C27" s="50"/>
      <c r="D27" s="51"/>
      <c r="E27" s="51"/>
      <c r="F27" s="51"/>
      <c r="G27" s="51"/>
      <c r="H27" s="51"/>
      <c r="I27" s="51"/>
      <c r="J27" s="51"/>
      <c r="K27" s="51"/>
      <c r="L27" s="51"/>
      <c r="M27" s="51"/>
      <c r="N27" s="52"/>
      <c r="O27" s="40"/>
      <c r="P27" s="108"/>
      <c r="Q27" s="48"/>
      <c r="R27" s="48"/>
      <c r="S27" s="48"/>
      <c r="T27" s="48"/>
      <c r="U27" s="48"/>
      <c r="V27" s="48"/>
      <c r="W27" s="48"/>
      <c r="X27" s="48"/>
      <c r="Y27" s="48"/>
      <c r="Z27" s="48"/>
      <c r="AA27" s="48"/>
      <c r="AB27" s="48"/>
    </row>
    <row r="28" spans="1:28" ht="27.75" customHeight="1" x14ac:dyDescent="0.15">
      <c r="O28" s="13"/>
      <c r="P28" s="13"/>
      <c r="Q28" s="20"/>
      <c r="R28" s="20"/>
      <c r="S28" s="20"/>
      <c r="T28" s="20"/>
      <c r="U28" s="20"/>
      <c r="V28" s="20"/>
      <c r="W28" s="20"/>
      <c r="X28" s="20"/>
      <c r="Y28" s="20"/>
      <c r="Z28" s="20"/>
      <c r="AA28" s="20"/>
      <c r="AB28" s="20"/>
    </row>
    <row r="30" spans="1:28" ht="15" x14ac:dyDescent="0.25">
      <c r="B30" s="6"/>
    </row>
    <row r="33" spans="1:28"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15">
      <c r="A34" s="11"/>
      <c r="B34" s="11"/>
      <c r="C34" s="12"/>
      <c r="D34" s="12"/>
      <c r="E34" s="12"/>
      <c r="F34" s="12"/>
      <c r="G34" s="12"/>
      <c r="H34" s="12"/>
      <c r="I34" s="12"/>
      <c r="J34" s="12"/>
      <c r="K34" s="12"/>
      <c r="L34" s="12"/>
      <c r="M34" s="12"/>
      <c r="N34" s="12"/>
      <c r="O34" s="11"/>
      <c r="P34" s="11"/>
      <c r="Q34" s="12"/>
      <c r="R34" s="12"/>
      <c r="S34" s="12"/>
      <c r="T34" s="12"/>
      <c r="U34" s="12"/>
      <c r="V34" s="12"/>
      <c r="W34" s="12"/>
      <c r="X34" s="12"/>
      <c r="Y34" s="12"/>
      <c r="Z34" s="12"/>
      <c r="AA34" s="12"/>
      <c r="AB34" s="12"/>
    </row>
    <row r="35" spans="1:28" x14ac:dyDescent="0.15">
      <c r="A35" s="11"/>
      <c r="B35" s="11"/>
      <c r="C35" s="12"/>
      <c r="D35" s="12"/>
      <c r="E35" s="12"/>
      <c r="F35" s="12"/>
      <c r="G35" s="12"/>
      <c r="H35" s="12"/>
      <c r="I35" s="12"/>
      <c r="J35" s="12"/>
      <c r="K35" s="12"/>
      <c r="L35" s="12"/>
      <c r="M35" s="12"/>
      <c r="N35" s="12"/>
      <c r="O35" s="11"/>
      <c r="P35" s="11"/>
      <c r="Q35" s="12"/>
      <c r="R35" s="12"/>
      <c r="S35" s="12"/>
      <c r="T35" s="12"/>
      <c r="U35" s="12"/>
      <c r="V35" s="12"/>
      <c r="W35" s="12"/>
      <c r="X35" s="12"/>
      <c r="Y35" s="12"/>
      <c r="Z35" s="12"/>
      <c r="AA35" s="12"/>
      <c r="AB35" s="12"/>
    </row>
    <row r="36" spans="1:28" x14ac:dyDescent="0.15">
      <c r="A36" s="11"/>
      <c r="B36" s="11"/>
      <c r="C36" s="12"/>
      <c r="D36" s="12"/>
      <c r="E36" s="12"/>
      <c r="F36" s="12"/>
      <c r="G36" s="12"/>
      <c r="H36" s="12"/>
      <c r="I36" s="12"/>
      <c r="J36" s="12"/>
      <c r="K36" s="12"/>
      <c r="L36" s="12"/>
      <c r="M36" s="12"/>
      <c r="N36" s="12"/>
      <c r="O36" s="11"/>
      <c r="P36" s="11"/>
      <c r="Q36" s="12"/>
      <c r="R36" s="12"/>
      <c r="S36" s="12"/>
      <c r="T36" s="12"/>
      <c r="U36" s="12"/>
      <c r="V36" s="12"/>
      <c r="W36" s="12"/>
      <c r="X36" s="12"/>
      <c r="Y36" s="12"/>
      <c r="Z36" s="12"/>
      <c r="AA36" s="12"/>
      <c r="AB36" s="12"/>
    </row>
    <row r="37" spans="1:28" x14ac:dyDescent="0.1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15">
      <c r="A38" s="11"/>
      <c r="B38" s="11"/>
      <c r="C38" s="12"/>
      <c r="D38" s="12"/>
      <c r="E38" s="11"/>
      <c r="F38" s="11"/>
      <c r="G38" s="12"/>
      <c r="H38" s="12"/>
      <c r="I38" s="12"/>
      <c r="J38" s="12"/>
      <c r="K38" s="13"/>
      <c r="L38" s="13"/>
      <c r="M38" s="14"/>
      <c r="N38" s="14"/>
      <c r="O38" s="11"/>
      <c r="P38" s="11"/>
      <c r="Q38" s="12"/>
      <c r="R38" s="12"/>
      <c r="S38" s="11"/>
      <c r="T38" s="11"/>
      <c r="U38" s="12"/>
      <c r="V38" s="12"/>
      <c r="W38" s="12"/>
      <c r="X38" s="12"/>
      <c r="Y38" s="13"/>
      <c r="Z38" s="13"/>
      <c r="AA38" s="14"/>
      <c r="AB38" s="14"/>
    </row>
    <row r="39" spans="1:28" x14ac:dyDescent="0.15">
      <c r="A39" s="11"/>
      <c r="B39" s="11"/>
      <c r="C39" s="12"/>
      <c r="D39" s="12"/>
      <c r="E39" s="11"/>
      <c r="F39" s="11"/>
      <c r="G39" s="12"/>
      <c r="H39" s="12"/>
      <c r="I39" s="12"/>
      <c r="J39" s="12"/>
      <c r="K39" s="13"/>
      <c r="L39" s="13"/>
      <c r="M39" s="14"/>
      <c r="N39" s="14"/>
      <c r="O39" s="11"/>
      <c r="P39" s="11"/>
      <c r="Q39" s="12"/>
      <c r="R39" s="12"/>
      <c r="S39" s="11"/>
      <c r="T39" s="11"/>
      <c r="U39" s="12"/>
      <c r="V39" s="12"/>
      <c r="W39" s="12"/>
      <c r="X39" s="12"/>
      <c r="Y39" s="13"/>
      <c r="Z39" s="13"/>
      <c r="AA39" s="14"/>
      <c r="AB39" s="14"/>
    </row>
    <row r="40" spans="1:28" x14ac:dyDescent="0.1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15">
      <c r="A41" s="13"/>
      <c r="B41" s="13"/>
      <c r="C41" s="14"/>
      <c r="D41" s="14"/>
      <c r="E41" s="14"/>
      <c r="F41" s="14"/>
      <c r="G41" s="14"/>
      <c r="H41" s="14"/>
      <c r="I41" s="14"/>
      <c r="J41" s="14"/>
      <c r="K41" s="14"/>
      <c r="L41" s="14"/>
      <c r="M41" s="14"/>
      <c r="N41" s="14"/>
      <c r="O41" s="13"/>
      <c r="P41" s="13"/>
      <c r="Q41" s="14"/>
      <c r="R41" s="14"/>
      <c r="S41" s="14"/>
      <c r="T41" s="14"/>
      <c r="U41" s="14"/>
      <c r="V41" s="14"/>
      <c r="W41" s="14"/>
      <c r="X41" s="14"/>
      <c r="Y41" s="14"/>
      <c r="Z41" s="14"/>
      <c r="AA41" s="14"/>
      <c r="AB41" s="14"/>
    </row>
    <row r="42" spans="1:28" x14ac:dyDescent="0.15">
      <c r="A42" s="13"/>
      <c r="B42" s="13"/>
      <c r="C42" s="14"/>
      <c r="D42" s="14"/>
      <c r="E42" s="14"/>
      <c r="F42" s="14"/>
      <c r="G42" s="14"/>
      <c r="H42" s="14"/>
      <c r="I42" s="14"/>
      <c r="J42" s="14"/>
      <c r="K42" s="14"/>
      <c r="L42" s="14"/>
      <c r="M42" s="14"/>
      <c r="N42" s="14"/>
      <c r="O42" s="13"/>
      <c r="P42" s="13"/>
      <c r="Q42" s="14"/>
      <c r="R42" s="14"/>
      <c r="S42" s="14"/>
      <c r="T42" s="14"/>
      <c r="U42" s="14"/>
      <c r="V42" s="14"/>
      <c r="W42" s="14"/>
      <c r="X42" s="14"/>
      <c r="Y42" s="14"/>
      <c r="Z42" s="14"/>
      <c r="AA42" s="14"/>
      <c r="AB42" s="14"/>
    </row>
    <row r="43" spans="1:28" x14ac:dyDescent="0.15">
      <c r="A43" s="13"/>
      <c r="B43" s="13"/>
      <c r="C43" s="14"/>
      <c r="D43" s="14"/>
      <c r="E43" s="14"/>
      <c r="F43" s="14"/>
      <c r="G43" s="14"/>
      <c r="H43" s="14"/>
      <c r="I43" s="14"/>
      <c r="J43" s="14"/>
      <c r="K43" s="14"/>
      <c r="L43" s="14"/>
      <c r="M43" s="14"/>
      <c r="N43" s="14"/>
      <c r="O43" s="13"/>
      <c r="P43" s="13"/>
      <c r="Q43" s="14"/>
      <c r="R43" s="14"/>
      <c r="S43" s="14"/>
      <c r="T43" s="14"/>
      <c r="U43" s="14"/>
      <c r="V43" s="14"/>
      <c r="W43" s="14"/>
      <c r="X43" s="14"/>
      <c r="Y43" s="14"/>
      <c r="Z43" s="14"/>
      <c r="AA43" s="14"/>
      <c r="AB43" s="14"/>
    </row>
    <row r="44" spans="1:28" x14ac:dyDescent="0.15">
      <c r="A44" s="13"/>
      <c r="B44" s="13"/>
      <c r="C44" s="14"/>
      <c r="D44" s="14"/>
      <c r="E44" s="14"/>
      <c r="F44" s="14"/>
      <c r="G44" s="14"/>
      <c r="H44" s="14"/>
      <c r="I44" s="14"/>
      <c r="J44" s="14"/>
      <c r="K44" s="14"/>
      <c r="L44" s="14"/>
      <c r="M44" s="14"/>
      <c r="N44" s="14"/>
      <c r="O44" s="13"/>
      <c r="P44" s="13"/>
      <c r="Q44" s="14"/>
      <c r="R44" s="14"/>
      <c r="S44" s="14"/>
      <c r="T44" s="14"/>
      <c r="U44" s="14"/>
      <c r="V44" s="14"/>
      <c r="W44" s="14"/>
      <c r="X44" s="14"/>
      <c r="Y44" s="14"/>
      <c r="Z44" s="14"/>
      <c r="AA44" s="14"/>
      <c r="AB44" s="14"/>
    </row>
    <row r="45" spans="1:28" x14ac:dyDescent="0.1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15">
      <c r="A46" s="8"/>
      <c r="B46" s="8"/>
      <c r="C46" s="17"/>
      <c r="D46" s="17"/>
      <c r="E46" s="17"/>
      <c r="F46" s="17"/>
      <c r="G46" s="17"/>
      <c r="H46" s="17"/>
      <c r="I46" s="17"/>
      <c r="J46" s="17"/>
      <c r="K46" s="17"/>
      <c r="L46" s="17"/>
      <c r="M46" s="17"/>
      <c r="N46" s="17"/>
      <c r="O46" s="8"/>
      <c r="P46" s="8"/>
      <c r="Q46" s="17"/>
      <c r="R46" s="17"/>
      <c r="S46" s="17"/>
      <c r="T46" s="17"/>
      <c r="U46" s="17"/>
      <c r="V46" s="17"/>
      <c r="W46" s="17"/>
      <c r="X46" s="17"/>
      <c r="Y46" s="17"/>
      <c r="Z46" s="17"/>
      <c r="AA46" s="17"/>
      <c r="AB46" s="17"/>
    </row>
    <row r="47" spans="1:28" x14ac:dyDescent="0.15">
      <c r="A47" s="11"/>
      <c r="B47" s="11"/>
      <c r="C47" s="12"/>
      <c r="D47" s="12"/>
      <c r="E47" s="12"/>
      <c r="F47" s="12"/>
      <c r="G47" s="12"/>
      <c r="H47" s="12"/>
      <c r="I47" s="12"/>
      <c r="J47" s="12"/>
      <c r="K47" s="12"/>
      <c r="L47" s="12"/>
      <c r="M47" s="12"/>
      <c r="N47" s="12"/>
      <c r="O47" s="11"/>
      <c r="P47" s="11"/>
      <c r="Q47" s="12"/>
      <c r="R47" s="12"/>
      <c r="S47" s="12"/>
      <c r="T47" s="12"/>
      <c r="U47" s="12"/>
      <c r="V47" s="12"/>
      <c r="W47" s="12"/>
      <c r="X47" s="12"/>
      <c r="Y47" s="12"/>
      <c r="Z47" s="12"/>
      <c r="AA47" s="12"/>
      <c r="AB47" s="12"/>
    </row>
    <row r="48" spans="1:28" x14ac:dyDescent="0.15">
      <c r="A48" s="11"/>
      <c r="B48" s="11"/>
      <c r="C48" s="12"/>
      <c r="D48" s="12"/>
      <c r="E48" s="12"/>
      <c r="F48" s="12"/>
      <c r="G48" s="12"/>
      <c r="H48" s="12"/>
      <c r="I48" s="12"/>
      <c r="J48" s="12"/>
      <c r="K48" s="12"/>
      <c r="L48" s="12"/>
      <c r="M48" s="12"/>
      <c r="N48" s="12"/>
      <c r="O48" s="11"/>
      <c r="P48" s="11"/>
      <c r="Q48" s="12"/>
      <c r="R48" s="12"/>
      <c r="S48" s="12"/>
      <c r="T48" s="12"/>
      <c r="U48" s="12"/>
      <c r="V48" s="12"/>
      <c r="W48" s="12"/>
      <c r="X48" s="12"/>
      <c r="Y48" s="12"/>
      <c r="Z48" s="12"/>
      <c r="AA48" s="12"/>
      <c r="AB48" s="12"/>
    </row>
    <row r="49" spans="1:28" x14ac:dyDescent="0.15">
      <c r="A49" s="11"/>
      <c r="B49" s="11"/>
      <c r="C49" s="15"/>
      <c r="D49" s="15"/>
      <c r="E49" s="15"/>
      <c r="F49" s="15"/>
      <c r="G49" s="15"/>
      <c r="H49" s="15"/>
      <c r="I49" s="15"/>
      <c r="J49" s="15"/>
      <c r="K49" s="12"/>
      <c r="L49" s="12"/>
      <c r="M49" s="12"/>
      <c r="N49" s="12"/>
      <c r="O49" s="11"/>
      <c r="P49" s="11"/>
      <c r="Q49" s="15"/>
      <c r="R49" s="15"/>
      <c r="S49" s="15"/>
      <c r="T49" s="15"/>
      <c r="U49" s="15"/>
      <c r="V49" s="15"/>
      <c r="W49" s="15"/>
      <c r="X49" s="15"/>
      <c r="Y49" s="12"/>
      <c r="Z49" s="12"/>
      <c r="AA49" s="12"/>
      <c r="AB49" s="12"/>
    </row>
    <row r="50" spans="1:28" x14ac:dyDescent="0.15">
      <c r="A50" s="11"/>
      <c r="B50" s="11"/>
      <c r="C50" s="12"/>
      <c r="D50" s="12"/>
      <c r="E50" s="12"/>
      <c r="F50" s="12"/>
      <c r="G50" s="12"/>
      <c r="H50" s="12"/>
      <c r="I50" s="12"/>
      <c r="J50" s="12"/>
      <c r="K50" s="12"/>
      <c r="L50" s="12"/>
      <c r="M50" s="12"/>
      <c r="N50" s="12"/>
      <c r="O50" s="11"/>
      <c r="P50" s="11"/>
      <c r="Q50" s="12"/>
      <c r="R50" s="12"/>
      <c r="S50" s="12"/>
      <c r="T50" s="12"/>
      <c r="U50" s="12"/>
      <c r="V50" s="12"/>
      <c r="W50" s="12"/>
      <c r="X50" s="12"/>
      <c r="Y50" s="12"/>
      <c r="Z50" s="12"/>
      <c r="AA50" s="12"/>
      <c r="AB50" s="12"/>
    </row>
    <row r="51" spans="1:28" x14ac:dyDescent="0.15">
      <c r="A51" s="13"/>
      <c r="B51" s="13"/>
      <c r="C51" s="14"/>
      <c r="D51" s="14"/>
      <c r="E51" s="14"/>
      <c r="F51" s="14"/>
      <c r="G51" s="14"/>
      <c r="H51" s="14"/>
      <c r="I51" s="14"/>
      <c r="J51" s="14"/>
      <c r="K51" s="14"/>
      <c r="L51" s="14"/>
      <c r="M51" s="14"/>
      <c r="N51" s="14"/>
      <c r="O51" s="13"/>
      <c r="P51" s="13"/>
      <c r="Q51" s="14"/>
      <c r="R51" s="14"/>
      <c r="S51" s="14"/>
      <c r="T51" s="14"/>
      <c r="U51" s="14"/>
      <c r="V51" s="14"/>
      <c r="W51" s="14"/>
      <c r="X51" s="14"/>
      <c r="Y51" s="14"/>
      <c r="Z51" s="14"/>
      <c r="AA51" s="14"/>
      <c r="AB51" s="14"/>
    </row>
    <row r="52" spans="1:28" x14ac:dyDescent="0.15">
      <c r="A52" s="11"/>
      <c r="B52" s="11"/>
      <c r="C52" s="14"/>
      <c r="D52" s="14"/>
      <c r="E52" s="14"/>
      <c r="F52" s="14"/>
      <c r="G52" s="14"/>
      <c r="H52" s="14"/>
      <c r="I52" s="14"/>
      <c r="J52" s="14"/>
      <c r="K52" s="14"/>
      <c r="L52" s="14"/>
      <c r="M52" s="14"/>
      <c r="N52" s="14"/>
      <c r="O52" s="11"/>
      <c r="P52" s="11"/>
      <c r="Q52" s="14"/>
      <c r="R52" s="14"/>
      <c r="S52" s="14"/>
      <c r="T52" s="14"/>
      <c r="U52" s="14"/>
      <c r="V52" s="14"/>
      <c r="W52" s="14"/>
      <c r="X52" s="14"/>
      <c r="Y52" s="14"/>
      <c r="Z52" s="14"/>
      <c r="AA52" s="14"/>
      <c r="AB52" s="14"/>
    </row>
    <row r="53" spans="1:28" x14ac:dyDescent="0.15">
      <c r="A53" s="11"/>
      <c r="B53" s="11"/>
      <c r="C53" s="14"/>
      <c r="D53" s="14"/>
      <c r="E53" s="14"/>
      <c r="F53" s="14"/>
      <c r="G53" s="14"/>
      <c r="H53" s="14"/>
      <c r="I53" s="14"/>
      <c r="J53" s="14"/>
      <c r="K53" s="14"/>
      <c r="L53" s="14"/>
      <c r="M53" s="14"/>
      <c r="N53" s="14"/>
      <c r="O53" s="11"/>
      <c r="P53" s="11"/>
      <c r="Q53" s="14"/>
      <c r="R53" s="14"/>
      <c r="S53" s="14"/>
      <c r="T53" s="14"/>
      <c r="U53" s="14"/>
      <c r="V53" s="14"/>
      <c r="W53" s="14"/>
      <c r="X53" s="14"/>
      <c r="Y53" s="14"/>
      <c r="Z53" s="14"/>
      <c r="AA53" s="14"/>
      <c r="AB53" s="14"/>
    </row>
    <row r="54" spans="1:28" x14ac:dyDescent="0.15">
      <c r="A54" s="11"/>
      <c r="B54" s="11"/>
      <c r="C54" s="14"/>
      <c r="D54" s="14"/>
      <c r="E54" s="14"/>
      <c r="F54" s="14"/>
      <c r="G54" s="14"/>
      <c r="H54" s="14"/>
      <c r="I54" s="14"/>
      <c r="J54" s="14"/>
      <c r="K54" s="14"/>
      <c r="L54" s="14"/>
      <c r="M54" s="14"/>
      <c r="N54" s="14"/>
      <c r="O54" s="11"/>
      <c r="P54" s="11"/>
      <c r="Q54" s="14"/>
      <c r="R54" s="14"/>
      <c r="S54" s="14"/>
      <c r="T54" s="14"/>
      <c r="U54" s="14"/>
      <c r="V54" s="14"/>
      <c r="W54" s="14"/>
      <c r="X54" s="14"/>
      <c r="Y54" s="14"/>
      <c r="Z54" s="14"/>
      <c r="AA54" s="14"/>
      <c r="AB54" s="14"/>
    </row>
    <row r="55" spans="1:28" x14ac:dyDescent="0.15">
      <c r="A55" s="11"/>
      <c r="B55" s="11"/>
      <c r="C55" s="14"/>
      <c r="D55" s="14"/>
      <c r="E55" s="14"/>
      <c r="F55" s="14"/>
      <c r="G55" s="14"/>
      <c r="H55" s="14"/>
      <c r="I55" s="14"/>
      <c r="J55" s="14"/>
      <c r="K55" s="14"/>
      <c r="L55" s="14"/>
      <c r="M55" s="14"/>
      <c r="N55" s="14"/>
      <c r="O55" s="11"/>
      <c r="P55" s="11"/>
      <c r="Q55" s="14"/>
      <c r="R55" s="14"/>
      <c r="S55" s="14"/>
      <c r="T55" s="14"/>
      <c r="U55" s="14"/>
      <c r="V55" s="14"/>
      <c r="W55" s="14"/>
      <c r="X55" s="14"/>
      <c r="Y55" s="14"/>
      <c r="Z55" s="14"/>
      <c r="AA55" s="14"/>
      <c r="AB55" s="14"/>
    </row>
    <row r="56" spans="1:28"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15">
      <c r="A57" s="9"/>
      <c r="B57" s="9"/>
      <c r="C57" s="16"/>
      <c r="D57" s="16"/>
      <c r="E57" s="16"/>
      <c r="F57" s="16"/>
      <c r="G57" s="16"/>
      <c r="H57" s="16"/>
      <c r="I57" s="16"/>
      <c r="J57" s="16"/>
      <c r="K57" s="16"/>
      <c r="L57" s="16"/>
      <c r="M57" s="16"/>
      <c r="N57" s="16"/>
      <c r="O57" s="9"/>
      <c r="P57" s="9"/>
      <c r="Q57" s="16"/>
      <c r="R57" s="16"/>
      <c r="S57" s="16"/>
      <c r="T57" s="16"/>
      <c r="U57" s="16"/>
      <c r="V57" s="16"/>
      <c r="W57" s="16"/>
      <c r="X57" s="16"/>
      <c r="Y57" s="16"/>
      <c r="Z57" s="16"/>
      <c r="AA57" s="16"/>
      <c r="AB57" s="16"/>
    </row>
    <row r="58" spans="1:28" x14ac:dyDescent="0.15">
      <c r="A58" s="13"/>
      <c r="B58" s="13"/>
      <c r="C58" s="14"/>
      <c r="D58" s="14"/>
      <c r="E58" s="14"/>
      <c r="F58" s="14"/>
      <c r="G58" s="14"/>
      <c r="H58" s="14"/>
      <c r="I58" s="14"/>
      <c r="J58" s="14"/>
      <c r="K58" s="14"/>
      <c r="L58" s="14"/>
      <c r="M58" s="14"/>
      <c r="N58" s="14"/>
      <c r="O58" s="13"/>
      <c r="P58" s="13"/>
      <c r="Q58" s="14"/>
      <c r="R58" s="14"/>
      <c r="S58" s="14"/>
      <c r="T58" s="14"/>
      <c r="U58" s="14"/>
      <c r="V58" s="14"/>
      <c r="W58" s="14"/>
      <c r="X58" s="14"/>
      <c r="Y58" s="14"/>
      <c r="Z58" s="14"/>
      <c r="AA58" s="14"/>
      <c r="AB58" s="14"/>
    </row>
    <row r="59" spans="1:28" x14ac:dyDescent="0.15">
      <c r="A59" s="13"/>
      <c r="B59" s="13"/>
      <c r="C59" s="14"/>
      <c r="D59" s="14"/>
      <c r="E59" s="14"/>
      <c r="F59" s="14"/>
      <c r="G59" s="14"/>
      <c r="H59" s="14"/>
      <c r="I59" s="14"/>
      <c r="J59" s="14"/>
      <c r="K59" s="14"/>
      <c r="L59" s="14"/>
      <c r="M59" s="14"/>
      <c r="N59" s="14"/>
      <c r="O59" s="13"/>
      <c r="P59" s="13"/>
      <c r="Q59" s="14"/>
      <c r="R59" s="14"/>
      <c r="S59" s="14"/>
      <c r="T59" s="14"/>
      <c r="U59" s="14"/>
      <c r="V59" s="14"/>
      <c r="W59" s="14"/>
      <c r="X59" s="14"/>
      <c r="Y59" s="14"/>
      <c r="Z59" s="14"/>
      <c r="AA59" s="14"/>
      <c r="AB59" s="14"/>
    </row>
    <row r="60" spans="1:28"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15">
      <c r="A61" s="13"/>
      <c r="B61" s="13"/>
      <c r="C61" s="14"/>
      <c r="D61" s="14"/>
      <c r="E61" s="14"/>
      <c r="F61" s="14"/>
      <c r="G61" s="14"/>
      <c r="H61" s="14"/>
      <c r="I61" s="14"/>
      <c r="J61" s="14"/>
      <c r="K61" s="14"/>
      <c r="L61" s="14"/>
      <c r="M61" s="14"/>
      <c r="N61" s="14"/>
      <c r="O61" s="13"/>
      <c r="P61" s="13"/>
      <c r="Q61" s="14"/>
      <c r="R61" s="14"/>
      <c r="S61" s="14"/>
      <c r="T61" s="14"/>
      <c r="U61" s="14"/>
      <c r="V61" s="14"/>
      <c r="W61" s="14"/>
      <c r="X61" s="14"/>
      <c r="Y61" s="14"/>
      <c r="Z61" s="14"/>
      <c r="AA61" s="14"/>
      <c r="AB61" s="14"/>
    </row>
    <row r="62" spans="1:28" x14ac:dyDescent="0.15">
      <c r="A62" s="13"/>
      <c r="B62" s="13"/>
      <c r="C62" s="14"/>
      <c r="D62" s="14"/>
      <c r="E62" s="14"/>
      <c r="F62" s="14"/>
      <c r="G62" s="14"/>
      <c r="H62" s="14"/>
      <c r="I62" s="14"/>
      <c r="J62" s="14"/>
      <c r="K62" s="14"/>
      <c r="L62" s="14"/>
      <c r="M62" s="14"/>
      <c r="N62" s="14"/>
      <c r="O62" s="13"/>
      <c r="P62" s="13"/>
      <c r="Q62" s="14"/>
      <c r="R62" s="14"/>
      <c r="S62" s="14"/>
      <c r="T62" s="14"/>
      <c r="U62" s="14"/>
      <c r="V62" s="14"/>
      <c r="W62" s="14"/>
      <c r="X62" s="14"/>
      <c r="Y62" s="14"/>
      <c r="Z62" s="14"/>
      <c r="AA62" s="14"/>
      <c r="AB62" s="14"/>
    </row>
    <row r="63" spans="1:28" x14ac:dyDescent="0.15">
      <c r="A63" s="13"/>
      <c r="B63" s="13"/>
      <c r="C63" s="14"/>
      <c r="D63" s="14"/>
      <c r="E63" s="14"/>
      <c r="F63" s="14"/>
      <c r="G63" s="14"/>
      <c r="H63" s="14"/>
      <c r="I63" s="14"/>
      <c r="J63" s="14"/>
      <c r="K63" s="14"/>
      <c r="L63" s="14"/>
      <c r="M63" s="14"/>
      <c r="N63" s="14"/>
      <c r="O63" s="13"/>
      <c r="P63" s="13"/>
      <c r="Q63" s="14"/>
      <c r="R63" s="14"/>
      <c r="S63" s="14"/>
      <c r="T63" s="14"/>
      <c r="U63" s="14"/>
      <c r="V63" s="14"/>
      <c r="W63" s="14"/>
      <c r="X63" s="14"/>
      <c r="Y63" s="14"/>
      <c r="Z63" s="14"/>
      <c r="AA63" s="14"/>
      <c r="AB63" s="14"/>
    </row>
  </sheetData>
  <mergeCells count="76">
    <mergeCell ref="Q25:AB27"/>
    <mergeCell ref="O25:P27"/>
    <mergeCell ref="A5:N5"/>
    <mergeCell ref="O1:AB1"/>
    <mergeCell ref="O2:P2"/>
    <mergeCell ref="Q2:AB2"/>
    <mergeCell ref="O3:P4"/>
    <mergeCell ref="Q3:AB4"/>
    <mergeCell ref="O5:AB5"/>
    <mergeCell ref="A1:N1"/>
    <mergeCell ref="A2:B2"/>
    <mergeCell ref="C2:N2"/>
    <mergeCell ref="A3:B4"/>
    <mergeCell ref="C3:N4"/>
    <mergeCell ref="K14:N14"/>
    <mergeCell ref="A15:B17"/>
    <mergeCell ref="C15:J15"/>
    <mergeCell ref="K15:N15"/>
    <mergeCell ref="C16:J16"/>
    <mergeCell ref="K16:N16"/>
    <mergeCell ref="Y17:AB17"/>
    <mergeCell ref="Y14:AB14"/>
    <mergeCell ref="O15:P17"/>
    <mergeCell ref="Q15:X15"/>
    <mergeCell ref="Y15:AB15"/>
    <mergeCell ref="Q16:X16"/>
    <mergeCell ref="Y16:AB16"/>
    <mergeCell ref="Q17:X17"/>
    <mergeCell ref="O20:AB20"/>
    <mergeCell ref="Q21:AB21"/>
    <mergeCell ref="O22:P23"/>
    <mergeCell ref="Q22:AB23"/>
    <mergeCell ref="O24:AB24"/>
    <mergeCell ref="O18:P18"/>
    <mergeCell ref="Q18:AB18"/>
    <mergeCell ref="O19:P19"/>
    <mergeCell ref="Q19:AB19"/>
    <mergeCell ref="AA6:AB7"/>
    <mergeCell ref="S6:T7"/>
    <mergeCell ref="U6:X7"/>
    <mergeCell ref="O6:P7"/>
    <mergeCell ref="Q6:R7"/>
    <mergeCell ref="O8:AB8"/>
    <mergeCell ref="O9:P10"/>
    <mergeCell ref="Q9:AB10"/>
    <mergeCell ref="O11:P12"/>
    <mergeCell ref="Q11:AB12"/>
    <mergeCell ref="O13:AB13"/>
    <mergeCell ref="Q14:X14"/>
    <mergeCell ref="A11:B12"/>
    <mergeCell ref="C11:N12"/>
    <mergeCell ref="K6:L7"/>
    <mergeCell ref="M6:N7"/>
    <mergeCell ref="E6:F7"/>
    <mergeCell ref="G6:J7"/>
    <mergeCell ref="A6:B7"/>
    <mergeCell ref="C6:D7"/>
    <mergeCell ref="A8:N8"/>
    <mergeCell ref="A9:B10"/>
    <mergeCell ref="C9:N10"/>
    <mergeCell ref="A13:N13"/>
    <mergeCell ref="C14:J14"/>
    <mergeCell ref="Y6:Z7"/>
    <mergeCell ref="A24:N24"/>
    <mergeCell ref="A25:B27"/>
    <mergeCell ref="C25:N27"/>
    <mergeCell ref="C17:J17"/>
    <mergeCell ref="K17:N17"/>
    <mergeCell ref="A20:N20"/>
    <mergeCell ref="C21:N21"/>
    <mergeCell ref="A22:B23"/>
    <mergeCell ref="C22:N23"/>
    <mergeCell ref="A18:B18"/>
    <mergeCell ref="C18:N18"/>
    <mergeCell ref="A19:B19"/>
    <mergeCell ref="C19:N19"/>
  </mergeCells>
  <hyperlinks>
    <hyperlink ref="K17" r:id="rId1" xr:uid="{A3A53578-01BC-4830-A119-9A761225938F}"/>
  </hyperlinks>
  <pageMargins left="0.7" right="0.7" top="0.75" bottom="0.75" header="0.3" footer="0.3"/>
  <pageSetup paperSize="9"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A1AF-6051-452B-83BD-992140364877}">
  <dimension ref="A1:N25"/>
  <sheetViews>
    <sheetView zoomScaleNormal="100" workbookViewId="0">
      <selection activeCell="C15" sqref="C15:J15"/>
    </sheetView>
  </sheetViews>
  <sheetFormatPr baseColWidth="10" defaultColWidth="9.140625" defaultRowHeight="15" x14ac:dyDescent="0.25"/>
  <sheetData>
    <row r="1" spans="1:14" x14ac:dyDescent="0.25">
      <c r="A1" s="109" t="s">
        <v>1</v>
      </c>
      <c r="B1" s="110"/>
      <c r="C1" s="53" t="s">
        <v>149</v>
      </c>
      <c r="D1" s="54"/>
      <c r="E1" s="54"/>
      <c r="F1" s="54"/>
      <c r="G1" s="54"/>
      <c r="H1" s="54"/>
      <c r="I1" s="54"/>
      <c r="J1" s="54"/>
      <c r="K1" s="54"/>
      <c r="L1" s="54"/>
      <c r="M1" s="54"/>
      <c r="N1" s="55"/>
    </row>
    <row r="2" spans="1:14" x14ac:dyDescent="0.25">
      <c r="A2" s="111" t="s">
        <v>0</v>
      </c>
      <c r="B2" s="111"/>
      <c r="C2" s="113" t="s">
        <v>75</v>
      </c>
      <c r="D2" s="113"/>
      <c r="E2" s="113"/>
      <c r="F2" s="113"/>
      <c r="G2" s="113"/>
      <c r="H2" s="113"/>
      <c r="I2" s="113"/>
      <c r="J2" s="113"/>
      <c r="K2" s="113"/>
      <c r="L2" s="113"/>
      <c r="M2" s="113"/>
      <c r="N2" s="113"/>
    </row>
    <row r="3" spans="1:14" ht="33.75" customHeight="1" thickBot="1" x14ac:dyDescent="0.3">
      <c r="A3" s="112"/>
      <c r="B3" s="112"/>
      <c r="C3" s="114"/>
      <c r="D3" s="114"/>
      <c r="E3" s="114"/>
      <c r="F3" s="114"/>
      <c r="G3" s="114"/>
      <c r="H3" s="114"/>
      <c r="I3" s="114"/>
      <c r="J3" s="114"/>
      <c r="K3" s="114"/>
      <c r="L3" s="114"/>
      <c r="M3" s="114"/>
      <c r="N3" s="114"/>
    </row>
    <row r="4" spans="1:14" ht="15.75" customHeight="1" thickTop="1" x14ac:dyDescent="0.25">
      <c r="A4" s="35" t="s">
        <v>4</v>
      </c>
      <c r="B4" s="36"/>
      <c r="C4" s="36"/>
      <c r="D4" s="36"/>
      <c r="E4" s="36"/>
      <c r="F4" s="36"/>
      <c r="G4" s="36"/>
      <c r="H4" s="36"/>
      <c r="I4" s="36"/>
      <c r="J4" s="36"/>
      <c r="K4" s="36"/>
      <c r="L4" s="36"/>
      <c r="M4" s="36"/>
      <c r="N4" s="37"/>
    </row>
    <row r="5" spans="1:14" x14ac:dyDescent="0.25">
      <c r="A5" s="86" t="s">
        <v>5</v>
      </c>
      <c r="B5" s="87"/>
      <c r="C5" s="90" t="s">
        <v>51</v>
      </c>
      <c r="D5" s="82"/>
      <c r="E5" s="80" t="s">
        <v>7</v>
      </c>
      <c r="F5" s="80"/>
      <c r="G5" s="82" t="s">
        <v>76</v>
      </c>
      <c r="H5" s="82"/>
      <c r="I5" s="82"/>
      <c r="J5" s="83"/>
      <c r="K5" s="34" t="s">
        <v>9</v>
      </c>
      <c r="L5" s="34"/>
      <c r="M5" s="44" t="s">
        <v>76</v>
      </c>
      <c r="N5" s="46"/>
    </row>
    <row r="6" spans="1:14" ht="15.75" thickBot="1" x14ac:dyDescent="0.3">
      <c r="A6" s="88"/>
      <c r="B6" s="89"/>
      <c r="C6" s="91"/>
      <c r="D6" s="84"/>
      <c r="E6" s="81"/>
      <c r="F6" s="81"/>
      <c r="G6" s="84"/>
      <c r="H6" s="84"/>
      <c r="I6" s="84"/>
      <c r="J6" s="85"/>
      <c r="K6" s="34"/>
      <c r="L6" s="34"/>
      <c r="M6" s="50"/>
      <c r="N6" s="52"/>
    </row>
    <row r="7" spans="1:14" ht="15.75" customHeight="1" thickTop="1" x14ac:dyDescent="0.25">
      <c r="A7" s="35" t="s">
        <v>14</v>
      </c>
      <c r="B7" s="36"/>
      <c r="C7" s="36"/>
      <c r="D7" s="36"/>
      <c r="E7" s="36"/>
      <c r="F7" s="36"/>
      <c r="G7" s="36"/>
      <c r="H7" s="36"/>
      <c r="I7" s="36"/>
      <c r="J7" s="36"/>
      <c r="K7" s="36"/>
      <c r="L7" s="36"/>
      <c r="M7" s="36"/>
      <c r="N7" s="37"/>
    </row>
    <row r="8" spans="1:14" x14ac:dyDescent="0.25">
      <c r="A8" s="34" t="s">
        <v>15</v>
      </c>
      <c r="B8" s="92"/>
      <c r="C8" s="72" t="s">
        <v>77</v>
      </c>
      <c r="D8" s="73"/>
      <c r="E8" s="73"/>
      <c r="F8" s="73"/>
      <c r="G8" s="73"/>
      <c r="H8" s="73"/>
      <c r="I8" s="73"/>
      <c r="J8" s="73"/>
      <c r="K8" s="73"/>
      <c r="L8" s="73"/>
      <c r="M8" s="73"/>
      <c r="N8" s="74"/>
    </row>
    <row r="9" spans="1:14" x14ac:dyDescent="0.25">
      <c r="A9" s="34"/>
      <c r="B9" s="92"/>
      <c r="C9" s="72"/>
      <c r="D9" s="73"/>
      <c r="E9" s="73"/>
      <c r="F9" s="73"/>
      <c r="G9" s="73"/>
      <c r="H9" s="73"/>
      <c r="I9" s="73"/>
      <c r="J9" s="73"/>
      <c r="K9" s="73"/>
      <c r="L9" s="73"/>
      <c r="M9" s="73"/>
      <c r="N9" s="74"/>
    </row>
    <row r="10" spans="1:14" x14ac:dyDescent="0.25">
      <c r="A10" s="34" t="s">
        <v>17</v>
      </c>
      <c r="B10" s="92"/>
      <c r="C10" s="72" t="s">
        <v>78</v>
      </c>
      <c r="D10" s="73"/>
      <c r="E10" s="73"/>
      <c r="F10" s="73"/>
      <c r="G10" s="73"/>
      <c r="H10" s="73"/>
      <c r="I10" s="73"/>
      <c r="J10" s="73"/>
      <c r="K10" s="73"/>
      <c r="L10" s="73"/>
      <c r="M10" s="73"/>
      <c r="N10" s="74"/>
    </row>
    <row r="11" spans="1:14" ht="15.75" thickBot="1" x14ac:dyDescent="0.3">
      <c r="A11" s="34"/>
      <c r="B11" s="92"/>
      <c r="C11" s="72"/>
      <c r="D11" s="73"/>
      <c r="E11" s="73"/>
      <c r="F11" s="73"/>
      <c r="G11" s="73"/>
      <c r="H11" s="73"/>
      <c r="I11" s="73"/>
      <c r="J11" s="73"/>
      <c r="K11" s="73"/>
      <c r="L11" s="73"/>
      <c r="M11" s="73"/>
      <c r="N11" s="74"/>
    </row>
    <row r="12" spans="1:14" ht="15.75" customHeight="1" thickTop="1" x14ac:dyDescent="0.25">
      <c r="A12" s="35" t="s">
        <v>18</v>
      </c>
      <c r="B12" s="36"/>
      <c r="C12" s="29"/>
      <c r="D12" s="29"/>
      <c r="E12" s="29"/>
      <c r="F12" s="29"/>
      <c r="G12" s="29"/>
      <c r="H12" s="29"/>
      <c r="I12" s="29"/>
      <c r="J12" s="29"/>
      <c r="K12" s="29"/>
      <c r="L12" s="29"/>
      <c r="M12" s="29"/>
      <c r="N12" s="29"/>
    </row>
    <row r="13" spans="1:14" x14ac:dyDescent="0.25">
      <c r="A13" s="4"/>
      <c r="B13" s="5"/>
      <c r="C13" s="31" t="s">
        <v>0</v>
      </c>
      <c r="D13" s="32"/>
      <c r="E13" s="32"/>
      <c r="F13" s="32"/>
      <c r="G13" s="32"/>
      <c r="H13" s="32"/>
      <c r="I13" s="32"/>
      <c r="J13" s="33"/>
      <c r="K13" s="31" t="s">
        <v>19</v>
      </c>
      <c r="L13" s="32"/>
      <c r="M13" s="32"/>
      <c r="N13" s="33"/>
    </row>
    <row r="14" spans="1:14" ht="36.75" customHeight="1" x14ac:dyDescent="0.25">
      <c r="A14" s="86" t="s">
        <v>20</v>
      </c>
      <c r="B14" s="87"/>
      <c r="C14" s="98" t="s">
        <v>79</v>
      </c>
      <c r="D14" s="99"/>
      <c r="E14" s="99"/>
      <c r="F14" s="99"/>
      <c r="G14" s="99"/>
      <c r="H14" s="99"/>
      <c r="I14" s="99"/>
      <c r="J14" s="100"/>
      <c r="K14" s="44" t="s">
        <v>80</v>
      </c>
      <c r="L14" s="45"/>
      <c r="M14" s="45"/>
      <c r="N14" s="46"/>
    </row>
    <row r="15" spans="1:14" ht="60" customHeight="1" x14ac:dyDescent="0.25">
      <c r="A15" s="96"/>
      <c r="B15" s="97"/>
      <c r="C15" s="98" t="s">
        <v>81</v>
      </c>
      <c r="D15" s="54"/>
      <c r="E15" s="54"/>
      <c r="F15" s="54"/>
      <c r="G15" s="54"/>
      <c r="H15" s="54"/>
      <c r="I15" s="54"/>
      <c r="J15" s="55"/>
      <c r="K15" s="44" t="s">
        <v>80</v>
      </c>
      <c r="L15" s="45"/>
      <c r="M15" s="45"/>
      <c r="N15" s="46"/>
    </row>
    <row r="16" spans="1:14" ht="46.5" customHeight="1" x14ac:dyDescent="0.25">
      <c r="A16" s="70" t="s">
        <v>22</v>
      </c>
      <c r="B16" s="71"/>
      <c r="C16" s="72" t="s">
        <v>110</v>
      </c>
      <c r="D16" s="73"/>
      <c r="E16" s="73"/>
      <c r="F16" s="73"/>
      <c r="G16" s="73"/>
      <c r="H16" s="73"/>
      <c r="I16" s="73"/>
      <c r="J16" s="73"/>
      <c r="K16" s="73"/>
      <c r="L16" s="73"/>
      <c r="M16" s="73"/>
      <c r="N16" s="74"/>
    </row>
    <row r="17" spans="1:14" ht="15.75" thickBot="1" x14ac:dyDescent="0.3">
      <c r="A17" s="86" t="s">
        <v>23</v>
      </c>
      <c r="B17" s="87"/>
      <c r="C17" s="44" t="s">
        <v>138</v>
      </c>
      <c r="D17" s="45"/>
      <c r="E17" s="45"/>
      <c r="F17" s="45"/>
      <c r="G17" s="45"/>
      <c r="H17" s="45"/>
      <c r="I17" s="45"/>
      <c r="J17" s="45"/>
      <c r="K17" s="45"/>
      <c r="L17" s="45"/>
      <c r="M17" s="45"/>
      <c r="N17" s="46"/>
    </row>
    <row r="18" spans="1:14" ht="15.75" thickTop="1" x14ac:dyDescent="0.25">
      <c r="A18" s="59" t="s">
        <v>24</v>
      </c>
      <c r="B18" s="60"/>
      <c r="C18" s="60"/>
      <c r="D18" s="60"/>
      <c r="E18" s="60"/>
      <c r="F18" s="60"/>
      <c r="G18" s="60"/>
      <c r="H18" s="60"/>
      <c r="I18" s="60"/>
      <c r="J18" s="60"/>
      <c r="K18" s="60"/>
      <c r="L18" s="60"/>
      <c r="M18" s="60"/>
      <c r="N18" s="61"/>
    </row>
    <row r="19" spans="1:14" x14ac:dyDescent="0.25">
      <c r="A19" s="2"/>
      <c r="B19" s="3"/>
      <c r="C19" s="62" t="s">
        <v>0</v>
      </c>
      <c r="D19" s="63"/>
      <c r="E19" s="63"/>
      <c r="F19" s="63"/>
      <c r="G19" s="63"/>
      <c r="H19" s="63"/>
      <c r="I19" s="63"/>
      <c r="J19" s="63"/>
      <c r="K19" s="63"/>
      <c r="L19" s="63"/>
      <c r="M19" s="63"/>
      <c r="N19" s="64"/>
    </row>
    <row r="20" spans="1:14" x14ac:dyDescent="0.25">
      <c r="A20" s="38" t="s">
        <v>25</v>
      </c>
      <c r="B20" s="39"/>
      <c r="C20" s="44" t="s">
        <v>82</v>
      </c>
      <c r="D20" s="45"/>
      <c r="E20" s="45"/>
      <c r="F20" s="45"/>
      <c r="G20" s="45"/>
      <c r="H20" s="45"/>
      <c r="I20" s="45"/>
      <c r="J20" s="45"/>
      <c r="K20" s="45"/>
      <c r="L20" s="45"/>
      <c r="M20" s="45"/>
      <c r="N20" s="46"/>
    </row>
    <row r="21" spans="1:14" ht="18" customHeight="1" thickBot="1" x14ac:dyDescent="0.3">
      <c r="A21" s="65"/>
      <c r="B21" s="66"/>
      <c r="C21" s="67"/>
      <c r="D21" s="68"/>
      <c r="E21" s="68"/>
      <c r="F21" s="68"/>
      <c r="G21" s="68"/>
      <c r="H21" s="68"/>
      <c r="I21" s="68"/>
      <c r="J21" s="68"/>
      <c r="K21" s="68"/>
      <c r="L21" s="68"/>
      <c r="M21" s="68"/>
      <c r="N21" s="69"/>
    </row>
    <row r="22" spans="1:14" ht="15.75" customHeight="1" thickTop="1" x14ac:dyDescent="0.25">
      <c r="A22" s="35" t="s">
        <v>27</v>
      </c>
      <c r="B22" s="36"/>
      <c r="C22" s="36"/>
      <c r="D22" s="36"/>
      <c r="E22" s="36"/>
      <c r="F22" s="36"/>
      <c r="G22" s="36"/>
      <c r="H22" s="36"/>
      <c r="I22" s="36"/>
      <c r="J22" s="36"/>
      <c r="K22" s="36"/>
      <c r="L22" s="36"/>
      <c r="M22" s="36"/>
      <c r="N22" s="36"/>
    </row>
    <row r="23" spans="1:14" x14ac:dyDescent="0.25">
      <c r="A23" s="38" t="s">
        <v>28</v>
      </c>
      <c r="B23" s="39"/>
      <c r="C23" s="169" t="s">
        <v>83</v>
      </c>
      <c r="D23" s="170"/>
      <c r="E23" s="170"/>
      <c r="F23" s="170"/>
      <c r="G23" s="170"/>
      <c r="H23" s="170"/>
      <c r="I23" s="170"/>
      <c r="J23" s="170"/>
      <c r="K23" s="170"/>
      <c r="L23" s="170"/>
      <c r="M23" s="170"/>
      <c r="N23" s="171"/>
    </row>
    <row r="24" spans="1:14" x14ac:dyDescent="0.25">
      <c r="A24" s="40"/>
      <c r="B24" s="41"/>
      <c r="C24" s="172"/>
      <c r="D24" s="173"/>
      <c r="E24" s="173"/>
      <c r="F24" s="173"/>
      <c r="G24" s="173"/>
      <c r="H24" s="173"/>
      <c r="I24" s="173"/>
      <c r="J24" s="173"/>
      <c r="K24" s="173"/>
      <c r="L24" s="173"/>
      <c r="M24" s="173"/>
      <c r="N24" s="174"/>
    </row>
    <row r="25" spans="1:14" ht="39.75" customHeight="1" x14ac:dyDescent="0.25">
      <c r="A25" s="42"/>
      <c r="B25" s="43"/>
      <c r="C25" s="175"/>
      <c r="D25" s="176"/>
      <c r="E25" s="176"/>
      <c r="F25" s="176"/>
      <c r="G25" s="176"/>
      <c r="H25" s="176"/>
      <c r="I25" s="176"/>
      <c r="J25" s="176"/>
      <c r="K25" s="176"/>
      <c r="L25" s="176"/>
      <c r="M25" s="176"/>
      <c r="N25" s="177"/>
    </row>
  </sheetData>
  <mergeCells count="35">
    <mergeCell ref="A1:B1"/>
    <mergeCell ref="C1:N1"/>
    <mergeCell ref="A2:B3"/>
    <mergeCell ref="C2:N3"/>
    <mergeCell ref="A4:N4"/>
    <mergeCell ref="M5:N6"/>
    <mergeCell ref="A7:N7"/>
    <mergeCell ref="A8:B9"/>
    <mergeCell ref="C8:N9"/>
    <mergeCell ref="A10:B11"/>
    <mergeCell ref="C10:N11"/>
    <mergeCell ref="A5:B6"/>
    <mergeCell ref="C5:D6"/>
    <mergeCell ref="E5:F6"/>
    <mergeCell ref="G5:J6"/>
    <mergeCell ref="K5:L6"/>
    <mergeCell ref="A12:N12"/>
    <mergeCell ref="C13:J13"/>
    <mergeCell ref="K13:N13"/>
    <mergeCell ref="C15:J15"/>
    <mergeCell ref="K15:N15"/>
    <mergeCell ref="A14:B15"/>
    <mergeCell ref="C14:J14"/>
    <mergeCell ref="K14:N14"/>
    <mergeCell ref="A16:B16"/>
    <mergeCell ref="C16:N16"/>
    <mergeCell ref="A17:B17"/>
    <mergeCell ref="C17:N17"/>
    <mergeCell ref="A18:N18"/>
    <mergeCell ref="C19:N19"/>
    <mergeCell ref="A20:B21"/>
    <mergeCell ref="C20:N21"/>
    <mergeCell ref="A22:N22"/>
    <mergeCell ref="A23:B25"/>
    <mergeCell ref="C23:N25"/>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92E97-C175-48C9-AA53-7D79F470B4DC}">
  <dimension ref="A1:AE16"/>
  <sheetViews>
    <sheetView tabSelected="1" topLeftCell="E1" zoomScale="70" zoomScaleNormal="70" workbookViewId="0">
      <pane ySplit="1" topLeftCell="A14" activePane="bottomLeft" state="frozen"/>
      <selection pane="bottomLeft" activeCell="M15" sqref="M15"/>
    </sheetView>
  </sheetViews>
  <sheetFormatPr baseColWidth="10" defaultRowHeight="15" x14ac:dyDescent="0.25"/>
  <cols>
    <col min="1" max="1" width="37.5703125" customWidth="1"/>
  </cols>
  <sheetData>
    <row r="1" spans="1:31" s="24" customFormat="1" ht="90" x14ac:dyDescent="0.25">
      <c r="A1" s="25" t="s">
        <v>267</v>
      </c>
      <c r="B1" s="26" t="s">
        <v>266</v>
      </c>
      <c r="C1" s="26" t="s">
        <v>265</v>
      </c>
      <c r="D1" s="26" t="s">
        <v>264</v>
      </c>
      <c r="E1" s="25" t="s">
        <v>263</v>
      </c>
      <c r="F1" s="25" t="s">
        <v>262</v>
      </c>
      <c r="G1" s="26" t="s">
        <v>261</v>
      </c>
      <c r="H1" s="26" t="s">
        <v>260</v>
      </c>
      <c r="I1" s="25" t="s">
        <v>259</v>
      </c>
      <c r="J1" s="26" t="s">
        <v>253</v>
      </c>
      <c r="K1" s="26" t="s">
        <v>254</v>
      </c>
      <c r="L1" s="26" t="s">
        <v>253</v>
      </c>
      <c r="M1" s="26" t="s">
        <v>252</v>
      </c>
      <c r="N1" s="26" t="s">
        <v>258</v>
      </c>
      <c r="O1" s="26" t="s">
        <v>257</v>
      </c>
      <c r="P1" s="26" t="s">
        <v>256</v>
      </c>
      <c r="Q1" s="26" t="s">
        <v>255</v>
      </c>
      <c r="R1" s="26" t="s">
        <v>253</v>
      </c>
      <c r="S1" s="26" t="s">
        <v>254</v>
      </c>
      <c r="T1" s="26" t="s">
        <v>253</v>
      </c>
      <c r="U1" s="26" t="s">
        <v>252</v>
      </c>
      <c r="V1" s="27" t="s">
        <v>251</v>
      </c>
      <c r="W1" s="26" t="s">
        <v>250</v>
      </c>
      <c r="X1" s="25"/>
      <c r="Y1" s="25"/>
      <c r="Z1" s="25"/>
      <c r="AA1" s="25"/>
      <c r="AB1" s="25"/>
      <c r="AC1" s="25"/>
      <c r="AD1" s="25"/>
      <c r="AE1" s="25"/>
    </row>
    <row r="2" spans="1:31" s="21" customFormat="1" ht="409.5" x14ac:dyDescent="0.25">
      <c r="A2" s="21" t="s">
        <v>232</v>
      </c>
      <c r="B2" s="23" t="s">
        <v>243</v>
      </c>
      <c r="C2" s="23" t="s">
        <v>249</v>
      </c>
      <c r="D2" s="23" t="s">
        <v>248</v>
      </c>
      <c r="E2" s="23" t="s">
        <v>247</v>
      </c>
      <c r="F2" s="23" t="s">
        <v>246</v>
      </c>
      <c r="G2" s="21" t="s">
        <v>245</v>
      </c>
      <c r="H2" s="23">
        <v>62</v>
      </c>
      <c r="I2" s="21" t="s">
        <v>200</v>
      </c>
      <c r="J2" s="23" t="s">
        <v>211</v>
      </c>
      <c r="K2" s="23" t="s">
        <v>210</v>
      </c>
      <c r="L2" s="23" t="s">
        <v>191</v>
      </c>
      <c r="M2" s="23" t="s">
        <v>190</v>
      </c>
      <c r="N2" s="23" t="s">
        <v>189</v>
      </c>
      <c r="O2" s="21">
        <v>-40</v>
      </c>
      <c r="P2" s="21">
        <v>100</v>
      </c>
      <c r="Q2" s="21" t="s">
        <v>244</v>
      </c>
      <c r="R2" s="23"/>
      <c r="S2" s="23"/>
      <c r="T2" s="23"/>
      <c r="U2" s="23"/>
      <c r="V2" s="22"/>
    </row>
    <row r="3" spans="1:31" s="21" customFormat="1" ht="75" x14ac:dyDescent="0.25">
      <c r="A3" s="21" t="s">
        <v>232</v>
      </c>
      <c r="B3" s="23" t="s">
        <v>243</v>
      </c>
      <c r="D3" s="23"/>
      <c r="G3" s="21">
        <v>1.2</v>
      </c>
      <c r="H3" s="23">
        <v>63</v>
      </c>
      <c r="I3" s="21" t="s">
        <v>200</v>
      </c>
      <c r="J3" s="23" t="s">
        <v>226</v>
      </c>
      <c r="K3" s="23" t="s">
        <v>225</v>
      </c>
      <c r="L3" s="23" t="s">
        <v>191</v>
      </c>
      <c r="M3" s="23" t="s">
        <v>190</v>
      </c>
      <c r="N3" s="23" t="s">
        <v>189</v>
      </c>
      <c r="O3" s="21">
        <v>-45</v>
      </c>
      <c r="P3" s="21">
        <v>100</v>
      </c>
      <c r="Q3" s="21" t="s">
        <v>244</v>
      </c>
      <c r="R3" s="23"/>
      <c r="S3" s="23"/>
      <c r="T3" s="23"/>
      <c r="U3" s="23"/>
      <c r="V3" s="22"/>
    </row>
    <row r="4" spans="1:31" s="21" customFormat="1" ht="75" x14ac:dyDescent="0.25">
      <c r="A4" s="21" t="s">
        <v>232</v>
      </c>
      <c r="B4" s="23" t="s">
        <v>243</v>
      </c>
      <c r="D4" s="23"/>
      <c r="G4" s="21">
        <v>1.3</v>
      </c>
      <c r="H4" s="23">
        <v>64</v>
      </c>
      <c r="I4" s="21" t="s">
        <v>194</v>
      </c>
      <c r="J4" s="23" t="s">
        <v>191</v>
      </c>
      <c r="K4" s="23" t="s">
        <v>190</v>
      </c>
      <c r="L4" s="23" t="s">
        <v>191</v>
      </c>
      <c r="M4" s="23" t="s">
        <v>190</v>
      </c>
      <c r="N4" s="23" t="s">
        <v>189</v>
      </c>
      <c r="O4" s="21">
        <v>42.5</v>
      </c>
      <c r="P4" s="21">
        <v>25.8</v>
      </c>
      <c r="Q4" s="21" t="s">
        <v>188</v>
      </c>
      <c r="R4" s="23"/>
      <c r="S4" s="23"/>
      <c r="T4" s="23"/>
      <c r="U4" s="23"/>
      <c r="V4" s="22"/>
    </row>
    <row r="5" spans="1:31" s="21" customFormat="1" ht="409.5" x14ac:dyDescent="0.25">
      <c r="A5" s="21" t="s">
        <v>232</v>
      </c>
      <c r="B5" s="23" t="s">
        <v>231</v>
      </c>
      <c r="C5" s="23" t="s">
        <v>242</v>
      </c>
      <c r="D5" s="23" t="s">
        <v>241</v>
      </c>
      <c r="E5" s="23" t="s">
        <v>240</v>
      </c>
      <c r="F5" s="23" t="s">
        <v>239</v>
      </c>
      <c r="G5" s="21">
        <v>7.1</v>
      </c>
      <c r="H5" s="23">
        <v>7</v>
      </c>
      <c r="I5" s="21" t="s">
        <v>200</v>
      </c>
      <c r="J5" s="23" t="s">
        <v>191</v>
      </c>
      <c r="K5" s="23" t="s">
        <v>190</v>
      </c>
      <c r="L5" s="23" t="s">
        <v>202</v>
      </c>
      <c r="M5" s="23" t="s">
        <v>201</v>
      </c>
      <c r="N5" s="23" t="s">
        <v>197</v>
      </c>
      <c r="O5" s="21">
        <v>-60</v>
      </c>
      <c r="P5" s="21">
        <v>32.1</v>
      </c>
      <c r="Q5" s="21" t="s">
        <v>188</v>
      </c>
      <c r="R5" s="23"/>
      <c r="S5" s="23"/>
      <c r="T5" s="23"/>
      <c r="U5" s="23"/>
      <c r="V5" s="22"/>
    </row>
    <row r="6" spans="1:31" s="21" customFormat="1" ht="150" x14ac:dyDescent="0.25">
      <c r="A6" s="21" t="s">
        <v>232</v>
      </c>
      <c r="B6" s="23" t="s">
        <v>231</v>
      </c>
      <c r="C6" s="23"/>
      <c r="D6" s="23"/>
      <c r="E6" s="23"/>
      <c r="F6" s="23"/>
      <c r="G6" s="21">
        <v>7.2</v>
      </c>
      <c r="H6" s="23">
        <v>8</v>
      </c>
      <c r="I6" s="21" t="s">
        <v>200</v>
      </c>
      <c r="J6" s="23" t="s">
        <v>191</v>
      </c>
      <c r="K6" s="23" t="s">
        <v>190</v>
      </c>
      <c r="L6" s="23" t="s">
        <v>199</v>
      </c>
      <c r="M6" s="23" t="s">
        <v>198</v>
      </c>
      <c r="N6" s="23" t="s">
        <v>197</v>
      </c>
      <c r="O6" s="21">
        <v>-60</v>
      </c>
      <c r="P6" s="21">
        <v>32.1</v>
      </c>
      <c r="Q6" s="21" t="s">
        <v>188</v>
      </c>
      <c r="R6" s="23"/>
      <c r="S6" s="23"/>
      <c r="T6" s="23"/>
      <c r="U6" s="23"/>
      <c r="V6" s="22"/>
    </row>
    <row r="7" spans="1:31" s="21" customFormat="1" ht="45" x14ac:dyDescent="0.25">
      <c r="A7" s="21" t="s">
        <v>232</v>
      </c>
      <c r="B7" s="23" t="s">
        <v>231</v>
      </c>
      <c r="C7" s="23"/>
      <c r="D7" s="23"/>
      <c r="E7" s="23"/>
      <c r="F7" s="23"/>
      <c r="G7" s="21">
        <v>7.3</v>
      </c>
      <c r="H7" s="23">
        <v>9</v>
      </c>
      <c r="I7" s="21" t="s">
        <v>200</v>
      </c>
      <c r="J7" s="23" t="s">
        <v>191</v>
      </c>
      <c r="K7" s="23" t="s">
        <v>190</v>
      </c>
      <c r="L7" s="23" t="s">
        <v>238</v>
      </c>
      <c r="M7" s="23" t="s">
        <v>237</v>
      </c>
      <c r="N7" s="23" t="s">
        <v>197</v>
      </c>
      <c r="O7" s="21">
        <v>-60</v>
      </c>
      <c r="P7" s="21">
        <v>32.1</v>
      </c>
      <c r="Q7" s="21" t="s">
        <v>188</v>
      </c>
      <c r="R7" s="23"/>
      <c r="S7" s="23"/>
      <c r="T7" s="23"/>
      <c r="U7" s="23"/>
      <c r="V7" s="22"/>
    </row>
    <row r="8" spans="1:31" s="21" customFormat="1" ht="45" x14ac:dyDescent="0.25">
      <c r="A8" s="21" t="s">
        <v>232</v>
      </c>
      <c r="B8" s="23" t="s">
        <v>231</v>
      </c>
      <c r="C8" s="23"/>
      <c r="D8" s="23"/>
      <c r="E8" s="23"/>
      <c r="F8" s="23"/>
      <c r="G8" s="21">
        <v>7.4</v>
      </c>
      <c r="H8" s="23">
        <v>10</v>
      </c>
      <c r="I8" s="21" t="s">
        <v>194</v>
      </c>
      <c r="J8" s="23" t="s">
        <v>191</v>
      </c>
      <c r="K8" s="23" t="s">
        <v>190</v>
      </c>
      <c r="L8" s="23" t="s">
        <v>191</v>
      </c>
      <c r="M8" s="23" t="s">
        <v>190</v>
      </c>
      <c r="N8" s="23" t="s">
        <v>189</v>
      </c>
      <c r="O8" s="21">
        <v>60</v>
      </c>
      <c r="P8" s="21">
        <v>22.7</v>
      </c>
      <c r="Q8" s="21" t="s">
        <v>188</v>
      </c>
      <c r="R8" s="23"/>
      <c r="S8" s="23"/>
      <c r="T8" s="23"/>
      <c r="U8" s="23"/>
      <c r="V8" s="22"/>
    </row>
    <row r="9" spans="1:31" s="21" customFormat="1" ht="409.5" x14ac:dyDescent="0.25">
      <c r="A9" s="21" t="s">
        <v>232</v>
      </c>
      <c r="B9" s="23" t="s">
        <v>231</v>
      </c>
      <c r="C9" s="23" t="s">
        <v>236</v>
      </c>
      <c r="D9" s="23" t="s">
        <v>235</v>
      </c>
      <c r="E9" s="23" t="s">
        <v>234</v>
      </c>
      <c r="F9" s="178" t="s">
        <v>233</v>
      </c>
      <c r="G9" s="21">
        <v>8.1</v>
      </c>
      <c r="H9" s="23">
        <v>11</v>
      </c>
      <c r="I9" s="21" t="s">
        <v>200</v>
      </c>
      <c r="J9" s="23" t="s">
        <v>211</v>
      </c>
      <c r="K9" s="23" t="s">
        <v>210</v>
      </c>
      <c r="L9" s="23" t="s">
        <v>191</v>
      </c>
      <c r="M9" s="23" t="s">
        <v>190</v>
      </c>
      <c r="N9" s="23" t="s">
        <v>189</v>
      </c>
      <c r="O9" s="21">
        <v>-50</v>
      </c>
      <c r="P9" s="21">
        <v>22.7</v>
      </c>
      <c r="Q9" s="21" t="s">
        <v>188</v>
      </c>
      <c r="R9" s="23"/>
      <c r="S9" s="23"/>
      <c r="T9" s="23"/>
      <c r="U9" s="23"/>
      <c r="V9" s="22"/>
    </row>
    <row r="10" spans="1:31" s="21" customFormat="1" ht="105" x14ac:dyDescent="0.25">
      <c r="A10" s="21" t="s">
        <v>232</v>
      </c>
      <c r="B10" s="23" t="s">
        <v>231</v>
      </c>
      <c r="C10" s="23" t="s">
        <v>230</v>
      </c>
      <c r="D10" s="23" t="s">
        <v>229</v>
      </c>
      <c r="E10" s="23" t="s">
        <v>228</v>
      </c>
      <c r="F10" s="178" t="s">
        <v>227</v>
      </c>
      <c r="G10" s="21">
        <v>8.1999999999999993</v>
      </c>
      <c r="H10" s="23">
        <v>12</v>
      </c>
      <c r="I10" s="21" t="s">
        <v>200</v>
      </c>
      <c r="J10" s="23" t="s">
        <v>226</v>
      </c>
      <c r="K10" s="23" t="s">
        <v>225</v>
      </c>
      <c r="L10" s="23" t="s">
        <v>191</v>
      </c>
      <c r="M10" s="23" t="s">
        <v>190</v>
      </c>
      <c r="N10" s="23" t="s">
        <v>189</v>
      </c>
      <c r="O10" s="21">
        <v>-33</v>
      </c>
      <c r="P10" s="21">
        <v>22.7</v>
      </c>
      <c r="Q10" s="21" t="s">
        <v>188</v>
      </c>
      <c r="R10" s="23"/>
      <c r="S10" s="23"/>
      <c r="T10" s="23"/>
      <c r="U10" s="23"/>
      <c r="V10" s="22"/>
    </row>
    <row r="11" spans="1:31" s="21" customFormat="1" ht="409.5" x14ac:dyDescent="0.25">
      <c r="A11" s="21" t="s">
        <v>196</v>
      </c>
      <c r="B11" s="23" t="s">
        <v>216</v>
      </c>
      <c r="C11" s="23" t="s">
        <v>224</v>
      </c>
      <c r="D11" s="23" t="s">
        <v>223</v>
      </c>
      <c r="E11" s="23" t="s">
        <v>222</v>
      </c>
      <c r="F11" s="23" t="s">
        <v>221</v>
      </c>
      <c r="G11" s="21">
        <v>21.1</v>
      </c>
      <c r="H11" s="23">
        <v>98</v>
      </c>
      <c r="I11" s="21" t="s">
        <v>200</v>
      </c>
      <c r="J11" s="23" t="s">
        <v>191</v>
      </c>
      <c r="K11" s="23" t="s">
        <v>190</v>
      </c>
      <c r="L11" s="23" t="s">
        <v>220</v>
      </c>
      <c r="M11" s="23" t="s">
        <v>219</v>
      </c>
      <c r="N11" s="23" t="s">
        <v>213</v>
      </c>
      <c r="O11" s="21">
        <v>-90</v>
      </c>
      <c r="P11" s="21">
        <v>7.5</v>
      </c>
      <c r="Q11" s="23" t="s">
        <v>212</v>
      </c>
      <c r="R11" s="23" t="s">
        <v>211</v>
      </c>
      <c r="S11" s="23" t="s">
        <v>210</v>
      </c>
      <c r="T11" s="23" t="s">
        <v>218</v>
      </c>
      <c r="U11" s="23" t="s">
        <v>217</v>
      </c>
      <c r="V11" s="22">
        <v>-456.44444444444446</v>
      </c>
      <c r="W11" s="23" t="s">
        <v>209</v>
      </c>
    </row>
    <row r="12" spans="1:31" s="21" customFormat="1" ht="124.5" customHeight="1" x14ac:dyDescent="0.25">
      <c r="A12" s="21" t="s">
        <v>196</v>
      </c>
      <c r="B12" s="23" t="s">
        <v>216</v>
      </c>
      <c r="D12" s="23"/>
      <c r="G12" s="21">
        <v>22.1</v>
      </c>
      <c r="H12" s="23">
        <v>99</v>
      </c>
      <c r="I12" s="21" t="s">
        <v>200</v>
      </c>
      <c r="J12" s="23" t="s">
        <v>191</v>
      </c>
      <c r="K12" s="23" t="s">
        <v>190</v>
      </c>
      <c r="L12" s="23" t="s">
        <v>215</v>
      </c>
      <c r="M12" s="23" t="s">
        <v>214</v>
      </c>
      <c r="N12" s="23" t="s">
        <v>213</v>
      </c>
      <c r="O12" s="21">
        <v>-90</v>
      </c>
      <c r="P12" s="21">
        <v>10</v>
      </c>
    </row>
    <row r="13" spans="1:31" s="21" customFormat="1" ht="409.5" x14ac:dyDescent="0.25">
      <c r="A13" s="21" t="s">
        <v>196</v>
      </c>
      <c r="B13" s="23" t="s">
        <v>195</v>
      </c>
      <c r="C13" s="23" t="s">
        <v>208</v>
      </c>
      <c r="D13" s="23" t="s">
        <v>207</v>
      </c>
      <c r="E13" s="23" t="s">
        <v>206</v>
      </c>
      <c r="F13" s="23" t="s">
        <v>205</v>
      </c>
      <c r="G13" s="21">
        <v>30.1</v>
      </c>
      <c r="H13" s="23">
        <v>46</v>
      </c>
      <c r="I13" s="21" t="s">
        <v>200</v>
      </c>
      <c r="J13" s="23" t="s">
        <v>191</v>
      </c>
      <c r="K13" s="23" t="s">
        <v>190</v>
      </c>
      <c r="L13" s="23" t="s">
        <v>204</v>
      </c>
      <c r="M13" s="23" t="s">
        <v>203</v>
      </c>
      <c r="N13" s="23" t="s">
        <v>189</v>
      </c>
      <c r="O13" s="21">
        <v>-50</v>
      </c>
      <c r="P13" s="21">
        <v>32.1</v>
      </c>
      <c r="Q13" s="21" t="s">
        <v>188</v>
      </c>
      <c r="R13" s="23"/>
      <c r="S13" s="23"/>
      <c r="T13" s="23"/>
      <c r="U13" s="23"/>
      <c r="V13" s="22"/>
    </row>
    <row r="14" spans="1:31" s="21" customFormat="1" ht="105" x14ac:dyDescent="0.25">
      <c r="A14" s="21" t="s">
        <v>196</v>
      </c>
      <c r="B14" s="23" t="s">
        <v>195</v>
      </c>
      <c r="D14" s="23"/>
      <c r="G14" s="21">
        <v>30.2</v>
      </c>
      <c r="H14" s="23">
        <v>47</v>
      </c>
      <c r="I14" s="21" t="s">
        <v>200</v>
      </c>
      <c r="J14" s="23" t="s">
        <v>191</v>
      </c>
      <c r="K14" s="23" t="s">
        <v>190</v>
      </c>
      <c r="L14" s="23" t="s">
        <v>202</v>
      </c>
      <c r="M14" s="23" t="s">
        <v>201</v>
      </c>
      <c r="N14" s="23" t="s">
        <v>197</v>
      </c>
      <c r="O14" s="21">
        <v>-50</v>
      </c>
      <c r="P14" s="21">
        <v>32.1</v>
      </c>
      <c r="Q14" s="21" t="s">
        <v>188</v>
      </c>
      <c r="R14" s="23"/>
      <c r="S14" s="23"/>
      <c r="T14" s="23"/>
      <c r="U14" s="23"/>
      <c r="V14" s="22"/>
    </row>
    <row r="15" spans="1:31" s="21" customFormat="1" ht="150" x14ac:dyDescent="0.25">
      <c r="A15" s="21" t="s">
        <v>196</v>
      </c>
      <c r="B15" s="23" t="s">
        <v>195</v>
      </c>
      <c r="D15" s="23"/>
      <c r="G15" s="21">
        <v>30.3</v>
      </c>
      <c r="H15" s="23">
        <v>48</v>
      </c>
      <c r="I15" s="21" t="s">
        <v>200</v>
      </c>
      <c r="J15" s="23" t="s">
        <v>191</v>
      </c>
      <c r="K15" s="23" t="s">
        <v>190</v>
      </c>
      <c r="L15" s="23" t="s">
        <v>199</v>
      </c>
      <c r="M15" s="23" t="s">
        <v>198</v>
      </c>
      <c r="N15" s="23" t="s">
        <v>197</v>
      </c>
      <c r="O15" s="21">
        <v>-50</v>
      </c>
      <c r="P15" s="21">
        <v>32.1</v>
      </c>
      <c r="Q15" s="21" t="s">
        <v>188</v>
      </c>
      <c r="R15" s="23"/>
      <c r="S15" s="23"/>
      <c r="T15" s="23"/>
      <c r="U15" s="23"/>
      <c r="V15" s="22"/>
    </row>
    <row r="16" spans="1:31" s="21" customFormat="1" ht="60" x14ac:dyDescent="0.25">
      <c r="A16" s="21" t="s">
        <v>196</v>
      </c>
      <c r="B16" s="23" t="s">
        <v>195</v>
      </c>
      <c r="D16" s="23"/>
      <c r="G16" s="21">
        <v>30.4</v>
      </c>
      <c r="H16" s="23">
        <v>49</v>
      </c>
      <c r="I16" s="21" t="s">
        <v>194</v>
      </c>
      <c r="J16" s="23" t="s">
        <v>193</v>
      </c>
      <c r="K16" s="23" t="s">
        <v>192</v>
      </c>
      <c r="L16" s="23" t="s">
        <v>191</v>
      </c>
      <c r="M16" s="23" t="s">
        <v>190</v>
      </c>
      <c r="N16" s="23" t="s">
        <v>189</v>
      </c>
      <c r="O16" s="21">
        <v>50</v>
      </c>
      <c r="P16" s="21">
        <v>32.1</v>
      </c>
      <c r="Q16" s="21" t="s">
        <v>188</v>
      </c>
      <c r="R16" s="23"/>
      <c r="S16" s="23"/>
      <c r="T16" s="23"/>
      <c r="U16" s="23"/>
      <c r="V16"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34EF-54F0-49BC-816A-F6812898F6FD}">
  <dimension ref="A1:AE28"/>
  <sheetViews>
    <sheetView zoomScale="70" zoomScaleNormal="70" workbookViewId="0">
      <selection activeCell="C3" sqref="C3:N4"/>
    </sheetView>
  </sheetViews>
  <sheetFormatPr baseColWidth="10" defaultColWidth="9.140625" defaultRowHeight="15" x14ac:dyDescent="0.25"/>
  <cols>
    <col min="30" max="30" width="26.7109375" customWidth="1"/>
    <col min="31" max="31" width="24.42578125" customWidth="1"/>
  </cols>
  <sheetData>
    <row r="1" spans="1:28" ht="15.75" thickTop="1" x14ac:dyDescent="0.25">
      <c r="A1" s="59" t="s">
        <v>0</v>
      </c>
      <c r="B1" s="60"/>
      <c r="C1" s="60"/>
      <c r="D1" s="60"/>
      <c r="E1" s="60"/>
      <c r="F1" s="60"/>
      <c r="G1" s="60"/>
      <c r="H1" s="60"/>
      <c r="I1" s="60"/>
      <c r="J1" s="60"/>
      <c r="K1" s="60"/>
      <c r="L1" s="60"/>
      <c r="M1" s="60"/>
      <c r="N1" s="61"/>
      <c r="O1" s="59" t="s">
        <v>0</v>
      </c>
      <c r="P1" s="60"/>
      <c r="Q1" s="60"/>
      <c r="R1" s="60"/>
      <c r="S1" s="60"/>
      <c r="T1" s="60"/>
      <c r="U1" s="60"/>
      <c r="V1" s="60"/>
      <c r="W1" s="60"/>
      <c r="X1" s="60"/>
      <c r="Y1" s="60"/>
      <c r="Z1" s="60"/>
      <c r="AA1" s="60"/>
      <c r="AB1" s="61"/>
    </row>
    <row r="2" spans="1:28" x14ac:dyDescent="0.25">
      <c r="A2" s="109" t="s">
        <v>1</v>
      </c>
      <c r="B2" s="110"/>
      <c r="C2" s="148" t="s">
        <v>142</v>
      </c>
      <c r="D2" s="149"/>
      <c r="E2" s="149"/>
      <c r="F2" s="149"/>
      <c r="G2" s="149"/>
      <c r="H2" s="149"/>
      <c r="I2" s="149"/>
      <c r="J2" s="149"/>
      <c r="K2" s="149"/>
      <c r="L2" s="149"/>
      <c r="M2" s="149"/>
      <c r="N2" s="150"/>
      <c r="O2" s="109" t="s">
        <v>1</v>
      </c>
      <c r="P2" s="110"/>
      <c r="Q2" s="148" t="s">
        <v>143</v>
      </c>
      <c r="R2" s="149"/>
      <c r="S2" s="149"/>
      <c r="T2" s="149"/>
      <c r="U2" s="149"/>
      <c r="V2" s="149"/>
      <c r="W2" s="149"/>
      <c r="X2" s="149"/>
      <c r="Y2" s="149"/>
      <c r="Z2" s="149"/>
      <c r="AA2" s="149"/>
      <c r="AB2" s="150"/>
    </row>
    <row r="3" spans="1:28" x14ac:dyDescent="0.25">
      <c r="A3" s="111" t="s">
        <v>0</v>
      </c>
      <c r="B3" s="111"/>
      <c r="C3" s="154" t="s">
        <v>2</v>
      </c>
      <c r="D3" s="154"/>
      <c r="E3" s="154"/>
      <c r="F3" s="154"/>
      <c r="G3" s="154"/>
      <c r="H3" s="154"/>
      <c r="I3" s="154"/>
      <c r="J3" s="154"/>
      <c r="K3" s="154"/>
      <c r="L3" s="154"/>
      <c r="M3" s="154"/>
      <c r="N3" s="154"/>
      <c r="O3" s="111" t="s">
        <v>0</v>
      </c>
      <c r="P3" s="111"/>
      <c r="Q3" s="154" t="s">
        <v>3</v>
      </c>
      <c r="R3" s="154"/>
      <c r="S3" s="154"/>
      <c r="T3" s="154"/>
      <c r="U3" s="154"/>
      <c r="V3" s="154"/>
      <c r="W3" s="154"/>
      <c r="X3" s="154"/>
      <c r="Y3" s="154"/>
      <c r="Z3" s="154"/>
      <c r="AA3" s="154"/>
      <c r="AB3" s="154"/>
    </row>
    <row r="4" spans="1:28" ht="15.75" thickBot="1" x14ac:dyDescent="0.3">
      <c r="A4" s="112"/>
      <c r="B4" s="112"/>
      <c r="C4" s="155"/>
      <c r="D4" s="155"/>
      <c r="E4" s="155"/>
      <c r="F4" s="155"/>
      <c r="G4" s="155"/>
      <c r="H4" s="155"/>
      <c r="I4" s="155"/>
      <c r="J4" s="155"/>
      <c r="K4" s="155"/>
      <c r="L4" s="155"/>
      <c r="M4" s="155"/>
      <c r="N4" s="155"/>
      <c r="O4" s="112"/>
      <c r="P4" s="112"/>
      <c r="Q4" s="155"/>
      <c r="R4" s="155"/>
      <c r="S4" s="155"/>
      <c r="T4" s="155"/>
      <c r="U4" s="155"/>
      <c r="V4" s="155"/>
      <c r="W4" s="155"/>
      <c r="X4" s="155"/>
      <c r="Y4" s="155"/>
      <c r="Z4" s="155"/>
      <c r="AA4" s="155"/>
      <c r="AB4" s="155"/>
    </row>
    <row r="5" spans="1:28" ht="15.75" thickTop="1" x14ac:dyDescent="0.25">
      <c r="A5" s="35" t="s">
        <v>4</v>
      </c>
      <c r="B5" s="36"/>
      <c r="C5" s="36"/>
      <c r="D5" s="36"/>
      <c r="E5" s="36"/>
      <c r="F5" s="36"/>
      <c r="G5" s="36"/>
      <c r="H5" s="36"/>
      <c r="I5" s="36"/>
      <c r="J5" s="36"/>
      <c r="K5" s="36"/>
      <c r="L5" s="36"/>
      <c r="M5" s="36"/>
      <c r="N5" s="37"/>
      <c r="O5" s="35" t="s">
        <v>4</v>
      </c>
      <c r="P5" s="36"/>
      <c r="Q5" s="36"/>
      <c r="R5" s="36"/>
      <c r="S5" s="36"/>
      <c r="T5" s="36"/>
      <c r="U5" s="36"/>
      <c r="V5" s="36"/>
      <c r="W5" s="36"/>
      <c r="X5" s="36"/>
      <c r="Y5" s="36"/>
      <c r="Z5" s="36"/>
      <c r="AA5" s="36"/>
      <c r="AB5" s="37"/>
    </row>
    <row r="6" spans="1:28" ht="15" customHeight="1" x14ac:dyDescent="0.25">
      <c r="A6" s="86" t="s">
        <v>5</v>
      </c>
      <c r="B6" s="87"/>
      <c r="C6" s="90" t="s">
        <v>6</v>
      </c>
      <c r="D6" s="82"/>
      <c r="E6" s="80" t="s">
        <v>7</v>
      </c>
      <c r="F6" s="80"/>
      <c r="G6" s="82" t="s">
        <v>8</v>
      </c>
      <c r="H6" s="82"/>
      <c r="I6" s="82"/>
      <c r="J6" s="83"/>
      <c r="K6" s="34" t="s">
        <v>9</v>
      </c>
      <c r="L6" s="34"/>
      <c r="M6" s="44" t="s">
        <v>10</v>
      </c>
      <c r="N6" s="46"/>
      <c r="O6" s="86" t="s">
        <v>5</v>
      </c>
      <c r="P6" s="87"/>
      <c r="Q6" s="90" t="s">
        <v>11</v>
      </c>
      <c r="R6" s="82"/>
      <c r="S6" s="80" t="s">
        <v>7</v>
      </c>
      <c r="T6" s="80"/>
      <c r="U6" s="82" t="s">
        <v>12</v>
      </c>
      <c r="V6" s="82"/>
      <c r="W6" s="82"/>
      <c r="X6" s="83"/>
      <c r="Y6" s="38" t="s">
        <v>9</v>
      </c>
      <c r="Z6" s="39"/>
      <c r="AA6" s="44" t="s">
        <v>13</v>
      </c>
      <c r="AB6" s="46"/>
    </row>
    <row r="7" spans="1:28" ht="15.75" customHeight="1" thickBot="1" x14ac:dyDescent="0.3">
      <c r="A7" s="88"/>
      <c r="B7" s="89"/>
      <c r="C7" s="91"/>
      <c r="D7" s="84"/>
      <c r="E7" s="81"/>
      <c r="F7" s="81"/>
      <c r="G7" s="84"/>
      <c r="H7" s="84"/>
      <c r="I7" s="84"/>
      <c r="J7" s="85"/>
      <c r="K7" s="34"/>
      <c r="L7" s="34"/>
      <c r="M7" s="50"/>
      <c r="N7" s="52"/>
      <c r="O7" s="88"/>
      <c r="P7" s="89"/>
      <c r="Q7" s="91"/>
      <c r="R7" s="84"/>
      <c r="S7" s="81"/>
      <c r="T7" s="81"/>
      <c r="U7" s="84"/>
      <c r="V7" s="84"/>
      <c r="W7" s="84"/>
      <c r="X7" s="85"/>
      <c r="Y7" s="65"/>
      <c r="Z7" s="66"/>
      <c r="AA7" s="67"/>
      <c r="AB7" s="69"/>
    </row>
    <row r="8" spans="1:28" ht="15.75" thickTop="1" x14ac:dyDescent="0.25">
      <c r="A8" s="35" t="s">
        <v>14</v>
      </c>
      <c r="B8" s="36"/>
      <c r="C8" s="36"/>
      <c r="D8" s="36"/>
      <c r="E8" s="36"/>
      <c r="F8" s="36"/>
      <c r="G8" s="36"/>
      <c r="H8" s="36"/>
      <c r="I8" s="36"/>
      <c r="J8" s="36"/>
      <c r="K8" s="36"/>
      <c r="L8" s="36"/>
      <c r="M8" s="36"/>
      <c r="N8" s="37"/>
      <c r="O8" s="35" t="s">
        <v>14</v>
      </c>
      <c r="P8" s="36"/>
      <c r="Q8" s="36"/>
      <c r="R8" s="36"/>
      <c r="S8" s="36"/>
      <c r="T8" s="36"/>
      <c r="U8" s="36"/>
      <c r="V8" s="36"/>
      <c r="W8" s="36"/>
      <c r="X8" s="36"/>
      <c r="Y8" s="36"/>
      <c r="Z8" s="36"/>
      <c r="AA8" s="36"/>
      <c r="AB8" s="37"/>
    </row>
    <row r="9" spans="1:28" ht="15" customHeight="1" x14ac:dyDescent="0.25">
      <c r="A9" s="34" t="s">
        <v>15</v>
      </c>
      <c r="B9" s="92"/>
      <c r="C9" s="138" t="s">
        <v>94</v>
      </c>
      <c r="D9" s="139"/>
      <c r="E9" s="139"/>
      <c r="F9" s="139"/>
      <c r="G9" s="139"/>
      <c r="H9" s="139"/>
      <c r="I9" s="139"/>
      <c r="J9" s="139"/>
      <c r="K9" s="139"/>
      <c r="L9" s="139"/>
      <c r="M9" s="139"/>
      <c r="N9" s="140"/>
      <c r="O9" s="34" t="s">
        <v>15</v>
      </c>
      <c r="P9" s="92"/>
      <c r="Q9" s="138" t="s">
        <v>16</v>
      </c>
      <c r="R9" s="139"/>
      <c r="S9" s="139"/>
      <c r="T9" s="139"/>
      <c r="U9" s="139"/>
      <c r="V9" s="139"/>
      <c r="W9" s="139"/>
      <c r="X9" s="139"/>
      <c r="Y9" s="139"/>
      <c r="Z9" s="139"/>
      <c r="AA9" s="139"/>
      <c r="AB9" s="140"/>
    </row>
    <row r="10" spans="1:28" ht="30" customHeight="1" x14ac:dyDescent="0.25">
      <c r="A10" s="34"/>
      <c r="B10" s="92"/>
      <c r="C10" s="138"/>
      <c r="D10" s="139"/>
      <c r="E10" s="139"/>
      <c r="F10" s="139"/>
      <c r="G10" s="139"/>
      <c r="H10" s="139"/>
      <c r="I10" s="139"/>
      <c r="J10" s="139"/>
      <c r="K10" s="139"/>
      <c r="L10" s="139"/>
      <c r="M10" s="139"/>
      <c r="N10" s="140"/>
      <c r="O10" s="34"/>
      <c r="P10" s="92"/>
      <c r="Q10" s="138"/>
      <c r="R10" s="139"/>
      <c r="S10" s="139"/>
      <c r="T10" s="139"/>
      <c r="U10" s="139"/>
      <c r="V10" s="139"/>
      <c r="W10" s="139"/>
      <c r="X10" s="139"/>
      <c r="Y10" s="139"/>
      <c r="Z10" s="139"/>
      <c r="AA10" s="139"/>
      <c r="AB10" s="140"/>
    </row>
    <row r="11" spans="1:28" ht="15" customHeight="1" x14ac:dyDescent="0.25">
      <c r="A11" s="34" t="s">
        <v>17</v>
      </c>
      <c r="B11" s="92"/>
      <c r="C11" s="138" t="s">
        <v>93</v>
      </c>
      <c r="D11" s="139"/>
      <c r="E11" s="139"/>
      <c r="F11" s="139"/>
      <c r="G11" s="139"/>
      <c r="H11" s="139"/>
      <c r="I11" s="139"/>
      <c r="J11" s="139"/>
      <c r="K11" s="139"/>
      <c r="L11" s="139"/>
      <c r="M11" s="139"/>
      <c r="N11" s="140"/>
      <c r="O11" s="34" t="s">
        <v>17</v>
      </c>
      <c r="P11" s="92"/>
      <c r="Q11" s="72" t="s">
        <v>124</v>
      </c>
      <c r="R11" s="73"/>
      <c r="S11" s="73"/>
      <c r="T11" s="73"/>
      <c r="U11" s="73"/>
      <c r="V11" s="73"/>
      <c r="W11" s="73"/>
      <c r="X11" s="73"/>
      <c r="Y11" s="73"/>
      <c r="Z11" s="73"/>
      <c r="AA11" s="73"/>
      <c r="AB11" s="74"/>
    </row>
    <row r="12" spans="1:28" ht="47.25" customHeight="1" thickBot="1" x14ac:dyDescent="0.3">
      <c r="A12" s="34"/>
      <c r="B12" s="92"/>
      <c r="C12" s="138"/>
      <c r="D12" s="139"/>
      <c r="E12" s="139"/>
      <c r="F12" s="139"/>
      <c r="G12" s="139"/>
      <c r="H12" s="139"/>
      <c r="I12" s="139"/>
      <c r="J12" s="139"/>
      <c r="K12" s="139"/>
      <c r="L12" s="139"/>
      <c r="M12" s="139"/>
      <c r="N12" s="140"/>
      <c r="O12" s="34"/>
      <c r="P12" s="92"/>
      <c r="Q12" s="72"/>
      <c r="R12" s="73"/>
      <c r="S12" s="73"/>
      <c r="T12" s="73"/>
      <c r="U12" s="73"/>
      <c r="V12" s="73"/>
      <c r="W12" s="73"/>
      <c r="X12" s="73"/>
      <c r="Y12" s="73"/>
      <c r="Z12" s="73"/>
      <c r="AA12" s="73"/>
      <c r="AB12" s="74"/>
    </row>
    <row r="13" spans="1:28" ht="15.75" thickTop="1" x14ac:dyDescent="0.25">
      <c r="A13" s="35" t="s">
        <v>18</v>
      </c>
      <c r="B13" s="36"/>
      <c r="C13" s="29"/>
      <c r="D13" s="29"/>
      <c r="E13" s="29"/>
      <c r="F13" s="29"/>
      <c r="G13" s="29"/>
      <c r="H13" s="29"/>
      <c r="I13" s="29"/>
      <c r="J13" s="29"/>
      <c r="K13" s="29"/>
      <c r="L13" s="29"/>
      <c r="M13" s="29"/>
      <c r="N13" s="29"/>
      <c r="O13" s="35" t="s">
        <v>18</v>
      </c>
      <c r="P13" s="36"/>
      <c r="Q13" s="29"/>
      <c r="R13" s="29"/>
      <c r="S13" s="29"/>
      <c r="T13" s="29"/>
      <c r="U13" s="29"/>
      <c r="V13" s="29"/>
      <c r="W13" s="29"/>
      <c r="X13" s="29"/>
      <c r="Y13" s="29"/>
      <c r="Z13" s="29"/>
      <c r="AA13" s="29"/>
      <c r="AB13" s="29"/>
    </row>
    <row r="14" spans="1:28" x14ac:dyDescent="0.25">
      <c r="A14" s="4"/>
      <c r="B14" s="5"/>
      <c r="C14" s="31" t="s">
        <v>0</v>
      </c>
      <c r="D14" s="32"/>
      <c r="E14" s="32"/>
      <c r="F14" s="32"/>
      <c r="G14" s="32"/>
      <c r="H14" s="32"/>
      <c r="I14" s="32"/>
      <c r="J14" s="33"/>
      <c r="K14" s="31" t="s">
        <v>19</v>
      </c>
      <c r="L14" s="32"/>
      <c r="M14" s="32"/>
      <c r="N14" s="33"/>
      <c r="O14" s="4"/>
      <c r="P14" s="5"/>
      <c r="Q14" s="31" t="s">
        <v>0</v>
      </c>
      <c r="R14" s="32"/>
      <c r="S14" s="32"/>
      <c r="T14" s="32"/>
      <c r="U14" s="32"/>
      <c r="V14" s="32"/>
      <c r="W14" s="32"/>
      <c r="X14" s="33"/>
      <c r="Y14" s="31" t="s">
        <v>19</v>
      </c>
      <c r="Z14" s="32"/>
      <c r="AA14" s="32"/>
      <c r="AB14" s="33"/>
    </row>
    <row r="15" spans="1:28" ht="34.5" customHeight="1" x14ac:dyDescent="0.25">
      <c r="A15" s="86" t="s">
        <v>20</v>
      </c>
      <c r="B15" s="87"/>
      <c r="C15" s="141" t="s">
        <v>95</v>
      </c>
      <c r="D15" s="142"/>
      <c r="E15" s="142"/>
      <c r="F15" s="142"/>
      <c r="G15" s="142"/>
      <c r="H15" s="142"/>
      <c r="I15" s="142"/>
      <c r="J15" s="143"/>
      <c r="K15" s="144" t="s">
        <v>21</v>
      </c>
      <c r="L15" s="145"/>
      <c r="M15" s="145"/>
      <c r="N15" s="146"/>
      <c r="O15" s="86" t="s">
        <v>20</v>
      </c>
      <c r="P15" s="87"/>
      <c r="Q15" s="98" t="s">
        <v>100</v>
      </c>
      <c r="R15" s="99"/>
      <c r="S15" s="99"/>
      <c r="T15" s="99"/>
      <c r="U15" s="99"/>
      <c r="V15" s="99"/>
      <c r="W15" s="99"/>
      <c r="X15" s="100"/>
      <c r="Y15" s="147" t="s">
        <v>98</v>
      </c>
      <c r="Z15" s="45"/>
      <c r="AA15" s="45"/>
      <c r="AB15" s="46"/>
    </row>
    <row r="16" spans="1:28" ht="27.75" customHeight="1" x14ac:dyDescent="0.25">
      <c r="A16" s="96"/>
      <c r="B16" s="97"/>
      <c r="C16" s="141" t="s">
        <v>133</v>
      </c>
      <c r="D16" s="142"/>
      <c r="E16" s="142"/>
      <c r="F16" s="142"/>
      <c r="G16" s="142"/>
      <c r="H16" s="142"/>
      <c r="I16" s="142"/>
      <c r="J16" s="143"/>
      <c r="K16" s="144" t="s">
        <v>131</v>
      </c>
      <c r="L16" s="145"/>
      <c r="M16" s="145"/>
      <c r="N16" s="146"/>
      <c r="O16" s="96"/>
      <c r="P16" s="97"/>
      <c r="Q16" s="98" t="s">
        <v>177</v>
      </c>
      <c r="R16" s="54"/>
      <c r="S16" s="54"/>
      <c r="T16" s="54"/>
      <c r="U16" s="54"/>
      <c r="V16" s="54"/>
      <c r="W16" s="54"/>
      <c r="X16" s="55"/>
      <c r="Y16" s="144" t="s">
        <v>131</v>
      </c>
      <c r="Z16" s="145"/>
      <c r="AA16" s="145"/>
      <c r="AB16" s="146"/>
    </row>
    <row r="17" spans="1:31" x14ac:dyDescent="0.25">
      <c r="A17" s="96"/>
      <c r="B17" s="97"/>
      <c r="C17" s="148" t="s">
        <v>168</v>
      </c>
      <c r="D17" s="149"/>
      <c r="E17" s="149"/>
      <c r="F17" s="149"/>
      <c r="G17" s="149"/>
      <c r="H17" s="149"/>
      <c r="I17" s="149"/>
      <c r="J17" s="150"/>
      <c r="K17" s="151" t="s">
        <v>169</v>
      </c>
      <c r="L17" s="152"/>
      <c r="M17" s="152"/>
      <c r="N17" s="153"/>
      <c r="O17" s="96"/>
      <c r="P17" s="97"/>
      <c r="Q17" s="53" t="s">
        <v>134</v>
      </c>
      <c r="R17" s="54"/>
      <c r="S17" s="54"/>
      <c r="T17" s="54"/>
      <c r="U17" s="54"/>
      <c r="V17" s="54"/>
      <c r="W17" s="54"/>
      <c r="X17" s="55"/>
      <c r="Y17" s="90" t="s">
        <v>135</v>
      </c>
      <c r="Z17" s="82"/>
      <c r="AA17" s="82"/>
      <c r="AB17" s="83"/>
      <c r="AD17" s="18"/>
      <c r="AE17" s="18"/>
    </row>
    <row r="18" spans="1:31" ht="54.75" customHeight="1" x14ac:dyDescent="0.25">
      <c r="A18" s="70" t="s">
        <v>22</v>
      </c>
      <c r="B18" s="71"/>
      <c r="C18" s="138" t="s">
        <v>96</v>
      </c>
      <c r="D18" s="139"/>
      <c r="E18" s="139"/>
      <c r="F18" s="139"/>
      <c r="G18" s="139"/>
      <c r="H18" s="139"/>
      <c r="I18" s="139"/>
      <c r="J18" s="139"/>
      <c r="K18" s="139"/>
      <c r="L18" s="139"/>
      <c r="M18" s="139"/>
      <c r="N18" s="140"/>
      <c r="O18" s="70" t="s">
        <v>22</v>
      </c>
      <c r="P18" s="71"/>
      <c r="Q18" s="138" t="s">
        <v>136</v>
      </c>
      <c r="R18" s="139"/>
      <c r="S18" s="139"/>
      <c r="T18" s="139"/>
      <c r="U18" s="139"/>
      <c r="V18" s="139"/>
      <c r="W18" s="139"/>
      <c r="X18" s="139"/>
      <c r="Y18" s="139"/>
      <c r="Z18" s="139"/>
      <c r="AA18" s="139"/>
      <c r="AB18" s="140"/>
    </row>
    <row r="19" spans="1:31" ht="15" customHeight="1" x14ac:dyDescent="0.25">
      <c r="A19" s="86" t="s">
        <v>23</v>
      </c>
      <c r="B19" s="87"/>
      <c r="C19" s="132" t="s">
        <v>97</v>
      </c>
      <c r="D19" s="133"/>
      <c r="E19" s="133"/>
      <c r="F19" s="133"/>
      <c r="G19" s="133"/>
      <c r="H19" s="133"/>
      <c r="I19" s="133"/>
      <c r="J19" s="133"/>
      <c r="K19" s="133"/>
      <c r="L19" s="133"/>
      <c r="M19" s="133"/>
      <c r="N19" s="134"/>
      <c r="O19" s="86" t="s">
        <v>23</v>
      </c>
      <c r="P19" s="87"/>
      <c r="Q19" s="44" t="s">
        <v>99</v>
      </c>
      <c r="R19" s="45"/>
      <c r="S19" s="45"/>
      <c r="T19" s="45"/>
      <c r="U19" s="45"/>
      <c r="V19" s="45"/>
      <c r="W19" s="45"/>
      <c r="X19" s="45"/>
      <c r="Y19" s="45"/>
      <c r="Z19" s="45"/>
      <c r="AA19" s="45"/>
      <c r="AB19" s="46"/>
    </row>
    <row r="20" spans="1:31" ht="46.5" customHeight="1" thickBot="1" x14ac:dyDescent="0.3">
      <c r="A20" s="121"/>
      <c r="B20" s="122"/>
      <c r="C20" s="135"/>
      <c r="D20" s="136"/>
      <c r="E20" s="136"/>
      <c r="F20" s="136"/>
      <c r="G20" s="136"/>
      <c r="H20" s="136"/>
      <c r="I20" s="136"/>
      <c r="J20" s="136"/>
      <c r="K20" s="136"/>
      <c r="L20" s="136"/>
      <c r="M20" s="136"/>
      <c r="N20" s="137"/>
      <c r="O20" s="121"/>
      <c r="P20" s="122"/>
      <c r="Q20" s="67"/>
      <c r="R20" s="68"/>
      <c r="S20" s="68"/>
      <c r="T20" s="68"/>
      <c r="U20" s="68"/>
      <c r="V20" s="68"/>
      <c r="W20" s="68"/>
      <c r="X20" s="68"/>
      <c r="Y20" s="68"/>
      <c r="Z20" s="68"/>
      <c r="AA20" s="68"/>
      <c r="AB20" s="69"/>
    </row>
    <row r="21" spans="1:31" ht="15.75" thickTop="1" x14ac:dyDescent="0.25">
      <c r="A21" s="59" t="s">
        <v>24</v>
      </c>
      <c r="B21" s="60"/>
      <c r="C21" s="60"/>
      <c r="D21" s="60"/>
      <c r="E21" s="60"/>
      <c r="F21" s="60"/>
      <c r="G21" s="60"/>
      <c r="H21" s="60"/>
      <c r="I21" s="60"/>
      <c r="J21" s="60"/>
      <c r="K21" s="60"/>
      <c r="L21" s="60"/>
      <c r="M21" s="60"/>
      <c r="N21" s="61"/>
      <c r="O21" s="59" t="s">
        <v>24</v>
      </c>
      <c r="P21" s="60"/>
      <c r="Q21" s="60"/>
      <c r="R21" s="60"/>
      <c r="S21" s="60"/>
      <c r="T21" s="60"/>
      <c r="U21" s="60"/>
      <c r="V21" s="60"/>
      <c r="W21" s="60"/>
      <c r="X21" s="60"/>
      <c r="Y21" s="60"/>
      <c r="Z21" s="60"/>
      <c r="AA21" s="60"/>
      <c r="AB21" s="61"/>
    </row>
    <row r="22" spans="1:31" x14ac:dyDescent="0.25">
      <c r="A22" s="2"/>
      <c r="B22" s="3"/>
      <c r="C22" s="62" t="s">
        <v>0</v>
      </c>
      <c r="D22" s="63"/>
      <c r="E22" s="63"/>
      <c r="F22" s="63"/>
      <c r="G22" s="63"/>
      <c r="H22" s="63"/>
      <c r="I22" s="63"/>
      <c r="J22" s="63"/>
      <c r="K22" s="63"/>
      <c r="L22" s="63"/>
      <c r="M22" s="63"/>
      <c r="N22" s="64"/>
      <c r="O22" s="2"/>
      <c r="P22" s="3"/>
      <c r="Q22" s="62" t="s">
        <v>0</v>
      </c>
      <c r="R22" s="63"/>
      <c r="S22" s="63"/>
      <c r="T22" s="63"/>
      <c r="U22" s="63"/>
      <c r="V22" s="63"/>
      <c r="W22" s="63"/>
      <c r="X22" s="63"/>
      <c r="Y22" s="63"/>
      <c r="Z22" s="63"/>
      <c r="AA22" s="63"/>
      <c r="AB22" s="64"/>
    </row>
    <row r="23" spans="1:31" ht="15" customHeight="1" x14ac:dyDescent="0.25">
      <c r="A23" s="38" t="s">
        <v>25</v>
      </c>
      <c r="B23" s="39"/>
      <c r="C23" s="132" t="s">
        <v>26</v>
      </c>
      <c r="D23" s="133"/>
      <c r="E23" s="133"/>
      <c r="F23" s="133"/>
      <c r="G23" s="133"/>
      <c r="H23" s="133"/>
      <c r="I23" s="133"/>
      <c r="J23" s="133"/>
      <c r="K23" s="133"/>
      <c r="L23" s="133"/>
      <c r="M23" s="133"/>
      <c r="N23" s="134"/>
      <c r="O23" s="38" t="s">
        <v>25</v>
      </c>
      <c r="P23" s="39"/>
      <c r="Q23" s="44" t="s">
        <v>137</v>
      </c>
      <c r="R23" s="45"/>
      <c r="S23" s="45"/>
      <c r="T23" s="45"/>
      <c r="U23" s="45"/>
      <c r="V23" s="45"/>
      <c r="W23" s="45"/>
      <c r="X23" s="45"/>
      <c r="Y23" s="45"/>
      <c r="Z23" s="45"/>
      <c r="AA23" s="45"/>
      <c r="AB23" s="46"/>
    </row>
    <row r="24" spans="1:31" ht="72" customHeight="1" thickBot="1" x14ac:dyDescent="0.3">
      <c r="A24" s="65"/>
      <c r="B24" s="66"/>
      <c r="C24" s="135"/>
      <c r="D24" s="136"/>
      <c r="E24" s="136"/>
      <c r="F24" s="136"/>
      <c r="G24" s="136"/>
      <c r="H24" s="136"/>
      <c r="I24" s="136"/>
      <c r="J24" s="136"/>
      <c r="K24" s="136"/>
      <c r="L24" s="136"/>
      <c r="M24" s="136"/>
      <c r="N24" s="137"/>
      <c r="O24" s="65"/>
      <c r="P24" s="66"/>
      <c r="Q24" s="67"/>
      <c r="R24" s="68"/>
      <c r="S24" s="68"/>
      <c r="T24" s="68"/>
      <c r="U24" s="68"/>
      <c r="V24" s="68"/>
      <c r="W24" s="68"/>
      <c r="X24" s="68"/>
      <c r="Y24" s="68"/>
      <c r="Z24" s="68"/>
      <c r="AA24" s="68"/>
      <c r="AB24" s="69"/>
    </row>
    <row r="25" spans="1:31" ht="15.75" thickTop="1" x14ac:dyDescent="0.25">
      <c r="A25" s="35" t="s">
        <v>27</v>
      </c>
      <c r="B25" s="36"/>
      <c r="C25" s="36"/>
      <c r="D25" s="36"/>
      <c r="E25" s="36"/>
      <c r="F25" s="36"/>
      <c r="G25" s="36"/>
      <c r="H25" s="36"/>
      <c r="I25" s="36"/>
      <c r="J25" s="36"/>
      <c r="K25" s="36"/>
      <c r="L25" s="36"/>
      <c r="M25" s="36"/>
      <c r="N25" s="36"/>
      <c r="O25" s="35" t="s">
        <v>27</v>
      </c>
      <c r="P25" s="36"/>
      <c r="Q25" s="36"/>
      <c r="R25" s="36"/>
      <c r="S25" s="36"/>
      <c r="T25" s="36"/>
      <c r="U25" s="36"/>
      <c r="V25" s="36"/>
      <c r="W25" s="36"/>
      <c r="X25" s="36"/>
      <c r="Y25" s="36"/>
      <c r="Z25" s="36"/>
      <c r="AA25" s="36"/>
      <c r="AB25" s="36"/>
    </row>
    <row r="26" spans="1:31" ht="15" customHeight="1" x14ac:dyDescent="0.25">
      <c r="A26" s="38" t="s">
        <v>28</v>
      </c>
      <c r="B26" s="39"/>
      <c r="C26" s="123" t="s">
        <v>170</v>
      </c>
      <c r="D26" s="124"/>
      <c r="E26" s="124"/>
      <c r="F26" s="124"/>
      <c r="G26" s="124"/>
      <c r="H26" s="124"/>
      <c r="I26" s="124"/>
      <c r="J26" s="124"/>
      <c r="K26" s="124"/>
      <c r="L26" s="124"/>
      <c r="M26" s="124"/>
      <c r="N26" s="125"/>
      <c r="O26" s="38" t="s">
        <v>28</v>
      </c>
      <c r="P26" s="39"/>
      <c r="Q26" s="44" t="s">
        <v>141</v>
      </c>
      <c r="R26" s="45"/>
      <c r="S26" s="45"/>
      <c r="T26" s="45"/>
      <c r="U26" s="45"/>
      <c r="V26" s="45"/>
      <c r="W26" s="45"/>
      <c r="X26" s="45"/>
      <c r="Y26" s="45"/>
      <c r="Z26" s="45"/>
      <c r="AA26" s="45"/>
      <c r="AB26" s="46"/>
    </row>
    <row r="27" spans="1:31" x14ac:dyDescent="0.25">
      <c r="A27" s="40"/>
      <c r="B27" s="41"/>
      <c r="C27" s="126"/>
      <c r="D27" s="127"/>
      <c r="E27" s="127"/>
      <c r="F27" s="127"/>
      <c r="G27" s="127"/>
      <c r="H27" s="127"/>
      <c r="I27" s="127"/>
      <c r="J27" s="127"/>
      <c r="K27" s="127"/>
      <c r="L27" s="127"/>
      <c r="M27" s="127"/>
      <c r="N27" s="128"/>
      <c r="O27" s="40"/>
      <c r="P27" s="41"/>
      <c r="Q27" s="47"/>
      <c r="R27" s="48"/>
      <c r="S27" s="48"/>
      <c r="T27" s="48"/>
      <c r="U27" s="48"/>
      <c r="V27" s="48"/>
      <c r="W27" s="48"/>
      <c r="X27" s="48"/>
      <c r="Y27" s="48"/>
      <c r="Z27" s="48"/>
      <c r="AA27" s="48"/>
      <c r="AB27" s="49"/>
    </row>
    <row r="28" spans="1:31" ht="33.75" customHeight="1" x14ac:dyDescent="0.25">
      <c r="A28" s="42"/>
      <c r="B28" s="43"/>
      <c r="C28" s="129"/>
      <c r="D28" s="130"/>
      <c r="E28" s="130"/>
      <c r="F28" s="130"/>
      <c r="G28" s="130"/>
      <c r="H28" s="130"/>
      <c r="I28" s="130"/>
      <c r="J28" s="130"/>
      <c r="K28" s="130"/>
      <c r="L28" s="130"/>
      <c r="M28" s="130"/>
      <c r="N28" s="131"/>
      <c r="O28" s="42"/>
      <c r="P28" s="43"/>
      <c r="Q28" s="50"/>
      <c r="R28" s="51"/>
      <c r="S28" s="51"/>
      <c r="T28" s="51"/>
      <c r="U28" s="51"/>
      <c r="V28" s="51"/>
      <c r="W28" s="51"/>
      <c r="X28" s="51"/>
      <c r="Y28" s="51"/>
      <c r="Z28" s="51"/>
      <c r="AA28" s="51"/>
      <c r="AB28" s="52"/>
    </row>
  </sheetData>
  <mergeCells count="76">
    <mergeCell ref="A1:N1"/>
    <mergeCell ref="O1:AB1"/>
    <mergeCell ref="A2:B2"/>
    <mergeCell ref="C2:N2"/>
    <mergeCell ref="O2:P2"/>
    <mergeCell ref="Q2:AB2"/>
    <mergeCell ref="A3:B4"/>
    <mergeCell ref="C3:N4"/>
    <mergeCell ref="O3:P4"/>
    <mergeCell ref="Q3:AB4"/>
    <mergeCell ref="A5:N5"/>
    <mergeCell ref="O5:AB5"/>
    <mergeCell ref="AA6:AB7"/>
    <mergeCell ref="A6:B7"/>
    <mergeCell ref="C6:D7"/>
    <mergeCell ref="E6:F7"/>
    <mergeCell ref="G6:J7"/>
    <mergeCell ref="K6:L7"/>
    <mergeCell ref="M6:N7"/>
    <mergeCell ref="O6:P7"/>
    <mergeCell ref="Q6:R7"/>
    <mergeCell ref="S6:T7"/>
    <mergeCell ref="U6:X7"/>
    <mergeCell ref="Y6:Z7"/>
    <mergeCell ref="A8:N8"/>
    <mergeCell ref="O8:AB8"/>
    <mergeCell ref="A9:B10"/>
    <mergeCell ref="C9:N10"/>
    <mergeCell ref="O9:P10"/>
    <mergeCell ref="Q9:AB10"/>
    <mergeCell ref="A11:B12"/>
    <mergeCell ref="C11:N12"/>
    <mergeCell ref="O11:P12"/>
    <mergeCell ref="Q11:AB12"/>
    <mergeCell ref="A13:N13"/>
    <mergeCell ref="O13:AB13"/>
    <mergeCell ref="C14:J14"/>
    <mergeCell ref="K14:N14"/>
    <mergeCell ref="Q14:X14"/>
    <mergeCell ref="Y14:AB14"/>
    <mergeCell ref="A15:B17"/>
    <mergeCell ref="C15:J15"/>
    <mergeCell ref="K15:N15"/>
    <mergeCell ref="O15:P17"/>
    <mergeCell ref="Q15:X15"/>
    <mergeCell ref="Y15:AB15"/>
    <mergeCell ref="C16:J16"/>
    <mergeCell ref="K16:N16"/>
    <mergeCell ref="Q16:X16"/>
    <mergeCell ref="Y16:AB16"/>
    <mergeCell ref="C17:J17"/>
    <mergeCell ref="K17:N17"/>
    <mergeCell ref="Q17:X17"/>
    <mergeCell ref="Y17:AB17"/>
    <mergeCell ref="A18:B18"/>
    <mergeCell ref="C18:N18"/>
    <mergeCell ref="O18:P18"/>
    <mergeCell ref="Q18:AB18"/>
    <mergeCell ref="A19:B20"/>
    <mergeCell ref="C19:N20"/>
    <mergeCell ref="O19:P20"/>
    <mergeCell ref="Q19:AB20"/>
    <mergeCell ref="A21:N21"/>
    <mergeCell ref="O21:AB21"/>
    <mergeCell ref="C22:N22"/>
    <mergeCell ref="Q22:AB22"/>
    <mergeCell ref="A23:B24"/>
    <mergeCell ref="C23:N24"/>
    <mergeCell ref="O23:P24"/>
    <mergeCell ref="Q23:AB24"/>
    <mergeCell ref="A25:N25"/>
    <mergeCell ref="O25:AB25"/>
    <mergeCell ref="A26:B28"/>
    <mergeCell ref="C26:N28"/>
    <mergeCell ref="O26:P28"/>
    <mergeCell ref="Q26:AB28"/>
  </mergeCells>
  <hyperlinks>
    <hyperlink ref="Y15" r:id="rId1" xr:uid="{4AF6BE7B-E3CD-4676-8A99-E5B03F537CD7}"/>
    <hyperlink ref="K17" r:id="rId2" xr:uid="{F35A62C1-0BE6-4180-81FF-B38D18E25F7D}"/>
  </hyperlinks>
  <pageMargins left="0.7" right="0.7" top="0.75" bottom="0.75" header="0.3" footer="0.3"/>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D7D37-2D5E-45DE-93B4-67405023B9FA}">
  <dimension ref="A1:AB26"/>
  <sheetViews>
    <sheetView zoomScaleNormal="100" workbookViewId="0">
      <selection activeCell="O13" sqref="O13:AB13"/>
    </sheetView>
  </sheetViews>
  <sheetFormatPr baseColWidth="10" defaultColWidth="9.140625" defaultRowHeight="15" x14ac:dyDescent="0.25"/>
  <sheetData>
    <row r="1" spans="1:28" ht="15.75" customHeight="1" thickTop="1" x14ac:dyDescent="0.25">
      <c r="A1" s="59" t="s">
        <v>0</v>
      </c>
      <c r="B1" s="60"/>
      <c r="C1" s="60"/>
      <c r="D1" s="60"/>
      <c r="E1" s="60"/>
      <c r="F1" s="60"/>
      <c r="G1" s="60"/>
      <c r="H1" s="60"/>
      <c r="I1" s="60"/>
      <c r="J1" s="60"/>
      <c r="K1" s="60"/>
      <c r="L1" s="60"/>
      <c r="M1" s="60"/>
      <c r="N1" s="61"/>
      <c r="O1" s="59" t="s">
        <v>0</v>
      </c>
      <c r="P1" s="60"/>
      <c r="Q1" s="60"/>
      <c r="R1" s="60"/>
      <c r="S1" s="60"/>
      <c r="T1" s="60"/>
      <c r="U1" s="60"/>
      <c r="V1" s="60"/>
      <c r="W1" s="60"/>
      <c r="X1" s="60"/>
      <c r="Y1" s="60"/>
      <c r="Z1" s="60"/>
      <c r="AA1" s="60"/>
      <c r="AB1" s="61"/>
    </row>
    <row r="2" spans="1:28" x14ac:dyDescent="0.25">
      <c r="A2" s="109" t="s">
        <v>1</v>
      </c>
      <c r="B2" s="110"/>
      <c r="C2" s="53" t="s">
        <v>49</v>
      </c>
      <c r="D2" s="54"/>
      <c r="E2" s="54"/>
      <c r="F2" s="54"/>
      <c r="G2" s="54"/>
      <c r="H2" s="54"/>
      <c r="I2" s="54"/>
      <c r="J2" s="54"/>
      <c r="K2" s="54"/>
      <c r="L2" s="54"/>
      <c r="M2" s="54"/>
      <c r="N2" s="55"/>
      <c r="O2" s="109" t="s">
        <v>1</v>
      </c>
      <c r="P2" s="110"/>
      <c r="Q2" s="53"/>
      <c r="R2" s="54"/>
      <c r="S2" s="54"/>
      <c r="T2" s="54"/>
      <c r="U2" s="54"/>
      <c r="V2" s="54"/>
      <c r="W2" s="54"/>
      <c r="X2" s="54"/>
      <c r="Y2" s="54"/>
      <c r="Z2" s="54"/>
      <c r="AA2" s="54"/>
      <c r="AB2" s="55"/>
    </row>
    <row r="3" spans="1:28" ht="15" customHeight="1" x14ac:dyDescent="0.25">
      <c r="A3" s="111" t="s">
        <v>0</v>
      </c>
      <c r="B3" s="111"/>
      <c r="C3" s="113" t="s">
        <v>50</v>
      </c>
      <c r="D3" s="113"/>
      <c r="E3" s="113"/>
      <c r="F3" s="113"/>
      <c r="G3" s="113"/>
      <c r="H3" s="113"/>
      <c r="I3" s="113"/>
      <c r="J3" s="113"/>
      <c r="K3" s="113"/>
      <c r="L3" s="113"/>
      <c r="M3" s="113"/>
      <c r="N3" s="113"/>
      <c r="O3" s="111" t="s">
        <v>0</v>
      </c>
      <c r="P3" s="111"/>
      <c r="Q3" s="113"/>
      <c r="R3" s="113"/>
      <c r="S3" s="113"/>
      <c r="T3" s="113"/>
      <c r="U3" s="113"/>
      <c r="V3" s="113"/>
      <c r="W3" s="113"/>
      <c r="X3" s="113"/>
      <c r="Y3" s="113"/>
      <c r="Z3" s="113"/>
      <c r="AA3" s="113"/>
      <c r="AB3" s="113"/>
    </row>
    <row r="4" spans="1:28" ht="15.75" thickBot="1" x14ac:dyDescent="0.3">
      <c r="A4" s="112"/>
      <c r="B4" s="112"/>
      <c r="C4" s="114"/>
      <c r="D4" s="114"/>
      <c r="E4" s="114"/>
      <c r="F4" s="114"/>
      <c r="G4" s="114"/>
      <c r="H4" s="114"/>
      <c r="I4" s="114"/>
      <c r="J4" s="114"/>
      <c r="K4" s="114"/>
      <c r="L4" s="114"/>
      <c r="M4" s="114"/>
      <c r="N4" s="114"/>
      <c r="O4" s="112"/>
      <c r="P4" s="112"/>
      <c r="Q4" s="114"/>
      <c r="R4" s="114"/>
      <c r="S4" s="114"/>
      <c r="T4" s="114"/>
      <c r="U4" s="114"/>
      <c r="V4" s="114"/>
      <c r="W4" s="114"/>
      <c r="X4" s="114"/>
      <c r="Y4" s="114"/>
      <c r="Z4" s="114"/>
      <c r="AA4" s="114"/>
      <c r="AB4" s="114"/>
    </row>
    <row r="5" spans="1:28" ht="15.75" thickTop="1" x14ac:dyDescent="0.25">
      <c r="A5" s="35" t="s">
        <v>4</v>
      </c>
      <c r="B5" s="36"/>
      <c r="C5" s="36"/>
      <c r="D5" s="36"/>
      <c r="E5" s="36"/>
      <c r="F5" s="36"/>
      <c r="G5" s="36"/>
      <c r="H5" s="36"/>
      <c r="I5" s="36"/>
      <c r="J5" s="36"/>
      <c r="K5" s="36"/>
      <c r="L5" s="36"/>
      <c r="M5" s="36"/>
      <c r="N5" s="37"/>
      <c r="O5" s="35" t="s">
        <v>4</v>
      </c>
      <c r="P5" s="36"/>
      <c r="Q5" s="36"/>
      <c r="R5" s="36"/>
      <c r="S5" s="36"/>
      <c r="T5" s="36"/>
      <c r="U5" s="36"/>
      <c r="V5" s="36"/>
      <c r="W5" s="36"/>
      <c r="X5" s="36"/>
      <c r="Y5" s="36"/>
      <c r="Z5" s="36"/>
      <c r="AA5" s="36"/>
      <c r="AB5" s="37"/>
    </row>
    <row r="6" spans="1:28" ht="15" customHeight="1" x14ac:dyDescent="0.25">
      <c r="A6" s="86" t="s">
        <v>5</v>
      </c>
      <c r="B6" s="87"/>
      <c r="C6" s="90" t="s">
        <v>51</v>
      </c>
      <c r="D6" s="82"/>
      <c r="E6" s="80" t="s">
        <v>7</v>
      </c>
      <c r="F6" s="80"/>
      <c r="G6" s="82" t="s">
        <v>52</v>
      </c>
      <c r="H6" s="82"/>
      <c r="I6" s="82"/>
      <c r="J6" s="83"/>
      <c r="K6" s="38" t="s">
        <v>9</v>
      </c>
      <c r="L6" s="39"/>
      <c r="M6" s="44" t="s">
        <v>53</v>
      </c>
      <c r="N6" s="46"/>
      <c r="O6" s="86" t="s">
        <v>5</v>
      </c>
      <c r="P6" s="87"/>
      <c r="Q6" s="90"/>
      <c r="R6" s="82"/>
      <c r="S6" s="80" t="s">
        <v>7</v>
      </c>
      <c r="T6" s="80"/>
      <c r="U6" s="82"/>
      <c r="V6" s="82"/>
      <c r="W6" s="82"/>
      <c r="X6" s="83"/>
      <c r="Y6" s="34" t="s">
        <v>9</v>
      </c>
      <c r="Z6" s="34"/>
      <c r="AA6" s="44"/>
      <c r="AB6" s="46"/>
    </row>
    <row r="7" spans="1:28" ht="15.75" thickBot="1" x14ac:dyDescent="0.3">
      <c r="A7" s="88"/>
      <c r="B7" s="89"/>
      <c r="C7" s="91"/>
      <c r="D7" s="84"/>
      <c r="E7" s="81"/>
      <c r="F7" s="81"/>
      <c r="G7" s="84"/>
      <c r="H7" s="84"/>
      <c r="I7" s="84"/>
      <c r="J7" s="85"/>
      <c r="K7" s="65"/>
      <c r="L7" s="66"/>
      <c r="M7" s="67"/>
      <c r="N7" s="69"/>
      <c r="O7" s="88"/>
      <c r="P7" s="89"/>
      <c r="Q7" s="91"/>
      <c r="R7" s="84"/>
      <c r="S7" s="81"/>
      <c r="T7" s="81"/>
      <c r="U7" s="84"/>
      <c r="V7" s="84"/>
      <c r="W7" s="84"/>
      <c r="X7" s="85"/>
      <c r="Y7" s="34"/>
      <c r="Z7" s="34"/>
      <c r="AA7" s="50"/>
      <c r="AB7" s="52"/>
    </row>
    <row r="8" spans="1:28" ht="15.75" thickTop="1" x14ac:dyDescent="0.25">
      <c r="A8" s="35" t="s">
        <v>14</v>
      </c>
      <c r="B8" s="36"/>
      <c r="C8" s="36"/>
      <c r="D8" s="36"/>
      <c r="E8" s="36"/>
      <c r="F8" s="36"/>
      <c r="G8" s="36"/>
      <c r="H8" s="36"/>
      <c r="I8" s="36"/>
      <c r="J8" s="36"/>
      <c r="K8" s="36"/>
      <c r="L8" s="36"/>
      <c r="M8" s="36"/>
      <c r="N8" s="37"/>
      <c r="O8" s="35" t="s">
        <v>14</v>
      </c>
      <c r="P8" s="36"/>
      <c r="Q8" s="36"/>
      <c r="R8" s="36"/>
      <c r="S8" s="36"/>
      <c r="T8" s="36"/>
      <c r="U8" s="36"/>
      <c r="V8" s="36"/>
      <c r="W8" s="36"/>
      <c r="X8" s="36"/>
      <c r="Y8" s="36"/>
      <c r="Z8" s="36"/>
      <c r="AA8" s="36"/>
      <c r="AB8" s="37"/>
    </row>
    <row r="9" spans="1:28" ht="15" customHeight="1" x14ac:dyDescent="0.25">
      <c r="A9" s="34" t="s">
        <v>15</v>
      </c>
      <c r="B9" s="92"/>
      <c r="C9" s="72" t="s">
        <v>54</v>
      </c>
      <c r="D9" s="73"/>
      <c r="E9" s="73"/>
      <c r="F9" s="73"/>
      <c r="G9" s="73"/>
      <c r="H9" s="73"/>
      <c r="I9" s="73"/>
      <c r="J9" s="73"/>
      <c r="K9" s="73"/>
      <c r="L9" s="73"/>
      <c r="M9" s="73"/>
      <c r="N9" s="74"/>
      <c r="O9" s="34" t="s">
        <v>15</v>
      </c>
      <c r="P9" s="92"/>
      <c r="Q9" s="72"/>
      <c r="R9" s="73"/>
      <c r="S9" s="73"/>
      <c r="T9" s="73"/>
      <c r="U9" s="73"/>
      <c r="V9" s="73"/>
      <c r="W9" s="73"/>
      <c r="X9" s="73"/>
      <c r="Y9" s="73"/>
      <c r="Z9" s="73"/>
      <c r="AA9" s="73"/>
      <c r="AB9" s="74"/>
    </row>
    <row r="10" spans="1:28" x14ac:dyDescent="0.25">
      <c r="A10" s="34"/>
      <c r="B10" s="92"/>
      <c r="C10" s="72"/>
      <c r="D10" s="73"/>
      <c r="E10" s="73"/>
      <c r="F10" s="73"/>
      <c r="G10" s="73"/>
      <c r="H10" s="73"/>
      <c r="I10" s="73"/>
      <c r="J10" s="73"/>
      <c r="K10" s="73"/>
      <c r="L10" s="73"/>
      <c r="M10" s="73"/>
      <c r="N10" s="74"/>
      <c r="O10" s="34"/>
      <c r="P10" s="92"/>
      <c r="Q10" s="72"/>
      <c r="R10" s="73"/>
      <c r="S10" s="73"/>
      <c r="T10" s="73"/>
      <c r="U10" s="73"/>
      <c r="V10" s="73"/>
      <c r="W10" s="73"/>
      <c r="X10" s="73"/>
      <c r="Y10" s="73"/>
      <c r="Z10" s="73"/>
      <c r="AA10" s="73"/>
      <c r="AB10" s="74"/>
    </row>
    <row r="11" spans="1:28" ht="15" customHeight="1" x14ac:dyDescent="0.25">
      <c r="A11" s="34" t="s">
        <v>17</v>
      </c>
      <c r="B11" s="92"/>
      <c r="C11" s="72" t="s">
        <v>108</v>
      </c>
      <c r="D11" s="73"/>
      <c r="E11" s="73"/>
      <c r="F11" s="73"/>
      <c r="G11" s="73"/>
      <c r="H11" s="73"/>
      <c r="I11" s="73"/>
      <c r="J11" s="73"/>
      <c r="K11" s="73"/>
      <c r="L11" s="73"/>
      <c r="M11" s="73"/>
      <c r="N11" s="74"/>
      <c r="O11" s="34" t="s">
        <v>17</v>
      </c>
      <c r="P11" s="92"/>
      <c r="Q11" s="72"/>
      <c r="R11" s="73"/>
      <c r="S11" s="73"/>
      <c r="T11" s="73"/>
      <c r="U11" s="73"/>
      <c r="V11" s="73"/>
      <c r="W11" s="73"/>
      <c r="X11" s="73"/>
      <c r="Y11" s="73"/>
      <c r="Z11" s="73"/>
      <c r="AA11" s="73"/>
      <c r="AB11" s="74"/>
    </row>
    <row r="12" spans="1:28" ht="19.5" customHeight="1" thickBot="1" x14ac:dyDescent="0.3">
      <c r="A12" s="34"/>
      <c r="B12" s="92"/>
      <c r="C12" s="72"/>
      <c r="D12" s="73"/>
      <c r="E12" s="73"/>
      <c r="F12" s="73"/>
      <c r="G12" s="73"/>
      <c r="H12" s="73"/>
      <c r="I12" s="73"/>
      <c r="J12" s="73"/>
      <c r="K12" s="73"/>
      <c r="L12" s="73"/>
      <c r="M12" s="73"/>
      <c r="N12" s="74"/>
      <c r="O12" s="34"/>
      <c r="P12" s="92"/>
      <c r="Q12" s="72"/>
      <c r="R12" s="73"/>
      <c r="S12" s="73"/>
      <c r="T12" s="73"/>
      <c r="U12" s="73"/>
      <c r="V12" s="73"/>
      <c r="W12" s="73"/>
      <c r="X12" s="73"/>
      <c r="Y12" s="73"/>
      <c r="Z12" s="73"/>
      <c r="AA12" s="73"/>
      <c r="AB12" s="74"/>
    </row>
    <row r="13" spans="1:28" ht="15.75" thickTop="1" x14ac:dyDescent="0.25">
      <c r="A13" s="35" t="s">
        <v>18</v>
      </c>
      <c r="B13" s="36"/>
      <c r="C13" s="29"/>
      <c r="D13" s="29"/>
      <c r="E13" s="29"/>
      <c r="F13" s="29"/>
      <c r="G13" s="29"/>
      <c r="H13" s="29"/>
      <c r="I13" s="29"/>
      <c r="J13" s="29"/>
      <c r="K13" s="29"/>
      <c r="L13" s="29"/>
      <c r="M13" s="29"/>
      <c r="N13" s="29"/>
      <c r="O13" s="35" t="s">
        <v>18</v>
      </c>
      <c r="P13" s="36"/>
      <c r="Q13" s="29"/>
      <c r="R13" s="29"/>
      <c r="S13" s="29"/>
      <c r="T13" s="29"/>
      <c r="U13" s="29"/>
      <c r="V13" s="29"/>
      <c r="W13" s="29"/>
      <c r="X13" s="29"/>
      <c r="Y13" s="29"/>
      <c r="Z13" s="29"/>
      <c r="AA13" s="29"/>
      <c r="AB13" s="29"/>
    </row>
    <row r="14" spans="1:28" x14ac:dyDescent="0.25">
      <c r="A14" s="4"/>
      <c r="B14" s="5"/>
      <c r="C14" s="31" t="s">
        <v>0</v>
      </c>
      <c r="D14" s="32"/>
      <c r="E14" s="32"/>
      <c r="F14" s="32"/>
      <c r="G14" s="32"/>
      <c r="H14" s="32"/>
      <c r="I14" s="32"/>
      <c r="J14" s="33"/>
      <c r="K14" s="31" t="s">
        <v>19</v>
      </c>
      <c r="L14" s="32"/>
      <c r="M14" s="32"/>
      <c r="N14" s="33"/>
      <c r="O14" s="4"/>
      <c r="P14" s="5"/>
      <c r="Q14" s="31" t="s">
        <v>0</v>
      </c>
      <c r="R14" s="32"/>
      <c r="S14" s="32"/>
      <c r="T14" s="32"/>
      <c r="U14" s="32"/>
      <c r="V14" s="32"/>
      <c r="W14" s="32"/>
      <c r="X14" s="33"/>
      <c r="Y14" s="31" t="s">
        <v>19</v>
      </c>
      <c r="Z14" s="32"/>
      <c r="AA14" s="32"/>
      <c r="AB14" s="33"/>
    </row>
    <row r="15" spans="1:28" ht="24.75" customHeight="1" x14ac:dyDescent="0.25">
      <c r="A15" s="86" t="s">
        <v>20</v>
      </c>
      <c r="B15" s="87"/>
      <c r="C15" s="98" t="s">
        <v>187</v>
      </c>
      <c r="D15" s="99"/>
      <c r="E15" s="99"/>
      <c r="F15" s="99"/>
      <c r="G15" s="99"/>
      <c r="H15" s="99"/>
      <c r="I15" s="99"/>
      <c r="J15" s="100"/>
      <c r="K15" s="90" t="s">
        <v>55</v>
      </c>
      <c r="L15" s="82"/>
      <c r="M15" s="82"/>
      <c r="N15" s="83"/>
      <c r="O15" s="86" t="s">
        <v>20</v>
      </c>
      <c r="P15" s="87"/>
      <c r="Q15" s="156"/>
      <c r="R15" s="54"/>
      <c r="S15" s="54"/>
      <c r="T15" s="54"/>
      <c r="U15" s="54"/>
      <c r="V15" s="54"/>
      <c r="W15" s="54"/>
      <c r="X15" s="55"/>
      <c r="Y15" s="90"/>
      <c r="Z15" s="82"/>
      <c r="AA15" s="82"/>
      <c r="AB15" s="83"/>
    </row>
    <row r="16" spans="1:28" ht="44.25" customHeight="1" x14ac:dyDescent="0.25">
      <c r="A16" s="70" t="s">
        <v>22</v>
      </c>
      <c r="B16" s="71"/>
      <c r="C16" s="72" t="s">
        <v>56</v>
      </c>
      <c r="D16" s="73"/>
      <c r="E16" s="73"/>
      <c r="F16" s="73"/>
      <c r="G16" s="73"/>
      <c r="H16" s="73"/>
      <c r="I16" s="73"/>
      <c r="J16" s="73"/>
      <c r="K16" s="73"/>
      <c r="L16" s="73"/>
      <c r="M16" s="73"/>
      <c r="N16" s="74"/>
      <c r="O16" s="70" t="s">
        <v>22</v>
      </c>
      <c r="P16" s="71"/>
      <c r="Q16" s="72"/>
      <c r="R16" s="73"/>
      <c r="S16" s="73"/>
      <c r="T16" s="73"/>
      <c r="U16" s="73"/>
      <c r="V16" s="73"/>
      <c r="W16" s="73"/>
      <c r="X16" s="73"/>
      <c r="Y16" s="73"/>
      <c r="Z16" s="73"/>
      <c r="AA16" s="73"/>
      <c r="AB16" s="74"/>
    </row>
    <row r="17" spans="1:28" ht="15" customHeight="1" x14ac:dyDescent="0.25">
      <c r="A17" s="86" t="s">
        <v>23</v>
      </c>
      <c r="B17" s="87"/>
      <c r="C17" s="44" t="s">
        <v>104</v>
      </c>
      <c r="D17" s="45"/>
      <c r="E17" s="45"/>
      <c r="F17" s="45"/>
      <c r="G17" s="45"/>
      <c r="H17" s="45"/>
      <c r="I17" s="45"/>
      <c r="J17" s="45"/>
      <c r="K17" s="45"/>
      <c r="L17" s="45"/>
      <c r="M17" s="45"/>
      <c r="N17" s="46"/>
      <c r="O17" s="86" t="s">
        <v>23</v>
      </c>
      <c r="P17" s="87"/>
      <c r="Q17" s="44"/>
      <c r="R17" s="45"/>
      <c r="S17" s="45"/>
      <c r="T17" s="45"/>
      <c r="U17" s="45"/>
      <c r="V17" s="45"/>
      <c r="W17" s="45"/>
      <c r="X17" s="45"/>
      <c r="Y17" s="45"/>
      <c r="Z17" s="45"/>
      <c r="AA17" s="45"/>
      <c r="AB17" s="46"/>
    </row>
    <row r="18" spans="1:28" ht="15.75" thickBot="1" x14ac:dyDescent="0.3">
      <c r="A18" s="121"/>
      <c r="B18" s="122"/>
      <c r="C18" s="67"/>
      <c r="D18" s="68"/>
      <c r="E18" s="68"/>
      <c r="F18" s="68"/>
      <c r="G18" s="68"/>
      <c r="H18" s="68"/>
      <c r="I18" s="68"/>
      <c r="J18" s="68"/>
      <c r="K18" s="68"/>
      <c r="L18" s="68"/>
      <c r="M18" s="68"/>
      <c r="N18" s="69"/>
      <c r="O18" s="121"/>
      <c r="P18" s="122"/>
      <c r="Q18" s="67"/>
      <c r="R18" s="68"/>
      <c r="S18" s="68"/>
      <c r="T18" s="68"/>
      <c r="U18" s="68"/>
      <c r="V18" s="68"/>
      <c r="W18" s="68"/>
      <c r="X18" s="68"/>
      <c r="Y18" s="68"/>
      <c r="Z18" s="68"/>
      <c r="AA18" s="68"/>
      <c r="AB18" s="69"/>
    </row>
    <row r="19" spans="1:28" ht="15.75" thickTop="1" x14ac:dyDescent="0.25">
      <c r="A19" s="59" t="s">
        <v>24</v>
      </c>
      <c r="B19" s="60"/>
      <c r="C19" s="60"/>
      <c r="D19" s="60"/>
      <c r="E19" s="60"/>
      <c r="F19" s="60"/>
      <c r="G19" s="60"/>
      <c r="H19" s="60"/>
      <c r="I19" s="60"/>
      <c r="J19" s="60"/>
      <c r="K19" s="60"/>
      <c r="L19" s="60"/>
      <c r="M19" s="60"/>
      <c r="N19" s="61"/>
      <c r="O19" s="59" t="s">
        <v>24</v>
      </c>
      <c r="P19" s="60"/>
      <c r="Q19" s="60"/>
      <c r="R19" s="60"/>
      <c r="S19" s="60"/>
      <c r="T19" s="60"/>
      <c r="U19" s="60"/>
      <c r="V19" s="60"/>
      <c r="W19" s="60"/>
      <c r="X19" s="60"/>
      <c r="Y19" s="60"/>
      <c r="Z19" s="60"/>
      <c r="AA19" s="60"/>
      <c r="AB19" s="61"/>
    </row>
    <row r="20" spans="1:28" x14ac:dyDescent="0.25">
      <c r="A20" s="2"/>
      <c r="B20" s="3"/>
      <c r="C20" s="62" t="s">
        <v>0</v>
      </c>
      <c r="D20" s="63"/>
      <c r="E20" s="63"/>
      <c r="F20" s="63"/>
      <c r="G20" s="63"/>
      <c r="H20" s="63"/>
      <c r="I20" s="63"/>
      <c r="J20" s="63"/>
      <c r="K20" s="63"/>
      <c r="L20" s="63"/>
      <c r="M20" s="63"/>
      <c r="N20" s="64"/>
      <c r="O20" s="2"/>
      <c r="P20" s="3"/>
      <c r="Q20" s="62" t="s">
        <v>0</v>
      </c>
      <c r="R20" s="63"/>
      <c r="S20" s="63"/>
      <c r="T20" s="63"/>
      <c r="U20" s="63"/>
      <c r="V20" s="63"/>
      <c r="W20" s="63"/>
      <c r="X20" s="63"/>
      <c r="Y20" s="63"/>
      <c r="Z20" s="63"/>
      <c r="AA20" s="63"/>
      <c r="AB20" s="64"/>
    </row>
    <row r="21" spans="1:28" ht="15" customHeight="1" x14ac:dyDescent="0.25">
      <c r="A21" s="38" t="s">
        <v>25</v>
      </c>
      <c r="B21" s="39"/>
      <c r="C21" s="44" t="s">
        <v>178</v>
      </c>
      <c r="D21" s="45"/>
      <c r="E21" s="45"/>
      <c r="F21" s="45"/>
      <c r="G21" s="45"/>
      <c r="H21" s="45"/>
      <c r="I21" s="45"/>
      <c r="J21" s="45"/>
      <c r="K21" s="45"/>
      <c r="L21" s="45"/>
      <c r="M21" s="45"/>
      <c r="N21" s="46"/>
      <c r="O21" s="38" t="s">
        <v>25</v>
      </c>
      <c r="P21" s="39"/>
      <c r="Q21" s="44"/>
      <c r="R21" s="45"/>
      <c r="S21" s="45"/>
      <c r="T21" s="45"/>
      <c r="U21" s="45"/>
      <c r="V21" s="45"/>
      <c r="W21" s="45"/>
      <c r="X21" s="45"/>
      <c r="Y21" s="45"/>
      <c r="Z21" s="45"/>
      <c r="AA21" s="45"/>
      <c r="AB21" s="46"/>
    </row>
    <row r="22" spans="1:28" ht="26.25" customHeight="1" thickBot="1" x14ac:dyDescent="0.3">
      <c r="A22" s="65"/>
      <c r="B22" s="66"/>
      <c r="C22" s="67"/>
      <c r="D22" s="68"/>
      <c r="E22" s="68"/>
      <c r="F22" s="68"/>
      <c r="G22" s="68"/>
      <c r="H22" s="68"/>
      <c r="I22" s="68"/>
      <c r="J22" s="68"/>
      <c r="K22" s="68"/>
      <c r="L22" s="68"/>
      <c r="M22" s="68"/>
      <c r="N22" s="69"/>
      <c r="O22" s="65"/>
      <c r="P22" s="66"/>
      <c r="Q22" s="67"/>
      <c r="R22" s="68"/>
      <c r="S22" s="68"/>
      <c r="T22" s="68"/>
      <c r="U22" s="68"/>
      <c r="V22" s="68"/>
      <c r="W22" s="68"/>
      <c r="X22" s="68"/>
      <c r="Y22" s="68"/>
      <c r="Z22" s="68"/>
      <c r="AA22" s="68"/>
      <c r="AB22" s="69"/>
    </row>
    <row r="23" spans="1:28" ht="15.75" thickTop="1" x14ac:dyDescent="0.25">
      <c r="A23" s="35" t="s">
        <v>27</v>
      </c>
      <c r="B23" s="36"/>
      <c r="C23" s="36"/>
      <c r="D23" s="36"/>
      <c r="E23" s="36"/>
      <c r="F23" s="36"/>
      <c r="G23" s="36"/>
      <c r="H23" s="36"/>
      <c r="I23" s="36"/>
      <c r="J23" s="36"/>
      <c r="K23" s="36"/>
      <c r="L23" s="36"/>
      <c r="M23" s="36"/>
      <c r="N23" s="36"/>
      <c r="O23" s="35" t="s">
        <v>27</v>
      </c>
      <c r="P23" s="36"/>
      <c r="Q23" s="36"/>
      <c r="R23" s="36"/>
      <c r="S23" s="36"/>
      <c r="T23" s="36"/>
      <c r="U23" s="36"/>
      <c r="V23" s="36"/>
      <c r="W23" s="36"/>
      <c r="X23" s="36"/>
      <c r="Y23" s="36"/>
      <c r="Z23" s="36"/>
      <c r="AA23" s="36"/>
      <c r="AB23" s="36"/>
    </row>
    <row r="24" spans="1:28" ht="15" customHeight="1" x14ac:dyDescent="0.25">
      <c r="A24" s="38" t="s">
        <v>28</v>
      </c>
      <c r="B24" s="39"/>
      <c r="C24" s="44" t="s">
        <v>184</v>
      </c>
      <c r="D24" s="45"/>
      <c r="E24" s="45"/>
      <c r="F24" s="45"/>
      <c r="G24" s="45"/>
      <c r="H24" s="45"/>
      <c r="I24" s="45"/>
      <c r="J24" s="45"/>
      <c r="K24" s="45"/>
      <c r="L24" s="45"/>
      <c r="M24" s="45"/>
      <c r="N24" s="46"/>
      <c r="O24" s="38" t="s">
        <v>28</v>
      </c>
      <c r="P24" s="39"/>
      <c r="Q24" s="44"/>
      <c r="R24" s="45"/>
      <c r="S24" s="45"/>
      <c r="T24" s="45"/>
      <c r="U24" s="45"/>
      <c r="V24" s="45"/>
      <c r="W24" s="45"/>
      <c r="X24" s="45"/>
      <c r="Y24" s="45"/>
      <c r="Z24" s="45"/>
      <c r="AA24" s="45"/>
      <c r="AB24" s="46"/>
    </row>
    <row r="25" spans="1:28" x14ac:dyDescent="0.25">
      <c r="A25" s="40"/>
      <c r="B25" s="41"/>
      <c r="C25" s="47"/>
      <c r="D25" s="48"/>
      <c r="E25" s="48"/>
      <c r="F25" s="48"/>
      <c r="G25" s="48"/>
      <c r="H25" s="48"/>
      <c r="I25" s="48"/>
      <c r="J25" s="48"/>
      <c r="K25" s="48"/>
      <c r="L25" s="48"/>
      <c r="M25" s="48"/>
      <c r="N25" s="49"/>
      <c r="O25" s="40"/>
      <c r="P25" s="41"/>
      <c r="Q25" s="47"/>
      <c r="R25" s="48"/>
      <c r="S25" s="48"/>
      <c r="T25" s="48"/>
      <c r="U25" s="48"/>
      <c r="V25" s="48"/>
      <c r="W25" s="48"/>
      <c r="X25" s="48"/>
      <c r="Y25" s="48"/>
      <c r="Z25" s="48"/>
      <c r="AA25" s="48"/>
      <c r="AB25" s="49"/>
    </row>
    <row r="26" spans="1:28" ht="21" customHeight="1" x14ac:dyDescent="0.25">
      <c r="A26" s="42"/>
      <c r="B26" s="43"/>
      <c r="C26" s="50"/>
      <c r="D26" s="51"/>
      <c r="E26" s="51"/>
      <c r="F26" s="51"/>
      <c r="G26" s="51"/>
      <c r="H26" s="51"/>
      <c r="I26" s="51"/>
      <c r="J26" s="51"/>
      <c r="K26" s="51"/>
      <c r="L26" s="51"/>
      <c r="M26" s="51"/>
      <c r="N26" s="52"/>
      <c r="O26" s="42"/>
      <c r="P26" s="43"/>
      <c r="Q26" s="50"/>
      <c r="R26" s="51"/>
      <c r="S26" s="51"/>
      <c r="T26" s="51"/>
      <c r="U26" s="51"/>
      <c r="V26" s="51"/>
      <c r="W26" s="51"/>
      <c r="X26" s="51"/>
      <c r="Y26" s="51"/>
      <c r="Z26" s="51"/>
      <c r="AA26" s="51"/>
      <c r="AB26" s="52"/>
    </row>
  </sheetData>
  <mergeCells count="68">
    <mergeCell ref="A2:B2"/>
    <mergeCell ref="C2:N2"/>
    <mergeCell ref="O2:P2"/>
    <mergeCell ref="Q2:AB2"/>
    <mergeCell ref="A3:B4"/>
    <mergeCell ref="C3:N4"/>
    <mergeCell ref="O3:P4"/>
    <mergeCell ref="Q3:AB4"/>
    <mergeCell ref="A5:N5"/>
    <mergeCell ref="O5:AB5"/>
    <mergeCell ref="A6:B7"/>
    <mergeCell ref="C6:D7"/>
    <mergeCell ref="E6:F7"/>
    <mergeCell ref="G6:J7"/>
    <mergeCell ref="K6:L7"/>
    <mergeCell ref="M6:N7"/>
    <mergeCell ref="O6:P7"/>
    <mergeCell ref="Q6:R7"/>
    <mergeCell ref="S6:T7"/>
    <mergeCell ref="U6:X7"/>
    <mergeCell ref="Y6:Z7"/>
    <mergeCell ref="AA6:AB7"/>
    <mergeCell ref="A8:N8"/>
    <mergeCell ref="O8:AB8"/>
    <mergeCell ref="A9:B10"/>
    <mergeCell ref="C9:N10"/>
    <mergeCell ref="O9:P10"/>
    <mergeCell ref="Q9:AB10"/>
    <mergeCell ref="A11:B12"/>
    <mergeCell ref="C11:N12"/>
    <mergeCell ref="O11:P12"/>
    <mergeCell ref="Q11:AB12"/>
    <mergeCell ref="A13:N13"/>
    <mergeCell ref="O13:AB13"/>
    <mergeCell ref="C14:J14"/>
    <mergeCell ref="K14:N14"/>
    <mergeCell ref="Q14:X14"/>
    <mergeCell ref="Y14:AB14"/>
    <mergeCell ref="Y15:AB15"/>
    <mergeCell ref="A15:B15"/>
    <mergeCell ref="C15:J15"/>
    <mergeCell ref="K15:N15"/>
    <mergeCell ref="O15:P15"/>
    <mergeCell ref="Q15:X15"/>
    <mergeCell ref="O17:P18"/>
    <mergeCell ref="Q17:AB18"/>
    <mergeCell ref="A19:N19"/>
    <mergeCell ref="O19:AB19"/>
    <mergeCell ref="A16:B16"/>
    <mergeCell ref="C16:N16"/>
    <mergeCell ref="O16:P16"/>
    <mergeCell ref="Q16:AB16"/>
    <mergeCell ref="A1:N1"/>
    <mergeCell ref="O1:AB1"/>
    <mergeCell ref="A23:N23"/>
    <mergeCell ref="O23:AB23"/>
    <mergeCell ref="A24:B26"/>
    <mergeCell ref="C24:N26"/>
    <mergeCell ref="O24:P26"/>
    <mergeCell ref="Q24:AB26"/>
    <mergeCell ref="C20:N20"/>
    <mergeCell ref="Q20:AB20"/>
    <mergeCell ref="A21:B22"/>
    <mergeCell ref="C21:N22"/>
    <mergeCell ref="O21:P22"/>
    <mergeCell ref="Q21:AB22"/>
    <mergeCell ref="A17:B18"/>
    <mergeCell ref="C17:N18"/>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BBD9-AB68-4F5B-8898-C5F5B2C23FAD}">
  <dimension ref="A1:AD29"/>
  <sheetViews>
    <sheetView zoomScaleNormal="100" workbookViewId="0">
      <selection activeCell="Q23" sqref="Q23:AB25"/>
    </sheetView>
  </sheetViews>
  <sheetFormatPr baseColWidth="10" defaultColWidth="9.140625" defaultRowHeight="15" x14ac:dyDescent="0.25"/>
  <sheetData>
    <row r="1" spans="1:30" x14ac:dyDescent="0.25">
      <c r="A1" s="109" t="s">
        <v>1</v>
      </c>
      <c r="B1" s="110"/>
      <c r="C1" s="53" t="s">
        <v>146</v>
      </c>
      <c r="D1" s="54"/>
      <c r="E1" s="54"/>
      <c r="F1" s="54"/>
      <c r="G1" s="54"/>
      <c r="H1" s="54"/>
      <c r="I1" s="54"/>
      <c r="J1" s="54"/>
      <c r="K1" s="54"/>
      <c r="L1" s="54"/>
      <c r="M1" s="54"/>
      <c r="N1" s="55"/>
      <c r="O1" s="109" t="s">
        <v>1</v>
      </c>
      <c r="P1" s="110"/>
      <c r="Q1" s="53" t="s">
        <v>147</v>
      </c>
      <c r="R1" s="54"/>
      <c r="S1" s="54"/>
      <c r="T1" s="54"/>
      <c r="U1" s="54"/>
      <c r="V1" s="54"/>
      <c r="W1" s="54"/>
      <c r="X1" s="54"/>
      <c r="Y1" s="54"/>
      <c r="Z1" s="54"/>
      <c r="AA1" s="54"/>
      <c r="AB1" s="55"/>
    </row>
    <row r="2" spans="1:30" x14ac:dyDescent="0.25">
      <c r="A2" s="111" t="s">
        <v>0</v>
      </c>
      <c r="B2" s="111"/>
      <c r="C2" s="113" t="s">
        <v>85</v>
      </c>
      <c r="D2" s="113"/>
      <c r="E2" s="113"/>
      <c r="F2" s="113"/>
      <c r="G2" s="113"/>
      <c r="H2" s="113"/>
      <c r="I2" s="113"/>
      <c r="J2" s="113"/>
      <c r="K2" s="113"/>
      <c r="L2" s="113"/>
      <c r="M2" s="113"/>
      <c r="N2" s="113"/>
      <c r="O2" s="111" t="s">
        <v>0</v>
      </c>
      <c r="P2" s="111"/>
      <c r="Q2" s="113" t="s">
        <v>158</v>
      </c>
      <c r="R2" s="113"/>
      <c r="S2" s="113"/>
      <c r="T2" s="113"/>
      <c r="U2" s="113"/>
      <c r="V2" s="113"/>
      <c r="W2" s="113"/>
      <c r="X2" s="113"/>
      <c r="Y2" s="113"/>
      <c r="Z2" s="113"/>
      <c r="AA2" s="113"/>
      <c r="AB2" s="113"/>
    </row>
    <row r="3" spans="1:30" ht="15.75" customHeight="1" thickBot="1" x14ac:dyDescent="0.3">
      <c r="A3" s="112"/>
      <c r="B3" s="112"/>
      <c r="C3" s="114"/>
      <c r="D3" s="114"/>
      <c r="E3" s="114"/>
      <c r="F3" s="114"/>
      <c r="G3" s="114"/>
      <c r="H3" s="114"/>
      <c r="I3" s="114"/>
      <c r="J3" s="114"/>
      <c r="K3" s="114"/>
      <c r="L3" s="114"/>
      <c r="M3" s="114"/>
      <c r="N3" s="114"/>
      <c r="O3" s="112"/>
      <c r="P3" s="112"/>
      <c r="Q3" s="114"/>
      <c r="R3" s="114"/>
      <c r="S3" s="114"/>
      <c r="T3" s="114"/>
      <c r="U3" s="114"/>
      <c r="V3" s="114"/>
      <c r="W3" s="114"/>
      <c r="X3" s="114"/>
      <c r="Y3" s="114"/>
      <c r="Z3" s="114"/>
      <c r="AA3" s="114"/>
      <c r="AB3" s="114"/>
    </row>
    <row r="4" spans="1:30" ht="15.75" customHeight="1" thickTop="1" x14ac:dyDescent="0.25">
      <c r="A4" s="35" t="s">
        <v>4</v>
      </c>
      <c r="B4" s="36"/>
      <c r="C4" s="36"/>
      <c r="D4" s="36"/>
      <c r="E4" s="36"/>
      <c r="F4" s="36"/>
      <c r="G4" s="36"/>
      <c r="H4" s="36"/>
      <c r="I4" s="36"/>
      <c r="J4" s="36"/>
      <c r="K4" s="36"/>
      <c r="L4" s="36"/>
      <c r="M4" s="36"/>
      <c r="N4" s="37"/>
      <c r="O4" s="35" t="s">
        <v>4</v>
      </c>
      <c r="P4" s="36"/>
      <c r="Q4" s="36"/>
      <c r="R4" s="36"/>
      <c r="S4" s="36"/>
      <c r="T4" s="36"/>
      <c r="U4" s="36"/>
      <c r="V4" s="36"/>
      <c r="W4" s="36"/>
      <c r="X4" s="36"/>
      <c r="Y4" s="36"/>
      <c r="Z4" s="36"/>
      <c r="AA4" s="36"/>
      <c r="AB4" s="37"/>
    </row>
    <row r="5" spans="1:30" x14ac:dyDescent="0.25">
      <c r="A5" s="86" t="s">
        <v>5</v>
      </c>
      <c r="B5" s="87"/>
      <c r="C5" s="44" t="s">
        <v>64</v>
      </c>
      <c r="D5" s="45"/>
      <c r="E5" s="80" t="s">
        <v>7</v>
      </c>
      <c r="F5" s="80"/>
      <c r="G5" s="82" t="s">
        <v>65</v>
      </c>
      <c r="H5" s="82"/>
      <c r="I5" s="82"/>
      <c r="J5" s="83"/>
      <c r="K5" s="34" t="s">
        <v>9</v>
      </c>
      <c r="L5" s="34"/>
      <c r="M5" s="44" t="s">
        <v>66</v>
      </c>
      <c r="N5" s="46"/>
      <c r="O5" s="86" t="s">
        <v>5</v>
      </c>
      <c r="P5" s="87"/>
      <c r="Q5" s="44" t="s">
        <v>67</v>
      </c>
      <c r="R5" s="45"/>
      <c r="S5" s="80" t="s">
        <v>7</v>
      </c>
      <c r="T5" s="80"/>
      <c r="U5" s="82" t="s">
        <v>68</v>
      </c>
      <c r="V5" s="82"/>
      <c r="W5" s="82"/>
      <c r="X5" s="83"/>
      <c r="Y5" s="34" t="s">
        <v>9</v>
      </c>
      <c r="Z5" s="34"/>
      <c r="AA5" s="44" t="s">
        <v>69</v>
      </c>
      <c r="AB5" s="46"/>
    </row>
    <row r="6" spans="1:30" x14ac:dyDescent="0.25">
      <c r="A6" s="88"/>
      <c r="B6" s="89"/>
      <c r="C6" s="67"/>
      <c r="D6" s="68"/>
      <c r="E6" s="81"/>
      <c r="F6" s="81"/>
      <c r="G6" s="84"/>
      <c r="H6" s="84"/>
      <c r="I6" s="84"/>
      <c r="J6" s="85"/>
      <c r="K6" s="34"/>
      <c r="L6" s="34"/>
      <c r="M6" s="50"/>
      <c r="N6" s="52"/>
      <c r="O6" s="88"/>
      <c r="P6" s="89"/>
      <c r="Q6" s="67"/>
      <c r="R6" s="68"/>
      <c r="S6" s="81"/>
      <c r="T6" s="81"/>
      <c r="U6" s="84"/>
      <c r="V6" s="84"/>
      <c r="W6" s="84"/>
      <c r="X6" s="85"/>
      <c r="Y6" s="34"/>
      <c r="Z6" s="34"/>
      <c r="AA6" s="50"/>
      <c r="AB6" s="52"/>
    </row>
    <row r="7" spans="1:30" ht="15.75" customHeight="1" thickTop="1" x14ac:dyDescent="0.25">
      <c r="A7" s="35" t="s">
        <v>14</v>
      </c>
      <c r="B7" s="36"/>
      <c r="C7" s="36"/>
      <c r="D7" s="36"/>
      <c r="E7" s="36"/>
      <c r="F7" s="36"/>
      <c r="G7" s="36"/>
      <c r="H7" s="36"/>
      <c r="I7" s="36"/>
      <c r="J7" s="36"/>
      <c r="K7" s="36"/>
      <c r="L7" s="36"/>
      <c r="M7" s="36"/>
      <c r="N7" s="37"/>
      <c r="O7" s="35" t="s">
        <v>14</v>
      </c>
      <c r="P7" s="36"/>
      <c r="Q7" s="36"/>
      <c r="R7" s="36"/>
      <c r="S7" s="36"/>
      <c r="T7" s="36"/>
      <c r="U7" s="36"/>
      <c r="V7" s="36"/>
      <c r="W7" s="36"/>
      <c r="X7" s="36"/>
      <c r="Y7" s="36"/>
      <c r="Z7" s="36"/>
      <c r="AA7" s="36"/>
      <c r="AB7" s="37"/>
    </row>
    <row r="8" spans="1:30" x14ac:dyDescent="0.25">
      <c r="A8" s="34" t="s">
        <v>15</v>
      </c>
      <c r="B8" s="92"/>
      <c r="C8" s="72" t="s">
        <v>84</v>
      </c>
      <c r="D8" s="73"/>
      <c r="E8" s="73"/>
      <c r="F8" s="73"/>
      <c r="G8" s="73"/>
      <c r="H8" s="73"/>
      <c r="I8" s="73"/>
      <c r="J8" s="73"/>
      <c r="K8" s="73"/>
      <c r="L8" s="73"/>
      <c r="M8" s="73"/>
      <c r="N8" s="74"/>
      <c r="O8" s="34" t="s">
        <v>15</v>
      </c>
      <c r="P8" s="92"/>
      <c r="Q8" s="72" t="s">
        <v>153</v>
      </c>
      <c r="R8" s="73"/>
      <c r="S8" s="73"/>
      <c r="T8" s="73"/>
      <c r="U8" s="73"/>
      <c r="V8" s="73"/>
      <c r="W8" s="73"/>
      <c r="X8" s="73"/>
      <c r="Y8" s="73"/>
      <c r="Z8" s="73"/>
      <c r="AA8" s="73"/>
      <c r="AB8" s="74"/>
    </row>
    <row r="9" spans="1:30" ht="39.75" customHeight="1" x14ac:dyDescent="0.25">
      <c r="A9" s="34"/>
      <c r="B9" s="92"/>
      <c r="C9" s="72"/>
      <c r="D9" s="73"/>
      <c r="E9" s="73"/>
      <c r="F9" s="73"/>
      <c r="G9" s="73"/>
      <c r="H9" s="73"/>
      <c r="I9" s="73"/>
      <c r="J9" s="73"/>
      <c r="K9" s="73"/>
      <c r="L9" s="73"/>
      <c r="M9" s="73"/>
      <c r="N9" s="74"/>
      <c r="O9" s="34"/>
      <c r="P9" s="92"/>
      <c r="Q9" s="72"/>
      <c r="R9" s="73"/>
      <c r="S9" s="73"/>
      <c r="T9" s="73"/>
      <c r="U9" s="73"/>
      <c r="V9" s="73"/>
      <c r="W9" s="73"/>
      <c r="X9" s="73"/>
      <c r="Y9" s="73"/>
      <c r="Z9" s="73"/>
      <c r="AA9" s="73"/>
      <c r="AB9" s="74"/>
    </row>
    <row r="10" spans="1:30" x14ac:dyDescent="0.25">
      <c r="A10" s="34" t="s">
        <v>17</v>
      </c>
      <c r="B10" s="92"/>
      <c r="C10" s="72" t="s">
        <v>105</v>
      </c>
      <c r="D10" s="73"/>
      <c r="E10" s="73"/>
      <c r="F10" s="73"/>
      <c r="G10" s="73"/>
      <c r="H10" s="73"/>
      <c r="I10" s="73"/>
      <c r="J10" s="73"/>
      <c r="K10" s="73"/>
      <c r="L10" s="73"/>
      <c r="M10" s="73"/>
      <c r="N10" s="74"/>
      <c r="O10" s="34" t="s">
        <v>17</v>
      </c>
      <c r="P10" s="92"/>
      <c r="Q10" s="72" t="s">
        <v>132</v>
      </c>
      <c r="R10" s="73"/>
      <c r="S10" s="73"/>
      <c r="T10" s="73"/>
      <c r="U10" s="73"/>
      <c r="V10" s="73"/>
      <c r="W10" s="73"/>
      <c r="X10" s="73"/>
      <c r="Y10" s="73"/>
      <c r="Z10" s="73"/>
      <c r="AA10" s="73"/>
      <c r="AB10" s="74"/>
      <c r="AD10" s="6"/>
    </row>
    <row r="11" spans="1:30" ht="15.75" thickBot="1" x14ac:dyDescent="0.3">
      <c r="A11" s="34"/>
      <c r="B11" s="92"/>
      <c r="C11" s="72"/>
      <c r="D11" s="73"/>
      <c r="E11" s="73"/>
      <c r="F11" s="73"/>
      <c r="G11" s="73"/>
      <c r="H11" s="73"/>
      <c r="I11" s="73"/>
      <c r="J11" s="73"/>
      <c r="K11" s="73"/>
      <c r="L11" s="73"/>
      <c r="M11" s="73"/>
      <c r="N11" s="74"/>
      <c r="O11" s="34"/>
      <c r="P11" s="92"/>
      <c r="Q11" s="72"/>
      <c r="R11" s="73"/>
      <c r="S11" s="73"/>
      <c r="T11" s="73"/>
      <c r="U11" s="73"/>
      <c r="V11" s="73"/>
      <c r="W11" s="73"/>
      <c r="X11" s="73"/>
      <c r="Y11" s="73"/>
      <c r="Z11" s="73"/>
      <c r="AA11" s="73"/>
      <c r="AB11" s="74"/>
    </row>
    <row r="12" spans="1:30" ht="15.75" customHeight="1" thickTop="1" x14ac:dyDescent="0.25">
      <c r="A12" s="35" t="s">
        <v>18</v>
      </c>
      <c r="B12" s="36"/>
      <c r="C12" s="29"/>
      <c r="D12" s="29"/>
      <c r="E12" s="29"/>
      <c r="F12" s="29"/>
      <c r="G12" s="29"/>
      <c r="H12" s="29"/>
      <c r="I12" s="29"/>
      <c r="J12" s="29"/>
      <c r="K12" s="29"/>
      <c r="L12" s="29"/>
      <c r="M12" s="29"/>
      <c r="N12" s="29"/>
      <c r="O12" s="35" t="s">
        <v>18</v>
      </c>
      <c r="P12" s="36"/>
      <c r="Q12" s="29"/>
      <c r="R12" s="29"/>
      <c r="S12" s="29"/>
      <c r="T12" s="29"/>
      <c r="U12" s="29"/>
      <c r="V12" s="29"/>
      <c r="W12" s="29"/>
      <c r="X12" s="29"/>
      <c r="Y12" s="29"/>
      <c r="Z12" s="29"/>
      <c r="AA12" s="29"/>
      <c r="AB12" s="29"/>
    </row>
    <row r="13" spans="1:30" x14ac:dyDescent="0.25">
      <c r="A13" s="4"/>
      <c r="B13" s="5"/>
      <c r="C13" s="31" t="s">
        <v>0</v>
      </c>
      <c r="D13" s="32"/>
      <c r="E13" s="32"/>
      <c r="F13" s="32"/>
      <c r="G13" s="32"/>
      <c r="H13" s="32"/>
      <c r="I13" s="32"/>
      <c r="J13" s="33"/>
      <c r="K13" s="31" t="s">
        <v>19</v>
      </c>
      <c r="L13" s="32"/>
      <c r="M13" s="32"/>
      <c r="N13" s="33"/>
      <c r="O13" s="4"/>
      <c r="P13" s="5"/>
      <c r="Q13" s="31" t="s">
        <v>0</v>
      </c>
      <c r="R13" s="32"/>
      <c r="S13" s="32"/>
      <c r="T13" s="32"/>
      <c r="U13" s="32"/>
      <c r="V13" s="32"/>
      <c r="W13" s="32"/>
      <c r="X13" s="33"/>
      <c r="Y13" s="31" t="s">
        <v>19</v>
      </c>
      <c r="Z13" s="32"/>
      <c r="AA13" s="32"/>
      <c r="AB13" s="33"/>
    </row>
    <row r="14" spans="1:30" ht="72.75" customHeight="1" x14ac:dyDescent="0.25">
      <c r="A14" s="86" t="s">
        <v>20</v>
      </c>
      <c r="B14" s="87"/>
      <c r="C14" s="98" t="s">
        <v>125</v>
      </c>
      <c r="D14" s="99"/>
      <c r="E14" s="99"/>
      <c r="F14" s="99"/>
      <c r="G14" s="99"/>
      <c r="H14" s="99"/>
      <c r="I14" s="99"/>
      <c r="J14" s="100"/>
      <c r="K14" s="90" t="s">
        <v>70</v>
      </c>
      <c r="L14" s="82"/>
      <c r="M14" s="82"/>
      <c r="N14" s="83"/>
      <c r="O14" s="86" t="s">
        <v>20</v>
      </c>
      <c r="P14" s="87"/>
      <c r="Q14" s="160" t="s">
        <v>185</v>
      </c>
      <c r="R14" s="54"/>
      <c r="S14" s="54"/>
      <c r="T14" s="54"/>
      <c r="U14" s="54"/>
      <c r="V14" s="54"/>
      <c r="W14" s="54"/>
      <c r="X14" s="55"/>
      <c r="Y14" s="161" t="s">
        <v>156</v>
      </c>
      <c r="Z14" s="158"/>
      <c r="AA14" s="158"/>
      <c r="AB14" s="159"/>
    </row>
    <row r="15" spans="1:30" ht="39.75" customHeight="1" x14ac:dyDescent="0.25">
      <c r="A15" s="96"/>
      <c r="B15" s="97"/>
      <c r="C15" s="98" t="s">
        <v>106</v>
      </c>
      <c r="D15" s="99"/>
      <c r="E15" s="99"/>
      <c r="F15" s="99"/>
      <c r="G15" s="99"/>
      <c r="H15" s="99"/>
      <c r="I15" s="99"/>
      <c r="J15" s="100"/>
      <c r="K15" s="44" t="s">
        <v>71</v>
      </c>
      <c r="L15" s="45"/>
      <c r="M15" s="45"/>
      <c r="N15" s="46"/>
      <c r="O15" s="96"/>
      <c r="P15" s="97"/>
      <c r="Q15" s="160" t="s">
        <v>165</v>
      </c>
      <c r="R15" s="54"/>
      <c r="S15" s="54"/>
      <c r="T15" s="54"/>
      <c r="U15" s="54"/>
      <c r="V15" s="54"/>
      <c r="W15" s="54"/>
      <c r="X15" s="55"/>
      <c r="Y15" s="157" t="s">
        <v>161</v>
      </c>
      <c r="Z15" s="158"/>
      <c r="AA15" s="158"/>
      <c r="AB15" s="159"/>
    </row>
    <row r="16" spans="1:30" ht="42" customHeight="1" x14ac:dyDescent="0.25">
      <c r="A16" s="70" t="s">
        <v>22</v>
      </c>
      <c r="B16" s="71"/>
      <c r="C16" s="72" t="s">
        <v>159</v>
      </c>
      <c r="D16" s="73"/>
      <c r="E16" s="73"/>
      <c r="F16" s="73"/>
      <c r="G16" s="73"/>
      <c r="H16" s="73"/>
      <c r="I16" s="73"/>
      <c r="J16" s="73"/>
      <c r="K16" s="73"/>
      <c r="L16" s="73"/>
      <c r="M16" s="73"/>
      <c r="N16" s="74"/>
      <c r="O16" s="70" t="s">
        <v>22</v>
      </c>
      <c r="P16" s="71"/>
      <c r="Q16" s="72" t="s">
        <v>126</v>
      </c>
      <c r="R16" s="73"/>
      <c r="S16" s="73"/>
      <c r="T16" s="73"/>
      <c r="U16" s="73"/>
      <c r="V16" s="73"/>
      <c r="W16" s="73"/>
      <c r="X16" s="73"/>
      <c r="Y16" s="73"/>
      <c r="Z16" s="73"/>
      <c r="AA16" s="73"/>
      <c r="AB16" s="74"/>
    </row>
    <row r="17" spans="1:28" ht="15" customHeight="1" thickBot="1" x14ac:dyDescent="0.3">
      <c r="A17" s="86" t="s">
        <v>23</v>
      </c>
      <c r="B17" s="87"/>
      <c r="C17" s="44" t="s">
        <v>39</v>
      </c>
      <c r="D17" s="45"/>
      <c r="E17" s="45"/>
      <c r="F17" s="45"/>
      <c r="G17" s="45"/>
      <c r="H17" s="45"/>
      <c r="I17" s="45"/>
      <c r="J17" s="45"/>
      <c r="K17" s="45"/>
      <c r="L17" s="45"/>
      <c r="M17" s="45"/>
      <c r="N17" s="46"/>
      <c r="O17" s="86" t="s">
        <v>23</v>
      </c>
      <c r="P17" s="87"/>
      <c r="Q17" s="44" t="s">
        <v>39</v>
      </c>
      <c r="R17" s="45"/>
      <c r="S17" s="45"/>
      <c r="T17" s="45"/>
      <c r="U17" s="45"/>
      <c r="V17" s="45"/>
      <c r="W17" s="45"/>
      <c r="X17" s="45"/>
      <c r="Y17" s="45"/>
      <c r="Z17" s="45"/>
      <c r="AA17" s="45"/>
      <c r="AB17" s="46"/>
    </row>
    <row r="18" spans="1:28" ht="15.75" thickTop="1" x14ac:dyDescent="0.25">
      <c r="A18" s="59" t="s">
        <v>24</v>
      </c>
      <c r="B18" s="60"/>
      <c r="C18" s="60"/>
      <c r="D18" s="60"/>
      <c r="E18" s="60"/>
      <c r="F18" s="60"/>
      <c r="G18" s="60"/>
      <c r="H18" s="60"/>
      <c r="I18" s="60"/>
      <c r="J18" s="60"/>
      <c r="K18" s="60"/>
      <c r="L18" s="60"/>
      <c r="M18" s="60"/>
      <c r="N18" s="61"/>
      <c r="O18" s="59" t="s">
        <v>24</v>
      </c>
      <c r="P18" s="60"/>
      <c r="Q18" s="60"/>
      <c r="R18" s="60"/>
      <c r="S18" s="60"/>
      <c r="T18" s="60"/>
      <c r="U18" s="60"/>
      <c r="V18" s="60"/>
      <c r="W18" s="60"/>
      <c r="X18" s="60"/>
      <c r="Y18" s="60"/>
      <c r="Z18" s="60"/>
      <c r="AA18" s="60"/>
      <c r="AB18" s="61"/>
    </row>
    <row r="19" spans="1:28" x14ac:dyDescent="0.25">
      <c r="A19" s="2"/>
      <c r="B19" s="3"/>
      <c r="C19" s="62" t="s">
        <v>0</v>
      </c>
      <c r="D19" s="63"/>
      <c r="E19" s="63"/>
      <c r="F19" s="63"/>
      <c r="G19" s="63"/>
      <c r="H19" s="63"/>
      <c r="I19" s="63"/>
      <c r="J19" s="63"/>
      <c r="K19" s="63"/>
      <c r="L19" s="63"/>
      <c r="M19" s="63"/>
      <c r="N19" s="64"/>
      <c r="O19" s="2"/>
      <c r="P19" s="3"/>
      <c r="Q19" s="62" t="s">
        <v>0</v>
      </c>
      <c r="R19" s="63"/>
      <c r="S19" s="63"/>
      <c r="T19" s="63"/>
      <c r="U19" s="63"/>
      <c r="V19" s="63"/>
      <c r="W19" s="63"/>
      <c r="X19" s="63"/>
      <c r="Y19" s="63"/>
      <c r="Z19" s="63"/>
      <c r="AA19" s="63"/>
      <c r="AB19" s="64"/>
    </row>
    <row r="20" spans="1:28" x14ac:dyDescent="0.25">
      <c r="A20" s="38" t="s">
        <v>25</v>
      </c>
      <c r="B20" s="39"/>
      <c r="C20" s="44" t="s">
        <v>163</v>
      </c>
      <c r="D20" s="45"/>
      <c r="E20" s="45"/>
      <c r="F20" s="45"/>
      <c r="G20" s="45"/>
      <c r="H20" s="45"/>
      <c r="I20" s="45"/>
      <c r="J20" s="45"/>
      <c r="K20" s="45"/>
      <c r="L20" s="45"/>
      <c r="M20" s="45"/>
      <c r="N20" s="46"/>
      <c r="O20" s="38" t="s">
        <v>25</v>
      </c>
      <c r="P20" s="39"/>
      <c r="Q20" s="44" t="s">
        <v>157</v>
      </c>
      <c r="R20" s="45"/>
      <c r="S20" s="45"/>
      <c r="T20" s="45"/>
      <c r="U20" s="45"/>
      <c r="V20" s="45"/>
      <c r="W20" s="45"/>
      <c r="X20" s="45"/>
      <c r="Y20" s="45"/>
      <c r="Z20" s="45"/>
      <c r="AA20" s="45"/>
      <c r="AB20" s="46"/>
    </row>
    <row r="21" spans="1:28" ht="15.75" thickBot="1" x14ac:dyDescent="0.3">
      <c r="A21" s="65"/>
      <c r="B21" s="66"/>
      <c r="C21" s="67"/>
      <c r="D21" s="68"/>
      <c r="E21" s="68"/>
      <c r="F21" s="68"/>
      <c r="G21" s="68"/>
      <c r="H21" s="68"/>
      <c r="I21" s="68"/>
      <c r="J21" s="68"/>
      <c r="K21" s="68"/>
      <c r="L21" s="68"/>
      <c r="M21" s="68"/>
      <c r="N21" s="69"/>
      <c r="O21" s="65"/>
      <c r="P21" s="66"/>
      <c r="Q21" s="67"/>
      <c r="R21" s="68"/>
      <c r="S21" s="68"/>
      <c r="T21" s="68"/>
      <c r="U21" s="68"/>
      <c r="V21" s="68"/>
      <c r="W21" s="68"/>
      <c r="X21" s="68"/>
      <c r="Y21" s="68"/>
      <c r="Z21" s="68"/>
      <c r="AA21" s="68"/>
      <c r="AB21" s="69"/>
    </row>
    <row r="22" spans="1:28" ht="15.75" customHeight="1" thickTop="1" x14ac:dyDescent="0.25">
      <c r="A22" s="35" t="s">
        <v>27</v>
      </c>
      <c r="B22" s="36"/>
      <c r="C22" s="36"/>
      <c r="D22" s="36"/>
      <c r="E22" s="36"/>
      <c r="F22" s="36"/>
      <c r="G22" s="36"/>
      <c r="H22" s="36"/>
      <c r="I22" s="36"/>
      <c r="J22" s="36"/>
      <c r="K22" s="36"/>
      <c r="L22" s="36"/>
      <c r="M22" s="36"/>
      <c r="N22" s="36"/>
      <c r="O22" s="35" t="s">
        <v>27</v>
      </c>
      <c r="P22" s="36"/>
      <c r="Q22" s="36"/>
      <c r="R22" s="36"/>
      <c r="S22" s="36"/>
      <c r="T22" s="36"/>
      <c r="U22" s="36"/>
      <c r="V22" s="36"/>
      <c r="W22" s="36"/>
      <c r="X22" s="36"/>
      <c r="Y22" s="36"/>
      <c r="Z22" s="36"/>
      <c r="AA22" s="36"/>
      <c r="AB22" s="36"/>
    </row>
    <row r="23" spans="1:28" x14ac:dyDescent="0.25">
      <c r="A23" s="38" t="s">
        <v>28</v>
      </c>
      <c r="B23" s="39"/>
      <c r="C23" s="44" t="s">
        <v>162</v>
      </c>
      <c r="D23" s="45"/>
      <c r="E23" s="45"/>
      <c r="F23" s="45"/>
      <c r="G23" s="45"/>
      <c r="H23" s="45"/>
      <c r="I23" s="45"/>
      <c r="J23" s="45"/>
      <c r="K23" s="45"/>
      <c r="L23" s="45"/>
      <c r="M23" s="45"/>
      <c r="N23" s="46"/>
      <c r="O23" s="38" t="s">
        <v>28</v>
      </c>
      <c r="P23" s="39"/>
      <c r="Q23" s="44" t="s">
        <v>164</v>
      </c>
      <c r="R23" s="45"/>
      <c r="S23" s="45"/>
      <c r="T23" s="45"/>
      <c r="U23" s="45"/>
      <c r="V23" s="45"/>
      <c r="W23" s="45"/>
      <c r="X23" s="45"/>
      <c r="Y23" s="45"/>
      <c r="Z23" s="45"/>
      <c r="AA23" s="45"/>
      <c r="AB23" s="46"/>
    </row>
    <row r="24" spans="1:28" ht="22.5" customHeight="1" x14ac:dyDescent="0.25">
      <c r="A24" s="40"/>
      <c r="B24" s="41"/>
      <c r="C24" s="47"/>
      <c r="D24" s="48"/>
      <c r="E24" s="48"/>
      <c r="F24" s="48"/>
      <c r="G24" s="48"/>
      <c r="H24" s="48"/>
      <c r="I24" s="48"/>
      <c r="J24" s="48"/>
      <c r="K24" s="48"/>
      <c r="L24" s="48"/>
      <c r="M24" s="48"/>
      <c r="N24" s="49"/>
      <c r="O24" s="40"/>
      <c r="P24" s="41"/>
      <c r="Q24" s="47"/>
      <c r="R24" s="48"/>
      <c r="S24" s="48"/>
      <c r="T24" s="48"/>
      <c r="U24" s="48"/>
      <c r="V24" s="48"/>
      <c r="W24" s="48"/>
      <c r="X24" s="48"/>
      <c r="Y24" s="48"/>
      <c r="Z24" s="48"/>
      <c r="AA24" s="48"/>
      <c r="AB24" s="49"/>
    </row>
    <row r="25" spans="1:28" ht="14.25" customHeight="1" x14ac:dyDescent="0.25">
      <c r="A25" s="42"/>
      <c r="B25" s="43"/>
      <c r="C25" s="50"/>
      <c r="D25" s="51"/>
      <c r="E25" s="51"/>
      <c r="F25" s="51"/>
      <c r="G25" s="51"/>
      <c r="H25" s="51"/>
      <c r="I25" s="51"/>
      <c r="J25" s="51"/>
      <c r="K25" s="51"/>
      <c r="L25" s="51"/>
      <c r="M25" s="51"/>
      <c r="N25" s="52"/>
      <c r="O25" s="42"/>
      <c r="P25" s="43"/>
      <c r="Q25" s="50"/>
      <c r="R25" s="51"/>
      <c r="S25" s="51"/>
      <c r="T25" s="51"/>
      <c r="U25" s="51"/>
      <c r="V25" s="51"/>
      <c r="W25" s="51"/>
      <c r="X25" s="51"/>
      <c r="Y25" s="51"/>
      <c r="Z25" s="51"/>
      <c r="AA25" s="51"/>
      <c r="AB25" s="52"/>
    </row>
    <row r="27" spans="1:28" hidden="1" x14ac:dyDescent="0.25">
      <c r="B27" s="7">
        <f>1-(7/10.9)</f>
        <v>0.35779816513761475</v>
      </c>
      <c r="C27" s="7">
        <f>1-(7/8)</f>
        <v>0.125</v>
      </c>
      <c r="D27" s="7">
        <f>1-(7/15)</f>
        <v>0.53333333333333333</v>
      </c>
      <c r="E27" s="7">
        <f>1-(7/9)</f>
        <v>0.22222222222222221</v>
      </c>
      <c r="G27">
        <f>(1-0.36)*400</f>
        <v>256</v>
      </c>
      <c r="T27" s="7">
        <f>1-(37/43)</f>
        <v>0.13953488372093026</v>
      </c>
      <c r="U27" s="7">
        <f>1-(25/43)</f>
        <v>0.41860465116279066</v>
      </c>
      <c r="V27" s="7">
        <f>1-(20.3/43)</f>
        <v>0.52790697674418596</v>
      </c>
      <c r="W27" s="7"/>
      <c r="X27" s="7"/>
    </row>
    <row r="28" spans="1:28" hidden="1" x14ac:dyDescent="0.25">
      <c r="T28" s="7">
        <f>(T27+U27+V27)/3</f>
        <v>0.36201550387596892</v>
      </c>
    </row>
    <row r="29" spans="1:28" x14ac:dyDescent="0.25">
      <c r="T29" s="7"/>
      <c r="U29" s="7">
        <f>(43-41.2)/43</f>
        <v>4.1860465116279007E-2</v>
      </c>
    </row>
  </sheetData>
  <mergeCells count="70">
    <mergeCell ref="A4:N4"/>
    <mergeCell ref="O4:AB4"/>
    <mergeCell ref="A5:B6"/>
    <mergeCell ref="C5:D6"/>
    <mergeCell ref="E5:F6"/>
    <mergeCell ref="S5:T6"/>
    <mergeCell ref="U5:X6"/>
    <mergeCell ref="Y5:Z6"/>
    <mergeCell ref="AA5:AB6"/>
    <mergeCell ref="A1:B1"/>
    <mergeCell ref="C1:N1"/>
    <mergeCell ref="O1:P1"/>
    <mergeCell ref="Q1:AB1"/>
    <mergeCell ref="A2:B3"/>
    <mergeCell ref="C2:N3"/>
    <mergeCell ref="O2:P3"/>
    <mergeCell ref="Q2:AB3"/>
    <mergeCell ref="A7:N7"/>
    <mergeCell ref="O7:AB7"/>
    <mergeCell ref="G5:J6"/>
    <mergeCell ref="K5:L6"/>
    <mergeCell ref="M5:N6"/>
    <mergeCell ref="O5:P6"/>
    <mergeCell ref="Q5:R6"/>
    <mergeCell ref="A8:B9"/>
    <mergeCell ref="C8:N9"/>
    <mergeCell ref="O8:P9"/>
    <mergeCell ref="Q8:AB9"/>
    <mergeCell ref="A10:B11"/>
    <mergeCell ref="C10:N11"/>
    <mergeCell ref="O10:P11"/>
    <mergeCell ref="Q10:AB11"/>
    <mergeCell ref="A12:N12"/>
    <mergeCell ref="O12:AB12"/>
    <mergeCell ref="C13:J13"/>
    <mergeCell ref="K13:N13"/>
    <mergeCell ref="Q13:X13"/>
    <mergeCell ref="Y13:AB13"/>
    <mergeCell ref="Y15:AB15"/>
    <mergeCell ref="C15:J15"/>
    <mergeCell ref="K15:N15"/>
    <mergeCell ref="A14:B15"/>
    <mergeCell ref="C14:J14"/>
    <mergeCell ref="K14:N14"/>
    <mergeCell ref="O14:P15"/>
    <mergeCell ref="Q15:X15"/>
    <mergeCell ref="Q14:X14"/>
    <mergeCell ref="Y14:AB14"/>
    <mergeCell ref="A16:B16"/>
    <mergeCell ref="C16:N16"/>
    <mergeCell ref="O16:P16"/>
    <mergeCell ref="Q16:AB16"/>
    <mergeCell ref="A17:B17"/>
    <mergeCell ref="C17:N17"/>
    <mergeCell ref="O17:P17"/>
    <mergeCell ref="Q17:AB17"/>
    <mergeCell ref="A18:N18"/>
    <mergeCell ref="O18:AB18"/>
    <mergeCell ref="C19:N19"/>
    <mergeCell ref="Q19:AB19"/>
    <mergeCell ref="A20:B21"/>
    <mergeCell ref="C20:N21"/>
    <mergeCell ref="O20:P21"/>
    <mergeCell ref="Q20:AB21"/>
    <mergeCell ref="A22:N22"/>
    <mergeCell ref="O22:AB22"/>
    <mergeCell ref="A23:B25"/>
    <mergeCell ref="C23:N25"/>
    <mergeCell ref="O23:P25"/>
    <mergeCell ref="Q23:AB25"/>
  </mergeCells>
  <hyperlinks>
    <hyperlink ref="Y15" r:id="rId1" xr:uid="{5FB9E045-489B-4AC8-A679-C667FBA4C3DA}"/>
  </hyperlinks>
  <pageMargins left="0.7" right="0.7" top="0.75" bottom="0.75" header="0.3" footer="0.3"/>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07C2E-D7EB-4695-B322-D294EAF3723F}">
  <dimension ref="A1:N30"/>
  <sheetViews>
    <sheetView zoomScale="116" zoomScaleNormal="100" workbookViewId="0">
      <selection activeCell="Q12" sqref="Q12"/>
    </sheetView>
  </sheetViews>
  <sheetFormatPr baseColWidth="10" defaultColWidth="9.140625" defaultRowHeight="15" x14ac:dyDescent="0.25"/>
  <sheetData>
    <row r="1" spans="1:14" ht="15.75" customHeight="1" thickTop="1" x14ac:dyDescent="0.25">
      <c r="A1" s="59" t="s">
        <v>0</v>
      </c>
      <c r="B1" s="60"/>
      <c r="C1" s="60"/>
      <c r="D1" s="60"/>
      <c r="E1" s="60"/>
      <c r="F1" s="60"/>
      <c r="G1" s="60"/>
      <c r="H1" s="60"/>
      <c r="I1" s="60"/>
      <c r="J1" s="60"/>
      <c r="K1" s="60"/>
      <c r="L1" s="60"/>
      <c r="M1" s="60"/>
      <c r="N1" s="61"/>
    </row>
    <row r="2" spans="1:14" x14ac:dyDescent="0.25">
      <c r="A2" s="109" t="s">
        <v>1</v>
      </c>
      <c r="B2" s="110"/>
      <c r="C2" s="53" t="s">
        <v>151</v>
      </c>
      <c r="D2" s="54"/>
      <c r="E2" s="54"/>
      <c r="F2" s="54"/>
      <c r="G2" s="54"/>
      <c r="H2" s="54"/>
      <c r="I2" s="54"/>
      <c r="J2" s="54"/>
      <c r="K2" s="54"/>
      <c r="L2" s="54"/>
      <c r="M2" s="54"/>
      <c r="N2" s="55"/>
    </row>
    <row r="3" spans="1:14" x14ac:dyDescent="0.25">
      <c r="A3" s="111" t="s">
        <v>0</v>
      </c>
      <c r="B3" s="111"/>
      <c r="C3" s="113" t="s">
        <v>41</v>
      </c>
      <c r="D3" s="113"/>
      <c r="E3" s="113"/>
      <c r="F3" s="113"/>
      <c r="G3" s="113"/>
      <c r="H3" s="113"/>
      <c r="I3" s="113"/>
      <c r="J3" s="113"/>
      <c r="K3" s="113"/>
      <c r="L3" s="113"/>
      <c r="M3" s="113"/>
      <c r="N3" s="113"/>
    </row>
    <row r="4" spans="1:14" ht="15.75" thickBot="1" x14ac:dyDescent="0.3">
      <c r="A4" s="112"/>
      <c r="B4" s="112"/>
      <c r="C4" s="114"/>
      <c r="D4" s="114"/>
      <c r="E4" s="114"/>
      <c r="F4" s="114"/>
      <c r="G4" s="114"/>
      <c r="H4" s="114"/>
      <c r="I4" s="114"/>
      <c r="J4" s="114"/>
      <c r="K4" s="114"/>
      <c r="L4" s="114"/>
      <c r="M4" s="114"/>
      <c r="N4" s="114"/>
    </row>
    <row r="5" spans="1:14" ht="15.75" thickTop="1" x14ac:dyDescent="0.25">
      <c r="A5" s="35" t="s">
        <v>4</v>
      </c>
      <c r="B5" s="36"/>
      <c r="C5" s="36"/>
      <c r="D5" s="36"/>
      <c r="E5" s="36"/>
      <c r="F5" s="36"/>
      <c r="G5" s="36"/>
      <c r="H5" s="36"/>
      <c r="I5" s="36"/>
      <c r="J5" s="36"/>
      <c r="K5" s="36"/>
      <c r="L5" s="36"/>
      <c r="M5" s="36"/>
      <c r="N5" s="37"/>
    </row>
    <row r="6" spans="1:14" x14ac:dyDescent="0.25">
      <c r="A6" s="86" t="s">
        <v>5</v>
      </c>
      <c r="B6" s="87"/>
      <c r="C6" s="90" t="s">
        <v>11</v>
      </c>
      <c r="D6" s="82"/>
      <c r="E6" s="80" t="s">
        <v>7</v>
      </c>
      <c r="F6" s="80"/>
      <c r="G6" s="82" t="s">
        <v>42</v>
      </c>
      <c r="H6" s="82"/>
      <c r="I6" s="82"/>
      <c r="J6" s="83"/>
      <c r="K6" s="34" t="s">
        <v>9</v>
      </c>
      <c r="L6" s="34"/>
      <c r="M6" s="44" t="s">
        <v>43</v>
      </c>
      <c r="N6" s="46"/>
    </row>
    <row r="7" spans="1:14" ht="15.75" thickBot="1" x14ac:dyDescent="0.3">
      <c r="A7" s="88"/>
      <c r="B7" s="89"/>
      <c r="C7" s="91"/>
      <c r="D7" s="84"/>
      <c r="E7" s="81"/>
      <c r="F7" s="81"/>
      <c r="G7" s="84"/>
      <c r="H7" s="84"/>
      <c r="I7" s="84"/>
      <c r="J7" s="85"/>
      <c r="K7" s="34"/>
      <c r="L7" s="34"/>
      <c r="M7" s="50"/>
      <c r="N7" s="52"/>
    </row>
    <row r="8" spans="1:14" ht="15.75" thickTop="1" x14ac:dyDescent="0.25">
      <c r="A8" s="35" t="s">
        <v>14</v>
      </c>
      <c r="B8" s="36"/>
      <c r="C8" s="36"/>
      <c r="D8" s="36"/>
      <c r="E8" s="36"/>
      <c r="F8" s="36"/>
      <c r="G8" s="36"/>
      <c r="H8" s="36"/>
      <c r="I8" s="36"/>
      <c r="J8" s="36"/>
      <c r="K8" s="36"/>
      <c r="L8" s="36"/>
      <c r="M8" s="36"/>
      <c r="N8" s="37"/>
    </row>
    <row r="9" spans="1:14" x14ac:dyDescent="0.25">
      <c r="A9" s="34" t="s">
        <v>15</v>
      </c>
      <c r="B9" s="92"/>
      <c r="C9" s="72" t="s">
        <v>44</v>
      </c>
      <c r="D9" s="73"/>
      <c r="E9" s="73"/>
      <c r="F9" s="73"/>
      <c r="G9" s="73"/>
      <c r="H9" s="73"/>
      <c r="I9" s="73"/>
      <c r="J9" s="73"/>
      <c r="K9" s="73"/>
      <c r="L9" s="73"/>
      <c r="M9" s="73"/>
      <c r="N9" s="74"/>
    </row>
    <row r="10" spans="1:14" x14ac:dyDescent="0.25">
      <c r="A10" s="34"/>
      <c r="B10" s="92"/>
      <c r="C10" s="72"/>
      <c r="D10" s="73"/>
      <c r="E10" s="73"/>
      <c r="F10" s="73"/>
      <c r="G10" s="73"/>
      <c r="H10" s="73"/>
      <c r="I10" s="73"/>
      <c r="J10" s="73"/>
      <c r="K10" s="73"/>
      <c r="L10" s="73"/>
      <c r="M10" s="73"/>
      <c r="N10" s="74"/>
    </row>
    <row r="11" spans="1:14" x14ac:dyDescent="0.25">
      <c r="A11" s="34" t="s">
        <v>17</v>
      </c>
      <c r="B11" s="92"/>
      <c r="C11" s="72" t="s">
        <v>128</v>
      </c>
      <c r="D11" s="73"/>
      <c r="E11" s="73"/>
      <c r="F11" s="73"/>
      <c r="G11" s="73"/>
      <c r="H11" s="73"/>
      <c r="I11" s="73"/>
      <c r="J11" s="73"/>
      <c r="K11" s="73"/>
      <c r="L11" s="73"/>
      <c r="M11" s="73"/>
      <c r="N11" s="74"/>
    </row>
    <row r="12" spans="1:14" ht="15.75" thickBot="1" x14ac:dyDescent="0.3">
      <c r="A12" s="34"/>
      <c r="B12" s="92"/>
      <c r="C12" s="72"/>
      <c r="D12" s="73"/>
      <c r="E12" s="73"/>
      <c r="F12" s="73"/>
      <c r="G12" s="73"/>
      <c r="H12" s="73"/>
      <c r="I12" s="73"/>
      <c r="J12" s="73"/>
      <c r="K12" s="73"/>
      <c r="L12" s="73"/>
      <c r="M12" s="73"/>
      <c r="N12" s="74"/>
    </row>
    <row r="13" spans="1:14" ht="15.75" thickTop="1" x14ac:dyDescent="0.25">
      <c r="A13" s="35" t="s">
        <v>18</v>
      </c>
      <c r="B13" s="36"/>
      <c r="C13" s="29"/>
      <c r="D13" s="29"/>
      <c r="E13" s="29"/>
      <c r="F13" s="29"/>
      <c r="G13" s="29"/>
      <c r="H13" s="29"/>
      <c r="I13" s="29"/>
      <c r="J13" s="29"/>
      <c r="K13" s="29"/>
      <c r="L13" s="29"/>
      <c r="M13" s="29"/>
      <c r="N13" s="29"/>
    </row>
    <row r="14" spans="1:14" x14ac:dyDescent="0.25">
      <c r="A14" s="4"/>
      <c r="B14" s="5"/>
      <c r="C14" s="31" t="s">
        <v>0</v>
      </c>
      <c r="D14" s="32"/>
      <c r="E14" s="32"/>
      <c r="F14" s="32"/>
      <c r="G14" s="32"/>
      <c r="H14" s="32"/>
      <c r="I14" s="32"/>
      <c r="J14" s="33"/>
      <c r="K14" s="31" t="s">
        <v>19</v>
      </c>
      <c r="L14" s="32"/>
      <c r="M14" s="32"/>
      <c r="N14" s="33"/>
    </row>
    <row r="15" spans="1:14" x14ac:dyDescent="0.25">
      <c r="A15" s="86" t="s">
        <v>20</v>
      </c>
      <c r="B15" s="87"/>
      <c r="C15" s="156" t="s">
        <v>45</v>
      </c>
      <c r="D15" s="54"/>
      <c r="E15" s="54"/>
      <c r="F15" s="54"/>
      <c r="G15" s="54"/>
      <c r="H15" s="54"/>
      <c r="I15" s="54"/>
      <c r="J15" s="55"/>
      <c r="K15" s="90" t="s">
        <v>46</v>
      </c>
      <c r="L15" s="82"/>
      <c r="M15" s="82"/>
      <c r="N15" s="83"/>
    </row>
    <row r="16" spans="1:14" ht="68.25" customHeight="1" x14ac:dyDescent="0.25">
      <c r="A16" s="96"/>
      <c r="B16" s="97"/>
      <c r="C16" s="98" t="s">
        <v>47</v>
      </c>
      <c r="D16" s="54"/>
      <c r="E16" s="54"/>
      <c r="F16" s="54"/>
      <c r="G16" s="54"/>
      <c r="H16" s="54"/>
      <c r="I16" s="54"/>
      <c r="J16" s="55"/>
      <c r="K16" s="90" t="s">
        <v>48</v>
      </c>
      <c r="L16" s="82"/>
      <c r="M16" s="82"/>
      <c r="N16" s="83"/>
    </row>
    <row r="17" spans="1:14" ht="54.75" customHeight="1" x14ac:dyDescent="0.25">
      <c r="A17" s="96"/>
      <c r="B17" s="97"/>
      <c r="C17" s="98" t="s">
        <v>130</v>
      </c>
      <c r="D17" s="99"/>
      <c r="E17" s="99"/>
      <c r="F17" s="99"/>
      <c r="G17" s="99"/>
      <c r="H17" s="99"/>
      <c r="I17" s="99"/>
      <c r="J17" s="100"/>
      <c r="K17" s="90" t="s">
        <v>131</v>
      </c>
      <c r="L17" s="82"/>
      <c r="M17" s="82"/>
      <c r="N17" s="83"/>
    </row>
    <row r="18" spans="1:14" ht="41.25" customHeight="1" x14ac:dyDescent="0.25">
      <c r="A18" s="70" t="s">
        <v>22</v>
      </c>
      <c r="B18" s="71"/>
      <c r="C18" s="72" t="s">
        <v>180</v>
      </c>
      <c r="D18" s="73"/>
      <c r="E18" s="73"/>
      <c r="F18" s="73"/>
      <c r="G18" s="73"/>
      <c r="H18" s="73"/>
      <c r="I18" s="73"/>
      <c r="J18" s="73"/>
      <c r="K18" s="73"/>
      <c r="L18" s="73"/>
      <c r="M18" s="73"/>
      <c r="N18" s="74"/>
    </row>
    <row r="19" spans="1:14" ht="15" customHeight="1" x14ac:dyDescent="0.25">
      <c r="A19" s="86" t="s">
        <v>23</v>
      </c>
      <c r="B19" s="87"/>
      <c r="C19" s="44" t="s">
        <v>103</v>
      </c>
      <c r="D19" s="45"/>
      <c r="E19" s="45"/>
      <c r="F19" s="45"/>
      <c r="G19" s="45"/>
      <c r="H19" s="45"/>
      <c r="I19" s="45"/>
      <c r="J19" s="45"/>
      <c r="K19" s="45"/>
      <c r="L19" s="45"/>
      <c r="M19" s="45"/>
      <c r="N19" s="46"/>
    </row>
    <row r="20" spans="1:14" x14ac:dyDescent="0.25">
      <c r="A20" s="96"/>
      <c r="B20" s="97"/>
      <c r="C20" s="47"/>
      <c r="D20" s="48"/>
      <c r="E20" s="48"/>
      <c r="F20" s="48"/>
      <c r="G20" s="48"/>
      <c r="H20" s="48"/>
      <c r="I20" s="48"/>
      <c r="J20" s="48"/>
      <c r="K20" s="48"/>
      <c r="L20" s="48"/>
      <c r="M20" s="48"/>
      <c r="N20" s="49"/>
    </row>
    <row r="21" spans="1:14" x14ac:dyDescent="0.25">
      <c r="A21" s="96"/>
      <c r="B21" s="97"/>
      <c r="C21" s="47"/>
      <c r="D21" s="48"/>
      <c r="E21" s="48"/>
      <c r="F21" s="48"/>
      <c r="G21" s="48"/>
      <c r="H21" s="48"/>
      <c r="I21" s="48"/>
      <c r="J21" s="48"/>
      <c r="K21" s="48"/>
      <c r="L21" s="48"/>
      <c r="M21" s="48"/>
      <c r="N21" s="49"/>
    </row>
    <row r="22" spans="1:14" ht="15.75" thickBot="1" x14ac:dyDescent="0.3">
      <c r="A22" s="121"/>
      <c r="B22" s="122"/>
      <c r="C22" s="67"/>
      <c r="D22" s="68"/>
      <c r="E22" s="68"/>
      <c r="F22" s="68"/>
      <c r="G22" s="68"/>
      <c r="H22" s="68"/>
      <c r="I22" s="68"/>
      <c r="J22" s="68"/>
      <c r="K22" s="68"/>
      <c r="L22" s="68"/>
      <c r="M22" s="68"/>
      <c r="N22" s="69"/>
    </row>
    <row r="23" spans="1:14" ht="15.75" customHeight="1" thickTop="1" x14ac:dyDescent="0.25">
      <c r="A23" s="59" t="s">
        <v>24</v>
      </c>
      <c r="B23" s="60"/>
      <c r="C23" s="60"/>
      <c r="D23" s="60"/>
      <c r="E23" s="60"/>
      <c r="F23" s="60"/>
      <c r="G23" s="60"/>
      <c r="H23" s="60"/>
      <c r="I23" s="60"/>
      <c r="J23" s="60"/>
      <c r="K23" s="60"/>
      <c r="L23" s="60"/>
      <c r="M23" s="60"/>
      <c r="N23" s="61"/>
    </row>
    <row r="24" spans="1:14" x14ac:dyDescent="0.25">
      <c r="A24" s="2"/>
      <c r="B24" s="3"/>
      <c r="C24" s="62" t="s">
        <v>0</v>
      </c>
      <c r="D24" s="63"/>
      <c r="E24" s="63"/>
      <c r="F24" s="63"/>
      <c r="G24" s="63"/>
      <c r="H24" s="63"/>
      <c r="I24" s="63"/>
      <c r="J24" s="63"/>
      <c r="K24" s="63"/>
      <c r="L24" s="63"/>
      <c r="M24" s="63"/>
      <c r="N24" s="64"/>
    </row>
    <row r="25" spans="1:14" x14ac:dyDescent="0.25">
      <c r="A25" s="38" t="s">
        <v>25</v>
      </c>
      <c r="B25" s="39"/>
      <c r="C25" s="162" t="s">
        <v>129</v>
      </c>
      <c r="D25" s="163"/>
      <c r="E25" s="163"/>
      <c r="F25" s="163"/>
      <c r="G25" s="163"/>
      <c r="H25" s="163"/>
      <c r="I25" s="163"/>
      <c r="J25" s="163"/>
      <c r="K25" s="163"/>
      <c r="L25" s="163"/>
      <c r="M25" s="163"/>
      <c r="N25" s="164"/>
    </row>
    <row r="26" spans="1:14" ht="51.75" customHeight="1" thickBot="1" x14ac:dyDescent="0.3">
      <c r="A26" s="65"/>
      <c r="B26" s="66"/>
      <c r="C26" s="165"/>
      <c r="D26" s="166"/>
      <c r="E26" s="166"/>
      <c r="F26" s="166"/>
      <c r="G26" s="166"/>
      <c r="H26" s="166"/>
      <c r="I26" s="166"/>
      <c r="J26" s="166"/>
      <c r="K26" s="166"/>
      <c r="L26" s="166"/>
      <c r="M26" s="166"/>
      <c r="N26" s="167"/>
    </row>
    <row r="27" spans="1:14" ht="15.75" customHeight="1" thickTop="1" x14ac:dyDescent="0.25">
      <c r="A27" s="35" t="s">
        <v>27</v>
      </c>
      <c r="B27" s="36"/>
      <c r="C27" s="36"/>
      <c r="D27" s="36"/>
      <c r="E27" s="36"/>
      <c r="F27" s="36"/>
      <c r="G27" s="36"/>
      <c r="H27" s="36"/>
      <c r="I27" s="36"/>
      <c r="J27" s="36"/>
      <c r="K27" s="36"/>
      <c r="L27" s="36"/>
      <c r="M27" s="36"/>
      <c r="N27" s="36"/>
    </row>
    <row r="28" spans="1:14" x14ac:dyDescent="0.25">
      <c r="A28" s="38" t="s">
        <v>28</v>
      </c>
      <c r="B28" s="39"/>
      <c r="C28" s="44" t="s">
        <v>186</v>
      </c>
      <c r="D28" s="45"/>
      <c r="E28" s="45"/>
      <c r="F28" s="45"/>
      <c r="G28" s="45"/>
      <c r="H28" s="45"/>
      <c r="I28" s="45"/>
      <c r="J28" s="45"/>
      <c r="K28" s="45"/>
      <c r="L28" s="45"/>
      <c r="M28" s="45"/>
      <c r="N28" s="46"/>
    </row>
    <row r="29" spans="1:14" x14ac:dyDescent="0.25">
      <c r="A29" s="40"/>
      <c r="B29" s="41"/>
      <c r="C29" s="47"/>
      <c r="D29" s="48"/>
      <c r="E29" s="48"/>
      <c r="F29" s="48"/>
      <c r="G29" s="48"/>
      <c r="H29" s="48"/>
      <c r="I29" s="48"/>
      <c r="J29" s="48"/>
      <c r="K29" s="48"/>
      <c r="L29" s="48"/>
      <c r="M29" s="48"/>
      <c r="N29" s="49"/>
    </row>
    <row r="30" spans="1:14" ht="26.25" customHeight="1" x14ac:dyDescent="0.25">
      <c r="A30" s="42"/>
      <c r="B30" s="43"/>
      <c r="C30" s="50"/>
      <c r="D30" s="51"/>
      <c r="E30" s="51"/>
      <c r="F30" s="51"/>
      <c r="G30" s="51"/>
      <c r="H30" s="51"/>
      <c r="I30" s="51"/>
      <c r="J30" s="51"/>
      <c r="K30" s="51"/>
      <c r="L30" s="51"/>
      <c r="M30" s="51"/>
      <c r="N30" s="52"/>
    </row>
  </sheetData>
  <mergeCells count="38">
    <mergeCell ref="A1:N1"/>
    <mergeCell ref="A2:B2"/>
    <mergeCell ref="C2:N2"/>
    <mergeCell ref="A3:B4"/>
    <mergeCell ref="C3:N4"/>
    <mergeCell ref="A5:N5"/>
    <mergeCell ref="M6:N7"/>
    <mergeCell ref="A6:B7"/>
    <mergeCell ref="C6:D7"/>
    <mergeCell ref="E6:F7"/>
    <mergeCell ref="G6:J7"/>
    <mergeCell ref="K6:L7"/>
    <mergeCell ref="A8:N8"/>
    <mergeCell ref="A9:B10"/>
    <mergeCell ref="C9:N10"/>
    <mergeCell ref="A11:B12"/>
    <mergeCell ref="C11:N12"/>
    <mergeCell ref="A13:N13"/>
    <mergeCell ref="C14:J14"/>
    <mergeCell ref="K14:N14"/>
    <mergeCell ref="A15:B17"/>
    <mergeCell ref="C15:J15"/>
    <mergeCell ref="K15:N15"/>
    <mergeCell ref="C16:J16"/>
    <mergeCell ref="K16:N16"/>
    <mergeCell ref="C17:J17"/>
    <mergeCell ref="K17:N17"/>
    <mergeCell ref="A18:B18"/>
    <mergeCell ref="C18:N18"/>
    <mergeCell ref="A19:B22"/>
    <mergeCell ref="C19:N22"/>
    <mergeCell ref="A23:N23"/>
    <mergeCell ref="C24:N24"/>
    <mergeCell ref="A25:B26"/>
    <mergeCell ref="C25:N26"/>
    <mergeCell ref="A27:N27"/>
    <mergeCell ref="A28:B30"/>
    <mergeCell ref="C28:N30"/>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E43B0-1844-4C22-B0C8-CB16DBFE7BA5}">
  <dimension ref="A1:N26"/>
  <sheetViews>
    <sheetView zoomScaleNormal="100" workbookViewId="0">
      <selection activeCell="C2" sqref="C2:N3"/>
    </sheetView>
  </sheetViews>
  <sheetFormatPr baseColWidth="10" defaultColWidth="9.140625" defaultRowHeight="15" x14ac:dyDescent="0.25"/>
  <sheetData>
    <row r="1" spans="1:14" x14ac:dyDescent="0.25">
      <c r="A1" s="109" t="s">
        <v>1</v>
      </c>
      <c r="B1" s="110"/>
      <c r="C1" s="53" t="s">
        <v>145</v>
      </c>
      <c r="D1" s="54"/>
      <c r="E1" s="54"/>
      <c r="F1" s="54"/>
      <c r="G1" s="54"/>
      <c r="H1" s="54"/>
      <c r="I1" s="54"/>
      <c r="J1" s="54"/>
      <c r="K1" s="54"/>
      <c r="L1" s="54"/>
      <c r="M1" s="54"/>
      <c r="N1" s="55"/>
    </row>
    <row r="2" spans="1:14" x14ac:dyDescent="0.25">
      <c r="A2" s="111" t="s">
        <v>0</v>
      </c>
      <c r="B2" s="111"/>
      <c r="C2" s="113" t="s">
        <v>144</v>
      </c>
      <c r="D2" s="113"/>
      <c r="E2" s="113"/>
      <c r="F2" s="113"/>
      <c r="G2" s="113"/>
      <c r="H2" s="113"/>
      <c r="I2" s="113"/>
      <c r="J2" s="113"/>
      <c r="K2" s="113"/>
      <c r="L2" s="113"/>
      <c r="M2" s="113"/>
      <c r="N2" s="113"/>
    </row>
    <row r="3" spans="1:14" ht="33.75" customHeight="1" thickBot="1" x14ac:dyDescent="0.3">
      <c r="A3" s="112"/>
      <c r="B3" s="112"/>
      <c r="C3" s="114"/>
      <c r="D3" s="114"/>
      <c r="E3" s="114"/>
      <c r="F3" s="114"/>
      <c r="G3" s="114"/>
      <c r="H3" s="114"/>
      <c r="I3" s="114"/>
      <c r="J3" s="114"/>
      <c r="K3" s="114"/>
      <c r="L3" s="114"/>
      <c r="M3" s="114"/>
      <c r="N3" s="114"/>
    </row>
    <row r="4" spans="1:14" ht="15.75" customHeight="1" thickTop="1" x14ac:dyDescent="0.25">
      <c r="A4" s="35" t="s">
        <v>4</v>
      </c>
      <c r="B4" s="36"/>
      <c r="C4" s="36"/>
      <c r="D4" s="36"/>
      <c r="E4" s="36"/>
      <c r="F4" s="36"/>
      <c r="G4" s="36"/>
      <c r="H4" s="36"/>
      <c r="I4" s="36"/>
      <c r="J4" s="36"/>
      <c r="K4" s="36"/>
      <c r="L4" s="36"/>
      <c r="M4" s="36"/>
      <c r="N4" s="37"/>
    </row>
    <row r="5" spans="1:14" x14ac:dyDescent="0.25">
      <c r="A5" s="86" t="s">
        <v>5</v>
      </c>
      <c r="B5" s="87"/>
      <c r="C5" s="90" t="s">
        <v>111</v>
      </c>
      <c r="D5" s="82"/>
      <c r="E5" s="80" t="s">
        <v>7</v>
      </c>
      <c r="F5" s="80"/>
      <c r="G5" s="82" t="s">
        <v>112</v>
      </c>
      <c r="H5" s="82"/>
      <c r="I5" s="82"/>
      <c r="J5" s="83"/>
      <c r="K5" s="34" t="s">
        <v>9</v>
      </c>
      <c r="L5" s="34"/>
      <c r="M5" s="44" t="s">
        <v>112</v>
      </c>
      <c r="N5" s="46"/>
    </row>
    <row r="6" spans="1:14" ht="15.75" thickBot="1" x14ac:dyDescent="0.3">
      <c r="A6" s="88"/>
      <c r="B6" s="89"/>
      <c r="C6" s="91"/>
      <c r="D6" s="84"/>
      <c r="E6" s="81"/>
      <c r="F6" s="81"/>
      <c r="G6" s="84"/>
      <c r="H6" s="84"/>
      <c r="I6" s="84"/>
      <c r="J6" s="85"/>
      <c r="K6" s="34"/>
      <c r="L6" s="34"/>
      <c r="M6" s="50"/>
      <c r="N6" s="52"/>
    </row>
    <row r="7" spans="1:14" ht="15.75" customHeight="1" thickTop="1" x14ac:dyDescent="0.25">
      <c r="A7" s="35" t="s">
        <v>14</v>
      </c>
      <c r="B7" s="36"/>
      <c r="C7" s="36"/>
      <c r="D7" s="36"/>
      <c r="E7" s="36"/>
      <c r="F7" s="36"/>
      <c r="G7" s="36"/>
      <c r="H7" s="36"/>
      <c r="I7" s="36"/>
      <c r="J7" s="36"/>
      <c r="K7" s="36"/>
      <c r="L7" s="36"/>
      <c r="M7" s="36"/>
      <c r="N7" s="37"/>
    </row>
    <row r="8" spans="1:14" x14ac:dyDescent="0.25">
      <c r="A8" s="34" t="s">
        <v>15</v>
      </c>
      <c r="B8" s="92"/>
      <c r="C8" s="72" t="s">
        <v>113</v>
      </c>
      <c r="D8" s="73"/>
      <c r="E8" s="73"/>
      <c r="F8" s="73"/>
      <c r="G8" s="73"/>
      <c r="H8" s="73"/>
      <c r="I8" s="73"/>
      <c r="J8" s="73"/>
      <c r="K8" s="73"/>
      <c r="L8" s="73"/>
      <c r="M8" s="73"/>
      <c r="N8" s="74"/>
    </row>
    <row r="9" spans="1:14" x14ac:dyDescent="0.25">
      <c r="A9" s="34"/>
      <c r="B9" s="92"/>
      <c r="C9" s="72"/>
      <c r="D9" s="73"/>
      <c r="E9" s="73"/>
      <c r="F9" s="73"/>
      <c r="G9" s="73"/>
      <c r="H9" s="73"/>
      <c r="I9" s="73"/>
      <c r="J9" s="73"/>
      <c r="K9" s="73"/>
      <c r="L9" s="73"/>
      <c r="M9" s="73"/>
      <c r="N9" s="74"/>
    </row>
    <row r="10" spans="1:14" x14ac:dyDescent="0.25">
      <c r="A10" s="34" t="s">
        <v>17</v>
      </c>
      <c r="B10" s="92"/>
      <c r="C10" s="72" t="s">
        <v>114</v>
      </c>
      <c r="D10" s="73"/>
      <c r="E10" s="73"/>
      <c r="F10" s="73"/>
      <c r="G10" s="73"/>
      <c r="H10" s="73"/>
      <c r="I10" s="73"/>
      <c r="J10" s="73"/>
      <c r="K10" s="73"/>
      <c r="L10" s="73"/>
      <c r="M10" s="73"/>
      <c r="N10" s="74"/>
    </row>
    <row r="11" spans="1:14" ht="33.75" customHeight="1" thickBot="1" x14ac:dyDescent="0.3">
      <c r="A11" s="34"/>
      <c r="B11" s="92"/>
      <c r="C11" s="72"/>
      <c r="D11" s="73"/>
      <c r="E11" s="73"/>
      <c r="F11" s="73"/>
      <c r="G11" s="73"/>
      <c r="H11" s="73"/>
      <c r="I11" s="73"/>
      <c r="J11" s="73"/>
      <c r="K11" s="73"/>
      <c r="L11" s="73"/>
      <c r="M11" s="73"/>
      <c r="N11" s="74"/>
    </row>
    <row r="12" spans="1:14" ht="15.75" customHeight="1" thickTop="1" x14ac:dyDescent="0.25">
      <c r="A12" s="35" t="s">
        <v>18</v>
      </c>
      <c r="B12" s="36"/>
      <c r="C12" s="29"/>
      <c r="D12" s="29"/>
      <c r="E12" s="29"/>
      <c r="F12" s="29"/>
      <c r="G12" s="29"/>
      <c r="H12" s="29"/>
      <c r="I12" s="29"/>
      <c r="J12" s="29"/>
      <c r="K12" s="29"/>
      <c r="L12" s="29"/>
      <c r="M12" s="29"/>
      <c r="N12" s="29"/>
    </row>
    <row r="13" spans="1:14" x14ac:dyDescent="0.25">
      <c r="A13" s="4"/>
      <c r="B13" s="5"/>
      <c r="C13" s="31" t="s">
        <v>0</v>
      </c>
      <c r="D13" s="32"/>
      <c r="E13" s="32"/>
      <c r="F13" s="32"/>
      <c r="G13" s="32"/>
      <c r="H13" s="32"/>
      <c r="I13" s="32"/>
      <c r="J13" s="33"/>
      <c r="K13" s="31" t="s">
        <v>19</v>
      </c>
      <c r="L13" s="32"/>
      <c r="M13" s="32"/>
      <c r="N13" s="33"/>
    </row>
    <row r="14" spans="1:14" ht="58.5" customHeight="1" x14ac:dyDescent="0.25">
      <c r="A14" s="86" t="s">
        <v>20</v>
      </c>
      <c r="B14" s="87"/>
      <c r="C14" s="98" t="s">
        <v>117</v>
      </c>
      <c r="D14" s="99"/>
      <c r="E14" s="99"/>
      <c r="F14" s="99"/>
      <c r="G14" s="99"/>
      <c r="H14" s="99"/>
      <c r="I14" s="99"/>
      <c r="J14" s="100"/>
      <c r="K14" s="44" t="s">
        <v>115</v>
      </c>
      <c r="L14" s="45"/>
      <c r="M14" s="45"/>
      <c r="N14" s="46"/>
    </row>
    <row r="15" spans="1:14" ht="60" customHeight="1" x14ac:dyDescent="0.25">
      <c r="A15" s="96"/>
      <c r="B15" s="97"/>
      <c r="C15" s="98" t="s">
        <v>118</v>
      </c>
      <c r="D15" s="54"/>
      <c r="E15" s="54"/>
      <c r="F15" s="54"/>
      <c r="G15" s="54"/>
      <c r="H15" s="54"/>
      <c r="I15" s="54"/>
      <c r="J15" s="55"/>
      <c r="K15" s="44" t="s">
        <v>116</v>
      </c>
      <c r="L15" s="45"/>
      <c r="M15" s="45"/>
      <c r="N15" s="46"/>
    </row>
    <row r="16" spans="1:14" ht="45.75" customHeight="1" x14ac:dyDescent="0.25">
      <c r="A16" s="70" t="s">
        <v>22</v>
      </c>
      <c r="B16" s="71"/>
      <c r="C16" s="72" t="s">
        <v>140</v>
      </c>
      <c r="D16" s="73"/>
      <c r="E16" s="73"/>
      <c r="F16" s="73"/>
      <c r="G16" s="73"/>
      <c r="H16" s="73"/>
      <c r="I16" s="73"/>
      <c r="J16" s="73"/>
      <c r="K16" s="73"/>
      <c r="L16" s="73"/>
      <c r="M16" s="73"/>
      <c r="N16" s="74"/>
    </row>
    <row r="17" spans="1:14" x14ac:dyDescent="0.25">
      <c r="A17" s="86" t="s">
        <v>23</v>
      </c>
      <c r="B17" s="87"/>
      <c r="C17" s="44" t="s">
        <v>119</v>
      </c>
      <c r="D17" s="45"/>
      <c r="E17" s="45"/>
      <c r="F17" s="45"/>
      <c r="G17" s="45"/>
      <c r="H17" s="45"/>
      <c r="I17" s="45"/>
      <c r="J17" s="45"/>
      <c r="K17" s="45"/>
      <c r="L17" s="45"/>
      <c r="M17" s="45"/>
      <c r="N17" s="46"/>
    </row>
    <row r="18" spans="1:14" ht="15.75" thickBot="1" x14ac:dyDescent="0.3">
      <c r="A18" s="121"/>
      <c r="B18" s="122"/>
      <c r="C18" s="67"/>
      <c r="D18" s="68"/>
      <c r="E18" s="68"/>
      <c r="F18" s="68"/>
      <c r="G18" s="68"/>
      <c r="H18" s="68"/>
      <c r="I18" s="68"/>
      <c r="J18" s="68"/>
      <c r="K18" s="68"/>
      <c r="L18" s="68"/>
      <c r="M18" s="68"/>
      <c r="N18" s="69"/>
    </row>
    <row r="19" spans="1:14" ht="15.75" thickTop="1" x14ac:dyDescent="0.25">
      <c r="A19" s="59" t="s">
        <v>24</v>
      </c>
      <c r="B19" s="60"/>
      <c r="C19" s="60"/>
      <c r="D19" s="60"/>
      <c r="E19" s="60"/>
      <c r="F19" s="60"/>
      <c r="G19" s="60"/>
      <c r="H19" s="60"/>
      <c r="I19" s="60"/>
      <c r="J19" s="60"/>
      <c r="K19" s="60"/>
      <c r="L19" s="60"/>
      <c r="M19" s="60"/>
      <c r="N19" s="61"/>
    </row>
    <row r="20" spans="1:14" x14ac:dyDescent="0.25">
      <c r="A20" s="2"/>
      <c r="B20" s="3"/>
      <c r="C20" s="62" t="s">
        <v>0</v>
      </c>
      <c r="D20" s="63"/>
      <c r="E20" s="63"/>
      <c r="F20" s="63"/>
      <c r="G20" s="63"/>
      <c r="H20" s="63"/>
      <c r="I20" s="63"/>
      <c r="J20" s="63"/>
      <c r="K20" s="63"/>
      <c r="L20" s="63"/>
      <c r="M20" s="63"/>
      <c r="N20" s="64"/>
    </row>
    <row r="21" spans="1:14" x14ac:dyDescent="0.25">
      <c r="A21" s="38" t="s">
        <v>25</v>
      </c>
      <c r="B21" s="39"/>
      <c r="C21" s="44" t="s">
        <v>166</v>
      </c>
      <c r="D21" s="45"/>
      <c r="E21" s="45"/>
      <c r="F21" s="45"/>
      <c r="G21" s="45"/>
      <c r="H21" s="45"/>
      <c r="I21" s="45"/>
      <c r="J21" s="45"/>
      <c r="K21" s="45"/>
      <c r="L21" s="45"/>
      <c r="M21" s="45"/>
      <c r="N21" s="46"/>
    </row>
    <row r="22" spans="1:14" ht="43.5" customHeight="1" thickBot="1" x14ac:dyDescent="0.3">
      <c r="A22" s="65"/>
      <c r="B22" s="66"/>
      <c r="C22" s="67"/>
      <c r="D22" s="68"/>
      <c r="E22" s="68"/>
      <c r="F22" s="68"/>
      <c r="G22" s="68"/>
      <c r="H22" s="68"/>
      <c r="I22" s="68"/>
      <c r="J22" s="68"/>
      <c r="K22" s="68"/>
      <c r="L22" s="68"/>
      <c r="M22" s="68"/>
      <c r="N22" s="69"/>
    </row>
    <row r="23" spans="1:14" ht="15.75" customHeight="1" thickTop="1" x14ac:dyDescent="0.25">
      <c r="A23" s="35" t="s">
        <v>27</v>
      </c>
      <c r="B23" s="36"/>
      <c r="C23" s="36"/>
      <c r="D23" s="36"/>
      <c r="E23" s="36"/>
      <c r="F23" s="36"/>
      <c r="G23" s="36"/>
      <c r="H23" s="36"/>
      <c r="I23" s="36"/>
      <c r="J23" s="36"/>
      <c r="K23" s="36"/>
      <c r="L23" s="36"/>
      <c r="M23" s="36"/>
      <c r="N23" s="36"/>
    </row>
    <row r="24" spans="1:14" x14ac:dyDescent="0.25">
      <c r="A24" s="38" t="s">
        <v>28</v>
      </c>
      <c r="B24" s="39"/>
      <c r="C24" s="44" t="s">
        <v>139</v>
      </c>
      <c r="D24" s="45"/>
      <c r="E24" s="45"/>
      <c r="F24" s="45"/>
      <c r="G24" s="45"/>
      <c r="H24" s="45"/>
      <c r="I24" s="45"/>
      <c r="J24" s="45"/>
      <c r="K24" s="45"/>
      <c r="L24" s="45"/>
      <c r="M24" s="45"/>
      <c r="N24" s="46"/>
    </row>
    <row r="25" spans="1:14" x14ac:dyDescent="0.25">
      <c r="A25" s="40"/>
      <c r="B25" s="41"/>
      <c r="C25" s="47"/>
      <c r="D25" s="48"/>
      <c r="E25" s="48"/>
      <c r="F25" s="48"/>
      <c r="G25" s="48"/>
      <c r="H25" s="48"/>
      <c r="I25" s="48"/>
      <c r="J25" s="48"/>
      <c r="K25" s="48"/>
      <c r="L25" s="48"/>
      <c r="M25" s="48"/>
      <c r="N25" s="49"/>
    </row>
    <row r="26" spans="1:14" ht="39.75" customHeight="1" x14ac:dyDescent="0.25">
      <c r="A26" s="42"/>
      <c r="B26" s="43"/>
      <c r="C26" s="50"/>
      <c r="D26" s="51"/>
      <c r="E26" s="51"/>
      <c r="F26" s="51"/>
      <c r="G26" s="51"/>
      <c r="H26" s="51"/>
      <c r="I26" s="51"/>
      <c r="J26" s="51"/>
      <c r="K26" s="51"/>
      <c r="L26" s="51"/>
      <c r="M26" s="51"/>
      <c r="N26" s="52"/>
    </row>
  </sheetData>
  <mergeCells count="35">
    <mergeCell ref="A1:B1"/>
    <mergeCell ref="C1:N1"/>
    <mergeCell ref="A2:B3"/>
    <mergeCell ref="C2:N3"/>
    <mergeCell ref="A4:N4"/>
    <mergeCell ref="M5:N6"/>
    <mergeCell ref="A7:N7"/>
    <mergeCell ref="A8:B9"/>
    <mergeCell ref="C8:N9"/>
    <mergeCell ref="A10:B11"/>
    <mergeCell ref="C10:N11"/>
    <mergeCell ref="A5:B6"/>
    <mergeCell ref="C5:D6"/>
    <mergeCell ref="E5:F6"/>
    <mergeCell ref="G5:J6"/>
    <mergeCell ref="K5:L6"/>
    <mergeCell ref="A12:N12"/>
    <mergeCell ref="C13:J13"/>
    <mergeCell ref="K13:N13"/>
    <mergeCell ref="C15:J15"/>
    <mergeCell ref="K15:N15"/>
    <mergeCell ref="A14:B15"/>
    <mergeCell ref="C14:J14"/>
    <mergeCell ref="K14:N14"/>
    <mergeCell ref="A16:B16"/>
    <mergeCell ref="C16:N16"/>
    <mergeCell ref="A17:B18"/>
    <mergeCell ref="C17:N18"/>
    <mergeCell ref="A19:N19"/>
    <mergeCell ref="C20:N20"/>
    <mergeCell ref="A21:B22"/>
    <mergeCell ref="C21:N22"/>
    <mergeCell ref="A23:N23"/>
    <mergeCell ref="A24:B26"/>
    <mergeCell ref="C24:N26"/>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40C97-1F8A-49C8-9377-9CE9DB0ECF03}">
  <dimension ref="A1:P29"/>
  <sheetViews>
    <sheetView topLeftCell="A14" zoomScaleNormal="100" workbookViewId="0">
      <selection activeCell="F27" sqref="F27"/>
    </sheetView>
  </sheetViews>
  <sheetFormatPr baseColWidth="10" defaultColWidth="9.140625" defaultRowHeight="15" x14ac:dyDescent="0.25"/>
  <sheetData>
    <row r="1" spans="1:16" x14ac:dyDescent="0.25">
      <c r="A1" s="109" t="s">
        <v>1</v>
      </c>
      <c r="B1" s="110"/>
      <c r="C1" s="53" t="s">
        <v>148</v>
      </c>
      <c r="D1" s="54"/>
      <c r="E1" s="54"/>
      <c r="F1" s="54"/>
      <c r="G1" s="54"/>
      <c r="H1" s="54"/>
      <c r="I1" s="54"/>
      <c r="J1" s="54"/>
      <c r="K1" s="54"/>
      <c r="L1" s="54"/>
      <c r="M1" s="54"/>
      <c r="N1" s="55"/>
    </row>
    <row r="2" spans="1:16" x14ac:dyDescent="0.25">
      <c r="A2" s="111" t="s">
        <v>0</v>
      </c>
      <c r="B2" s="111"/>
      <c r="C2" s="113" t="s">
        <v>72</v>
      </c>
      <c r="D2" s="113"/>
      <c r="E2" s="113"/>
      <c r="F2" s="113"/>
      <c r="G2" s="113"/>
      <c r="H2" s="113"/>
      <c r="I2" s="113"/>
      <c r="J2" s="113"/>
      <c r="K2" s="113"/>
      <c r="L2" s="113"/>
      <c r="M2" s="113"/>
      <c r="N2" s="113"/>
    </row>
    <row r="3" spans="1:16" ht="15.75" customHeight="1" thickBot="1" x14ac:dyDescent="0.3">
      <c r="A3" s="112"/>
      <c r="B3" s="112"/>
      <c r="C3" s="114"/>
      <c r="D3" s="114"/>
      <c r="E3" s="114"/>
      <c r="F3" s="114"/>
      <c r="G3" s="114"/>
      <c r="H3" s="114"/>
      <c r="I3" s="114"/>
      <c r="J3" s="114"/>
      <c r="K3" s="114"/>
      <c r="L3" s="114"/>
      <c r="M3" s="114"/>
      <c r="N3" s="114"/>
    </row>
    <row r="4" spans="1:16" ht="15.75" customHeight="1" thickTop="1" x14ac:dyDescent="0.25">
      <c r="A4" s="35" t="s">
        <v>4</v>
      </c>
      <c r="B4" s="36"/>
      <c r="C4" s="36"/>
      <c r="D4" s="36"/>
      <c r="E4" s="36"/>
      <c r="F4" s="36"/>
      <c r="G4" s="36"/>
      <c r="H4" s="36"/>
      <c r="I4" s="36"/>
      <c r="J4" s="36"/>
      <c r="K4" s="36"/>
      <c r="L4" s="36"/>
      <c r="M4" s="36"/>
      <c r="N4" s="37"/>
    </row>
    <row r="5" spans="1:16" x14ac:dyDescent="0.25">
      <c r="A5" s="86" t="s">
        <v>5</v>
      </c>
      <c r="B5" s="87"/>
      <c r="C5" s="90" t="s">
        <v>69</v>
      </c>
      <c r="D5" s="82"/>
      <c r="E5" s="80" t="s">
        <v>7</v>
      </c>
      <c r="F5" s="80"/>
      <c r="G5" s="82" t="s">
        <v>73</v>
      </c>
      <c r="H5" s="82"/>
      <c r="I5" s="82"/>
      <c r="J5" s="83"/>
      <c r="K5" s="34" t="s">
        <v>9</v>
      </c>
      <c r="L5" s="34"/>
      <c r="M5" s="44" t="s">
        <v>69</v>
      </c>
      <c r="N5" s="46"/>
    </row>
    <row r="6" spans="1:16" ht="15.75" thickBot="1" x14ac:dyDescent="0.3">
      <c r="A6" s="88"/>
      <c r="B6" s="89"/>
      <c r="C6" s="91"/>
      <c r="D6" s="84"/>
      <c r="E6" s="81"/>
      <c r="F6" s="81"/>
      <c r="G6" s="84"/>
      <c r="H6" s="84"/>
      <c r="I6" s="84"/>
      <c r="J6" s="85"/>
      <c r="K6" s="34"/>
      <c r="L6" s="34"/>
      <c r="M6" s="50"/>
      <c r="N6" s="52"/>
    </row>
    <row r="7" spans="1:16" ht="15.75" customHeight="1" thickTop="1" x14ac:dyDescent="0.25">
      <c r="A7" s="35" t="s">
        <v>14</v>
      </c>
      <c r="B7" s="36"/>
      <c r="C7" s="36"/>
      <c r="D7" s="36"/>
      <c r="E7" s="36"/>
      <c r="F7" s="36"/>
      <c r="G7" s="36"/>
      <c r="H7" s="36"/>
      <c r="I7" s="36"/>
      <c r="J7" s="36"/>
      <c r="K7" s="36"/>
      <c r="L7" s="36"/>
      <c r="M7" s="36"/>
      <c r="N7" s="37"/>
    </row>
    <row r="8" spans="1:16" x14ac:dyDescent="0.25">
      <c r="A8" s="34" t="s">
        <v>15</v>
      </c>
      <c r="B8" s="92"/>
      <c r="C8" s="72" t="s">
        <v>74</v>
      </c>
      <c r="D8" s="73"/>
      <c r="E8" s="73"/>
      <c r="F8" s="73"/>
      <c r="G8" s="73"/>
      <c r="H8" s="73"/>
      <c r="I8" s="73"/>
      <c r="J8" s="73"/>
      <c r="K8" s="73"/>
      <c r="L8" s="73"/>
      <c r="M8" s="73"/>
      <c r="N8" s="74"/>
    </row>
    <row r="9" spans="1:16" x14ac:dyDescent="0.25">
      <c r="A9" s="34"/>
      <c r="B9" s="92"/>
      <c r="C9" s="72"/>
      <c r="D9" s="73"/>
      <c r="E9" s="73"/>
      <c r="F9" s="73"/>
      <c r="G9" s="73"/>
      <c r="H9" s="73"/>
      <c r="I9" s="73"/>
      <c r="J9" s="73"/>
      <c r="K9" s="73"/>
      <c r="L9" s="73"/>
      <c r="M9" s="73"/>
      <c r="N9" s="74"/>
    </row>
    <row r="10" spans="1:16" x14ac:dyDescent="0.25">
      <c r="A10" s="34" t="s">
        <v>17</v>
      </c>
      <c r="B10" s="92"/>
      <c r="C10" s="72" t="s">
        <v>122</v>
      </c>
      <c r="D10" s="73"/>
      <c r="E10" s="73"/>
      <c r="F10" s="73"/>
      <c r="G10" s="73"/>
      <c r="H10" s="73"/>
      <c r="I10" s="73"/>
      <c r="J10" s="73"/>
      <c r="K10" s="73"/>
      <c r="L10" s="73"/>
      <c r="M10" s="73"/>
      <c r="N10" s="74"/>
    </row>
    <row r="11" spans="1:16" ht="33" customHeight="1" thickBot="1" x14ac:dyDescent="0.3">
      <c r="A11" s="34"/>
      <c r="B11" s="92"/>
      <c r="C11" s="72"/>
      <c r="D11" s="73"/>
      <c r="E11" s="73"/>
      <c r="F11" s="73"/>
      <c r="G11" s="73"/>
      <c r="H11" s="73"/>
      <c r="I11" s="73"/>
      <c r="J11" s="73"/>
      <c r="K11" s="73"/>
      <c r="L11" s="73"/>
      <c r="M11" s="73"/>
      <c r="N11" s="74"/>
    </row>
    <row r="12" spans="1:16" ht="15.75" customHeight="1" thickTop="1" x14ac:dyDescent="0.25">
      <c r="A12" s="35" t="s">
        <v>18</v>
      </c>
      <c r="B12" s="36"/>
      <c r="C12" s="29"/>
      <c r="D12" s="29"/>
      <c r="E12" s="29"/>
      <c r="F12" s="29"/>
      <c r="G12" s="29"/>
      <c r="H12" s="29"/>
      <c r="I12" s="29"/>
      <c r="J12" s="29"/>
      <c r="K12" s="29"/>
      <c r="L12" s="29"/>
      <c r="M12" s="29"/>
      <c r="N12" s="29"/>
    </row>
    <row r="13" spans="1:16" x14ac:dyDescent="0.25">
      <c r="A13" s="4"/>
      <c r="B13" s="5"/>
      <c r="C13" s="31" t="s">
        <v>0</v>
      </c>
      <c r="D13" s="32"/>
      <c r="E13" s="32"/>
      <c r="F13" s="32"/>
      <c r="G13" s="32"/>
      <c r="H13" s="32"/>
      <c r="I13" s="32"/>
      <c r="J13" s="33"/>
      <c r="K13" s="31" t="s">
        <v>19</v>
      </c>
      <c r="L13" s="32"/>
      <c r="M13" s="32"/>
      <c r="N13" s="33"/>
    </row>
    <row r="14" spans="1:16" ht="109.5" customHeight="1" x14ac:dyDescent="0.25">
      <c r="A14" s="86" t="s">
        <v>20</v>
      </c>
      <c r="B14" s="87"/>
      <c r="C14" s="98" t="s">
        <v>183</v>
      </c>
      <c r="D14" s="99"/>
      <c r="E14" s="99"/>
      <c r="F14" s="99"/>
      <c r="G14" s="99"/>
      <c r="H14" s="99"/>
      <c r="I14" s="99"/>
      <c r="J14" s="100"/>
      <c r="K14" s="104" t="s">
        <v>182</v>
      </c>
      <c r="L14" s="105"/>
      <c r="M14" s="105"/>
      <c r="N14" s="106"/>
    </row>
    <row r="15" spans="1:16" ht="30.75" customHeight="1" x14ac:dyDescent="0.25">
      <c r="A15" s="70" t="s">
        <v>22</v>
      </c>
      <c r="B15" s="71"/>
      <c r="C15" s="72" t="s">
        <v>127</v>
      </c>
      <c r="D15" s="73"/>
      <c r="E15" s="73"/>
      <c r="F15" s="73"/>
      <c r="G15" s="73"/>
      <c r="H15" s="73"/>
      <c r="I15" s="73"/>
      <c r="J15" s="73"/>
      <c r="K15" s="73"/>
      <c r="L15" s="73"/>
      <c r="M15" s="73"/>
      <c r="N15" s="74"/>
      <c r="P15" s="19"/>
    </row>
    <row r="16" spans="1:16" ht="23.25" customHeight="1" thickBot="1" x14ac:dyDescent="0.3">
      <c r="A16" s="86" t="s">
        <v>23</v>
      </c>
      <c r="B16" s="87"/>
      <c r="C16" s="44" t="s">
        <v>123</v>
      </c>
      <c r="D16" s="45"/>
      <c r="E16" s="45"/>
      <c r="F16" s="45"/>
      <c r="G16" s="45"/>
      <c r="H16" s="45"/>
      <c r="I16" s="45"/>
      <c r="J16" s="45"/>
      <c r="K16" s="45"/>
      <c r="L16" s="45"/>
      <c r="M16" s="45"/>
      <c r="N16" s="46"/>
    </row>
    <row r="17" spans="1:14" ht="15.75" thickTop="1" x14ac:dyDescent="0.25">
      <c r="A17" s="59" t="s">
        <v>24</v>
      </c>
      <c r="B17" s="60"/>
      <c r="C17" s="60"/>
      <c r="D17" s="60"/>
      <c r="E17" s="60"/>
      <c r="F17" s="60"/>
      <c r="G17" s="60"/>
      <c r="H17" s="60"/>
      <c r="I17" s="60"/>
      <c r="J17" s="60"/>
      <c r="K17" s="60"/>
      <c r="L17" s="60"/>
      <c r="M17" s="60"/>
      <c r="N17" s="61"/>
    </row>
    <row r="18" spans="1:14" x14ac:dyDescent="0.25">
      <c r="A18" s="2"/>
      <c r="B18" s="3"/>
      <c r="C18" s="62" t="s">
        <v>0</v>
      </c>
      <c r="D18" s="63"/>
      <c r="E18" s="63"/>
      <c r="F18" s="63"/>
      <c r="G18" s="63"/>
      <c r="H18" s="63"/>
      <c r="I18" s="63"/>
      <c r="J18" s="63"/>
      <c r="K18" s="63"/>
      <c r="L18" s="63"/>
      <c r="M18" s="63"/>
      <c r="N18" s="64"/>
    </row>
    <row r="19" spans="1:14" x14ac:dyDescent="0.25">
      <c r="A19" s="38" t="s">
        <v>25</v>
      </c>
      <c r="B19" s="39"/>
      <c r="C19" s="44" t="s">
        <v>92</v>
      </c>
      <c r="D19" s="45"/>
      <c r="E19" s="45"/>
      <c r="F19" s="45"/>
      <c r="G19" s="45"/>
      <c r="H19" s="45"/>
      <c r="I19" s="45"/>
      <c r="J19" s="45"/>
      <c r="K19" s="45"/>
      <c r="L19" s="45"/>
      <c r="M19" s="45"/>
      <c r="N19" s="46"/>
    </row>
    <row r="20" spans="1:14" ht="25.5" customHeight="1" thickBot="1" x14ac:dyDescent="0.3">
      <c r="A20" s="65"/>
      <c r="B20" s="66"/>
      <c r="C20" s="67"/>
      <c r="D20" s="68"/>
      <c r="E20" s="68"/>
      <c r="F20" s="68"/>
      <c r="G20" s="68"/>
      <c r="H20" s="68"/>
      <c r="I20" s="68"/>
      <c r="J20" s="68"/>
      <c r="K20" s="68"/>
      <c r="L20" s="68"/>
      <c r="M20" s="68"/>
      <c r="N20" s="69"/>
    </row>
    <row r="21" spans="1:14" ht="15.75" customHeight="1" thickTop="1" x14ac:dyDescent="0.25">
      <c r="A21" s="35" t="s">
        <v>27</v>
      </c>
      <c r="B21" s="36"/>
      <c r="C21" s="36"/>
      <c r="D21" s="36"/>
      <c r="E21" s="36"/>
      <c r="F21" s="36"/>
      <c r="G21" s="36"/>
      <c r="H21" s="36"/>
      <c r="I21" s="36"/>
      <c r="J21" s="36"/>
      <c r="K21" s="36"/>
      <c r="L21" s="36"/>
      <c r="M21" s="36"/>
      <c r="N21" s="36"/>
    </row>
    <row r="22" spans="1:14" x14ac:dyDescent="0.25">
      <c r="A22" s="38" t="s">
        <v>28</v>
      </c>
      <c r="B22" s="39"/>
      <c r="C22" s="44" t="s">
        <v>179</v>
      </c>
      <c r="D22" s="45"/>
      <c r="E22" s="45"/>
      <c r="F22" s="45"/>
      <c r="G22" s="45"/>
      <c r="H22" s="45"/>
      <c r="I22" s="45"/>
      <c r="J22" s="45"/>
      <c r="K22" s="45"/>
      <c r="L22" s="45"/>
      <c r="M22" s="45"/>
      <c r="N22" s="46"/>
    </row>
    <row r="23" spans="1:14" x14ac:dyDescent="0.25">
      <c r="A23" s="40"/>
      <c r="B23" s="41"/>
      <c r="C23" s="47"/>
      <c r="D23" s="48"/>
      <c r="E23" s="48"/>
      <c r="F23" s="48"/>
      <c r="G23" s="48"/>
      <c r="H23" s="48"/>
      <c r="I23" s="48"/>
      <c r="J23" s="48"/>
      <c r="K23" s="48"/>
      <c r="L23" s="48"/>
      <c r="M23" s="48"/>
      <c r="N23" s="49"/>
    </row>
    <row r="24" spans="1:14" ht="25.5" customHeight="1" x14ac:dyDescent="0.25">
      <c r="A24" s="42"/>
      <c r="B24" s="43"/>
      <c r="C24" s="50"/>
      <c r="D24" s="51"/>
      <c r="E24" s="51"/>
      <c r="F24" s="51"/>
      <c r="G24" s="51"/>
      <c r="H24" s="51"/>
      <c r="I24" s="51"/>
      <c r="J24" s="51"/>
      <c r="K24" s="51"/>
      <c r="L24" s="51"/>
      <c r="M24" s="51"/>
      <c r="N24" s="52"/>
    </row>
    <row r="28" spans="1:14" x14ac:dyDescent="0.25">
      <c r="F28">
        <v>15</v>
      </c>
    </row>
    <row r="29" spans="1:14" x14ac:dyDescent="0.25">
      <c r="F29">
        <v>50</v>
      </c>
      <c r="G29">
        <f>(F29-F28)/F29</f>
        <v>0.7</v>
      </c>
      <c r="H29">
        <f>F29*G29</f>
        <v>35</v>
      </c>
    </row>
  </sheetData>
  <mergeCells count="33">
    <mergeCell ref="A1:B1"/>
    <mergeCell ref="C1:N1"/>
    <mergeCell ref="A2:B3"/>
    <mergeCell ref="C2:N3"/>
    <mergeCell ref="A4:N4"/>
    <mergeCell ref="M5:N6"/>
    <mergeCell ref="A7:N7"/>
    <mergeCell ref="A8:B9"/>
    <mergeCell ref="C8:N9"/>
    <mergeCell ref="C13:J13"/>
    <mergeCell ref="K13:N13"/>
    <mergeCell ref="A10:B11"/>
    <mergeCell ref="C10:N11"/>
    <mergeCell ref="A12:N12"/>
    <mergeCell ref="A5:B6"/>
    <mergeCell ref="C5:D6"/>
    <mergeCell ref="E5:F6"/>
    <mergeCell ref="G5:J6"/>
    <mergeCell ref="K5:L6"/>
    <mergeCell ref="C14:J14"/>
    <mergeCell ref="K14:N14"/>
    <mergeCell ref="A14:B14"/>
    <mergeCell ref="A15:B15"/>
    <mergeCell ref="C15:N15"/>
    <mergeCell ref="A21:N21"/>
    <mergeCell ref="A22:B24"/>
    <mergeCell ref="C22:N24"/>
    <mergeCell ref="A16:B16"/>
    <mergeCell ref="C16:N16"/>
    <mergeCell ref="A17:N17"/>
    <mergeCell ref="C18:N18"/>
    <mergeCell ref="A19:B20"/>
    <mergeCell ref="C19:N20"/>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C5634-0BA1-4C83-A361-FC130066898A}">
  <dimension ref="A1:AB24"/>
  <sheetViews>
    <sheetView zoomScaleNormal="100" workbookViewId="0">
      <selection activeCell="C3" sqref="C3:N4"/>
    </sheetView>
  </sheetViews>
  <sheetFormatPr baseColWidth="10" defaultColWidth="9.140625" defaultRowHeight="15" x14ac:dyDescent="0.25"/>
  <sheetData>
    <row r="1" spans="1:28" ht="15.75" customHeight="1" thickTop="1" x14ac:dyDescent="0.25">
      <c r="A1" s="59" t="s">
        <v>0</v>
      </c>
      <c r="B1" s="60"/>
      <c r="C1" s="60"/>
      <c r="D1" s="60"/>
      <c r="E1" s="60"/>
      <c r="F1" s="60"/>
      <c r="G1" s="60"/>
      <c r="H1" s="60"/>
      <c r="I1" s="60"/>
      <c r="J1" s="60"/>
      <c r="K1" s="60"/>
      <c r="L1" s="60"/>
      <c r="M1" s="60"/>
      <c r="N1" s="61"/>
      <c r="O1" s="59" t="s">
        <v>0</v>
      </c>
      <c r="P1" s="60"/>
      <c r="Q1" s="60"/>
      <c r="R1" s="60"/>
      <c r="S1" s="60"/>
      <c r="T1" s="60"/>
      <c r="U1" s="60"/>
      <c r="V1" s="60"/>
      <c r="W1" s="60"/>
      <c r="X1" s="60"/>
      <c r="Y1" s="60"/>
      <c r="Z1" s="60"/>
      <c r="AA1" s="60"/>
      <c r="AB1" s="61"/>
    </row>
    <row r="2" spans="1:28" x14ac:dyDescent="0.25">
      <c r="A2" s="109" t="s">
        <v>1</v>
      </c>
      <c r="B2" s="110"/>
      <c r="C2" s="53" t="s">
        <v>57</v>
      </c>
      <c r="D2" s="54"/>
      <c r="E2" s="54"/>
      <c r="F2" s="54"/>
      <c r="G2" s="54"/>
      <c r="H2" s="54"/>
      <c r="I2" s="54"/>
      <c r="J2" s="54"/>
      <c r="K2" s="54"/>
      <c r="L2" s="54"/>
      <c r="M2" s="54"/>
      <c r="N2" s="55"/>
      <c r="O2" s="109" t="s">
        <v>1</v>
      </c>
      <c r="P2" s="110"/>
      <c r="Q2" s="53" t="s">
        <v>150</v>
      </c>
      <c r="R2" s="54"/>
      <c r="S2" s="54"/>
      <c r="T2" s="54"/>
      <c r="U2" s="54"/>
      <c r="V2" s="54"/>
      <c r="W2" s="54"/>
      <c r="X2" s="54"/>
      <c r="Y2" s="54"/>
      <c r="Z2" s="54"/>
      <c r="AA2" s="54"/>
      <c r="AB2" s="55"/>
    </row>
    <row r="3" spans="1:28" x14ac:dyDescent="0.25">
      <c r="A3" s="111" t="s">
        <v>0</v>
      </c>
      <c r="B3" s="111"/>
      <c r="C3" s="168" t="s">
        <v>58</v>
      </c>
      <c r="D3" s="116"/>
      <c r="E3" s="116"/>
      <c r="F3" s="116"/>
      <c r="G3" s="116"/>
      <c r="H3" s="116"/>
      <c r="I3" s="116"/>
      <c r="J3" s="116"/>
      <c r="K3" s="116"/>
      <c r="L3" s="116"/>
      <c r="M3" s="116"/>
      <c r="N3" s="117"/>
      <c r="O3" s="111" t="s">
        <v>0</v>
      </c>
      <c r="P3" s="111"/>
      <c r="Q3" s="168" t="s">
        <v>59</v>
      </c>
      <c r="R3" s="116"/>
      <c r="S3" s="116"/>
      <c r="T3" s="116"/>
      <c r="U3" s="116"/>
      <c r="V3" s="116"/>
      <c r="W3" s="116"/>
      <c r="X3" s="116"/>
      <c r="Y3" s="116"/>
      <c r="Z3" s="116"/>
      <c r="AA3" s="116"/>
      <c r="AB3" s="117"/>
    </row>
    <row r="4" spans="1:28" ht="15.75" thickBot="1" x14ac:dyDescent="0.3">
      <c r="A4" s="112"/>
      <c r="B4" s="112"/>
      <c r="C4" s="118"/>
      <c r="D4" s="119"/>
      <c r="E4" s="119"/>
      <c r="F4" s="119"/>
      <c r="G4" s="119"/>
      <c r="H4" s="119"/>
      <c r="I4" s="119"/>
      <c r="J4" s="119"/>
      <c r="K4" s="119"/>
      <c r="L4" s="119"/>
      <c r="M4" s="119"/>
      <c r="N4" s="120"/>
      <c r="O4" s="112"/>
      <c r="P4" s="112"/>
      <c r="Q4" s="118"/>
      <c r="R4" s="119"/>
      <c r="S4" s="119"/>
      <c r="T4" s="119"/>
      <c r="U4" s="119"/>
      <c r="V4" s="119"/>
      <c r="W4" s="119"/>
      <c r="X4" s="119"/>
      <c r="Y4" s="119"/>
      <c r="Z4" s="119"/>
      <c r="AA4" s="119"/>
      <c r="AB4" s="120"/>
    </row>
    <row r="5" spans="1:28" ht="15.75" thickTop="1" x14ac:dyDescent="0.25">
      <c r="A5" s="35" t="s">
        <v>4</v>
      </c>
      <c r="B5" s="36"/>
      <c r="C5" s="36"/>
      <c r="D5" s="36"/>
      <c r="E5" s="36"/>
      <c r="F5" s="36"/>
      <c r="G5" s="36"/>
      <c r="H5" s="36"/>
      <c r="I5" s="36"/>
      <c r="J5" s="36"/>
      <c r="K5" s="36"/>
      <c r="L5" s="36"/>
      <c r="M5" s="36"/>
      <c r="N5" s="37"/>
      <c r="O5" s="35" t="s">
        <v>4</v>
      </c>
      <c r="P5" s="36"/>
      <c r="Q5" s="36"/>
      <c r="R5" s="36"/>
      <c r="S5" s="36"/>
      <c r="T5" s="36"/>
      <c r="U5" s="36"/>
      <c r="V5" s="36"/>
      <c r="W5" s="36"/>
      <c r="X5" s="36"/>
      <c r="Y5" s="36"/>
      <c r="Z5" s="36"/>
      <c r="AA5" s="36"/>
      <c r="AB5" s="37"/>
    </row>
    <row r="6" spans="1:28" ht="15" customHeight="1" x14ac:dyDescent="0.25">
      <c r="A6" s="86" t="s">
        <v>5</v>
      </c>
      <c r="B6" s="87"/>
      <c r="C6" s="90" t="s">
        <v>51</v>
      </c>
      <c r="D6" s="82"/>
      <c r="E6" s="80" t="s">
        <v>7</v>
      </c>
      <c r="F6" s="80"/>
      <c r="G6" s="82" t="s">
        <v>52</v>
      </c>
      <c r="H6" s="82"/>
      <c r="I6" s="82"/>
      <c r="J6" s="83"/>
      <c r="K6" s="38" t="s">
        <v>9</v>
      </c>
      <c r="L6" s="39"/>
      <c r="M6" s="44" t="s">
        <v>53</v>
      </c>
      <c r="N6" s="46"/>
      <c r="O6" s="86" t="s">
        <v>5</v>
      </c>
      <c r="P6" s="87"/>
      <c r="Q6" s="90" t="s">
        <v>51</v>
      </c>
      <c r="R6" s="82"/>
      <c r="S6" s="80" t="s">
        <v>7</v>
      </c>
      <c r="T6" s="80"/>
      <c r="U6" s="82" t="s">
        <v>52</v>
      </c>
      <c r="V6" s="82"/>
      <c r="W6" s="82"/>
      <c r="X6" s="83"/>
      <c r="Y6" s="38" t="s">
        <v>9</v>
      </c>
      <c r="Z6" s="39"/>
      <c r="AA6" s="44" t="s">
        <v>53</v>
      </c>
      <c r="AB6" s="46"/>
    </row>
    <row r="7" spans="1:28" ht="15.75" thickBot="1" x14ac:dyDescent="0.3">
      <c r="A7" s="88"/>
      <c r="B7" s="89"/>
      <c r="C7" s="91"/>
      <c r="D7" s="84"/>
      <c r="E7" s="81"/>
      <c r="F7" s="81"/>
      <c r="G7" s="84"/>
      <c r="H7" s="84"/>
      <c r="I7" s="84"/>
      <c r="J7" s="85"/>
      <c r="K7" s="65"/>
      <c r="L7" s="66"/>
      <c r="M7" s="67"/>
      <c r="N7" s="69"/>
      <c r="O7" s="88"/>
      <c r="P7" s="89"/>
      <c r="Q7" s="91"/>
      <c r="R7" s="84"/>
      <c r="S7" s="81"/>
      <c r="T7" s="81"/>
      <c r="U7" s="84"/>
      <c r="V7" s="84"/>
      <c r="W7" s="84"/>
      <c r="X7" s="85"/>
      <c r="Y7" s="65"/>
      <c r="Z7" s="66"/>
      <c r="AA7" s="67"/>
      <c r="AB7" s="69"/>
    </row>
    <row r="8" spans="1:28" ht="15.75" thickTop="1" x14ac:dyDescent="0.25">
      <c r="A8" s="35" t="s">
        <v>14</v>
      </c>
      <c r="B8" s="36"/>
      <c r="C8" s="36"/>
      <c r="D8" s="36"/>
      <c r="E8" s="36"/>
      <c r="F8" s="36"/>
      <c r="G8" s="36"/>
      <c r="H8" s="36"/>
      <c r="I8" s="36"/>
      <c r="J8" s="36"/>
      <c r="K8" s="36"/>
      <c r="L8" s="36"/>
      <c r="M8" s="36"/>
      <c r="N8" s="37"/>
      <c r="O8" s="35" t="s">
        <v>14</v>
      </c>
      <c r="P8" s="36"/>
      <c r="Q8" s="36"/>
      <c r="R8" s="36"/>
      <c r="S8" s="36"/>
      <c r="T8" s="36"/>
      <c r="U8" s="36"/>
      <c r="V8" s="36"/>
      <c r="W8" s="36"/>
      <c r="X8" s="36"/>
      <c r="Y8" s="36"/>
      <c r="Z8" s="36"/>
      <c r="AA8" s="36"/>
      <c r="AB8" s="37"/>
    </row>
    <row r="9" spans="1:28" ht="15" customHeight="1" x14ac:dyDescent="0.25">
      <c r="A9" s="34" t="s">
        <v>15</v>
      </c>
      <c r="B9" s="92"/>
      <c r="C9" s="138" t="s">
        <v>60</v>
      </c>
      <c r="D9" s="139"/>
      <c r="E9" s="139"/>
      <c r="F9" s="139"/>
      <c r="G9" s="139"/>
      <c r="H9" s="139"/>
      <c r="I9" s="139"/>
      <c r="J9" s="139"/>
      <c r="K9" s="139"/>
      <c r="L9" s="139"/>
      <c r="M9" s="139"/>
      <c r="N9" s="140"/>
      <c r="O9" s="34" t="s">
        <v>15</v>
      </c>
      <c r="P9" s="92"/>
      <c r="Q9" s="138" t="s">
        <v>61</v>
      </c>
      <c r="R9" s="139"/>
      <c r="S9" s="139"/>
      <c r="T9" s="139"/>
      <c r="U9" s="139"/>
      <c r="V9" s="139"/>
      <c r="W9" s="139"/>
      <c r="X9" s="139"/>
      <c r="Y9" s="139"/>
      <c r="Z9" s="139"/>
      <c r="AA9" s="139"/>
      <c r="AB9" s="140"/>
    </row>
    <row r="10" spans="1:28" x14ac:dyDescent="0.25">
      <c r="A10" s="34"/>
      <c r="B10" s="92"/>
      <c r="C10" s="138"/>
      <c r="D10" s="139"/>
      <c r="E10" s="139"/>
      <c r="F10" s="139"/>
      <c r="G10" s="139"/>
      <c r="H10" s="139"/>
      <c r="I10" s="139"/>
      <c r="J10" s="139"/>
      <c r="K10" s="139"/>
      <c r="L10" s="139"/>
      <c r="M10" s="139"/>
      <c r="N10" s="140"/>
      <c r="O10" s="34"/>
      <c r="P10" s="92"/>
      <c r="Q10" s="138"/>
      <c r="R10" s="139"/>
      <c r="S10" s="139"/>
      <c r="T10" s="139"/>
      <c r="U10" s="139"/>
      <c r="V10" s="139"/>
      <c r="W10" s="139"/>
      <c r="X10" s="139"/>
      <c r="Y10" s="139"/>
      <c r="Z10" s="139"/>
      <c r="AA10" s="139"/>
      <c r="AB10" s="140"/>
    </row>
    <row r="11" spans="1:28" ht="15" customHeight="1" x14ac:dyDescent="0.25">
      <c r="A11" s="34" t="s">
        <v>17</v>
      </c>
      <c r="B11" s="92"/>
      <c r="C11" s="72" t="s">
        <v>62</v>
      </c>
      <c r="D11" s="73"/>
      <c r="E11" s="73"/>
      <c r="F11" s="73"/>
      <c r="G11" s="73"/>
      <c r="H11" s="73"/>
      <c r="I11" s="73"/>
      <c r="J11" s="73"/>
      <c r="K11" s="73"/>
      <c r="L11" s="73"/>
      <c r="M11" s="73"/>
      <c r="N11" s="74"/>
      <c r="O11" s="34" t="s">
        <v>17</v>
      </c>
      <c r="P11" s="92"/>
      <c r="Q11" s="72"/>
      <c r="R11" s="73"/>
      <c r="S11" s="73"/>
      <c r="T11" s="73"/>
      <c r="U11" s="73"/>
      <c r="V11" s="73"/>
      <c r="W11" s="73"/>
      <c r="X11" s="73"/>
      <c r="Y11" s="73"/>
      <c r="Z11" s="73"/>
      <c r="AA11" s="73"/>
      <c r="AB11" s="74"/>
    </row>
    <row r="12" spans="1:28" ht="15.75" thickBot="1" x14ac:dyDescent="0.3">
      <c r="A12" s="34"/>
      <c r="B12" s="92"/>
      <c r="C12" s="72"/>
      <c r="D12" s="73"/>
      <c r="E12" s="73"/>
      <c r="F12" s="73"/>
      <c r="G12" s="73"/>
      <c r="H12" s="73"/>
      <c r="I12" s="73"/>
      <c r="J12" s="73"/>
      <c r="K12" s="73"/>
      <c r="L12" s="73"/>
      <c r="M12" s="73"/>
      <c r="N12" s="74"/>
      <c r="O12" s="34"/>
      <c r="P12" s="92"/>
      <c r="Q12" s="72"/>
      <c r="R12" s="73"/>
      <c r="S12" s="73"/>
      <c r="T12" s="73"/>
      <c r="U12" s="73"/>
      <c r="V12" s="73"/>
      <c r="W12" s="73"/>
      <c r="X12" s="73"/>
      <c r="Y12" s="73"/>
      <c r="Z12" s="73"/>
      <c r="AA12" s="73"/>
      <c r="AB12" s="74"/>
    </row>
    <row r="13" spans="1:28" ht="15.75" thickTop="1" x14ac:dyDescent="0.25">
      <c r="A13" s="35" t="s">
        <v>18</v>
      </c>
      <c r="B13" s="36"/>
      <c r="C13" s="29"/>
      <c r="D13" s="29"/>
      <c r="E13" s="29"/>
      <c r="F13" s="29"/>
      <c r="G13" s="29"/>
      <c r="H13" s="29"/>
      <c r="I13" s="29"/>
      <c r="J13" s="29"/>
      <c r="K13" s="29"/>
      <c r="L13" s="29"/>
      <c r="M13" s="29"/>
      <c r="N13" s="29"/>
      <c r="O13" s="35" t="s">
        <v>18</v>
      </c>
      <c r="P13" s="36"/>
      <c r="Q13" s="29"/>
      <c r="R13" s="29"/>
      <c r="S13" s="29"/>
      <c r="T13" s="29"/>
      <c r="U13" s="29"/>
      <c r="V13" s="29"/>
      <c r="W13" s="29"/>
      <c r="X13" s="29"/>
      <c r="Y13" s="29"/>
      <c r="Z13" s="29"/>
      <c r="AA13" s="29"/>
      <c r="AB13" s="29"/>
    </row>
    <row r="14" spans="1:28" x14ac:dyDescent="0.25">
      <c r="A14" s="4"/>
      <c r="B14" s="5"/>
      <c r="C14" s="31" t="s">
        <v>0</v>
      </c>
      <c r="D14" s="32"/>
      <c r="E14" s="32"/>
      <c r="F14" s="32"/>
      <c r="G14" s="32"/>
      <c r="H14" s="32"/>
      <c r="I14" s="32"/>
      <c r="J14" s="33"/>
      <c r="K14" s="31" t="s">
        <v>19</v>
      </c>
      <c r="L14" s="32"/>
      <c r="M14" s="32"/>
      <c r="N14" s="33"/>
      <c r="O14" s="4"/>
      <c r="P14" s="5"/>
      <c r="Q14" s="31" t="s">
        <v>0</v>
      </c>
      <c r="R14" s="32"/>
      <c r="S14" s="32"/>
      <c r="T14" s="32"/>
      <c r="U14" s="32"/>
      <c r="V14" s="32"/>
      <c r="W14" s="32"/>
      <c r="X14" s="33"/>
      <c r="Y14" s="31" t="s">
        <v>19</v>
      </c>
      <c r="Z14" s="32"/>
      <c r="AA14" s="32"/>
      <c r="AB14" s="33"/>
    </row>
    <row r="15" spans="1:28" ht="60" customHeight="1" x14ac:dyDescent="0.25">
      <c r="A15" s="86" t="s">
        <v>20</v>
      </c>
      <c r="B15" s="87"/>
      <c r="C15" s="53" t="s">
        <v>90</v>
      </c>
      <c r="D15" s="54"/>
      <c r="E15" s="54"/>
      <c r="F15" s="54"/>
      <c r="G15" s="54"/>
      <c r="H15" s="54"/>
      <c r="I15" s="54"/>
      <c r="J15" s="55"/>
      <c r="K15" s="44" t="s">
        <v>91</v>
      </c>
      <c r="L15" s="45"/>
      <c r="M15" s="45"/>
      <c r="N15" s="46"/>
      <c r="O15" s="86" t="s">
        <v>20</v>
      </c>
      <c r="P15" s="87"/>
      <c r="Q15" s="53" t="s">
        <v>63</v>
      </c>
      <c r="R15" s="54"/>
      <c r="S15" s="54"/>
      <c r="T15" s="54"/>
      <c r="U15" s="54"/>
      <c r="V15" s="54"/>
      <c r="W15" s="54"/>
      <c r="X15" s="55"/>
      <c r="Y15" s="44" t="s">
        <v>109</v>
      </c>
      <c r="Z15" s="45"/>
      <c r="AA15" s="45"/>
      <c r="AB15" s="46"/>
    </row>
    <row r="16" spans="1:28" ht="41.25" customHeight="1" x14ac:dyDescent="0.25">
      <c r="A16" s="70" t="s">
        <v>22</v>
      </c>
      <c r="B16" s="71"/>
      <c r="C16" s="72" t="s">
        <v>56</v>
      </c>
      <c r="D16" s="73"/>
      <c r="E16" s="73"/>
      <c r="F16" s="73"/>
      <c r="G16" s="73"/>
      <c r="H16" s="73"/>
      <c r="I16" s="73"/>
      <c r="J16" s="73"/>
      <c r="K16" s="73"/>
      <c r="L16" s="73"/>
      <c r="M16" s="73"/>
      <c r="N16" s="74"/>
      <c r="O16" s="70" t="s">
        <v>22</v>
      </c>
      <c r="P16" s="71"/>
      <c r="Q16" s="72" t="s">
        <v>56</v>
      </c>
      <c r="R16" s="73"/>
      <c r="S16" s="73"/>
      <c r="T16" s="73"/>
      <c r="U16" s="73"/>
      <c r="V16" s="73"/>
      <c r="W16" s="73"/>
      <c r="X16" s="73"/>
      <c r="Y16" s="73"/>
      <c r="Z16" s="73"/>
      <c r="AA16" s="73"/>
      <c r="AB16" s="74"/>
    </row>
    <row r="17" spans="1:28" ht="24" customHeight="1" thickBot="1" x14ac:dyDescent="0.3">
      <c r="A17" s="86" t="s">
        <v>23</v>
      </c>
      <c r="B17" s="87"/>
      <c r="C17" s="44" t="s">
        <v>39</v>
      </c>
      <c r="D17" s="45"/>
      <c r="E17" s="45"/>
      <c r="F17" s="45"/>
      <c r="G17" s="45"/>
      <c r="H17" s="45"/>
      <c r="I17" s="45"/>
      <c r="J17" s="45"/>
      <c r="K17" s="45"/>
      <c r="L17" s="45"/>
      <c r="M17" s="45"/>
      <c r="N17" s="46"/>
      <c r="O17" s="86" t="s">
        <v>23</v>
      </c>
      <c r="P17" s="87"/>
      <c r="Q17" s="44" t="s">
        <v>39</v>
      </c>
      <c r="R17" s="45"/>
      <c r="S17" s="45"/>
      <c r="T17" s="45"/>
      <c r="U17" s="45"/>
      <c r="V17" s="45"/>
      <c r="W17" s="45"/>
      <c r="X17" s="45"/>
      <c r="Y17" s="45"/>
      <c r="Z17" s="45"/>
      <c r="AA17" s="45"/>
      <c r="AB17" s="46"/>
    </row>
    <row r="18" spans="1:28" ht="15.75" customHeight="1" thickTop="1" x14ac:dyDescent="0.25">
      <c r="A18" s="59" t="s">
        <v>24</v>
      </c>
      <c r="B18" s="60"/>
      <c r="C18" s="60"/>
      <c r="D18" s="60"/>
      <c r="E18" s="60"/>
      <c r="F18" s="60"/>
      <c r="G18" s="60"/>
      <c r="H18" s="60"/>
      <c r="I18" s="60"/>
      <c r="J18" s="60"/>
      <c r="K18" s="60"/>
      <c r="L18" s="60"/>
      <c r="M18" s="60"/>
      <c r="N18" s="61"/>
      <c r="O18" s="59" t="s">
        <v>24</v>
      </c>
      <c r="P18" s="60"/>
      <c r="Q18" s="60"/>
      <c r="R18" s="60"/>
      <c r="S18" s="60"/>
      <c r="T18" s="60"/>
      <c r="U18" s="60"/>
      <c r="V18" s="60"/>
      <c r="W18" s="60"/>
      <c r="X18" s="60"/>
      <c r="Y18" s="60"/>
      <c r="Z18" s="60"/>
      <c r="AA18" s="60"/>
      <c r="AB18" s="61"/>
    </row>
    <row r="19" spans="1:28" x14ac:dyDescent="0.25">
      <c r="A19" s="2"/>
      <c r="B19" s="3"/>
      <c r="C19" s="62" t="s">
        <v>0</v>
      </c>
      <c r="D19" s="63"/>
      <c r="E19" s="63"/>
      <c r="F19" s="63"/>
      <c r="G19" s="63"/>
      <c r="H19" s="63"/>
      <c r="I19" s="63"/>
      <c r="J19" s="63"/>
      <c r="K19" s="63"/>
      <c r="L19" s="63"/>
      <c r="M19" s="63"/>
      <c r="N19" s="64"/>
      <c r="O19" s="2"/>
      <c r="P19" s="3"/>
      <c r="Q19" s="62" t="s">
        <v>0</v>
      </c>
      <c r="R19" s="63"/>
      <c r="S19" s="63"/>
      <c r="T19" s="63"/>
      <c r="U19" s="63"/>
      <c r="V19" s="63"/>
      <c r="W19" s="63"/>
      <c r="X19" s="63"/>
      <c r="Y19" s="63"/>
      <c r="Z19" s="63"/>
      <c r="AA19" s="63"/>
      <c r="AB19" s="64"/>
    </row>
    <row r="20" spans="1:28" ht="15" customHeight="1" x14ac:dyDescent="0.25">
      <c r="A20" s="38" t="s">
        <v>25</v>
      </c>
      <c r="B20" s="39"/>
      <c r="C20" s="44" t="s">
        <v>89</v>
      </c>
      <c r="D20" s="45"/>
      <c r="E20" s="45"/>
      <c r="F20" s="45"/>
      <c r="G20" s="45"/>
      <c r="H20" s="45"/>
      <c r="I20" s="45"/>
      <c r="J20" s="45"/>
      <c r="K20" s="45"/>
      <c r="L20" s="45"/>
      <c r="M20" s="45"/>
      <c r="N20" s="46"/>
      <c r="O20" s="38" t="s">
        <v>25</v>
      </c>
      <c r="P20" s="39"/>
      <c r="Q20" s="44" t="s">
        <v>88</v>
      </c>
      <c r="R20" s="45"/>
      <c r="S20" s="45"/>
      <c r="T20" s="45"/>
      <c r="U20" s="45"/>
      <c r="V20" s="45"/>
      <c r="W20" s="45"/>
      <c r="X20" s="45"/>
      <c r="Y20" s="45"/>
      <c r="Z20" s="45"/>
      <c r="AA20" s="45"/>
      <c r="AB20" s="46"/>
    </row>
    <row r="21" spans="1:28" ht="15.75" thickBot="1" x14ac:dyDescent="0.3">
      <c r="A21" s="65"/>
      <c r="B21" s="66"/>
      <c r="C21" s="67"/>
      <c r="D21" s="68"/>
      <c r="E21" s="68"/>
      <c r="F21" s="68"/>
      <c r="G21" s="68"/>
      <c r="H21" s="68"/>
      <c r="I21" s="68"/>
      <c r="J21" s="68"/>
      <c r="K21" s="68"/>
      <c r="L21" s="68"/>
      <c r="M21" s="68"/>
      <c r="N21" s="69"/>
      <c r="O21" s="65"/>
      <c r="P21" s="66"/>
      <c r="Q21" s="67"/>
      <c r="R21" s="68"/>
      <c r="S21" s="68"/>
      <c r="T21" s="68"/>
      <c r="U21" s="68"/>
      <c r="V21" s="68"/>
      <c r="W21" s="68"/>
      <c r="X21" s="68"/>
      <c r="Y21" s="68"/>
      <c r="Z21" s="68"/>
      <c r="AA21" s="68"/>
      <c r="AB21" s="69"/>
    </row>
    <row r="22" spans="1:28" ht="15.75" customHeight="1" thickTop="1" x14ac:dyDescent="0.25">
      <c r="A22" s="35" t="s">
        <v>27</v>
      </c>
      <c r="B22" s="36"/>
      <c r="C22" s="36"/>
      <c r="D22" s="36"/>
      <c r="E22" s="36"/>
      <c r="F22" s="36"/>
      <c r="G22" s="36"/>
      <c r="H22" s="36"/>
      <c r="I22" s="36"/>
      <c r="J22" s="36"/>
      <c r="K22" s="36"/>
      <c r="L22" s="36"/>
      <c r="M22" s="36"/>
      <c r="N22" s="36"/>
      <c r="O22" s="35" t="s">
        <v>27</v>
      </c>
      <c r="P22" s="36"/>
      <c r="Q22" s="36"/>
      <c r="R22" s="36"/>
      <c r="S22" s="36"/>
      <c r="T22" s="36"/>
      <c r="U22" s="36"/>
      <c r="V22" s="36"/>
      <c r="W22" s="36"/>
      <c r="X22" s="36"/>
      <c r="Y22" s="36"/>
      <c r="Z22" s="36"/>
      <c r="AA22" s="36"/>
      <c r="AB22" s="36"/>
    </row>
    <row r="23" spans="1:28" ht="15" customHeight="1" x14ac:dyDescent="0.25">
      <c r="A23" s="38" t="s">
        <v>28</v>
      </c>
      <c r="B23" s="39"/>
      <c r="C23" s="44" t="s">
        <v>167</v>
      </c>
      <c r="D23" s="45"/>
      <c r="E23" s="45"/>
      <c r="F23" s="45"/>
      <c r="G23" s="45"/>
      <c r="H23" s="45"/>
      <c r="I23" s="45"/>
      <c r="J23" s="45"/>
      <c r="K23" s="45"/>
      <c r="L23" s="45"/>
      <c r="M23" s="45"/>
      <c r="N23" s="46"/>
      <c r="O23" s="38" t="s">
        <v>28</v>
      </c>
      <c r="P23" s="39"/>
      <c r="Q23" s="44" t="s">
        <v>181</v>
      </c>
      <c r="R23" s="45"/>
      <c r="S23" s="45"/>
      <c r="T23" s="45"/>
      <c r="U23" s="45"/>
      <c r="V23" s="45"/>
      <c r="W23" s="45"/>
      <c r="X23" s="45"/>
      <c r="Y23" s="45"/>
      <c r="Z23" s="45"/>
      <c r="AA23" s="45"/>
      <c r="AB23" s="46"/>
    </row>
    <row r="24" spans="1:28" ht="27" customHeight="1" x14ac:dyDescent="0.25">
      <c r="A24" s="42"/>
      <c r="B24" s="43"/>
      <c r="C24" s="50"/>
      <c r="D24" s="51"/>
      <c r="E24" s="51"/>
      <c r="F24" s="51"/>
      <c r="G24" s="51"/>
      <c r="H24" s="51"/>
      <c r="I24" s="51"/>
      <c r="J24" s="51"/>
      <c r="K24" s="51"/>
      <c r="L24" s="51"/>
      <c r="M24" s="51"/>
      <c r="N24" s="52"/>
      <c r="O24" s="42"/>
      <c r="P24" s="43"/>
      <c r="Q24" s="50"/>
      <c r="R24" s="51"/>
      <c r="S24" s="51"/>
      <c r="T24" s="51"/>
      <c r="U24" s="51"/>
      <c r="V24" s="51"/>
      <c r="W24" s="51"/>
      <c r="X24" s="51"/>
      <c r="Y24" s="51"/>
      <c r="Z24" s="51"/>
      <c r="AA24" s="51"/>
      <c r="AB24" s="52"/>
    </row>
  </sheetData>
  <mergeCells count="68">
    <mergeCell ref="A1:N1"/>
    <mergeCell ref="O1:AB1"/>
    <mergeCell ref="A2:B2"/>
    <mergeCell ref="C2:N2"/>
    <mergeCell ref="O2:P2"/>
    <mergeCell ref="Q2:AB2"/>
    <mergeCell ref="A3:B4"/>
    <mergeCell ref="C3:N4"/>
    <mergeCell ref="O3:P4"/>
    <mergeCell ref="Q3:AB4"/>
    <mergeCell ref="A5:N5"/>
    <mergeCell ref="O5:AB5"/>
    <mergeCell ref="AA6:AB7"/>
    <mergeCell ref="A6:B7"/>
    <mergeCell ref="C6:D7"/>
    <mergeCell ref="E6:F7"/>
    <mergeCell ref="G6:J7"/>
    <mergeCell ref="K6:L7"/>
    <mergeCell ref="M6:N7"/>
    <mergeCell ref="O6:P7"/>
    <mergeCell ref="Q6:R7"/>
    <mergeCell ref="S6:T7"/>
    <mergeCell ref="U6:X7"/>
    <mergeCell ref="Y6:Z7"/>
    <mergeCell ref="A8:N8"/>
    <mergeCell ref="O8:AB8"/>
    <mergeCell ref="A9:B10"/>
    <mergeCell ref="C9:N10"/>
    <mergeCell ref="O9:P10"/>
    <mergeCell ref="Q9:AB10"/>
    <mergeCell ref="A11:B12"/>
    <mergeCell ref="C11:N12"/>
    <mergeCell ref="O11:P12"/>
    <mergeCell ref="Q11:AB12"/>
    <mergeCell ref="A13:N13"/>
    <mergeCell ref="O13:AB13"/>
    <mergeCell ref="C14:J14"/>
    <mergeCell ref="K14:N14"/>
    <mergeCell ref="Q14:X14"/>
    <mergeCell ref="Y14:AB14"/>
    <mergeCell ref="A15:B15"/>
    <mergeCell ref="C15:J15"/>
    <mergeCell ref="K15:N15"/>
    <mergeCell ref="O15:P15"/>
    <mergeCell ref="Q15:X15"/>
    <mergeCell ref="Y15:AB15"/>
    <mergeCell ref="A16:B16"/>
    <mergeCell ref="C16:N16"/>
    <mergeCell ref="O16:P16"/>
    <mergeCell ref="Q16:AB16"/>
    <mergeCell ref="A17:B17"/>
    <mergeCell ref="C17:N17"/>
    <mergeCell ref="O17:P17"/>
    <mergeCell ref="Q17:AB17"/>
    <mergeCell ref="A18:N18"/>
    <mergeCell ref="O18:AB18"/>
    <mergeCell ref="C19:N19"/>
    <mergeCell ref="Q19:AB19"/>
    <mergeCell ref="A20:B21"/>
    <mergeCell ref="C20:N21"/>
    <mergeCell ref="O20:P21"/>
    <mergeCell ref="Q20:AB21"/>
    <mergeCell ref="A22:N22"/>
    <mergeCell ref="O22:AB22"/>
    <mergeCell ref="A23:B24"/>
    <mergeCell ref="C23:N24"/>
    <mergeCell ref="O23:P24"/>
    <mergeCell ref="Q23:AB24"/>
  </mergeCells>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A5806C5655A04A8680ACE09EFD1694" ma:contentTypeVersion="13" ma:contentTypeDescription="Create a new document." ma:contentTypeScope="" ma:versionID="2a30b052b42387934c842fdb1ce9135e">
  <xsd:schema xmlns:xsd="http://www.w3.org/2001/XMLSchema" xmlns:xs="http://www.w3.org/2001/XMLSchema" xmlns:p="http://schemas.microsoft.com/office/2006/metadata/properties" xmlns:ns3="c1279321-13e2-40e0-8202-b09b9df4edf5" xmlns:ns4="3b844cdd-2dae-4009-b0a3-9cc876691504" targetNamespace="http://schemas.microsoft.com/office/2006/metadata/properties" ma:root="true" ma:fieldsID="63863e922bcfe89d36f6473e18e560d6" ns3:_="" ns4:_="">
    <xsd:import namespace="c1279321-13e2-40e0-8202-b09b9df4edf5"/>
    <xsd:import namespace="3b844cdd-2dae-4009-b0a3-9cc87669150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279321-13e2-40e0-8202-b09b9df4e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844cdd-2dae-4009-b0a3-9cc87669150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6F091E-8FD7-402A-9DA2-FB189570CD07}">
  <ds:schemaRefs>
    <ds:schemaRef ds:uri="http://schemas.microsoft.com/sharepoint/v3/contenttype/forms"/>
  </ds:schemaRefs>
</ds:datastoreItem>
</file>

<file path=customXml/itemProps2.xml><?xml version="1.0" encoding="utf-8"?>
<ds:datastoreItem xmlns:ds="http://schemas.openxmlformats.org/officeDocument/2006/customXml" ds:itemID="{EE537766-C20A-4A3A-A230-380DCA412BC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3b844cdd-2dae-4009-b0a3-9cc876691504"/>
    <ds:schemaRef ds:uri="c1279321-13e2-40e0-8202-b09b9df4edf5"/>
    <ds:schemaRef ds:uri="http://www.w3.org/XML/1998/namespace"/>
    <ds:schemaRef ds:uri="http://purl.org/dc/dcmitype/"/>
  </ds:schemaRefs>
</ds:datastoreItem>
</file>

<file path=customXml/itemProps3.xml><?xml version="1.0" encoding="utf-8"?>
<ds:datastoreItem xmlns:ds="http://schemas.openxmlformats.org/officeDocument/2006/customXml" ds:itemID="{4DCDA402-43C8-4B27-BDE7-E81B04F97D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279321-13e2-40e0-8202-b09b9df4edf5"/>
    <ds:schemaRef ds:uri="3b844cdd-2dae-4009-b0a3-9cc8766915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Reduce overspecification</vt:lpstr>
      <vt:lpstr>Feuil2</vt:lpstr>
      <vt:lpstr>Reuse materials &amp; components</vt:lpstr>
      <vt:lpstr>By-products in cement</vt:lpstr>
      <vt:lpstr>Optimise space</vt:lpstr>
      <vt:lpstr>DfD</vt:lpstr>
      <vt:lpstr>Use of Timber</vt:lpstr>
      <vt:lpstr>Renovate</vt:lpstr>
      <vt:lpstr>Cement substitutes</vt:lpstr>
      <vt:lpstr>Recycle building 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Samy Porteron</dc:creator>
  <cp:keywords/>
  <dc:description/>
  <cp:lastModifiedBy>Croué, G.P.S. (gael)</cp:lastModifiedBy>
  <cp:revision/>
  <dcterms:created xsi:type="dcterms:W3CDTF">2019-10-15T17:39:18Z</dcterms:created>
  <dcterms:modified xsi:type="dcterms:W3CDTF">2024-12-10T10:56:14Z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0x0101008DA5806C5655A04A8680ACE09EFD1694</vt:lpwstr>
  </property>
</Properties>
</file>