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"/>
    </mc:Choice>
  </mc:AlternateContent>
  <xr:revisionPtr revIDLastSave="0" documentId="13_ncr:1_{6D6292EC-5376-410D-A1D9-A1533F8754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<sst xmlns="http://schemas.openxmlformats.org/spreadsheetml/2006/main" count="1237" uniqueCount="529">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</sst>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235.0264936694</c:v>
                </c:pt>
                <c:pt idx="1">
                  <c:v>235.133246579</c:v>
                </c:pt>
                <c:pt idx="2">
                  <c:v>200.98727432360002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0.15575310630287451</c:v>
                </c:pt>
                <c:pt idx="1">
                  <c:v>0.10506348256861384</c:v>
                </c:pt>
                <c:pt idx="2">
                  <c:v>6.5137674834521472E-2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0.75985869484422097</c:v>
                </c:pt>
                <c:pt idx="1">
                  <c:v>0.71711640712678693</c:v>
                </c:pt>
                <c:pt idx="2">
                  <c:v>0.59293664654915357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8.4388198989988422E-2</c:v>
                </c:pt>
                <c:pt idx="1">
                  <c:v>0.17782011025523436</c:v>
                </c:pt>
                <c:pt idx="2">
                  <c:v>0.34225578382113209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2.464667344</c:v>
                </c:pt>
                <c:pt idx="1">
                  <c:v>2.6634228489999998</c:v>
                </c:pt>
                <c:pt idx="2">
                  <c:v>3.7403702910000001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69.400440583000005</c:v>
                </c:pt>
                <c:pt idx="1">
                  <c:v>63.735420682000004</c:v>
                </c:pt>
                <c:pt idx="2">
                  <c:v>57.936347175000002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10.502507894999999</c:v>
                </c:pt>
                <c:pt idx="1">
                  <c:v>12.260121807899999</c:v>
                </c:pt>
                <c:pt idx="2">
                  <c:v>14.8387014638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23.962582620300001</c:v>
                </c:pt>
                <c:pt idx="1">
                  <c:v>21.850151243700001</c:v>
                </c:pt>
                <c:pt idx="2">
                  <c:v>19.829745993900001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37.588985692999998</c:v>
                </c:pt>
                <c:pt idx="1">
                  <c:v>37.263936348900003</c:v>
                </c:pt>
                <c:pt idx="2">
                  <c:v>46.402650959199995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8.641375778343752E-3</c:v>
                </c:pt>
                <c:pt idx="1">
                  <c:v>6.9572056927274389E-3</c:v>
                </c:pt>
                <c:pt idx="2">
                  <c:v>7.0660959971510402E-3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0.69408091303880459</c:v>
                </c:pt>
                <c:pt idx="1">
                  <c:v>0.64846858618878334</c:v>
                </c:pt>
                <c:pt idx="2">
                  <c:v>0.37300389185132032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0.10258601321392138</c:v>
                </c:pt>
                <c:pt idx="1">
                  <c:v>0.10222058432945026</c:v>
                </c:pt>
                <c:pt idx="2">
                  <c:v>9.7911813982239984E-2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3.6998234279542901E-2</c:v>
                </c:pt>
                <c:pt idx="1">
                  <c:v>6.0326902207859731E-2</c:v>
                </c:pt>
                <c:pt idx="2">
                  <c:v>0.17656228751249023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8.395235704877417E-2</c:v>
                </c:pt>
                <c:pt idx="1">
                  <c:v>0.13922108435957392</c:v>
                </c:pt>
                <c:pt idx="2">
                  <c:v>0.26336672856784332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7.3741106640613285E-2</c:v>
                </c:pt>
                <c:pt idx="1">
                  <c:v>4.2805637221605172E-2</c:v>
                </c:pt>
                <c:pt idx="2">
                  <c:v>8.2089182088955201E-2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0.95161573824615553</c:v>
                </c:pt>
                <c:pt idx="1">
                  <c:v>0.93912696518694638</c:v>
                </c:pt>
                <c:pt idx="2">
                  <c:v>0.93651036759550421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4.8384261753844429E-2</c:v>
                </c:pt>
                <c:pt idx="1">
                  <c:v>6.0873034813053555E-2</c:v>
                </c:pt>
                <c:pt idx="2">
                  <c:v>6.3489632404495816E-2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0.98439656249809859</c:v>
                </c:pt>
                <c:pt idx="1">
                  <c:v>0.97850009739244026</c:v>
                </c:pt>
                <c:pt idx="2">
                  <c:v>0.95693676438605479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1.5603437501901411E-2</c:v>
                </c:pt>
                <c:pt idx="1">
                  <c:v>2.1499902607559723E-2</c:v>
                </c:pt>
                <c:pt idx="2">
                  <c:v>4.3063235613945115E-2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131.60501870250698</c:v>
                </c:pt>
                <c:pt idx="1">
                  <c:v>119.18296035539512</c:v>
                </c:pt>
                <c:pt idx="2">
                  <c:v>89.688942392040303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48.273741398815339</c:v>
                </c:pt>
                <c:pt idx="1">
                  <c:v>36.881886513641753</c:v>
                </c:pt>
                <c:pt idx="2">
                  <c:v>29.51659832368561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28.889416207739181</c:v>
                </c:pt>
                <c:pt idx="1">
                  <c:v>21.670291924488041</c:v>
                </c:pt>
                <c:pt idx="2">
                  <c:v>16.753489721738845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111.50355062404007</c:v>
                </c:pt>
                <c:pt idx="1">
                  <c:v>118.09442930001623</c:v>
                </c:pt>
                <c:pt idx="2">
                  <c:v>155.22915065124289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34.664105290000002</c:v>
                </c:pt>
                <c:pt idx="1">
                  <c:v>34.953539159999998</c:v>
                </c:pt>
                <c:pt idx="2">
                  <c:v>35.110332499999998</c:v>
                </c:pt>
                <c:pt idx="3">
                  <c:v>35.221254340000002</c:v>
                </c:pt>
                <c:pt idx="4">
                  <c:v>35.268967029999999</c:v>
                </c:pt>
                <c:pt idx="5">
                  <c:v>35.272787199999996</c:v>
                </c:pt>
                <c:pt idx="6">
                  <c:v>35.328026870000002</c:v>
                </c:pt>
                <c:pt idx="7">
                  <c:v>35.4356103</c:v>
                </c:pt>
                <c:pt idx="8">
                  <c:v>35.584840669999998</c:v>
                </c:pt>
                <c:pt idx="9">
                  <c:v>35.761948609999997</c:v>
                </c:pt>
                <c:pt idx="10">
                  <c:v>35.957483320000001</c:v>
                </c:pt>
                <c:pt idx="11">
                  <c:v>36.159098759999999</c:v>
                </c:pt>
                <c:pt idx="12">
                  <c:v>36.361907410000001</c:v>
                </c:pt>
                <c:pt idx="13">
                  <c:v>36.563605860000003</c:v>
                </c:pt>
                <c:pt idx="14">
                  <c:v>36.763571159999998</c:v>
                </c:pt>
                <c:pt idx="15">
                  <c:v>36.962849169999998</c:v>
                </c:pt>
                <c:pt idx="16">
                  <c:v>37.159364309999994</c:v>
                </c:pt>
                <c:pt idx="17">
                  <c:v>37.355281600000005</c:v>
                </c:pt>
                <c:pt idx="18">
                  <c:v>37.552196479999999</c:v>
                </c:pt>
                <c:pt idx="19">
                  <c:v>37.751742350000001</c:v>
                </c:pt>
                <c:pt idx="20">
                  <c:v>37.954685949999998</c:v>
                </c:pt>
                <c:pt idx="21">
                  <c:v>38.168309059999999</c:v>
                </c:pt>
                <c:pt idx="22">
                  <c:v>38.391464089999999</c:v>
                </c:pt>
                <c:pt idx="23">
                  <c:v>38.621569610000002</c:v>
                </c:pt>
                <c:pt idx="24">
                  <c:v>38.857147299999994</c:v>
                </c:pt>
                <c:pt idx="25">
                  <c:v>39.096176190000001</c:v>
                </c:pt>
                <c:pt idx="26">
                  <c:v>39.336718099999999</c:v>
                </c:pt>
                <c:pt idx="27">
                  <c:v>39.578582509999997</c:v>
                </c:pt>
                <c:pt idx="28">
                  <c:v>39.82141464</c:v>
                </c:pt>
                <c:pt idx="29">
                  <c:v>40.06489912</c:v>
                </c:pt>
                <c:pt idx="30">
                  <c:v>40.31133011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34.664105290000002</c:v>
                </c:pt>
                <c:pt idx="1">
                  <c:v>34.953539159999998</c:v>
                </c:pt>
                <c:pt idx="2">
                  <c:v>35.110332499999998</c:v>
                </c:pt>
                <c:pt idx="3">
                  <c:v>35.221254340000002</c:v>
                </c:pt>
                <c:pt idx="4">
                  <c:v>35.267904450000003</c:v>
                </c:pt>
                <c:pt idx="5">
                  <c:v>35.268618959999998</c:v>
                </c:pt>
                <c:pt idx="6">
                  <c:v>35.319661260000004</c:v>
                </c:pt>
                <c:pt idx="7">
                  <c:v>35.422895299999993</c:v>
                </c:pt>
                <c:pt idx="8">
                  <c:v>35.567896679999997</c:v>
                </c:pt>
                <c:pt idx="9">
                  <c:v>35.74093225</c:v>
                </c:pt>
                <c:pt idx="10">
                  <c:v>35.932508439999999</c:v>
                </c:pt>
                <c:pt idx="11">
                  <c:v>36.130943969999997</c:v>
                </c:pt>
                <c:pt idx="12">
                  <c:v>36.331317260000006</c:v>
                </c:pt>
                <c:pt idx="13">
                  <c:v>36.53083831</c:v>
                </c:pt>
                <c:pt idx="14">
                  <c:v>36.728642229999998</c:v>
                </c:pt>
                <c:pt idx="15">
                  <c:v>36.925769950000003</c:v>
                </c:pt>
                <c:pt idx="16">
                  <c:v>37.120263720000004</c:v>
                </c:pt>
                <c:pt idx="17">
                  <c:v>37.314425659999998</c:v>
                </c:pt>
                <c:pt idx="18">
                  <c:v>37.510000509999998</c:v>
                </c:pt>
                <c:pt idx="19">
                  <c:v>37.708716260000003</c:v>
                </c:pt>
                <c:pt idx="20">
                  <c:v>37.911370079999998</c:v>
                </c:pt>
                <c:pt idx="21">
                  <c:v>38.124907579999999</c:v>
                </c:pt>
                <c:pt idx="22">
                  <c:v>38.348157690000001</c:v>
                </c:pt>
                <c:pt idx="23">
                  <c:v>38.578522210000003</c:v>
                </c:pt>
                <c:pt idx="24">
                  <c:v>38.814483350000003</c:v>
                </c:pt>
                <c:pt idx="25">
                  <c:v>39.053943369999999</c:v>
                </c:pt>
                <c:pt idx="26">
                  <c:v>39.294908980000002</c:v>
                </c:pt>
                <c:pt idx="27">
                  <c:v>39.537127610000006</c:v>
                </c:pt>
                <c:pt idx="28">
                  <c:v>39.780211790000003</c:v>
                </c:pt>
                <c:pt idx="29">
                  <c:v>40.023843820000003</c:v>
                </c:pt>
                <c:pt idx="30">
                  <c:v>40.270354760000004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8.5698256226361697E-3</c:v>
                </c:pt>
                <c:pt idx="1">
                  <c:v>1.3122486372564511E-2</c:v>
                </c:pt>
                <c:pt idx="2">
                  <c:v>2.0927572984391421E-2</c:v>
                </c:pt>
                <c:pt idx="3">
                  <c:v>2.932207859579597E-2</c:v>
                </c:pt>
                <c:pt idx="4">
                  <c:v>3.8358583336144843E-2</c:v>
                </c:pt>
                <c:pt idx="5">
                  <c:v>4.8197300013762448E-2</c:v>
                </c:pt>
                <c:pt idx="6">
                  <c:v>5.9287019671585742E-2</c:v>
                </c:pt>
                <c:pt idx="7">
                  <c:v>7.1774019763390387E-2</c:v>
                </c:pt>
                <c:pt idx="8">
                  <c:v>8.5751602102086918E-2</c:v>
                </c:pt>
                <c:pt idx="9">
                  <c:v>0.10128071997696436</c:v>
                </c:pt>
                <c:pt idx="10">
                  <c:v>0.11841819317848745</c:v>
                </c:pt>
                <c:pt idx="11">
                  <c:v>0.13717429178536308</c:v>
                </c:pt>
                <c:pt idx="12">
                  <c:v>0.15756641620577735</c:v>
                </c:pt>
                <c:pt idx="13">
                  <c:v>0.17959097776468591</c:v>
                </c:pt>
                <c:pt idx="14">
                  <c:v>0.20321573036214255</c:v>
                </c:pt>
                <c:pt idx="15">
                  <c:v>0.22837871862029949</c:v>
                </c:pt>
                <c:pt idx="16">
                  <c:v>0.25495100524231734</c:v>
                </c:pt>
                <c:pt idx="17">
                  <c:v>0.28279684070163724</c:v>
                </c:pt>
                <c:pt idx="18">
                  <c:v>0.31173937951232195</c:v>
                </c:pt>
                <c:pt idx="19">
                  <c:v>0.34157192773911799</c:v>
                </c:pt>
                <c:pt idx="20">
                  <c:v>0.3720579447977227</c:v>
                </c:pt>
                <c:pt idx="21">
                  <c:v>0.40300685067865039</c:v>
                </c:pt>
                <c:pt idx="22">
                  <c:v>0.43414454345702974</c:v>
                </c:pt>
                <c:pt idx="23">
                  <c:v>0.46519194044739398</c:v>
                </c:pt>
                <c:pt idx="24">
                  <c:v>0.49589796521166651</c:v>
                </c:pt>
                <c:pt idx="25">
                  <c:v>0.52603113511802491</c:v>
                </c:pt>
                <c:pt idx="26">
                  <c:v>0.55539051871233758</c:v>
                </c:pt>
                <c:pt idx="27">
                  <c:v>0.58382143888457316</c:v>
                </c:pt>
                <c:pt idx="28">
                  <c:v>0.61119818344052679</c:v>
                </c:pt>
                <c:pt idx="29">
                  <c:v>0.63742497749735993</c:v>
                </c:pt>
                <c:pt idx="30">
                  <c:v>0.6624514997924984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8.5698256226361697E-3</c:v>
                </c:pt>
                <c:pt idx="1">
                  <c:v>1.3122486372564511E-2</c:v>
                </c:pt>
                <c:pt idx="2">
                  <c:v>2.0927572984391421E-2</c:v>
                </c:pt>
                <c:pt idx="3">
                  <c:v>2.932207859579597E-2</c:v>
                </c:pt>
                <c:pt idx="4">
                  <c:v>3.8355412211059224E-2</c:v>
                </c:pt>
                <c:pt idx="5">
                  <c:v>4.8184123793658183E-2</c:v>
                </c:pt>
                <c:pt idx="6">
                  <c:v>5.9259600809659634E-2</c:v>
                </c:pt>
                <c:pt idx="7">
                  <c:v>7.1731425635329152E-2</c:v>
                </c:pt>
                <c:pt idx="8">
                  <c:v>8.5694035394392062E-2</c:v>
                </c:pt>
                <c:pt idx="9">
                  <c:v>0.10120858931988268</c:v>
                </c:pt>
                <c:pt idx="10">
                  <c:v>0.11833173117039418</c:v>
                </c:pt>
                <c:pt idx="11">
                  <c:v>0.13707755003888983</c:v>
                </c:pt>
                <c:pt idx="12">
                  <c:v>0.15746356180975971</c:v>
                </c:pt>
                <c:pt idx="13">
                  <c:v>0.17948325183123892</c:v>
                </c:pt>
                <c:pt idx="14">
                  <c:v>0.20310280133107989</c:v>
                </c:pt>
                <c:pt idx="15">
                  <c:v>0.22826032460292678</c:v>
                </c:pt>
                <c:pt idx="16">
                  <c:v>0.25482790613643841</c:v>
                </c:pt>
                <c:pt idx="17">
                  <c:v>0.28267107568821143</c:v>
                </c:pt>
                <c:pt idx="18">
                  <c:v>0.31161436926357433</c:v>
                </c:pt>
                <c:pt idx="19">
                  <c:v>0.34145193040310617</c:v>
                </c:pt>
                <c:pt idx="20">
                  <c:v>0.37194735010220448</c:v>
                </c:pt>
                <c:pt idx="21">
                  <c:v>0.40290684738756288</c:v>
                </c:pt>
                <c:pt idx="22">
                  <c:v>0.43405597563662252</c:v>
                </c:pt>
                <c:pt idx="23">
                  <c:v>0.46511533962669116</c:v>
                </c:pt>
                <c:pt idx="24">
                  <c:v>0.49583336628387714</c:v>
                </c:pt>
                <c:pt idx="25">
                  <c:v>0.52597780115027593</c:v>
                </c:pt>
                <c:pt idx="26">
                  <c:v>0.5553472418299007</c:v>
                </c:pt>
                <c:pt idx="27">
                  <c:v>0.58378659845188485</c:v>
                </c:pt>
                <c:pt idx="28">
                  <c:v>0.61117007542206447</c:v>
                </c:pt>
                <c:pt idx="29">
                  <c:v>0.63740208823351341</c:v>
                </c:pt>
                <c:pt idx="30">
                  <c:v>0.6624327878158478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0.10383147753818747</c:v>
                </c:pt>
                <c:pt idx="1">
                  <c:v>5.8182116150391358E-2</c:v>
                </c:pt>
                <c:pt idx="2">
                  <c:v>1.5179200376923507E-2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0.7113527658570068</c:v>
                </c:pt>
                <c:pt idx="1">
                  <c:v>0.61262572188269604</c:v>
                </c:pt>
                <c:pt idx="2">
                  <c:v>0.22213106760718593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0.17624593084946749</c:v>
                </c:pt>
                <c:pt idx="1">
                  <c:v>0.21077396867718273</c:v>
                </c:pt>
                <c:pt idx="2">
                  <c:v>0.10023823210431891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8.5698256226361697E-3</c:v>
                </c:pt>
                <c:pt idx="1">
                  <c:v>0.11841819317848745</c:v>
                </c:pt>
                <c:pt idx="2">
                  <c:v>0.6624514997924984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A4" t="str">
            <v>TEND</v>
          </cell>
        </row>
        <row r="5">
          <cell r="I5">
            <v>34.664105290000002</v>
          </cell>
          <cell r="J5">
            <v>34.953539159999998</v>
          </cell>
          <cell r="K5">
            <v>35.110332499999998</v>
          </cell>
          <cell r="L5">
            <v>35.221254340000002</v>
          </cell>
          <cell r="M5">
            <v>35.267904450000003</v>
          </cell>
          <cell r="N5">
            <v>35.268618959999998</v>
          </cell>
          <cell r="O5">
            <v>35.319661260000004</v>
          </cell>
          <cell r="P5">
            <v>35.422895299999993</v>
          </cell>
          <cell r="Q5">
            <v>35.567896679999997</v>
          </cell>
          <cell r="R5">
            <v>35.74093225</v>
          </cell>
          <cell r="S5">
            <v>35.932508439999999</v>
          </cell>
          <cell r="T5">
            <v>36.130943969999997</v>
          </cell>
          <cell r="U5">
            <v>36.331317260000006</v>
          </cell>
          <cell r="V5">
            <v>36.53083831</v>
          </cell>
          <cell r="W5">
            <v>36.728642229999998</v>
          </cell>
          <cell r="X5">
            <v>36.925769950000003</v>
          </cell>
          <cell r="Y5">
            <v>37.120263720000004</v>
          </cell>
          <cell r="Z5">
            <v>37.314425659999998</v>
          </cell>
          <cell r="AA5">
            <v>37.510000509999998</v>
          </cell>
          <cell r="AB5">
            <v>37.708716260000003</v>
          </cell>
          <cell r="AC5">
            <v>37.911370079999998</v>
          </cell>
          <cell r="AD5">
            <v>38.124907579999999</v>
          </cell>
          <cell r="AE5">
            <v>38.348157690000001</v>
          </cell>
          <cell r="AF5">
            <v>38.578522210000003</v>
          </cell>
          <cell r="AG5">
            <v>38.814483350000003</v>
          </cell>
          <cell r="AH5">
            <v>39.053943369999999</v>
          </cell>
          <cell r="AI5">
            <v>39.294908980000002</v>
          </cell>
          <cell r="AJ5">
            <v>39.537127610000006</v>
          </cell>
          <cell r="AK5">
            <v>39.780211790000003</v>
          </cell>
          <cell r="AL5">
            <v>40.023843820000003</v>
          </cell>
          <cell r="AM5">
            <v>40.270354760000004</v>
          </cell>
        </row>
        <row r="6">
          <cell r="I6">
            <v>8.5698256226361697E-3</v>
          </cell>
          <cell r="J6">
            <v>1.3122486372564511E-2</v>
          </cell>
          <cell r="K6">
            <v>2.0927572984391421E-2</v>
          </cell>
          <cell r="L6">
            <v>2.932207859579597E-2</v>
          </cell>
          <cell r="M6">
            <v>3.8355412211059224E-2</v>
          </cell>
          <cell r="N6">
            <v>4.8184123793658183E-2</v>
          </cell>
          <cell r="O6">
            <v>5.9259600809659634E-2</v>
          </cell>
          <cell r="P6">
            <v>7.1731425635329152E-2</v>
          </cell>
          <cell r="Q6">
            <v>8.5694035394392062E-2</v>
          </cell>
          <cell r="R6">
            <v>0.10120858931988268</v>
          </cell>
          <cell r="S6">
            <v>0.11833173117039418</v>
          </cell>
          <cell r="T6">
            <v>0.13707755003888983</v>
          </cell>
          <cell r="U6">
            <v>0.15746356180975971</v>
          </cell>
          <cell r="V6">
            <v>0.17948325183123892</v>
          </cell>
          <cell r="W6">
            <v>0.20310280133107989</v>
          </cell>
          <cell r="X6">
            <v>0.22826032460292678</v>
          </cell>
          <cell r="Y6">
            <v>0.25482790613643841</v>
          </cell>
          <cell r="Z6">
            <v>0.28267107568821143</v>
          </cell>
          <cell r="AA6">
            <v>0.31161436926357433</v>
          </cell>
          <cell r="AB6">
            <v>0.34145193040310617</v>
          </cell>
          <cell r="AC6">
            <v>0.37194735010220448</v>
          </cell>
          <cell r="AD6">
            <v>0.40290684738756288</v>
          </cell>
          <cell r="AE6">
            <v>0.43405597563662252</v>
          </cell>
          <cell r="AF6">
            <v>0.46511533962669116</v>
          </cell>
          <cell r="AG6">
            <v>0.49583336628387714</v>
          </cell>
          <cell r="AH6">
            <v>0.52597780115027593</v>
          </cell>
          <cell r="AI6">
            <v>0.5553472418299007</v>
          </cell>
          <cell r="AJ6">
            <v>0.58378659845188485</v>
          </cell>
          <cell r="AK6">
            <v>0.61117007542206447</v>
          </cell>
          <cell r="AL6">
            <v>0.63740208823351341</v>
          </cell>
          <cell r="AM6">
            <v>0.6624327878158478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74.160544760000008</v>
      </c>
      <c r="G7" s="84">
        <f t="shared" ref="G7:R7" si="1">SUM(G8:G9)</f>
        <v>71.945330748999993</v>
      </c>
      <c r="H7" s="6">
        <f t="shared" si="1"/>
        <v>71.296625896999998</v>
      </c>
      <c r="I7" s="85">
        <f t="shared" si="1"/>
        <v>70.80472811300001</v>
      </c>
      <c r="J7" s="84">
        <f t="shared" si="1"/>
        <v>71.229243000000011</v>
      </c>
      <c r="K7" s="6">
        <f t="shared" si="1"/>
        <v>71.349692430000005</v>
      </c>
      <c r="L7" s="6">
        <f t="shared" si="1"/>
        <v>71.440947289000007</v>
      </c>
      <c r="M7" s="6">
        <f t="shared" si="1"/>
        <v>70.400402532999991</v>
      </c>
      <c r="N7" s="85">
        <f t="shared" si="1"/>
        <v>69.111055916000012</v>
      </c>
      <c r="O7" s="84">
        <f t="shared" si="1"/>
        <v>68.062124226000009</v>
      </c>
      <c r="P7" s="6">
        <f t="shared" si="1"/>
        <v>67.433723815000008</v>
      </c>
      <c r="Q7" s="6">
        <f t="shared" si="1"/>
        <v>67.099312287999993</v>
      </c>
      <c r="R7" s="6">
        <f t="shared" si="1"/>
        <v>66.975210367000003</v>
      </c>
      <c r="S7" s="85">
        <f>SUM(S8:S9)</f>
        <v>66.982380672000005</v>
      </c>
      <c r="T7" s="94">
        <f>SUM(T8:T9)</f>
        <v>65.979089459999997</v>
      </c>
      <c r="U7" s="94">
        <f>SUM(U8:U9)</f>
        <v>64.416424269000004</v>
      </c>
      <c r="V7" s="94">
        <f>SUM(V8:V9)</f>
        <v>62.925501335</v>
      </c>
      <c r="W7" s="94">
        <f>SUM(W8:W9)</f>
        <v>61.785211144999998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70.514806980000003</v>
      </c>
      <c r="G8" s="22">
        <f>VLOOKUP($D8,Résultats!$B$2:$AX$476,G$5,FALSE)</f>
        <v>67.801256969999997</v>
      </c>
      <c r="H8" s="16">
        <f>VLOOKUP($D8,Résultats!$B$2:$AX$476,H$5,FALSE)</f>
        <v>66.968590579999997</v>
      </c>
      <c r="I8" s="86">
        <f>VLOOKUP($D8,Résultats!$B$2:$AX$476,I$5,FALSE)</f>
        <v>67.446839030000007</v>
      </c>
      <c r="J8" s="22">
        <f>VLOOKUP($D8,Résultats!$B$2:$AX$476,J$5,FALSE)</f>
        <v>67.667438970000006</v>
      </c>
      <c r="K8" s="16">
        <f>VLOOKUP($D8,Résultats!$B$2:$AX$476,K$5,FALSE)</f>
        <v>67.602259090000004</v>
      </c>
      <c r="L8" s="16">
        <f>VLOOKUP($D8,Résultats!$B$2:$AX$476,L$5,FALSE)</f>
        <v>67.5132349</v>
      </c>
      <c r="M8" s="16">
        <f>VLOOKUP($D8,Résultats!$B$2:$AX$476,M$5,FALSE)</f>
        <v>66.416447899999994</v>
      </c>
      <c r="N8" s="86">
        <f>VLOOKUP($D8,Résultats!$B$2:$AX$476,N$5,FALSE)</f>
        <v>65.088162120000007</v>
      </c>
      <c r="O8" s="22">
        <f>VLOOKUP($D8,Résultats!$B$2:$AX$476,O$5,FALSE)</f>
        <v>64.104420790000006</v>
      </c>
      <c r="P8" s="16">
        <f>VLOOKUP($D8,Résultats!$B$2:$AX$476,P$5,FALSE)</f>
        <v>63.51665921</v>
      </c>
      <c r="Q8" s="16">
        <f>VLOOKUP($D8,Résultats!$B$2:$AX$476,Q$5,FALSE)</f>
        <v>63.205755459999999</v>
      </c>
      <c r="R8" s="16">
        <f>VLOOKUP($D8,Résultats!$B$2:$AX$476,R$5,FALSE)</f>
        <v>63.092391149999997</v>
      </c>
      <c r="S8" s="86">
        <f>VLOOKUP($D8,Résultats!$B$2:$AX$476,S$5,FALSE)</f>
        <v>63.102612190000002</v>
      </c>
      <c r="T8" s="95">
        <f>VLOOKUP($D8,Résultats!$B$2:$AX$476,T$5,FALSE)</f>
        <v>62.193820850000002</v>
      </c>
      <c r="U8" s="95">
        <f>VLOOKUP($D8,Résultats!$B$2:$AX$476,U$5,FALSE)</f>
        <v>60.73228228</v>
      </c>
      <c r="V8" s="95">
        <f>VLOOKUP($D8,Résultats!$B$2:$AX$476,V$5,FALSE)</f>
        <v>59.269123499999999</v>
      </c>
      <c r="W8" s="95">
        <f>VLOOKUP($D8,Résultats!$B$2:$AX$476,W$5,FALSE)</f>
        <v>58.10685376</v>
      </c>
      <c r="X8" s="45">
        <f>W8-'[1]Cibles THREEME'!$H4</f>
        <v>47.706246528808506</v>
      </c>
      <c r="Y8" s="75"/>
      <c r="Z8" s="198" t="s">
        <v>68</v>
      </c>
      <c r="AA8" s="199">
        <f>I27</f>
        <v>235.0264936694</v>
      </c>
      <c r="AB8" s="199">
        <f>S27</f>
        <v>235.133246579</v>
      </c>
      <c r="AC8" s="89">
        <f>W27</f>
        <v>200.98727432360002</v>
      </c>
    </row>
    <row r="9" spans="1:29" x14ac:dyDescent="0.2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3.6457377800000001</v>
      </c>
      <c r="G9" s="22">
        <f>VLOOKUP($D9,Résultats!$B$2:$AX$476,G$5,FALSE)</f>
        <v>4.1440737790000002</v>
      </c>
      <c r="H9" s="16">
        <f>VLOOKUP($D9,Résultats!$B$2:$AX$476,H$5,FALSE)</f>
        <v>4.3280353170000003</v>
      </c>
      <c r="I9" s="86">
        <f>VLOOKUP($D9,Résultats!$B$2:$AX$476,I$5,FALSE)</f>
        <v>3.3578890829999999</v>
      </c>
      <c r="J9" s="22">
        <f>VLOOKUP($D9,Résultats!$B$2:$AX$476,J$5,FALSE)</f>
        <v>3.5618040299999998</v>
      </c>
      <c r="K9" s="16">
        <f>VLOOKUP($D9,Résultats!$B$2:$AX$476,K$5,FALSE)</f>
        <v>3.7474333400000002</v>
      </c>
      <c r="L9" s="16">
        <f>VLOOKUP($D9,Résultats!$B$2:$AX$476,L$5,FALSE)</f>
        <v>3.9277123889999999</v>
      </c>
      <c r="M9" s="16">
        <f>VLOOKUP($D9,Résultats!$B$2:$AX$476,M$5,FALSE)</f>
        <v>3.9839546330000002</v>
      </c>
      <c r="N9" s="86">
        <f>VLOOKUP($D9,Résultats!$B$2:$AX$476,N$5,FALSE)</f>
        <v>4.022893796</v>
      </c>
      <c r="O9" s="22">
        <f>VLOOKUP($D9,Résultats!$B$2:$AX$476,O$5,FALSE)</f>
        <v>3.9577034360000001</v>
      </c>
      <c r="P9" s="16">
        <f>VLOOKUP($D9,Résultats!$B$2:$AX$476,P$5,FALSE)</f>
        <v>3.9170646050000002</v>
      </c>
      <c r="Q9" s="16">
        <f>VLOOKUP($D9,Résultats!$B$2:$AX$476,Q$5,FALSE)</f>
        <v>3.8935568279999999</v>
      </c>
      <c r="R9" s="16">
        <f>VLOOKUP($D9,Résultats!$B$2:$AX$476,R$5,FALSE)</f>
        <v>3.8828192170000002</v>
      </c>
      <c r="S9" s="86">
        <f>VLOOKUP($D9,Résultats!$B$2:$AX$476,S$5,FALSE)</f>
        <v>3.8797684819999998</v>
      </c>
      <c r="T9" s="95">
        <f>VLOOKUP($D9,Résultats!$B$2:$AX$476,T$5,FALSE)</f>
        <v>3.7852686100000001</v>
      </c>
      <c r="U9" s="95">
        <f>VLOOKUP($D9,Résultats!$B$2:$AX$476,U$5,FALSE)</f>
        <v>3.684141989</v>
      </c>
      <c r="V9" s="95">
        <f>VLOOKUP($D9,Résultats!$B$2:$AX$476,V$5,FALSE)</f>
        <v>3.6563778349999998</v>
      </c>
      <c r="W9" s="95">
        <f>VLOOKUP($D9,Résultats!$B$2:$AX$476,W$5,FALSE)</f>
        <v>3.678357385</v>
      </c>
      <c r="X9" s="45">
        <f>W9-'[1]Cibles THREEME'!$H5</f>
        <v>0.18151616942291726</v>
      </c>
      <c r="Y9" s="75"/>
      <c r="Z9" s="75"/>
      <c r="AA9" s="75"/>
      <c r="AB9" s="75"/>
      <c r="AC9" s="75"/>
    </row>
    <row r="10" spans="1:29" ht="15" customHeight="1" x14ac:dyDescent="0.2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141.37085449829999</v>
      </c>
      <c r="G10" s="21">
        <f t="shared" ref="G10:R10" si="2">SUM(G11:G18)</f>
        <v>138.0398527056</v>
      </c>
      <c r="H10" s="8">
        <f t="shared" si="2"/>
        <v>135.21806199399998</v>
      </c>
      <c r="I10" s="87">
        <f t="shared" si="2"/>
        <v>126.53488574009999</v>
      </c>
      <c r="J10" s="21">
        <f t="shared" si="2"/>
        <v>122.33079061950001</v>
      </c>
      <c r="K10" s="8">
        <f t="shared" si="2"/>
        <v>119.50089073050002</v>
      </c>
      <c r="L10" s="8">
        <f t="shared" si="2"/>
        <v>117.3886491235</v>
      </c>
      <c r="M10" s="8">
        <f t="shared" si="2"/>
        <v>127.1861182196</v>
      </c>
      <c r="N10" s="87">
        <f t="shared" si="2"/>
        <v>136.0846179959</v>
      </c>
      <c r="O10" s="21">
        <f t="shared" si="2"/>
        <v>135.6007383107</v>
      </c>
      <c r="P10" s="8">
        <f t="shared" si="2"/>
        <v>134.5600195303</v>
      </c>
      <c r="Q10" s="8">
        <f t="shared" si="2"/>
        <v>133.38929071209998</v>
      </c>
      <c r="R10" s="8">
        <f t="shared" si="2"/>
        <v>132.0074039502</v>
      </c>
      <c r="S10" s="87">
        <f>SUM(S11:S18)</f>
        <v>130.8076367267</v>
      </c>
      <c r="T10" s="96">
        <f>SUM(T11:T18)</f>
        <v>116.40839246290001</v>
      </c>
      <c r="U10" s="96">
        <f>SUM(U11:U18)</f>
        <v>108.20774520379999</v>
      </c>
      <c r="V10" s="96">
        <f>SUM(V11:V18)</f>
        <v>102.4899120971</v>
      </c>
      <c r="W10" s="96">
        <f>SUM(W11:W18)</f>
        <v>100.31845726550002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125.311671</v>
      </c>
      <c r="G11" s="22">
        <f>VLOOKUP($D11,Résultats!$B$2:$AX$476,G$5,FALSE)</f>
        <v>119.3581463</v>
      </c>
      <c r="H11" s="16">
        <f>VLOOKUP($D11,Résultats!$B$2:$AX$476,H$5,FALSE)</f>
        <v>115.652497</v>
      </c>
      <c r="I11" s="86">
        <f>VLOOKUP($D11,Résultats!$B$2:$AX$476,I$5,FALSE)</f>
        <v>106.236046</v>
      </c>
      <c r="J11" s="22">
        <f>VLOOKUP($D11,Résultats!$B$2:$AX$476,J$5,FALSE)</f>
        <v>102.75882249999999</v>
      </c>
      <c r="K11" s="16">
        <f>VLOOKUP($D11,Résultats!$B$2:$AX$476,K$5,FALSE)</f>
        <v>100.4744259</v>
      </c>
      <c r="L11" s="16">
        <f>VLOOKUP($D11,Résultats!$B$2:$AX$476,L$5,FALSE)</f>
        <v>98.828936909999996</v>
      </c>
      <c r="M11" s="16">
        <f>VLOOKUP($D11,Résultats!$B$2:$AX$476,M$5,FALSE)</f>
        <v>107.5273698</v>
      </c>
      <c r="N11" s="86">
        <f>VLOOKUP($D11,Résultats!$B$2:$AX$476,N$5,FALSE)</f>
        <v>115.5226057</v>
      </c>
      <c r="O11" s="22">
        <f>VLOOKUP($D11,Résultats!$B$2:$AX$476,O$5,FALSE)</f>
        <v>114.7371089</v>
      </c>
      <c r="P11" s="16">
        <f>VLOOKUP($D11,Résultats!$B$2:$AX$476,P$5,FALSE)</f>
        <v>113.50044560000001</v>
      </c>
      <c r="Q11" s="16">
        <f>VLOOKUP($D11,Résultats!$B$2:$AX$476,Q$5,FALSE)</f>
        <v>112.1753607</v>
      </c>
      <c r="R11" s="16">
        <f>VLOOKUP($D11,Résultats!$B$2:$AX$476,R$5,FALSE)</f>
        <v>110.73307869999999</v>
      </c>
      <c r="S11" s="86">
        <f>VLOOKUP($D11,Résultats!$B$2:$AX$476,S$5,FALSE)</f>
        <v>109.46187689999999</v>
      </c>
      <c r="T11" s="95">
        <f>VLOOKUP($D11,Résultats!$B$2:$AX$476,T$5,FALSE)</f>
        <v>92.801299700000001</v>
      </c>
      <c r="U11" s="95">
        <f>VLOOKUP($D11,Résultats!$B$2:$AX$476,U$5,FALSE)</f>
        <v>81.168586520000005</v>
      </c>
      <c r="V11" s="95">
        <f>VLOOKUP($D11,Résultats!$B$2:$AX$476,V$5,FALSE)</f>
        <v>71.632156699999996</v>
      </c>
      <c r="W11" s="95">
        <f>VLOOKUP($D11,Résultats!$B$2:$AX$476,W$5,FALSE)</f>
        <v>63.281768329999998</v>
      </c>
      <c r="X11" s="45">
        <f>W11-'[1]Cibles THREEME'!$H10</f>
        <v>60.624064898435861</v>
      </c>
      <c r="Y11" s="75"/>
      <c r="Z11" s="75"/>
      <c r="AA11" s="75"/>
      <c r="AB11" s="75"/>
      <c r="AC11" s="75"/>
    </row>
    <row r="12" spans="1:29" x14ac:dyDescent="0.2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0.60069362540000004</v>
      </c>
      <c r="G12" s="22">
        <f>VLOOKUP($D12,Résultats!$B$2:$AX$476,G$5,FALSE)</f>
        <v>0.43623907769999998</v>
      </c>
      <c r="H12" s="16">
        <f>VLOOKUP($D12,Résultats!$B$2:$AX$476,H$5,FALSE)</f>
        <v>0.38611471200000003</v>
      </c>
      <c r="I12" s="86">
        <f>VLOOKUP($D12,Résultats!$B$2:$AX$476,I$5,FALSE)</f>
        <v>0.33687843210000001</v>
      </c>
      <c r="J12" s="22">
        <f>VLOOKUP($D12,Résultats!$B$2:$AX$476,J$5,FALSE)</f>
        <v>0.53034859580000004</v>
      </c>
      <c r="K12" s="16">
        <f>VLOOKUP($D12,Résultats!$B$2:$AX$476,K$5,FALSE)</f>
        <v>0.70958925630000003</v>
      </c>
      <c r="L12" s="16">
        <f>VLOOKUP($D12,Résultats!$B$2:$AX$476,L$5,FALSE)</f>
        <v>0.87757880649999997</v>
      </c>
      <c r="M12" s="16">
        <f>VLOOKUP($D12,Résultats!$B$2:$AX$476,M$5,FALSE)</f>
        <v>0.82520229789999999</v>
      </c>
      <c r="N12" s="86">
        <f>VLOOKUP($D12,Résultats!$B$2:$AX$476,N$5,FALSE)</f>
        <v>0.74917159389999999</v>
      </c>
      <c r="O12" s="22">
        <f>VLOOKUP($D12,Résultats!$B$2:$AX$476,O$5,FALSE)</f>
        <v>0.73827502649999999</v>
      </c>
      <c r="P12" s="16">
        <f>VLOOKUP($D12,Résultats!$B$2:$AX$476,P$5,FALSE)</f>
        <v>0.72456410120000003</v>
      </c>
      <c r="Q12" s="16">
        <f>VLOOKUP($D12,Résultats!$B$2:$AX$476,Q$5,FALSE)</f>
        <v>0.71040468440000004</v>
      </c>
      <c r="R12" s="16">
        <f>VLOOKUP($D12,Résultats!$B$2:$AX$476,R$5,FALSE)</f>
        <v>0.69584498719999999</v>
      </c>
      <c r="S12" s="86">
        <f>VLOOKUP($D12,Résultats!$B$2:$AX$476,S$5,FALSE)</f>
        <v>0.68249438669999996</v>
      </c>
      <c r="T12" s="95">
        <f>VLOOKUP($D12,Résultats!$B$2:$AX$476,T$5,FALSE)</f>
        <v>0.68141874619999998</v>
      </c>
      <c r="U12" s="95">
        <f>VLOOKUP($D12,Résultats!$B$2:$AX$476,U$5,FALSE)</f>
        <v>0.6327445236</v>
      </c>
      <c r="V12" s="95">
        <f>VLOOKUP($D12,Résultats!$B$2:$AX$476,V$5,FALSE)</f>
        <v>0.6708641273</v>
      </c>
      <c r="W12" s="95">
        <f>VLOOKUP($D12,Résultats!$B$2:$AX$476,W$5,FALSE)</f>
        <v>0.69947127490000005</v>
      </c>
      <c r="X12" s="45">
        <f>W12-'[1]Cibles THREEME'!$H11</f>
        <v>0.69947127490000005</v>
      </c>
      <c r="Y12" s="75"/>
      <c r="Z12" s="200"/>
      <c r="AA12" s="188"/>
      <c r="AB12" s="188"/>
      <c r="AC12" s="188"/>
    </row>
    <row r="13" spans="1:29" x14ac:dyDescent="0.2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2.6852201889999998</v>
      </c>
      <c r="G13" s="22">
        <f>VLOOKUP($D13,Résultats!$B$2:$AX$476,G$5,FALSE)</f>
        <v>3.5267689</v>
      </c>
      <c r="H13" s="16">
        <f>VLOOKUP($D13,Résultats!$B$2:$AX$476,H$5,FALSE)</f>
        <v>3.803690644</v>
      </c>
      <c r="I13" s="86">
        <f>VLOOKUP($D13,Résultats!$B$2:$AX$476,I$5,FALSE)</f>
        <v>5.9169629800000001</v>
      </c>
      <c r="J13" s="22">
        <f>VLOOKUP($D13,Résultats!$B$2:$AX$476,J$5,FALSE)</f>
        <v>4.349765959</v>
      </c>
      <c r="K13" s="16">
        <f>VLOOKUP($D13,Résultats!$B$2:$AX$476,K$5,FALSE)</f>
        <v>2.9659369240000002</v>
      </c>
      <c r="L13" s="16">
        <f>VLOOKUP($D13,Résultats!$B$2:$AX$476,L$5,FALSE)</f>
        <v>1.7031850740000001</v>
      </c>
      <c r="M13" s="16">
        <f>VLOOKUP($D13,Résultats!$B$2:$AX$476,M$5,FALSE)</f>
        <v>1.7618379369999999</v>
      </c>
      <c r="N13" s="86">
        <f>VLOOKUP($D13,Résultats!$B$2:$AX$476,N$5,FALSE)</f>
        <v>1.797898956</v>
      </c>
      <c r="O13" s="22">
        <f>VLOOKUP($D13,Résultats!$B$2:$AX$476,O$5,FALSE)</f>
        <v>1.770420358</v>
      </c>
      <c r="P13" s="16">
        <f>VLOOKUP($D13,Résultats!$B$2:$AX$476,P$5,FALSE)</f>
        <v>1.7363261130000001</v>
      </c>
      <c r="Q13" s="16">
        <f>VLOOKUP($D13,Résultats!$B$2:$AX$476,Q$5,FALSE)</f>
        <v>1.7012934040000001</v>
      </c>
      <c r="R13" s="16">
        <f>VLOOKUP($D13,Résultats!$B$2:$AX$476,R$5,FALSE)</f>
        <v>1.6660638219999999</v>
      </c>
      <c r="S13" s="86">
        <f>VLOOKUP($D13,Résultats!$B$2:$AX$476,S$5,FALSE)</f>
        <v>1.6337424549999999</v>
      </c>
      <c r="T13" s="95">
        <f>VLOOKUP($D13,Résultats!$B$2:$AX$476,T$5,FALSE)</f>
        <v>1.5142637109999999</v>
      </c>
      <c r="U13" s="95">
        <f>VLOOKUP($D13,Résultats!$B$2:$AX$476,U$5,FALSE)</f>
        <v>1.4630347509999999</v>
      </c>
      <c r="V13" s="95">
        <f>VLOOKUP($D13,Résultats!$B$2:$AX$476,V$5,FALSE)</f>
        <v>1.4457172840000001</v>
      </c>
      <c r="W13" s="95">
        <f>VLOOKUP($D13,Résultats!$B$2:$AX$476,W$5,FALSE)</f>
        <v>4.1166486510000002</v>
      </c>
      <c r="X13" s="45">
        <f>W13-'[1]Cibles THREEME'!$H12</f>
        <v>1.8237280433760397</v>
      </c>
      <c r="Y13" s="75"/>
    </row>
    <row r="14" spans="1:29" x14ac:dyDescent="0.2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3.1557648</v>
      </c>
      <c r="G14" s="22">
        <f>VLOOKUP($D14,Résultats!$B$2:$AX$476,G$5,FALSE)</f>
        <v>2.4448155589999998</v>
      </c>
      <c r="H14" s="16">
        <f>VLOOKUP($D14,Résultats!$B$2:$AX$476,H$5,FALSE)</f>
        <v>2.2104305630000001</v>
      </c>
      <c r="I14" s="86">
        <f>VLOOKUP($D14,Résultats!$B$2:$AX$476,I$5,FALSE)</f>
        <v>0.92845279599999997</v>
      </c>
      <c r="J14" s="22">
        <f>VLOOKUP($D14,Résultats!$B$2:$AX$476,J$5,FALSE)</f>
        <v>0.73170792470000001</v>
      </c>
      <c r="K14" s="16">
        <f>VLOOKUP($D14,Résultats!$B$2:$AX$476,K$5,FALSE)</f>
        <v>0.56031712619999996</v>
      </c>
      <c r="L14" s="16">
        <f>VLOOKUP($D14,Résultats!$B$2:$AX$476,L$5,FALSE)</f>
        <v>0.405562808</v>
      </c>
      <c r="M14" s="16">
        <f>VLOOKUP($D14,Résultats!$B$2:$AX$476,M$5,FALSE)</f>
        <v>0.34844153770000003</v>
      </c>
      <c r="N14" s="86">
        <f>VLOOKUP($D14,Résultats!$B$2:$AX$476,N$5,FALSE)</f>
        <v>0.27502876900000001</v>
      </c>
      <c r="O14" s="22">
        <f>VLOOKUP($D14,Résultats!$B$2:$AX$476,O$5,FALSE)</f>
        <v>0.27307610519999997</v>
      </c>
      <c r="P14" s="16">
        <f>VLOOKUP($D14,Résultats!$B$2:$AX$476,P$5,FALSE)</f>
        <v>0.27005460510000001</v>
      </c>
      <c r="Q14" s="16">
        <f>VLOOKUP($D14,Résultats!$B$2:$AX$476,Q$5,FALSE)</f>
        <v>0.26682794170000002</v>
      </c>
      <c r="R14" s="16">
        <f>VLOOKUP($D14,Résultats!$B$2:$AX$476,R$5,FALSE)</f>
        <v>0.26331182600000003</v>
      </c>
      <c r="S14" s="86">
        <f>VLOOKUP($D14,Résultats!$B$2:$AX$476,S$5,FALSE)</f>
        <v>0.260205621</v>
      </c>
      <c r="T14" s="95">
        <f>VLOOKUP($D14,Résultats!$B$2:$AX$476,T$5,FALSE)</f>
        <v>0.24426763870000001</v>
      </c>
      <c r="U14" s="95">
        <f>VLOOKUP($D14,Résultats!$B$2:$AX$476,U$5,FALSE)</f>
        <v>0.23932727819999999</v>
      </c>
      <c r="V14" s="95">
        <f>VLOOKUP($D14,Résultats!$B$2:$AX$476,V$5,FALSE)</f>
        <v>0.24019322679999999</v>
      </c>
      <c r="W14" s="95">
        <f>VLOOKUP($D14,Résultats!$B$2:$AX$476,W$5,FALSE)</f>
        <v>0.2459906026</v>
      </c>
      <c r="X14" s="45">
        <f>W14-'[1]Cibles THREEME'!$H13</f>
        <v>0.2459906026</v>
      </c>
      <c r="Y14" s="75"/>
    </row>
    <row r="15" spans="1:29" x14ac:dyDescent="0.2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1.719946746</v>
      </c>
      <c r="G15" s="22">
        <f>VLOOKUP($D15,Résultats!$B$2:$AX$476,G$5,FALSE)</f>
        <v>2.536635183</v>
      </c>
      <c r="H15" s="16">
        <f>VLOOKUP($D15,Résultats!$B$2:$AX$476,H$5,FALSE)</f>
        <v>2.8436242159999998</v>
      </c>
      <c r="I15" s="86">
        <f>VLOOKUP($D15,Résultats!$B$2:$AX$476,I$5,FALSE)</f>
        <v>3.7805777009999999</v>
      </c>
      <c r="J15" s="22">
        <f>VLOOKUP($D15,Résultats!$B$2:$AX$476,J$5,FALSE)</f>
        <v>3.8691763780000001</v>
      </c>
      <c r="K15" s="16">
        <f>VLOOKUP($D15,Résultats!$B$2:$AX$476,K$5,FALSE)</f>
        <v>3.9860430359999999</v>
      </c>
      <c r="L15" s="16">
        <f>VLOOKUP($D15,Résultats!$B$2:$AX$476,L$5,FALSE)</f>
        <v>4.1159765589999999</v>
      </c>
      <c r="M15" s="16">
        <f>VLOOKUP($D15,Résultats!$B$2:$AX$476,M$5,FALSE)</f>
        <v>4.7520832689999999</v>
      </c>
      <c r="N15" s="86">
        <f>VLOOKUP($D15,Résultats!$B$2:$AX$476,N$5,FALSE)</f>
        <v>5.3826934749999999</v>
      </c>
      <c r="O15" s="22">
        <f>VLOOKUP($D15,Résultats!$B$2:$AX$476,O$5,FALSE)</f>
        <v>5.7058777770000004</v>
      </c>
      <c r="P15" s="16">
        <f>VLOOKUP($D15,Résultats!$B$2:$AX$476,P$5,FALSE)</f>
        <v>6.001067398</v>
      </c>
      <c r="Q15" s="16">
        <f>VLOOKUP($D15,Résultats!$B$2:$AX$476,Q$5,FALSE)</f>
        <v>6.2843326529999999</v>
      </c>
      <c r="R15" s="16">
        <f>VLOOKUP($D15,Résultats!$B$2:$AX$476,R$5,FALSE)</f>
        <v>6.4426711589999996</v>
      </c>
      <c r="S15" s="86">
        <f>VLOOKUP($D15,Résultats!$B$2:$AX$476,S$5,FALSE)</f>
        <v>6.6052114739999999</v>
      </c>
      <c r="T15" s="95">
        <f>VLOOKUP($D15,Résultats!$B$2:$AX$476,T$5,FALSE)</f>
        <v>7.998092282</v>
      </c>
      <c r="U15" s="95">
        <f>VLOOKUP($D15,Résultats!$B$2:$AX$476,U$5,FALSE)</f>
        <v>9.6627776559999994</v>
      </c>
      <c r="V15" s="95">
        <f>VLOOKUP($D15,Résultats!$B$2:$AX$476,V$5,FALSE)</f>
        <v>11.539107830000001</v>
      </c>
      <c r="W15" s="95">
        <f>VLOOKUP($D15,Résultats!$B$2:$AX$476,W$5,FALSE)</f>
        <v>13.595985710000001</v>
      </c>
      <c r="X15" s="45">
        <f>W15-'[1]Cibles THREEME'!$H14</f>
        <v>-4.177015149845225</v>
      </c>
      <c r="Y15" s="75"/>
    </row>
    <row r="16" spans="1:29" x14ac:dyDescent="0.2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0.60320407190000003</v>
      </c>
      <c r="G16" s="22">
        <f>VLOOKUP($D16,Résultats!$B$2:$AX$476,G$5,FALSE)</f>
        <v>0.97739686790000002</v>
      </c>
      <c r="H16" s="16">
        <f>VLOOKUP($D16,Résultats!$B$2:$AX$476,H$5,FALSE)</f>
        <v>1.13059317</v>
      </c>
      <c r="I16" s="86">
        <f>VLOOKUP($D16,Résultats!$B$2:$AX$476,I$5,FALSE)</f>
        <v>1.6661199799999999</v>
      </c>
      <c r="J16" s="22">
        <f>VLOOKUP($D16,Résultats!$B$2:$AX$476,J$5,FALSE)</f>
        <v>1.705165872</v>
      </c>
      <c r="K16" s="16">
        <f>VLOOKUP($D16,Résultats!$B$2:$AX$476,K$5,FALSE)</f>
        <v>1.7566696070000001</v>
      </c>
      <c r="L16" s="16">
        <f>VLOOKUP($D16,Résultats!$B$2:$AX$476,L$5,FALSE)</f>
        <v>1.813931977</v>
      </c>
      <c r="M16" s="16">
        <f>VLOOKUP($D16,Résultats!$B$2:$AX$476,M$5,FALSE)</f>
        <v>2.0106145299999998</v>
      </c>
      <c r="N16" s="86">
        <f>VLOOKUP($D16,Résultats!$B$2:$AX$476,N$5,FALSE)</f>
        <v>2.197431704</v>
      </c>
      <c r="O16" s="22">
        <f>VLOOKUP($D16,Résultats!$B$2:$AX$476,O$5,FALSE)</f>
        <v>2.3441526430000001</v>
      </c>
      <c r="P16" s="16">
        <f>VLOOKUP($D16,Résultats!$B$2:$AX$476,P$5,FALSE)</f>
        <v>2.479153261</v>
      </c>
      <c r="Q16" s="16">
        <f>VLOOKUP($D16,Résultats!$B$2:$AX$476,Q$5,FALSE)</f>
        <v>2.608960105</v>
      </c>
      <c r="R16" s="16">
        <f>VLOOKUP($D16,Résultats!$B$2:$AX$476,R$5,FALSE)</f>
        <v>2.7353700189999999</v>
      </c>
      <c r="S16" s="86">
        <f>VLOOKUP($D16,Résultats!$B$2:$AX$476,S$5,FALSE)</f>
        <v>2.8621523</v>
      </c>
      <c r="T16" s="95">
        <f>VLOOKUP($D16,Résultats!$B$2:$AX$476,T$5,FALSE)</f>
        <v>4.4119932259999999</v>
      </c>
      <c r="U16" s="95">
        <f>VLOOKUP($D16,Résultats!$B$2:$AX$476,U$5,FALSE)</f>
        <v>6.0988562650000002</v>
      </c>
      <c r="V16" s="95">
        <f>VLOOKUP($D16,Résultats!$B$2:$AX$476,V$5,FALSE)</f>
        <v>7.9425132119999997</v>
      </c>
      <c r="W16" s="95">
        <f>VLOOKUP($D16,Résultats!$B$2:$AX$476,W$5,FALSE)</f>
        <v>9.1148124609999996</v>
      </c>
      <c r="X16" s="45">
        <f>W16-'[1]Cibles THREEME'!$H17</f>
        <v>-1.3752993188796214</v>
      </c>
      <c r="Y16" s="75"/>
    </row>
    <row r="17" spans="1:39" x14ac:dyDescent="0.2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4.8817204739999998</v>
      </c>
      <c r="G17" s="22">
        <f>VLOOKUP($D17,Résultats!$B$2:$AX$476,G$5,FALSE)</f>
        <v>5.3707461969999999</v>
      </c>
      <c r="H17" s="16">
        <f>VLOOKUP($D17,Résultats!$B$2:$AX$476,H$5,FALSE)</f>
        <v>5.4602707830000003</v>
      </c>
      <c r="I17" s="86">
        <f>VLOOKUP($D17,Résultats!$B$2:$AX$476,I$5,FALSE)</f>
        <v>4.9649916249999997</v>
      </c>
      <c r="J17" s="22">
        <f>VLOOKUP($D17,Résultats!$B$2:$AX$476,J$5,FALSE)</f>
        <v>5.0780284690000004</v>
      </c>
      <c r="K17" s="16">
        <f>VLOOKUP($D17,Résultats!$B$2:$AX$476,K$5,FALSE)</f>
        <v>5.227994121</v>
      </c>
      <c r="L17" s="16">
        <f>VLOOKUP($D17,Résultats!$B$2:$AX$476,L$5,FALSE)</f>
        <v>5.3948920009999997</v>
      </c>
      <c r="M17" s="16">
        <f>VLOOKUP($D17,Résultats!$B$2:$AX$476,M$5,FALSE)</f>
        <v>5.5080203440000002</v>
      </c>
      <c r="N17" s="86">
        <f>VLOOKUP($D17,Résultats!$B$2:$AX$476,N$5,FALSE)</f>
        <v>5.5490884029999998</v>
      </c>
      <c r="O17" s="22">
        <f>VLOOKUP($D17,Résultats!$B$2:$AX$476,O$5,FALSE)</f>
        <v>5.4959897839999998</v>
      </c>
      <c r="P17" s="16">
        <f>VLOOKUP($D17,Résultats!$B$2:$AX$476,P$5,FALSE)</f>
        <v>5.4216737200000003</v>
      </c>
      <c r="Q17" s="16">
        <f>VLOOKUP($D17,Résultats!$B$2:$AX$476,Q$5,FALSE)</f>
        <v>5.3435950449999998</v>
      </c>
      <c r="R17" s="16">
        <f>VLOOKUP($D17,Résultats!$B$2:$AX$476,R$5,FALSE)</f>
        <v>5.2701805589999999</v>
      </c>
      <c r="S17" s="86">
        <f>VLOOKUP($D17,Résultats!$B$2:$AX$476,S$5,FALSE)</f>
        <v>5.2050461080000003</v>
      </c>
      <c r="T17" s="95">
        <f>VLOOKUP($D17,Résultats!$B$2:$AX$476,T$5,FALSE)</f>
        <v>5.0233631729999999</v>
      </c>
      <c r="U17" s="95">
        <f>VLOOKUP($D17,Résultats!$B$2:$AX$476,U$5,FALSE)</f>
        <v>5.0359307619999996</v>
      </c>
      <c r="V17" s="95">
        <f>VLOOKUP($D17,Résultats!$B$2:$AX$476,V$5,FALSE)</f>
        <v>5.1335174500000003</v>
      </c>
      <c r="W17" s="95">
        <f>VLOOKUP($D17,Résultats!$B$2:$AX$476,W$5,FALSE)</f>
        <v>5.2787935580000003</v>
      </c>
      <c r="X17" s="45">
        <f>W17-'[1]Cibles THREEME'!$H18</f>
        <v>-0.18122363890455606</v>
      </c>
      <c r="Y17" s="75"/>
    </row>
    <row r="18" spans="1:39" x14ac:dyDescent="0.2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2.4126335920000002</v>
      </c>
      <c r="G18" s="88">
        <f>VLOOKUP($D18,Résultats!$B$2:$AX$476,G$5,FALSE)</f>
        <v>3.389104621</v>
      </c>
      <c r="H18" s="17">
        <f>VLOOKUP($D18,Résultats!$B$2:$AX$476,H$5,FALSE)</f>
        <v>3.7308409060000001</v>
      </c>
      <c r="I18" s="89">
        <f>VLOOKUP($D18,Résultats!$B$2:$AX$476,I$5,FALSE)</f>
        <v>2.704856226</v>
      </c>
      <c r="J18" s="88">
        <f>VLOOKUP($D18,Résultats!$B$2:$AX$476,J$5,FALSE)</f>
        <v>3.307774921</v>
      </c>
      <c r="K18" s="17">
        <f>VLOOKUP($D18,Résultats!$B$2:$AX$476,K$5,FALSE)</f>
        <v>3.8199147600000001</v>
      </c>
      <c r="L18" s="17">
        <f>VLOOKUP($D18,Résultats!$B$2:$AX$476,L$5,FALSE)</f>
        <v>4.2485849880000002</v>
      </c>
      <c r="M18" s="17">
        <f>VLOOKUP($D18,Résultats!$B$2:$AX$476,M$5,FALSE)</f>
        <v>4.4525485040000001</v>
      </c>
      <c r="N18" s="89">
        <f>VLOOKUP($D18,Résultats!$B$2:$AX$476,N$5,FALSE)</f>
        <v>4.6106993950000001</v>
      </c>
      <c r="O18" s="88">
        <f>VLOOKUP($D18,Résultats!$B$2:$AX$476,O$5,FALSE)</f>
        <v>4.5358377169999997</v>
      </c>
      <c r="P18" s="17">
        <f>VLOOKUP($D18,Résultats!$B$2:$AX$476,P$5,FALSE)</f>
        <v>4.4267347319999999</v>
      </c>
      <c r="Q18" s="17">
        <f>VLOOKUP($D18,Résultats!$B$2:$AX$476,Q$5,FALSE)</f>
        <v>4.2985161789999999</v>
      </c>
      <c r="R18" s="17">
        <f>VLOOKUP($D18,Résultats!$B$2:$AX$476,R$5,FALSE)</f>
        <v>4.2008828779999998</v>
      </c>
      <c r="S18" s="89">
        <f>VLOOKUP($D18,Résultats!$B$2:$AX$476,S$5,FALSE)</f>
        <v>4.0969074819999998</v>
      </c>
      <c r="T18" s="97">
        <f>VLOOKUP($D18,Résultats!$B$2:$AX$476,T$5,FALSE)</f>
        <v>3.733693986</v>
      </c>
      <c r="U18" s="97">
        <f>VLOOKUP($D18,Résultats!$B$2:$AX$476,U$5,FALSE)</f>
        <v>3.906487448</v>
      </c>
      <c r="V18" s="97">
        <f>VLOOKUP($D18,Résultats!$B$2:$AX$476,V$5,FALSE)</f>
        <v>3.8858422670000001</v>
      </c>
      <c r="W18" s="97">
        <f>VLOOKUP($D18,Résultats!$B$2:$AX$476,W$5,FALSE)</f>
        <v>3.9849866779999998</v>
      </c>
      <c r="X18" s="45">
        <f>W18-'[1]Cibles THREEME'!$H19</f>
        <v>2.8228596643695179</v>
      </c>
      <c r="Y18" s="75"/>
    </row>
    <row r="19" spans="1:39" ht="15" customHeight="1" x14ac:dyDescent="0.2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38.248856629799995</v>
      </c>
      <c r="G19" s="84">
        <f t="shared" ref="G19:R19" si="3">SUM(G20:G25)</f>
        <v>37.749852507800007</v>
      </c>
      <c r="H19" s="6">
        <f t="shared" si="3"/>
        <v>36.522629157499992</v>
      </c>
      <c r="I19" s="85">
        <f t="shared" si="3"/>
        <v>35.222212472300001</v>
      </c>
      <c r="J19" s="84">
        <f t="shared" si="3"/>
        <v>34.105434437</v>
      </c>
      <c r="K19" s="6">
        <f t="shared" si="3"/>
        <v>33.341593835700003</v>
      </c>
      <c r="L19" s="6">
        <f t="shared" si="3"/>
        <v>32.712467887199999</v>
      </c>
      <c r="M19" s="6">
        <f t="shared" si="3"/>
        <v>32.9923628552</v>
      </c>
      <c r="N19" s="85">
        <f t="shared" si="3"/>
        <v>33.123033589199999</v>
      </c>
      <c r="O19" s="84">
        <f t="shared" si="3"/>
        <v>33.493502317999997</v>
      </c>
      <c r="P19" s="6">
        <f t="shared" si="3"/>
        <v>33.866571408099993</v>
      </c>
      <c r="Q19" s="6">
        <f t="shared" si="3"/>
        <v>34.185957093900001</v>
      </c>
      <c r="R19" s="6">
        <f t="shared" si="3"/>
        <v>34.4525540355</v>
      </c>
      <c r="S19" s="85">
        <f>SUM(S20:S25)</f>
        <v>34.6798063313</v>
      </c>
      <c r="T19" s="94">
        <f>SUM(T20:T25)</f>
        <v>34.240946031000007</v>
      </c>
      <c r="U19" s="94">
        <f>SUM(U20:U25)</f>
        <v>34.452972623299999</v>
      </c>
      <c r="V19" s="94">
        <f>SUM(V20:V25)</f>
        <v>34.724082283999991</v>
      </c>
      <c r="W19" s="94">
        <f>SUM(W20:W25)</f>
        <v>35.143235622100001</v>
      </c>
      <c r="X19" s="3"/>
      <c r="Y19" s="75"/>
    </row>
    <row r="20" spans="1:39" x14ac:dyDescent="0.2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32.860749609999999</v>
      </c>
      <c r="G20" s="22">
        <f>VLOOKUP($D20,Résultats!$B$2:$AX$476,G$5,FALSE)</f>
        <v>28.958977040000001</v>
      </c>
      <c r="H20" s="16">
        <f>VLOOKUP($D20,Résultats!$B$2:$AX$476,H$5,FALSE)</f>
        <v>26.473835959999999</v>
      </c>
      <c r="I20" s="86">
        <f>VLOOKUP($D20,Résultats!$B$2:$AX$476,I$5,FALSE)</f>
        <v>24.162377759999998</v>
      </c>
      <c r="J20" s="22">
        <f>VLOOKUP($D20,Résultats!$B$2:$AX$476,J$5,FALSE)</f>
        <v>23.298803750000001</v>
      </c>
      <c r="K20" s="16">
        <f>VLOOKUP($D20,Résultats!$B$2:$AX$476,K$5,FALSE)</f>
        <v>22.68284873</v>
      </c>
      <c r="L20" s="16">
        <f>VLOOKUP($D20,Résultats!$B$2:$AX$476,L$5,FALSE)</f>
        <v>22.16356665</v>
      </c>
      <c r="M20" s="16">
        <f>VLOOKUP($D20,Résultats!$B$2:$AX$476,M$5,FALSE)</f>
        <v>22.134177189999999</v>
      </c>
      <c r="N20" s="86">
        <f>VLOOKUP($D20,Résultats!$B$2:$AX$476,N$5,FALSE)</f>
        <v>21.998948769999998</v>
      </c>
      <c r="O20" s="22">
        <f>VLOOKUP($D20,Résultats!$B$2:$AX$476,O$5,FALSE)</f>
        <v>22.020789229999998</v>
      </c>
      <c r="P20" s="16">
        <f>VLOOKUP($D20,Résultats!$B$2:$AX$476,P$5,FALSE)</f>
        <v>22.038898889999999</v>
      </c>
      <c r="Q20" s="16">
        <f>VLOOKUP($D20,Résultats!$B$2:$AX$476,Q$5,FALSE)</f>
        <v>22.016960640000001</v>
      </c>
      <c r="R20" s="16">
        <f>VLOOKUP($D20,Résultats!$B$2:$AX$476,R$5,FALSE)</f>
        <v>21.95074619</v>
      </c>
      <c r="S20" s="86">
        <f>VLOOKUP($D20,Résultats!$B$2:$AX$476,S$5,FALSE)</f>
        <v>21.855669840000001</v>
      </c>
      <c r="T20" s="95">
        <f>VLOOKUP($D20,Résultats!$B$2:$AX$476,T$5,FALSE)</f>
        <v>20.55286886</v>
      </c>
      <c r="U20" s="95">
        <f>VLOOKUP($D20,Résultats!$B$2:$AX$476,U$5,FALSE)</f>
        <v>20.208193120000001</v>
      </c>
      <c r="V20" s="95">
        <f>VLOOKUP($D20,Résultats!$B$2:$AX$476,V$5,FALSE)</f>
        <v>19.764523610000001</v>
      </c>
      <c r="W20" s="95">
        <f>VLOOKUP($D20,Résultats!$B$2:$AX$476,W$5,FALSE)</f>
        <v>19.37488918</v>
      </c>
      <c r="X20" s="45">
        <f>W20-'[1]Cibles THREEME'!$H28</f>
        <v>13.936106450440542</v>
      </c>
      <c r="Y20" s="75"/>
    </row>
    <row r="21" spans="1:39" x14ac:dyDescent="0.2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3.2785492999999999</v>
      </c>
      <c r="G21" s="22">
        <f>VLOOKUP($D21,Résultats!$B$2:$AX$476,G$5,FALSE)</f>
        <v>6.5488501360000004</v>
      </c>
      <c r="H21" s="16">
        <f>VLOOKUP($D21,Résultats!$B$2:$AX$476,H$5,FALSE)</f>
        <v>7.8643285819999997</v>
      </c>
      <c r="I21" s="86">
        <f>VLOOKUP($D21,Résultats!$B$2:$AX$476,I$5,FALSE)</f>
        <v>6.6855930839999997</v>
      </c>
      <c r="J21" s="22">
        <f>VLOOKUP($D21,Résultats!$B$2:$AX$476,J$5,FALSE)</f>
        <v>6.694439665</v>
      </c>
      <c r="K21" s="16">
        <f>VLOOKUP($D21,Résultats!$B$2:$AX$476,K$5,FALSE)</f>
        <v>6.7566330839999997</v>
      </c>
      <c r="L21" s="16">
        <f>VLOOKUP($D21,Résultats!$B$2:$AX$476,L$5,FALSE)</f>
        <v>6.8336699760000004</v>
      </c>
      <c r="M21" s="16">
        <f>VLOOKUP($D21,Résultats!$B$2:$AX$476,M$5,FALSE)</f>
        <v>6.9106316139999997</v>
      </c>
      <c r="N21" s="86">
        <f>VLOOKUP($D21,Résultats!$B$2:$AX$476,N$5,FALSE)</f>
        <v>6.9569616590000001</v>
      </c>
      <c r="O21" s="22">
        <f>VLOOKUP($D21,Résultats!$B$2:$AX$476,O$5,FALSE)</f>
        <v>7.1234881400000001</v>
      </c>
      <c r="P21" s="16">
        <f>VLOOKUP($D21,Résultats!$B$2:$AX$476,P$5,FALSE)</f>
        <v>7.2927176999999999</v>
      </c>
      <c r="Q21" s="16">
        <f>VLOOKUP($D21,Résultats!$B$2:$AX$476,Q$5,FALSE)</f>
        <v>7.452407655</v>
      </c>
      <c r="R21" s="16">
        <f>VLOOKUP($D21,Résultats!$B$2:$AX$476,R$5,FALSE)</f>
        <v>7.6028145489999996</v>
      </c>
      <c r="S21" s="86">
        <f>VLOOKUP($D21,Résultats!$B$2:$AX$476,S$5,FALSE)</f>
        <v>7.7460077309999997</v>
      </c>
      <c r="T21" s="95">
        <f>VLOOKUP($D21,Résultats!$B$2:$AX$476,T$5,FALSE)</f>
        <v>8.1308774590000006</v>
      </c>
      <c r="U21" s="95">
        <f>VLOOKUP($D21,Résultats!$B$2:$AX$476,U$5,FALSE)</f>
        <v>8.2731578710000004</v>
      </c>
      <c r="V21" s="95">
        <f>VLOOKUP($D21,Résultats!$B$2:$AX$476,V$5,FALSE)</f>
        <v>8.5254513739999904</v>
      </c>
      <c r="W21" s="95">
        <f>VLOOKUP($D21,Résultats!$B$2:$AX$476,W$5,FALSE)</f>
        <v>8.6402345050000005</v>
      </c>
      <c r="X21" s="45">
        <f>W21-'[1]Cibles THREEME'!$H29</f>
        <v>-3.2709513306686677</v>
      </c>
      <c r="Y21" s="75"/>
    </row>
    <row r="22" spans="1:39" x14ac:dyDescent="0.2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0.107233693</v>
      </c>
      <c r="G22" s="22">
        <f>VLOOKUP($D22,Résultats!$B$2:$AX$476,G$5,FALSE)</f>
        <v>9.5486328199999998E-2</v>
      </c>
      <c r="H22" s="16">
        <f>VLOOKUP($D22,Résultats!$B$2:$AX$476,H$5,FALSE)</f>
        <v>8.7595136000000004E-2</v>
      </c>
      <c r="I22" s="86">
        <f>VLOOKUP($D22,Résultats!$B$2:$AX$476,I$5,FALSE)</f>
        <v>0.37389866030000002</v>
      </c>
      <c r="J22" s="22">
        <f>VLOOKUP($D22,Résultats!$B$2:$AX$476,J$5,FALSE)</f>
        <v>0.33921917099999999</v>
      </c>
      <c r="K22" s="16">
        <f>VLOOKUP($D22,Résultats!$B$2:$AX$476,K$5,FALSE)</f>
        <v>0.30968815440000003</v>
      </c>
      <c r="L22" s="16">
        <f>VLOOKUP($D22,Résultats!$B$2:$AX$476,L$5,FALSE)</f>
        <v>0.28268817699999998</v>
      </c>
      <c r="M22" s="16">
        <f>VLOOKUP($D22,Résultats!$B$2:$AX$476,M$5,FALSE)</f>
        <v>0.36616121109999999</v>
      </c>
      <c r="N22" s="86">
        <f>VLOOKUP($D22,Résultats!$B$2:$AX$476,N$5,FALSE)</f>
        <v>0.45003126240000002</v>
      </c>
      <c r="O22" s="22">
        <f>VLOOKUP($D22,Résultats!$B$2:$AX$476,O$5,FALSE)</f>
        <v>0.45484337330000002</v>
      </c>
      <c r="P22" s="16">
        <f>VLOOKUP($D22,Résultats!$B$2:$AX$476,P$5,FALSE)</f>
        <v>0.45968492709999997</v>
      </c>
      <c r="Q22" s="16">
        <f>VLOOKUP($D22,Résultats!$B$2:$AX$476,Q$5,FALSE)</f>
        <v>0.4637922505</v>
      </c>
      <c r="R22" s="16">
        <f>VLOOKUP($D22,Résultats!$B$2:$AX$476,R$5,FALSE)</f>
        <v>0.46705392200000001</v>
      </c>
      <c r="S22" s="86">
        <f>VLOOKUP($D22,Résultats!$B$2:$AX$476,S$5,FALSE)</f>
        <v>0.46977612369999999</v>
      </c>
      <c r="T22" s="95">
        <f>VLOOKUP($D22,Résultats!$B$2:$AX$476,T$5,FALSE)</f>
        <v>0.54977061309999997</v>
      </c>
      <c r="U22" s="95">
        <f>VLOOKUP($D22,Résultats!$B$2:$AX$476,U$5,FALSE)</f>
        <v>0.66035144810000002</v>
      </c>
      <c r="V22" s="95">
        <f>VLOOKUP($D22,Résultats!$B$2:$AX$476,V$5,FALSE)</f>
        <v>0.76338642940000001</v>
      </c>
      <c r="W22" s="95">
        <f>VLOOKUP($D22,Résultats!$B$2:$AX$476,W$5,FALSE)</f>
        <v>0.85393302390000003</v>
      </c>
      <c r="X22" s="45">
        <f>W22-'[1]Cibles THREEME'!$H30</f>
        <v>-11.471676288625272</v>
      </c>
      <c r="Y22" s="75"/>
      <c r="Z22" s="75"/>
      <c r="AA22" s="75"/>
    </row>
    <row r="23" spans="1:39" x14ac:dyDescent="0.2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0.60501027620000003</v>
      </c>
      <c r="G23" s="22">
        <f>VLOOKUP($D23,Résultats!$B$2:$AX$476,G$5,FALSE)</f>
        <v>0.58311433690000003</v>
      </c>
      <c r="H23" s="16">
        <f>VLOOKUP($D23,Résultats!$B$2:$AX$476,H$5,FALSE)</f>
        <v>0.54916999099999997</v>
      </c>
      <c r="I23" s="86">
        <f>VLOOKUP($D23,Résultats!$B$2:$AX$476,I$5,FALSE)</f>
        <v>1.442495326</v>
      </c>
      <c r="J23" s="22">
        <f>VLOOKUP($D23,Résultats!$B$2:$AX$476,J$5,FALSE)</f>
        <v>1.221493945</v>
      </c>
      <c r="K23" s="16">
        <f>VLOOKUP($D23,Résultats!$B$2:$AX$476,K$5,FALSE)</f>
        <v>1.026305292</v>
      </c>
      <c r="L23" s="16">
        <f>VLOOKUP($D23,Résultats!$B$2:$AX$476,L$5,FALSE)</f>
        <v>0.84563317309999997</v>
      </c>
      <c r="M23" s="16">
        <f>VLOOKUP($D23,Résultats!$B$2:$AX$476,M$5,FALSE)</f>
        <v>0.86294212390000002</v>
      </c>
      <c r="N23" s="86">
        <f>VLOOKUP($D23,Résultats!$B$2:$AX$476,N$5,FALSE)</f>
        <v>0.87657349610000002</v>
      </c>
      <c r="O23" s="22">
        <f>VLOOKUP($D23,Résultats!$B$2:$AX$476,O$5,FALSE)</f>
        <v>0.8847432771</v>
      </c>
      <c r="P23" s="16">
        <f>VLOOKUP($D23,Résultats!$B$2:$AX$476,P$5,FALSE)</f>
        <v>0.89294075959999997</v>
      </c>
      <c r="Q23" s="16">
        <f>VLOOKUP($D23,Résultats!$B$2:$AX$476,Q$5,FALSE)</f>
        <v>0.89968415700000004</v>
      </c>
      <c r="R23" s="16">
        <f>VLOOKUP($D23,Résultats!$B$2:$AX$476,R$5,FALSE)</f>
        <v>0.90459882520000001</v>
      </c>
      <c r="S23" s="86">
        <f>VLOOKUP($D23,Résultats!$B$2:$AX$476,S$5,FALSE)</f>
        <v>0.90844789889999999</v>
      </c>
      <c r="T23" s="95">
        <f>VLOOKUP($D23,Résultats!$B$2:$AX$476,T$5,FALSE)</f>
        <v>0.8643259177</v>
      </c>
      <c r="U23" s="95">
        <f>VLOOKUP($D23,Résultats!$B$2:$AX$476,U$5,FALSE)</f>
        <v>0.85103182669999999</v>
      </c>
      <c r="V23" s="95">
        <f>VLOOKUP($D23,Résultats!$B$2:$AX$476,V$5,FALSE)</f>
        <v>0.84827023180000005</v>
      </c>
      <c r="W23" s="95">
        <f>VLOOKUP($D23,Résultats!$B$2:$AX$476,W$5,FALSE)</f>
        <v>0.86190601020000002</v>
      </c>
      <c r="X23" s="45">
        <f>W23-'[1]Cibles THREEME'!$H31</f>
        <v>7.0385466192782853E-2</v>
      </c>
      <c r="Y23" s="75"/>
      <c r="Z23" s="75"/>
      <c r="AA23" s="75"/>
    </row>
    <row r="24" spans="1:39" x14ac:dyDescent="0.2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0.26947559760000001</v>
      </c>
      <c r="G24" s="22">
        <f>VLOOKUP($D24,Résultats!$B$2:$AX$476,G$5,FALSE)</f>
        <v>0.29431590670000002</v>
      </c>
      <c r="H24" s="16">
        <f>VLOOKUP($D24,Résultats!$B$2:$AX$476,H$5,FALSE)</f>
        <v>0.28901074249999997</v>
      </c>
      <c r="I24" s="86">
        <f>VLOOKUP($D24,Résultats!$B$2:$AX$476,I$5,FALSE)</f>
        <v>0.32699103400000001</v>
      </c>
      <c r="J24" s="22">
        <f>VLOOKUP($D24,Résultats!$B$2:$AX$476,J$5,FALSE)</f>
        <v>0.30709688499999999</v>
      </c>
      <c r="K24" s="16">
        <f>VLOOKUP($D24,Résultats!$B$2:$AX$476,K$5,FALSE)</f>
        <v>0.29106304830000002</v>
      </c>
      <c r="L24" s="16">
        <f>VLOOKUP($D24,Résultats!$B$2:$AX$476,L$5,FALSE)</f>
        <v>0.2767381371</v>
      </c>
      <c r="M24" s="16">
        <f>VLOOKUP($D24,Résultats!$B$2:$AX$476,M$5,FALSE)</f>
        <v>0.2837819392</v>
      </c>
      <c r="N24" s="86">
        <f>VLOOKUP($D24,Résultats!$B$2:$AX$476,N$5,FALSE)</f>
        <v>0.28966667369999999</v>
      </c>
      <c r="O24" s="22">
        <f>VLOOKUP($D24,Résultats!$B$2:$AX$476,O$5,FALSE)</f>
        <v>0.29629869959999999</v>
      </c>
      <c r="P24" s="16">
        <f>VLOOKUP($D24,Résultats!$B$2:$AX$476,P$5,FALSE)</f>
        <v>0.30303591439999999</v>
      </c>
      <c r="Q24" s="16">
        <f>VLOOKUP($D24,Résultats!$B$2:$AX$476,Q$5,FALSE)</f>
        <v>0.30937000139999998</v>
      </c>
      <c r="R24" s="16">
        <f>VLOOKUP($D24,Résultats!$B$2:$AX$476,R$5,FALSE)</f>
        <v>0.31519300929999999</v>
      </c>
      <c r="S24" s="86">
        <f>VLOOKUP($D24,Résultats!$B$2:$AX$476,S$5,FALSE)</f>
        <v>0.32071030969999997</v>
      </c>
      <c r="T24" s="95">
        <f>VLOOKUP($D24,Résultats!$B$2:$AX$476,T$5,FALSE)</f>
        <v>0.30781959320000002</v>
      </c>
      <c r="U24" s="95">
        <f>VLOOKUP($D24,Résultats!$B$2:$AX$476,U$5,FALSE)</f>
        <v>0.30554826550000003</v>
      </c>
      <c r="V24" s="95">
        <f>VLOOKUP($D24,Résultats!$B$2:$AX$476,V$5,FALSE)</f>
        <v>0.3075008608</v>
      </c>
      <c r="W24" s="95">
        <f>VLOOKUP($D24,Résultats!$B$2:$AX$476,W$5,FALSE)</f>
        <v>0.31445673699999999</v>
      </c>
      <c r="X24" s="45">
        <f>W24-'[1]Cibles THREEME'!$H32</f>
        <v>5.6503168642304369E-2</v>
      </c>
      <c r="Y24" s="75"/>
      <c r="Z24" s="75"/>
      <c r="AA24" s="75"/>
    </row>
    <row r="25" spans="1:39" x14ac:dyDescent="0.2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1.1278381529999999</v>
      </c>
      <c r="G25" s="88">
        <f>VLOOKUP($D25,Résultats!$B$2:$AX$476,G$5,FALSE)</f>
        <v>1.2691087599999999</v>
      </c>
      <c r="H25" s="17">
        <f>VLOOKUP($D25,Résultats!$B$2:$AX$476,H$5,FALSE)</f>
        <v>1.258688746</v>
      </c>
      <c r="I25" s="89">
        <f>VLOOKUP($D25,Résultats!$B$2:$AX$476,I$5,FALSE)</f>
        <v>2.2308566079999999</v>
      </c>
      <c r="J25" s="88">
        <f>VLOOKUP($D25,Résultats!$B$2:$AX$476,J$5,FALSE)</f>
        <v>2.2443810210000001</v>
      </c>
      <c r="K25" s="17">
        <f>VLOOKUP($D25,Résultats!$B$2:$AX$476,K$5,FALSE)</f>
        <v>2.2750555270000001</v>
      </c>
      <c r="L25" s="17">
        <f>VLOOKUP($D25,Résultats!$B$2:$AX$476,L$5,FALSE)</f>
        <v>2.3101717740000001</v>
      </c>
      <c r="M25" s="17">
        <f>VLOOKUP($D25,Résultats!$B$2:$AX$476,M$5,FALSE)</f>
        <v>2.4346687770000002</v>
      </c>
      <c r="N25" s="89">
        <f>VLOOKUP($D25,Résultats!$B$2:$AX$476,N$5,FALSE)</f>
        <v>2.550851728</v>
      </c>
      <c r="O25" s="88">
        <f>VLOOKUP($D25,Résultats!$B$2:$AX$476,O$5,FALSE)</f>
        <v>2.7133395980000001</v>
      </c>
      <c r="P25" s="17">
        <f>VLOOKUP($D25,Résultats!$B$2:$AX$476,P$5,FALSE)</f>
        <v>2.8792932169999998</v>
      </c>
      <c r="Q25" s="17">
        <f>VLOOKUP($D25,Résultats!$B$2:$AX$476,Q$5,FALSE)</f>
        <v>3.0437423899999998</v>
      </c>
      <c r="R25" s="17">
        <f>VLOOKUP($D25,Résultats!$B$2:$AX$476,R$5,FALSE)</f>
        <v>3.2121475400000001</v>
      </c>
      <c r="S25" s="89">
        <f>VLOOKUP($D25,Résultats!$B$2:$AX$476,S$5,FALSE)</f>
        <v>3.3791944279999999</v>
      </c>
      <c r="T25" s="97">
        <f>VLOOKUP($D25,Résultats!$B$2:$AX$476,T$5,FALSE)</f>
        <v>3.8352835879999998</v>
      </c>
      <c r="U25" s="97">
        <f>VLOOKUP($D25,Résultats!$B$2:$AX$476,U$5,FALSE)</f>
        <v>4.1546900920000001</v>
      </c>
      <c r="V25" s="97">
        <f>VLOOKUP($D25,Résultats!$B$2:$AX$476,V$5,FALSE)</f>
        <v>4.5149497780000001</v>
      </c>
      <c r="W25" s="97">
        <f>VLOOKUP($D25,Résultats!$B$2:$AX$476,W$5,FALSE)</f>
        <v>5.0978161660000003</v>
      </c>
      <c r="X25" s="45">
        <f>W25-'[1]Cibles THREEME'!$H33</f>
        <v>-2.3833471769693899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4.5938965109999996</v>
      </c>
      <c r="G26" s="84">
        <f>VLOOKUP($D26,Résultats!$B$2:$AX$476,G$5,FALSE)</f>
        <v>2.8429571359999999</v>
      </c>
      <c r="H26" s="6">
        <f>VLOOKUP($D26,Résultats!$B$2:$AX$476,H$5,FALSE)</f>
        <v>2.640640361</v>
      </c>
      <c r="I26" s="85">
        <f>VLOOKUP($D26,Résultats!$B$2:$AX$476,I$5,FALSE)</f>
        <v>2.464667344</v>
      </c>
      <c r="J26" s="84">
        <f>VLOOKUP($D26,Résultats!$B$2:$AX$476,J$5,FALSE)</f>
        <v>2.4081084989999999</v>
      </c>
      <c r="K26" s="6">
        <f>VLOOKUP($D26,Résultats!$B$2:$AX$476,K$5,FALSE)</f>
        <v>2.4015038799999999</v>
      </c>
      <c r="L26" s="6">
        <f>VLOOKUP($D26,Résultats!$B$2:$AX$476,L$5,FALSE)</f>
        <v>2.4246399479999998</v>
      </c>
      <c r="M26" s="6">
        <f>VLOOKUP($D26,Résultats!$B$2:$AX$476,M$5,FALSE)</f>
        <v>2.4483744700000001</v>
      </c>
      <c r="N26" s="85">
        <f>VLOOKUP($D26,Résultats!$B$2:$AX$476,N$5,FALSE)</f>
        <v>2.472705511</v>
      </c>
      <c r="O26" s="84">
        <f>VLOOKUP($D26,Résultats!$B$2:$AX$476,O$5,FALSE)</f>
        <v>2.4992507750000001</v>
      </c>
      <c r="P26" s="6">
        <f>VLOOKUP($D26,Résultats!$B$2:$AX$476,P$5,FALSE)</f>
        <v>2.53245502</v>
      </c>
      <c r="Q26" s="6">
        <f>VLOOKUP($D26,Résultats!$B$2:$AX$476,Q$5,FALSE)</f>
        <v>2.5711960500000002</v>
      </c>
      <c r="R26" s="6">
        <f>VLOOKUP($D26,Résultats!$B$2:$AX$476,R$5,FALSE)</f>
        <v>2.6151124110000001</v>
      </c>
      <c r="S26" s="85">
        <f>VLOOKUP($D26,Résultats!$B$2:$AX$476,S$5,FALSE)</f>
        <v>2.6634228489999998</v>
      </c>
      <c r="T26" s="94">
        <f>VLOOKUP($D26,Résultats!$B$2:$AX$476,T$5,FALSE)</f>
        <v>2.9114684820000001</v>
      </c>
      <c r="U26" s="94">
        <f>VLOOKUP($D26,Résultats!$B$2:$AX$476,U$5,FALSE)</f>
        <v>3.1642020479999999</v>
      </c>
      <c r="V26" s="94">
        <f>VLOOKUP($D26,Résultats!$B$2:$AX$476,V$5,FALSE)</f>
        <v>3.4310759100000001</v>
      </c>
      <c r="W26" s="94">
        <f>VLOOKUP($D26,Résultats!$B$2:$AX$476,W$5,FALSE)</f>
        <v>3.7403702910000001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258.37415239910001</v>
      </c>
      <c r="G27" s="23">
        <f t="shared" ref="G27:R27" si="4">G26+G19+G10+G7</f>
        <v>250.57799309839999</v>
      </c>
      <c r="H27" s="9">
        <f t="shared" si="4"/>
        <v>245.67795740949998</v>
      </c>
      <c r="I27" s="90">
        <f t="shared" si="4"/>
        <v>235.0264936694</v>
      </c>
      <c r="J27" s="23">
        <f t="shared" si="4"/>
        <v>230.07357655550004</v>
      </c>
      <c r="K27" s="9">
        <f t="shared" si="4"/>
        <v>226.59368087620004</v>
      </c>
      <c r="L27" s="9">
        <f t="shared" si="4"/>
        <v>223.96670424770002</v>
      </c>
      <c r="M27" s="9">
        <f t="shared" si="4"/>
        <v>233.02725807780001</v>
      </c>
      <c r="N27" s="90">
        <f t="shared" si="4"/>
        <v>240.79141301210001</v>
      </c>
      <c r="O27" s="23">
        <f t="shared" si="4"/>
        <v>239.65561562970001</v>
      </c>
      <c r="P27" s="9">
        <f t="shared" si="4"/>
        <v>238.3927697734</v>
      </c>
      <c r="Q27" s="9">
        <f t="shared" si="4"/>
        <v>237.24575614399996</v>
      </c>
      <c r="R27" s="9">
        <f t="shared" si="4"/>
        <v>236.05028076370002</v>
      </c>
      <c r="S27" s="90">
        <f>S26+S19+S10+S7</f>
        <v>235.133246579</v>
      </c>
      <c r="T27" s="98">
        <f>T26+T19+T10+T7</f>
        <v>219.5398964359</v>
      </c>
      <c r="U27" s="98">
        <f>U26+U19+U10+U7</f>
        <v>210.2413441441</v>
      </c>
      <c r="V27" s="98">
        <f>V26+V19+V10+V7</f>
        <v>203.57057162609999</v>
      </c>
      <c r="W27" s="98">
        <f>W26+W19+W10+W7</f>
        <v>200.98727432360002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71.938344819999898</v>
      </c>
      <c r="G33" s="84">
        <f t="shared" ref="G33:R33" si="5">SUM(G34:G35)</f>
        <v>69.533707749000001</v>
      </c>
      <c r="H33" s="6">
        <f t="shared" si="5"/>
        <v>68.824604237000003</v>
      </c>
      <c r="I33" s="85">
        <f t="shared" si="5"/>
        <v>69.400440583000005</v>
      </c>
      <c r="J33" s="84">
        <f t="shared" si="5"/>
        <v>69.346001310000005</v>
      </c>
      <c r="K33" s="6">
        <f t="shared" si="5"/>
        <v>69.001097909999999</v>
      </c>
      <c r="L33" s="6">
        <f t="shared" si="5"/>
        <v>68.635479959000008</v>
      </c>
      <c r="M33" s="6">
        <f t="shared" si="5"/>
        <v>67.488690622999997</v>
      </c>
      <c r="N33" s="85">
        <f t="shared" si="5"/>
        <v>66.109499835999998</v>
      </c>
      <c r="O33" s="84">
        <f t="shared" si="5"/>
        <v>65.041459575999994</v>
      </c>
      <c r="P33" s="6">
        <f t="shared" si="5"/>
        <v>64.377006774999998</v>
      </c>
      <c r="Q33" s="6">
        <f t="shared" si="5"/>
        <v>63.994254597999998</v>
      </c>
      <c r="R33" s="6">
        <f t="shared" si="5"/>
        <v>63.802158976999998</v>
      </c>
      <c r="S33" s="85">
        <f>SUM(S34:S35)</f>
        <v>63.735420682000004</v>
      </c>
      <c r="T33" s="94">
        <f>SUM(T34:T35)</f>
        <v>62.457537139999999</v>
      </c>
      <c r="U33" s="94">
        <f>SUM(U34:U35)</f>
        <v>60.664924768999995</v>
      </c>
      <c r="V33" s="94">
        <f>SUM(V34:V35)</f>
        <v>59.056753815</v>
      </c>
      <c r="W33" s="94">
        <f>SUM(W34:W35)</f>
        <v>57.936347175000002</v>
      </c>
      <c r="X33" s="3"/>
      <c r="Z33" s="197" t="s">
        <v>42</v>
      </c>
      <c r="AA33" s="201">
        <f>(I38+I40)/I36</f>
        <v>8.641375778343752E-3</v>
      </c>
      <c r="AB33" s="201">
        <f>(S38+S40)/S36</f>
        <v>6.9572056927274389E-3</v>
      </c>
      <c r="AC33" s="202">
        <f>(W38+W40)/W36</f>
        <v>7.0660959971510402E-3</v>
      </c>
      <c r="AE33" s="197" t="s">
        <v>96</v>
      </c>
      <c r="AF33" s="201">
        <f>I34/I33</f>
        <v>0.95161573824615553</v>
      </c>
      <c r="AG33" s="201">
        <f>S34/S33</f>
        <v>0.93912696518694638</v>
      </c>
      <c r="AH33" s="202">
        <f>W34/W33</f>
        <v>0.93651036759550421</v>
      </c>
      <c r="AJ33" s="197" t="s">
        <v>66</v>
      </c>
      <c r="AK33" s="201">
        <f>I46/(I46+I48)</f>
        <v>0.98439656249809859</v>
      </c>
      <c r="AL33" s="201">
        <f>S46/(S46+S48)</f>
        <v>0.97850009739244026</v>
      </c>
      <c r="AM33" s="202">
        <f>W46/(W46+W48)</f>
        <v>0.95693676438605479</v>
      </c>
    </row>
    <row r="34" spans="1:39" x14ac:dyDescent="0.2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68.292607039999893</v>
      </c>
      <c r="G34" s="22">
        <f>VLOOKUP($D34,Résultats!$B$2:$AX$476,G$5,FALSE)</f>
        <v>65.389633970000006</v>
      </c>
      <c r="H34" s="16">
        <f>VLOOKUP($D34,Résultats!$B$2:$AX$476,H$5,FALSE)</f>
        <v>64.496568920000001</v>
      </c>
      <c r="I34" s="86">
        <f>VLOOKUP($D34,Résultats!$B$2:$AX$476,I$5,FALSE)</f>
        <v>66.042551500000002</v>
      </c>
      <c r="J34" s="22">
        <f>VLOOKUP($D34,Résultats!$B$2:$AX$476,J$5,FALSE)</f>
        <v>65.784197280000001</v>
      </c>
      <c r="K34" s="16">
        <f>VLOOKUP($D34,Résultats!$B$2:$AX$476,K$5,FALSE)</f>
        <v>65.253664569999998</v>
      </c>
      <c r="L34" s="16">
        <f>VLOOKUP($D34,Résultats!$B$2:$AX$476,L$5,FALSE)</f>
        <v>64.707767570000001</v>
      </c>
      <c r="M34" s="16">
        <f>VLOOKUP($D34,Résultats!$B$2:$AX$476,M$5,FALSE)</f>
        <v>63.50473599</v>
      </c>
      <c r="N34" s="86">
        <f>VLOOKUP($D34,Résultats!$B$2:$AX$476,N$5,FALSE)</f>
        <v>62.086606039999999</v>
      </c>
      <c r="O34" s="22">
        <f>VLOOKUP($D34,Résultats!$B$2:$AX$476,O$5,FALSE)</f>
        <v>61.083756139999998</v>
      </c>
      <c r="P34" s="16">
        <f>VLOOKUP($D34,Résultats!$B$2:$AX$476,P$5,FALSE)</f>
        <v>60.459942169999998</v>
      </c>
      <c r="Q34" s="16">
        <f>VLOOKUP($D34,Résultats!$B$2:$AX$476,Q$5,FALSE)</f>
        <v>60.100697769999996</v>
      </c>
      <c r="R34" s="16">
        <f>VLOOKUP($D34,Résultats!$B$2:$AX$476,R$5,FALSE)</f>
        <v>59.91933976</v>
      </c>
      <c r="S34" s="86">
        <f>VLOOKUP($D34,Résultats!$B$2:$AX$476,S$5,FALSE)</f>
        <v>59.855652200000002</v>
      </c>
      <c r="T34" s="95">
        <f>VLOOKUP($D34,Résultats!$B$2:$AX$476,T$5,FALSE)</f>
        <v>58.672268529999997</v>
      </c>
      <c r="U34" s="95">
        <f>VLOOKUP($D34,Résultats!$B$2:$AX$476,U$5,FALSE)</f>
        <v>56.980782779999998</v>
      </c>
      <c r="V34" s="95">
        <f>VLOOKUP($D34,Résultats!$B$2:$AX$476,V$5,FALSE)</f>
        <v>55.40037598</v>
      </c>
      <c r="W34" s="95">
        <f>VLOOKUP($D34,Résultats!$B$2:$AX$476,W$5,FALSE)</f>
        <v>54.257989790000003</v>
      </c>
      <c r="X34" s="45">
        <f>W34-'[1]Cibles THREEME'!$AJ4</f>
        <v>44.575887182514037</v>
      </c>
      <c r="Z34" s="197" t="s">
        <v>61</v>
      </c>
      <c r="AA34" s="201">
        <f>I37/I36</f>
        <v>0.69408091303880459</v>
      </c>
      <c r="AB34" s="201">
        <f>S37/S36</f>
        <v>0.64846858618878334</v>
      </c>
      <c r="AC34" s="202">
        <f>W37/W36</f>
        <v>0.37300389185132032</v>
      </c>
      <c r="AE34" s="198" t="s">
        <v>65</v>
      </c>
      <c r="AF34" s="203">
        <f>I35/I33</f>
        <v>4.8384261753844429E-2</v>
      </c>
      <c r="AG34" s="203">
        <f>S35/S33</f>
        <v>6.0873034813053555E-2</v>
      </c>
      <c r="AH34" s="204">
        <f>W35/W33</f>
        <v>6.3489632404495816E-2</v>
      </c>
      <c r="AJ34" s="198" t="s">
        <v>67</v>
      </c>
      <c r="AK34" s="203">
        <f>I48/(I46+I48)</f>
        <v>1.5603437501901411E-2</v>
      </c>
      <c r="AL34" s="203">
        <f>S48/(S46+S48)</f>
        <v>2.1499902607559723E-2</v>
      </c>
      <c r="AM34" s="204">
        <f>W48/(W46+W48)</f>
        <v>4.3063235613945115E-2</v>
      </c>
    </row>
    <row r="35" spans="1:39" x14ac:dyDescent="0.2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3.6457377800000001</v>
      </c>
      <c r="G35" s="22">
        <f>VLOOKUP($D35,Résultats!$B$2:$AX$476,G$5,FALSE)</f>
        <v>4.1440737790000002</v>
      </c>
      <c r="H35" s="16">
        <f>VLOOKUP($D35,Résultats!$B$2:$AX$476,H$5,FALSE)</f>
        <v>4.3280353170000003</v>
      </c>
      <c r="I35" s="86">
        <f>VLOOKUP($D35,Résultats!$B$2:$AX$476,I$5,FALSE)</f>
        <v>3.3578890829999999</v>
      </c>
      <c r="J35" s="22">
        <f>VLOOKUP($D35,Résultats!$B$2:$AX$476,J$5,FALSE)</f>
        <v>3.5618040299999998</v>
      </c>
      <c r="K35" s="16">
        <f>VLOOKUP($D35,Résultats!$B$2:$AX$476,K$5,FALSE)</f>
        <v>3.7474333400000002</v>
      </c>
      <c r="L35" s="16">
        <f>VLOOKUP($D35,Résultats!$B$2:$AX$476,L$5,FALSE)</f>
        <v>3.9277123889999999</v>
      </c>
      <c r="M35" s="16">
        <f>VLOOKUP($D35,Résultats!$B$2:$AX$476,M$5,FALSE)</f>
        <v>3.9839546330000002</v>
      </c>
      <c r="N35" s="86">
        <f>VLOOKUP($D35,Résultats!$B$2:$AX$476,N$5,FALSE)</f>
        <v>4.022893796</v>
      </c>
      <c r="O35" s="22">
        <f>VLOOKUP($D35,Résultats!$B$2:$AX$476,O$5,FALSE)</f>
        <v>3.9577034360000001</v>
      </c>
      <c r="P35" s="16">
        <f>VLOOKUP($D35,Résultats!$B$2:$AX$476,P$5,FALSE)</f>
        <v>3.9170646050000002</v>
      </c>
      <c r="Q35" s="16">
        <f>VLOOKUP($D35,Résultats!$B$2:$AX$476,Q$5,FALSE)</f>
        <v>3.8935568279999999</v>
      </c>
      <c r="R35" s="16">
        <f>VLOOKUP($D35,Résultats!$B$2:$AX$476,R$5,FALSE)</f>
        <v>3.8828192170000002</v>
      </c>
      <c r="S35" s="86">
        <f>VLOOKUP($D35,Résultats!$B$2:$AX$476,S$5,FALSE)</f>
        <v>3.8797684819999998</v>
      </c>
      <c r="T35" s="95">
        <f>VLOOKUP($D35,Résultats!$B$2:$AX$476,T$5,FALSE)</f>
        <v>3.7852686100000001</v>
      </c>
      <c r="U35" s="95">
        <f>VLOOKUP($D35,Résultats!$B$2:$AX$476,U$5,FALSE)</f>
        <v>3.684141989</v>
      </c>
      <c r="V35" s="95">
        <f>VLOOKUP($D35,Résultats!$B$2:$AX$476,V$5,FALSE)</f>
        <v>3.6563778349999998</v>
      </c>
      <c r="W35" s="95">
        <f>VLOOKUP($D35,Résultats!$B$2:$AX$476,W$5,FALSE)</f>
        <v>3.678357385</v>
      </c>
      <c r="X35" s="45">
        <f>W35-'[1]Cibles THREEME'!$AJ5</f>
        <v>0.18151616942291726</v>
      </c>
      <c r="Z35" s="197" t="s">
        <v>93</v>
      </c>
      <c r="AA35" s="201">
        <f>I43/I36</f>
        <v>0.10258601321392138</v>
      </c>
      <c r="AB35" s="201">
        <f>S43/S36</f>
        <v>0.10222058432945026</v>
      </c>
      <c r="AC35" s="202">
        <f>W43/W36</f>
        <v>9.7911813982239984E-2</v>
      </c>
      <c r="AE35" s="189" t="s">
        <v>92</v>
      </c>
      <c r="AF35" s="205">
        <f>SUM(AF33:AF34)</f>
        <v>1</v>
      </c>
      <c r="AG35" s="205">
        <f t="shared" ref="AG35:AH35" si="6">SUM(AG33:AG34)</f>
        <v>0.99999999999999989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0.99999999999999989</v>
      </c>
    </row>
    <row r="36" spans="1:39" x14ac:dyDescent="0.2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37.959633920299993</v>
      </c>
      <c r="G36" s="21">
        <f t="shared" ref="G36:R36" si="9">SUM(G37:G44)</f>
        <v>38.666608548500008</v>
      </c>
      <c r="H36" s="8">
        <f t="shared" si="9"/>
        <v>38.4629280865</v>
      </c>
      <c r="I36" s="87">
        <f t="shared" si="9"/>
        <v>37.588985692999998</v>
      </c>
      <c r="J36" s="21">
        <f t="shared" si="9"/>
        <v>37.094510208399996</v>
      </c>
      <c r="K36" s="8">
        <f t="shared" si="9"/>
        <v>37.053651472799999</v>
      </c>
      <c r="L36" s="8">
        <f t="shared" si="9"/>
        <v>37.255598886199998</v>
      </c>
      <c r="M36" s="8">
        <f t="shared" si="9"/>
        <v>38.051833119200005</v>
      </c>
      <c r="N36" s="87">
        <f t="shared" si="9"/>
        <v>38.476265096299997</v>
      </c>
      <c r="O36" s="21">
        <f t="shared" si="9"/>
        <v>38.379956861899998</v>
      </c>
      <c r="P36" s="8">
        <f t="shared" si="9"/>
        <v>38.104962515299995</v>
      </c>
      <c r="Q36" s="8">
        <f t="shared" si="9"/>
        <v>37.788247422100007</v>
      </c>
      <c r="R36" s="8">
        <f t="shared" si="9"/>
        <v>37.496653246999998</v>
      </c>
      <c r="S36" s="87">
        <f>SUM(S37:S44)</f>
        <v>37.263936348900003</v>
      </c>
      <c r="T36" s="96">
        <f>SUM(T37:T44)</f>
        <v>38.435906576000008</v>
      </c>
      <c r="U36" s="96">
        <f>SUM(U37:U44)</f>
        <v>40.925418914100007</v>
      </c>
      <c r="V36" s="96">
        <f>SUM(V37:V44)</f>
        <v>43.631319759900002</v>
      </c>
      <c r="W36" s="96">
        <f>SUM(W37:W44)</f>
        <v>46.402650959199995</v>
      </c>
      <c r="X36" s="3"/>
      <c r="Z36" s="197" t="s">
        <v>62</v>
      </c>
      <c r="AA36" s="201">
        <f>I42/I36</f>
        <v>3.6998234279542901E-2</v>
      </c>
      <c r="AB36" s="201">
        <f>S42/S36</f>
        <v>6.0326902207859731E-2</v>
      </c>
      <c r="AC36" s="202">
        <f>W42/W36</f>
        <v>0.17656228751249023</v>
      </c>
    </row>
    <row r="37" spans="1:39" x14ac:dyDescent="0.2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30.184790679999999</v>
      </c>
      <c r="G37" s="22">
        <f>VLOOKUP($D37,Résultats!$B$2:$AX$476,G$5,FALSE)</f>
        <v>29.068665899999999</v>
      </c>
      <c r="H37" s="16">
        <f>VLOOKUP($D37,Résultats!$B$2:$AX$476,H$5,FALSE)</f>
        <v>28.23771795</v>
      </c>
      <c r="I37" s="86">
        <f>VLOOKUP($D37,Résultats!$B$2:$AX$476,I$5,FALSE)</f>
        <v>26.08979751</v>
      </c>
      <c r="J37" s="22">
        <f>VLOOKUP($D37,Résultats!$B$2:$AX$476,J$5,FALSE)</f>
        <v>25.70874353</v>
      </c>
      <c r="K37" s="16">
        <f>VLOOKUP($D37,Résultats!$B$2:$AX$476,K$5,FALSE)</f>
        <v>25.644189749999999</v>
      </c>
      <c r="L37" s="16">
        <f>VLOOKUP($D37,Résultats!$B$2:$AX$476,L$5,FALSE)</f>
        <v>25.749002669999999</v>
      </c>
      <c r="M37" s="16">
        <f>VLOOKUP($D37,Résultats!$B$2:$AX$476,M$5,FALSE)</f>
        <v>26.205875649999999</v>
      </c>
      <c r="N37" s="86">
        <f>VLOOKUP($D37,Résultats!$B$2:$AX$476,N$5,FALSE)</f>
        <v>26.404829530000001</v>
      </c>
      <c r="O37" s="22">
        <f>VLOOKUP($D37,Résultats!$B$2:$AX$476,O$5,FALSE)</f>
        <v>26.012033639999999</v>
      </c>
      <c r="P37" s="16">
        <f>VLOOKUP($D37,Résultats!$B$2:$AX$476,P$5,FALSE)</f>
        <v>25.506745519999999</v>
      </c>
      <c r="Q37" s="16">
        <f>VLOOKUP($D37,Résultats!$B$2:$AX$476,Q$5,FALSE)</f>
        <v>24.98375373</v>
      </c>
      <c r="R37" s="16">
        <f>VLOOKUP($D37,Résultats!$B$2:$AX$476,R$5,FALSE)</f>
        <v>24.551247889999999</v>
      </c>
      <c r="S37" s="86">
        <f>VLOOKUP($D37,Résultats!$B$2:$AX$476,S$5,FALSE)</f>
        <v>24.164492119999998</v>
      </c>
      <c r="T37" s="95">
        <f>VLOOKUP($D37,Résultats!$B$2:$AX$476,T$5,FALSE)</f>
        <v>22.34413108</v>
      </c>
      <c r="U37" s="95">
        <f>VLOOKUP($D37,Résultats!$B$2:$AX$476,U$5,FALSE)</f>
        <v>20.845085730000001</v>
      </c>
      <c r="V37" s="95">
        <f>VLOOKUP($D37,Résultats!$B$2:$AX$476,V$5,FALSE)</f>
        <v>19.35649901</v>
      </c>
      <c r="W37" s="95">
        <f>VLOOKUP($D37,Résultats!$B$2:$AX$476,W$5,FALSE)</f>
        <v>17.3083694</v>
      </c>
      <c r="X37" s="45">
        <f>W37-'[1]Cibles THREEME'!$AJ8</f>
        <v>16.687310268454304</v>
      </c>
      <c r="Z37" s="197" t="s">
        <v>63</v>
      </c>
      <c r="AA37" s="201">
        <f>I41/I36</f>
        <v>8.395235704877417E-2</v>
      </c>
      <c r="AB37" s="201">
        <f>S41/S36</f>
        <v>0.13922108435957392</v>
      </c>
      <c r="AC37" s="202">
        <f>W41/W36</f>
        <v>0.26336672856784332</v>
      </c>
    </row>
    <row r="38" spans="1:39" x14ac:dyDescent="0.2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0.15996950160000001</v>
      </c>
      <c r="G38" s="22">
        <f>VLOOKUP($D38,Résultats!$B$2:$AX$476,G$5,FALSE)</f>
        <v>0.1221728891</v>
      </c>
      <c r="H38" s="16">
        <f>VLOOKUP($D38,Résultats!$B$2:$AX$476,H$5,FALSE)</f>
        <v>0.1098532507</v>
      </c>
      <c r="I38" s="86">
        <f>VLOOKUP($D38,Résultats!$B$2:$AX$476,I$5,FALSE)</f>
        <v>0.1093302894</v>
      </c>
      <c r="J38" s="22">
        <f>VLOOKUP($D38,Résultats!$B$2:$AX$476,J$5,FALSE)</f>
        <v>0.1758396981</v>
      </c>
      <c r="K38" s="16">
        <f>VLOOKUP($D38,Résultats!$B$2:$AX$476,K$5,FALSE)</f>
        <v>0.2407000443</v>
      </c>
      <c r="L38" s="16">
        <f>VLOOKUP($D38,Résultats!$B$2:$AX$476,L$5,FALSE)</f>
        <v>0.30475931750000002</v>
      </c>
      <c r="M38" s="16">
        <f>VLOOKUP($D38,Résultats!$B$2:$AX$476,M$5,FALSE)</f>
        <v>0.26909784860000002</v>
      </c>
      <c r="N38" s="86">
        <f>VLOOKUP($D38,Résultats!$B$2:$AX$476,N$5,FALSE)</f>
        <v>0.2299661586</v>
      </c>
      <c r="O38" s="22">
        <f>VLOOKUP($D38,Résultats!$B$2:$AX$476,O$5,FALSE)</f>
        <v>0.22515436589999999</v>
      </c>
      <c r="P38" s="16">
        <f>VLOOKUP($D38,Résultats!$B$2:$AX$476,P$5,FALSE)</f>
        <v>0.21940599050000001</v>
      </c>
      <c r="Q38" s="16">
        <f>VLOOKUP($D38,Résultats!$B$2:$AX$476,Q$5,FALSE)</f>
        <v>0.2135499508</v>
      </c>
      <c r="R38" s="16">
        <f>VLOOKUP($D38,Résultats!$B$2:$AX$476,R$5,FALSE)</f>
        <v>0.20851743889999999</v>
      </c>
      <c r="S38" s="86">
        <f>VLOOKUP($D38,Résultats!$B$2:$AX$476,S$5,FALSE)</f>
        <v>0.20391399560000001</v>
      </c>
      <c r="T38" s="95">
        <f>VLOOKUP($D38,Résultats!$B$2:$AX$476,T$5,FALSE)</f>
        <v>0.2212065862</v>
      </c>
      <c r="U38" s="95">
        <f>VLOOKUP($D38,Résultats!$B$2:$AX$476,U$5,FALSE)</f>
        <v>0.22090382759999999</v>
      </c>
      <c r="V38" s="95">
        <f>VLOOKUP($D38,Résultats!$B$2:$AX$476,V$5,FALSE)</f>
        <v>0.2465523234</v>
      </c>
      <c r="W38" s="95">
        <f>VLOOKUP($D38,Résultats!$B$2:$AX$476,W$5,FALSE)</f>
        <v>0.26156211359999998</v>
      </c>
      <c r="X38" s="45">
        <f>W38-'[1]Cibles THREEME'!$AJ9</f>
        <v>0.25156211359999997</v>
      </c>
      <c r="Z38" s="198" t="s">
        <v>64</v>
      </c>
      <c r="AA38" s="203">
        <f>(I39+I44)/I36</f>
        <v>7.3741106640613285E-2</v>
      </c>
      <c r="AB38" s="203">
        <f>(S39+S44)/S36</f>
        <v>4.2805637221605172E-2</v>
      </c>
      <c r="AC38" s="204">
        <f>(W39+W44)/W36</f>
        <v>8.2089182088955201E-2</v>
      </c>
    </row>
    <row r="39" spans="1:39" x14ac:dyDescent="0.2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1.074515388</v>
      </c>
      <c r="G39" s="22">
        <f>VLOOKUP($D39,Résultats!$B$2:$AX$476,G$5,FALSE)</f>
        <v>1.4365473929999999</v>
      </c>
      <c r="H39" s="16">
        <f>VLOOKUP($D39,Résultats!$B$2:$AX$476,H$5,FALSE)</f>
        <v>1.556734616</v>
      </c>
      <c r="I39" s="86">
        <f>VLOOKUP($D39,Résultats!$B$2:$AX$476,I$5,FALSE)</f>
        <v>2.3134882999999999</v>
      </c>
      <c r="J39" s="22">
        <f>VLOOKUP($D39,Résultats!$B$2:$AX$476,J$5,FALSE)</f>
        <v>1.7353799130000001</v>
      </c>
      <c r="K39" s="16">
        <f>VLOOKUP($D39,Résultats!$B$2:$AX$476,K$5,FALSE)</f>
        <v>1.2091166330000001</v>
      </c>
      <c r="L39" s="16">
        <f>VLOOKUP($D39,Résultats!$B$2:$AX$476,L$5,FALSE)</f>
        <v>0.70994649080000005</v>
      </c>
      <c r="M39" s="16">
        <f>VLOOKUP($D39,Résultats!$B$2:$AX$476,M$5,FALSE)</f>
        <v>0.69459469809999996</v>
      </c>
      <c r="N39" s="86">
        <f>VLOOKUP($D39,Résultats!$B$2:$AX$476,N$5,FALSE)</f>
        <v>0.67184745560000003</v>
      </c>
      <c r="O39" s="22">
        <f>VLOOKUP($D39,Résultats!$B$2:$AX$476,O$5,FALSE)</f>
        <v>0.6627298599</v>
      </c>
      <c r="P39" s="16">
        <f>VLOOKUP($D39,Résultats!$B$2:$AX$476,P$5,FALSE)</f>
        <v>0.65072280510000002</v>
      </c>
      <c r="Q39" s="16">
        <f>VLOOKUP($D39,Résultats!$B$2:$AX$476,Q$5,FALSE)</f>
        <v>0.6382359702</v>
      </c>
      <c r="R39" s="16">
        <f>VLOOKUP($D39,Résultats!$B$2:$AX$476,R$5,FALSE)</f>
        <v>0.62800761959999996</v>
      </c>
      <c r="S39" s="86">
        <f>VLOOKUP($D39,Résultats!$B$2:$AX$476,S$5,FALSE)</f>
        <v>0.61892464899999999</v>
      </c>
      <c r="T39" s="95">
        <f>VLOOKUP($D39,Résultats!$B$2:$AX$476,T$5,FALSE)</f>
        <v>0.63522502439999995</v>
      </c>
      <c r="U39" s="95">
        <f>VLOOKUP($D39,Résultats!$B$2:$AX$476,U$5,FALSE)</f>
        <v>0.67228419169999998</v>
      </c>
      <c r="V39" s="95">
        <f>VLOOKUP($D39,Résultats!$B$2:$AX$476,V$5,FALSE)</f>
        <v>0.71247309790000002</v>
      </c>
      <c r="W39" s="95">
        <f>VLOOKUP($D39,Résultats!$B$2:$AX$476,W$5,FALSE)</f>
        <v>2.1067310539999999</v>
      </c>
      <c r="X39" s="45">
        <f>W39-'[1]Cibles THREEME'!$AJ10</f>
        <v>1.0107443512722987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0.99999999999999978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0.84040532619999997</v>
      </c>
      <c r="G40" s="22">
        <f>VLOOKUP($D40,Résultats!$B$2:$AX$476,G$5,FALSE)</f>
        <v>0.63841945739999995</v>
      </c>
      <c r="H40" s="16">
        <f>VLOOKUP($D40,Résultats!$B$2:$AX$476,H$5,FALSE)</f>
        <v>0.57302126509999995</v>
      </c>
      <c r="I40" s="86">
        <f>VLOOKUP($D40,Résultats!$B$2:$AX$476,I$5,FALSE)</f>
        <v>0.2154902611</v>
      </c>
      <c r="J40" s="22">
        <f>VLOOKUP($D40,Résultats!$B$2:$AX$476,J$5,FALSE)</f>
        <v>0.17379183040000001</v>
      </c>
      <c r="K40" s="16">
        <f>VLOOKUP($D40,Résultats!$B$2:$AX$476,K$5,FALSE)</f>
        <v>0.13639174060000001</v>
      </c>
      <c r="L40" s="16">
        <f>VLOOKUP($D40,Résultats!$B$2:$AX$476,L$5,FALSE)</f>
        <v>0.1012457299</v>
      </c>
      <c r="M40" s="16">
        <f>VLOOKUP($D40,Résultats!$B$2:$AX$476,M$5,FALSE)</f>
        <v>8.1329332899999995E-2</v>
      </c>
      <c r="N40" s="86">
        <f>VLOOKUP($D40,Résultats!$B$2:$AX$476,N$5,FALSE)</f>
        <v>6.0178036300000001E-2</v>
      </c>
      <c r="O40" s="22">
        <f>VLOOKUP($D40,Résultats!$B$2:$AX$476,O$5,FALSE)</f>
        <v>5.9340341800000002E-2</v>
      </c>
      <c r="P40" s="16">
        <f>VLOOKUP($D40,Résultats!$B$2:$AX$476,P$5,FALSE)</f>
        <v>5.8244487800000001E-2</v>
      </c>
      <c r="Q40" s="16">
        <f>VLOOKUP($D40,Résultats!$B$2:$AX$476,Q$5,FALSE)</f>
        <v>5.7106362500000001E-2</v>
      </c>
      <c r="R40" s="16">
        <f>VLOOKUP($D40,Résultats!$B$2:$AX$476,R$5,FALSE)</f>
        <v>5.6171090999999999E-2</v>
      </c>
      <c r="S40" s="86">
        <f>VLOOKUP($D40,Résultats!$B$2:$AX$476,S$5,FALSE)</f>
        <v>5.5338874500000003E-2</v>
      </c>
      <c r="T40" s="95">
        <f>VLOOKUP($D40,Résultats!$B$2:$AX$476,T$5,FALSE)</f>
        <v>5.6725742400000001E-2</v>
      </c>
      <c r="U40" s="95">
        <f>VLOOKUP($D40,Résultats!$B$2:$AX$476,U$5,FALSE)</f>
        <v>6.0021864799999998E-2</v>
      </c>
      <c r="V40" s="95">
        <f>VLOOKUP($D40,Résultats!$B$2:$AX$476,V$5,FALSE)</f>
        <v>6.35971756E-2</v>
      </c>
      <c r="W40" s="95">
        <f>VLOOKUP($D40,Résultats!$B$2:$AX$476,W$5,FALSE)</f>
        <v>6.6323472600000002E-2</v>
      </c>
      <c r="X40" s="45">
        <f>W40-'[1]Cibles THREEME'!$AJ11</f>
        <v>5.63234726E-2</v>
      </c>
    </row>
    <row r="41" spans="1:39" x14ac:dyDescent="0.2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1.3927042140000001</v>
      </c>
      <c r="G41" s="22">
        <f>VLOOKUP($D41,Résultats!$B$2:$AX$476,G$5,FALSE)</f>
        <v>2.1011456489999998</v>
      </c>
      <c r="H41" s="16">
        <f>VLOOKUP($D41,Résultats!$B$2:$AX$476,H$5,FALSE)</f>
        <v>2.3705407900000002</v>
      </c>
      <c r="I41" s="86">
        <f>VLOOKUP($D41,Résultats!$B$2:$AX$476,I$5,FALSE)</f>
        <v>3.1556839480000001</v>
      </c>
      <c r="J41" s="22">
        <f>VLOOKUP($D41,Résultats!$B$2:$AX$476,J$5,FALSE)</f>
        <v>3.2702328939999998</v>
      </c>
      <c r="K41" s="16">
        <f>VLOOKUP($D41,Résultats!$B$2:$AX$476,K$5,FALSE)</f>
        <v>3.4160461569999998</v>
      </c>
      <c r="L41" s="16">
        <f>VLOOKUP($D41,Résultats!$B$2:$AX$476,L$5,FALSE)</f>
        <v>3.5787816370000001</v>
      </c>
      <c r="M41" s="16">
        <f>VLOOKUP($D41,Résultats!$B$2:$AX$476,M$5,FALSE)</f>
        <v>3.9683451280000002</v>
      </c>
      <c r="N41" s="86">
        <f>VLOOKUP($D41,Résultats!$B$2:$AX$476,N$5,FALSE)</f>
        <v>4.3253762760000001</v>
      </c>
      <c r="O41" s="22">
        <f>VLOOKUP($D41,Résultats!$B$2:$AX$476,O$5,FALSE)</f>
        <v>4.5618001120000002</v>
      </c>
      <c r="P41" s="16">
        <f>VLOOKUP($D41,Résultats!$B$2:$AX$476,P$5,FALSE)</f>
        <v>4.7704676289999997</v>
      </c>
      <c r="Q41" s="16">
        <f>VLOOKUP($D41,Résultats!$B$2:$AX$476,Q$5,FALSE)</f>
        <v>4.9661748819999998</v>
      </c>
      <c r="R41" s="16">
        <f>VLOOKUP($D41,Résultats!$B$2:$AX$476,R$5,FALSE)</f>
        <v>5.0752795480000001</v>
      </c>
      <c r="S41" s="86">
        <f>VLOOKUP($D41,Résultats!$B$2:$AX$476,S$5,FALSE)</f>
        <v>5.1879256260000002</v>
      </c>
      <c r="T41" s="95">
        <f>VLOOKUP($D41,Résultats!$B$2:$AX$476,T$5,FALSE)</f>
        <v>6.600914071</v>
      </c>
      <c r="U41" s="95">
        <f>VLOOKUP($D41,Résultats!$B$2:$AX$476,U$5,FALSE)</f>
        <v>8.3418343260000007</v>
      </c>
      <c r="V41" s="95">
        <f>VLOOKUP($D41,Résultats!$B$2:$AX$476,V$5,FALSE)</f>
        <v>10.276450840000001</v>
      </c>
      <c r="W41" s="95">
        <f>VLOOKUP($D41,Résultats!$B$2:$AX$476,W$5,FALSE)</f>
        <v>12.22091438</v>
      </c>
      <c r="X41" s="45">
        <f>W41-'[1]Cibles THREEME'!$AJ12</f>
        <v>-0.36466625632310112</v>
      </c>
    </row>
    <row r="42" spans="1:39" x14ac:dyDescent="0.2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0.48843654889999999</v>
      </c>
      <c r="G42" s="22">
        <f>VLOOKUP($D42,Résultats!$B$2:$AX$476,G$5,FALSE)</f>
        <v>0.80959737139999999</v>
      </c>
      <c r="H42" s="16">
        <f>VLOOKUP($D42,Résultats!$B$2:$AX$476,H$5,FALSE)</f>
        <v>0.94250049319999996</v>
      </c>
      <c r="I42" s="86">
        <f>VLOOKUP($D42,Résultats!$B$2:$AX$476,I$5,FALSE)</f>
        <v>1.3907260990000001</v>
      </c>
      <c r="J42" s="22">
        <f>VLOOKUP($D42,Résultats!$B$2:$AX$476,J$5,FALSE)</f>
        <v>1.441208407</v>
      </c>
      <c r="K42" s="16">
        <f>VLOOKUP($D42,Résultats!$B$2:$AX$476,K$5,FALSE)</f>
        <v>1.50546906</v>
      </c>
      <c r="L42" s="16">
        <f>VLOOKUP($D42,Résultats!$B$2:$AX$476,L$5,FALSE)</f>
        <v>1.57718742</v>
      </c>
      <c r="M42" s="16">
        <f>VLOOKUP($D42,Résultats!$B$2:$AX$476,M$5,FALSE)</f>
        <v>1.679013587</v>
      </c>
      <c r="N42" s="86">
        <f>VLOOKUP($D42,Résultats!$B$2:$AX$476,N$5,FALSE)</f>
        <v>1.7657923499999999</v>
      </c>
      <c r="O42" s="22">
        <f>VLOOKUP($D42,Résultats!$B$2:$AX$476,O$5,FALSE)</f>
        <v>1.8741298369999999</v>
      </c>
      <c r="P42" s="16">
        <f>VLOOKUP($D42,Résultats!$B$2:$AX$476,P$5,FALSE)</f>
        <v>1.970769464</v>
      </c>
      <c r="Q42" s="16">
        <f>VLOOKUP($D42,Résultats!$B$2:$AX$476,Q$5,FALSE)</f>
        <v>2.0617228359999999</v>
      </c>
      <c r="R42" s="16">
        <f>VLOOKUP($D42,Résultats!$B$2:$AX$476,R$5,FALSE)</f>
        <v>2.1548154749999999</v>
      </c>
      <c r="S42" s="86">
        <f>VLOOKUP($D42,Résultats!$B$2:$AX$476,S$5,FALSE)</f>
        <v>2.248017844</v>
      </c>
      <c r="T42" s="95">
        <f>VLOOKUP($D42,Résultats!$B$2:$AX$476,T$5,FALSE)</f>
        <v>3.6412668350000001</v>
      </c>
      <c r="U42" s="95">
        <f>VLOOKUP($D42,Résultats!$B$2:$AX$476,U$5,FALSE)</f>
        <v>5.2651163409999997</v>
      </c>
      <c r="V42" s="95">
        <f>VLOOKUP($D42,Résultats!$B$2:$AX$476,V$5,FALSE)</f>
        <v>7.0734105070000002</v>
      </c>
      <c r="W42" s="95">
        <f>VLOOKUP($D42,Résultats!$B$2:$AX$476,W$5,FALSE)</f>
        <v>8.1929581999999996</v>
      </c>
      <c r="X42" s="45">
        <f>W42-'[1]Cibles THREEME'!$AJ13</f>
        <v>0.76460388151224645</v>
      </c>
      <c r="Z42" s="60" t="s">
        <v>485</v>
      </c>
    </row>
    <row r="43" spans="1:39" x14ac:dyDescent="0.2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3.487040929</v>
      </c>
      <c r="G43" s="22">
        <f>VLOOKUP($D43,Résultats!$B$2:$AX$476,G$5,FALSE)</f>
        <v>3.9669301840000002</v>
      </c>
      <c r="H43" s="16">
        <f>VLOOKUP($D43,Résultats!$B$2:$AX$476,H$5,FALSE)</f>
        <v>4.073608106</v>
      </c>
      <c r="I43" s="86">
        <f>VLOOKUP($D43,Résultats!$B$2:$AX$476,I$5,FALSE)</f>
        <v>3.8561041829999998</v>
      </c>
      <c r="J43" s="22">
        <f>VLOOKUP($D43,Résultats!$B$2:$AX$476,J$5,FALSE)</f>
        <v>3.9960778559999999</v>
      </c>
      <c r="K43" s="16">
        <f>VLOOKUP($D43,Résultats!$B$2:$AX$476,K$5,FALSE)</f>
        <v>4.1742551199999998</v>
      </c>
      <c r="L43" s="16">
        <f>VLOOKUP($D43,Résultats!$B$2:$AX$476,L$5,FALSE)</f>
        <v>4.3731105750000001</v>
      </c>
      <c r="M43" s="16">
        <f>VLOOKUP($D43,Résultats!$B$2:$AX$476,M$5,FALSE)</f>
        <v>4.2807315910000003</v>
      </c>
      <c r="N43" s="86">
        <f>VLOOKUP($D43,Résultats!$B$2:$AX$476,N$5,FALSE)</f>
        <v>4.1428205130000002</v>
      </c>
      <c r="O43" s="22">
        <f>VLOOKUP($D43,Résultats!$B$2:$AX$476,O$5,FALSE)</f>
        <v>4.0847385540000003</v>
      </c>
      <c r="P43" s="16">
        <f>VLOOKUP($D43,Résultats!$B$2:$AX$476,P$5,FALSE)</f>
        <v>4.0088969849999998</v>
      </c>
      <c r="Q43" s="16">
        <f>VLOOKUP($D43,Résultats!$B$2:$AX$476,Q$5,FALSE)</f>
        <v>3.9301591560000002</v>
      </c>
      <c r="R43" s="16">
        <f>VLOOKUP($D43,Résultats!$B$2:$AX$476,R$5,FALSE)</f>
        <v>3.8661085439999998</v>
      </c>
      <c r="S43" s="86">
        <f>VLOOKUP($D43,Résultats!$B$2:$AX$476,S$5,FALSE)</f>
        <v>3.8091413479999998</v>
      </c>
      <c r="T43" s="95">
        <f>VLOOKUP($D43,Résultats!$B$2:$AX$476,T$5,FALSE)</f>
        <v>3.8967943319999998</v>
      </c>
      <c r="U43" s="95">
        <f>VLOOKUP($D43,Résultats!$B$2:$AX$476,U$5,FALSE)</f>
        <v>4.1175909849999996</v>
      </c>
      <c r="V43" s="95">
        <f>VLOOKUP($D43,Résultats!$B$2:$AX$476,V$5,FALSE)</f>
        <v>4.3583640499999996</v>
      </c>
      <c r="W43" s="95">
        <f>VLOOKUP($D43,Résultats!$B$2:$AX$476,W$5,FALSE)</f>
        <v>4.5433677289999999</v>
      </c>
      <c r="X43" s="45">
        <f>W43-'[1]Cibles THREEME'!$AJ14</f>
        <v>0.67697019437727635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0.33177133260000002</v>
      </c>
      <c r="G44" s="88">
        <f>VLOOKUP($D44,Résultats!$B$2:$AX$476,G$5,FALSE)</f>
        <v>0.52312970459999997</v>
      </c>
      <c r="H44" s="17">
        <f>VLOOKUP($D44,Résultats!$B$2:$AX$476,H$5,FALSE)</f>
        <v>0.59895161549999998</v>
      </c>
      <c r="I44" s="89">
        <f>VLOOKUP($D44,Résultats!$B$2:$AX$476,I$5,FALSE)</f>
        <v>0.45836510250000001</v>
      </c>
      <c r="J44" s="88">
        <f>VLOOKUP($D44,Résultats!$B$2:$AX$476,J$5,FALSE)</f>
        <v>0.59323607990000005</v>
      </c>
      <c r="K44" s="17">
        <f>VLOOKUP($D44,Résultats!$B$2:$AX$476,K$5,FALSE)</f>
        <v>0.7274829679</v>
      </c>
      <c r="L44" s="17">
        <f>VLOOKUP($D44,Résultats!$B$2:$AX$476,L$5,FALSE)</f>
        <v>0.86156504599999995</v>
      </c>
      <c r="M44" s="17">
        <f>VLOOKUP($D44,Résultats!$B$2:$AX$476,M$5,FALSE)</f>
        <v>0.87284528360000002</v>
      </c>
      <c r="N44" s="89">
        <f>VLOOKUP($D44,Résultats!$B$2:$AX$476,N$5,FALSE)</f>
        <v>0.87545477679999995</v>
      </c>
      <c r="O44" s="88">
        <f>VLOOKUP($D44,Résultats!$B$2:$AX$476,O$5,FALSE)</f>
        <v>0.90003015129999997</v>
      </c>
      <c r="P44" s="17">
        <f>VLOOKUP($D44,Résultats!$B$2:$AX$476,P$5,FALSE)</f>
        <v>0.91970963390000005</v>
      </c>
      <c r="Q44" s="17">
        <f>VLOOKUP($D44,Résultats!$B$2:$AX$476,Q$5,FALSE)</f>
        <v>0.93754453459999998</v>
      </c>
      <c r="R44" s="17">
        <f>VLOOKUP($D44,Résultats!$B$2:$AX$476,R$5,FALSE)</f>
        <v>0.95650564049999998</v>
      </c>
      <c r="S44" s="89">
        <f>VLOOKUP($D44,Résultats!$B$2:$AX$476,S$5,FALSE)</f>
        <v>0.97618189180000003</v>
      </c>
      <c r="T44" s="97">
        <f>VLOOKUP($D44,Résultats!$B$2:$AX$476,T$5,FALSE)</f>
        <v>1.039642905</v>
      </c>
      <c r="U44" s="97">
        <f>VLOOKUP($D44,Résultats!$B$2:$AX$476,U$5,FALSE)</f>
        <v>1.402581648</v>
      </c>
      <c r="V44" s="97">
        <f>VLOOKUP($D44,Résultats!$B$2:$AX$476,V$5,FALSE)</f>
        <v>1.5439727560000001</v>
      </c>
      <c r="W44" s="97">
        <f>VLOOKUP($D44,Résultats!$B$2:$AX$476,W$5,FALSE)</f>
        <v>1.70242461</v>
      </c>
      <c r="X44" s="45">
        <f>W44-'[1]Cibles THREEME'!$AJ15</f>
        <v>1.3918950442271514</v>
      </c>
      <c r="Z44" s="197" t="s">
        <v>486</v>
      </c>
      <c r="AA44" s="16">
        <f>I36</f>
        <v>37.588985692999998</v>
      </c>
      <c r="AB44" s="16">
        <f>S36</f>
        <v>37.263936348900003</v>
      </c>
      <c r="AC44" s="86">
        <f>W36</f>
        <v>46.402650959199995</v>
      </c>
    </row>
    <row r="45" spans="1:39" x14ac:dyDescent="0.2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36.416526224499997</v>
      </c>
      <c r="G45" s="84">
        <f t="shared" ref="G45:R45" si="11">SUM(G46:G51)</f>
        <v>36.306626887400007</v>
      </c>
      <c r="H45" s="6">
        <f t="shared" si="11"/>
        <v>35.256259675399988</v>
      </c>
      <c r="I45" s="85">
        <f t="shared" si="11"/>
        <v>34.465090515300005</v>
      </c>
      <c r="J45" s="84">
        <f t="shared" si="11"/>
        <v>33.425845541000001</v>
      </c>
      <c r="K45" s="6">
        <f t="shared" si="11"/>
        <v>32.728383545500002</v>
      </c>
      <c r="L45" s="6">
        <f t="shared" si="11"/>
        <v>32.159901114999997</v>
      </c>
      <c r="M45" s="6">
        <f t="shared" si="11"/>
        <v>32.420738120899998</v>
      </c>
      <c r="N45" s="85">
        <f t="shared" si="11"/>
        <v>32.5353192201</v>
      </c>
      <c r="O45" s="84">
        <f t="shared" si="11"/>
        <v>32.908226349499998</v>
      </c>
      <c r="P45" s="6">
        <f t="shared" si="11"/>
        <v>33.283872295999998</v>
      </c>
      <c r="Q45" s="6">
        <f t="shared" si="11"/>
        <v>33.606928127800003</v>
      </c>
      <c r="R45" s="6">
        <f t="shared" si="11"/>
        <v>33.877888968199997</v>
      </c>
      <c r="S45" s="85">
        <f>SUM(S46:S51)</f>
        <v>34.110273051600004</v>
      </c>
      <c r="T45" s="94">
        <f>SUM(T46:T51)</f>
        <v>33.712274262400008</v>
      </c>
      <c r="U45" s="94">
        <f>SUM(U46:U51)</f>
        <v>33.948959633800001</v>
      </c>
      <c r="V45" s="94">
        <f>SUM(V46:V51)</f>
        <v>34.23886673629999</v>
      </c>
      <c r="W45" s="94">
        <f>SUM(W46:W51)</f>
        <v>34.668447457700005</v>
      </c>
      <c r="X45" s="3"/>
      <c r="Z45" s="197" t="s">
        <v>487</v>
      </c>
      <c r="AA45" s="16">
        <f>SUM(I47,I49:I51)</f>
        <v>10.502507894999999</v>
      </c>
      <c r="AB45" s="16">
        <f>S47+SUM(S49:S51)</f>
        <v>12.260121807899999</v>
      </c>
      <c r="AC45" s="86">
        <f>W47+SUM(W49:W51)</f>
        <v>14.8387014638</v>
      </c>
    </row>
    <row r="46" spans="1:39" x14ac:dyDescent="0.2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31.14942126</v>
      </c>
      <c r="G46" s="22">
        <f>VLOOKUP($D46,Résultats!$B$2:$AX$476,G$5,FALSE)</f>
        <v>27.6221335</v>
      </c>
      <c r="H46" s="16">
        <f>VLOOKUP($D46,Résultats!$B$2:$AX$476,H$5,FALSE)</f>
        <v>25.304346150000001</v>
      </c>
      <c r="I46" s="86">
        <f>VLOOKUP($D46,Résultats!$B$2:$AX$476,I$5,FALSE)</f>
        <v>23.588683960000001</v>
      </c>
      <c r="J46" s="22">
        <f>VLOOKUP($D46,Résultats!$B$2:$AX$476,J$5,FALSE)</f>
        <v>22.772546510000002</v>
      </c>
      <c r="K46" s="16">
        <f>VLOOKUP($D46,Résultats!$B$2:$AX$476,K$5,FALSE)</f>
        <v>22.196786899999999</v>
      </c>
      <c r="L46" s="16">
        <f>VLOOKUP($D46,Résultats!$B$2:$AX$476,L$5,FALSE)</f>
        <v>21.71437422</v>
      </c>
      <c r="M46" s="16">
        <f>VLOOKUP($D46,Résultats!$B$2:$AX$476,M$5,FALSE)</f>
        <v>21.6656035</v>
      </c>
      <c r="N46" s="86">
        <f>VLOOKUP($D46,Résultats!$B$2:$AX$476,N$5,FALSE)</f>
        <v>21.513419509999999</v>
      </c>
      <c r="O46" s="22">
        <f>VLOOKUP($D46,Résultats!$B$2:$AX$476,O$5,FALSE)</f>
        <v>21.5363428</v>
      </c>
      <c r="P46" s="16">
        <f>VLOOKUP($D46,Résultats!$B$2:$AX$476,P$5,FALSE)</f>
        <v>21.55562041</v>
      </c>
      <c r="Q46" s="16">
        <f>VLOOKUP($D46,Résultats!$B$2:$AX$476,Q$5,FALSE)</f>
        <v>21.53572827</v>
      </c>
      <c r="R46" s="16">
        <f>VLOOKUP($D46,Résultats!$B$2:$AX$476,R$5,FALSE)</f>
        <v>21.472172409999999</v>
      </c>
      <c r="S46" s="86">
        <f>VLOOKUP($D46,Résultats!$B$2:$AX$476,S$5,FALSE)</f>
        <v>21.38037512</v>
      </c>
      <c r="T46" s="95">
        <f>VLOOKUP($D46,Résultats!$B$2:$AX$476,T$5,FALSE)</f>
        <v>20.110334900000002</v>
      </c>
      <c r="U46" s="95">
        <f>VLOOKUP($D46,Résultats!$B$2:$AX$476,U$5,FALSE)</f>
        <v>19.78551693</v>
      </c>
      <c r="V46" s="95">
        <f>VLOOKUP($D46,Résultats!$B$2:$AX$476,V$5,FALSE)</f>
        <v>19.35703913</v>
      </c>
      <c r="W46" s="95">
        <f>VLOOKUP($D46,Résultats!$B$2:$AX$476,W$5,FALSE)</f>
        <v>18.97581297</v>
      </c>
      <c r="X46" s="45">
        <f>W46-'[1]Cibles THREEME'!$AJ17</f>
        <v>17.578753159378223</v>
      </c>
      <c r="Z46" s="197" t="s">
        <v>488</v>
      </c>
      <c r="AA46" s="16">
        <f>I46+I48</f>
        <v>23.962582620300001</v>
      </c>
      <c r="AB46" s="16">
        <f>S46+S48</f>
        <v>21.850151243700001</v>
      </c>
      <c r="AC46" s="86">
        <f>W46+W48</f>
        <v>19.829745993900001</v>
      </c>
    </row>
    <row r="47" spans="1:39" x14ac:dyDescent="0.2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3.2785492999999999</v>
      </c>
      <c r="G47" s="22">
        <f>VLOOKUP($D47,Résultats!$B$2:$AX$476,G$5,FALSE)</f>
        <v>6.5488501360000004</v>
      </c>
      <c r="H47" s="16">
        <f>VLOOKUP($D47,Résultats!$B$2:$AX$476,H$5,FALSE)</f>
        <v>7.8643285819999997</v>
      </c>
      <c r="I47" s="86">
        <f>VLOOKUP($D47,Résultats!$B$2:$AX$476,I$5,FALSE)</f>
        <v>6.6855930839999997</v>
      </c>
      <c r="J47" s="22">
        <f>VLOOKUP($D47,Résultats!$B$2:$AX$476,J$5,FALSE)</f>
        <v>6.694439665</v>
      </c>
      <c r="K47" s="16">
        <f>VLOOKUP($D47,Résultats!$B$2:$AX$476,K$5,FALSE)</f>
        <v>6.7566330839999997</v>
      </c>
      <c r="L47" s="16">
        <f>VLOOKUP($D47,Résultats!$B$2:$AX$476,L$5,FALSE)</f>
        <v>6.8336699760000004</v>
      </c>
      <c r="M47" s="16">
        <f>VLOOKUP($D47,Résultats!$B$2:$AX$476,M$5,FALSE)</f>
        <v>6.9106316139999997</v>
      </c>
      <c r="N47" s="86">
        <f>VLOOKUP($D47,Résultats!$B$2:$AX$476,N$5,FALSE)</f>
        <v>6.9569616590000001</v>
      </c>
      <c r="O47" s="22">
        <f>VLOOKUP($D47,Résultats!$B$2:$AX$476,O$5,FALSE)</f>
        <v>7.1234881400000001</v>
      </c>
      <c r="P47" s="16">
        <f>VLOOKUP($D47,Résultats!$B$2:$AX$476,P$5,FALSE)</f>
        <v>7.2927176999999999</v>
      </c>
      <c r="Q47" s="16">
        <f>VLOOKUP($D47,Résultats!$B$2:$AX$476,Q$5,FALSE)</f>
        <v>7.452407655</v>
      </c>
      <c r="R47" s="16">
        <f>VLOOKUP($D47,Résultats!$B$2:$AX$476,R$5,FALSE)</f>
        <v>7.6028145489999996</v>
      </c>
      <c r="S47" s="86">
        <f>VLOOKUP($D47,Résultats!$B$2:$AX$476,S$5,FALSE)</f>
        <v>7.7460077309999997</v>
      </c>
      <c r="T47" s="95">
        <f>VLOOKUP($D47,Résultats!$B$2:$AX$476,T$5,FALSE)</f>
        <v>8.1308774590000006</v>
      </c>
      <c r="U47" s="95">
        <f>VLOOKUP($D47,Résultats!$B$2:$AX$476,U$5,FALSE)</f>
        <v>8.2731578710000004</v>
      </c>
      <c r="V47" s="95">
        <f>VLOOKUP($D47,Résultats!$B$2:$AX$476,V$5,FALSE)</f>
        <v>8.5254513739999904</v>
      </c>
      <c r="W47" s="95">
        <f>VLOOKUP($D47,Résultats!$B$2:$AX$476,W$5,FALSE)</f>
        <v>8.6402345050000005</v>
      </c>
      <c r="X47" s="45">
        <f>W47-'[1]Cibles THREEME'!$AJ18</f>
        <v>-1.7924182965308777</v>
      </c>
      <c r="Z47" s="197" t="s">
        <v>489</v>
      </c>
      <c r="AA47" s="16">
        <f>I33</f>
        <v>69.400440583000005</v>
      </c>
      <c r="AB47" s="16">
        <f>S33</f>
        <v>63.735420682000004</v>
      </c>
      <c r="AC47" s="86">
        <f>W33</f>
        <v>57.936347175000002</v>
      </c>
    </row>
    <row r="48" spans="1:39" x14ac:dyDescent="0.2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0.107233693</v>
      </c>
      <c r="G48" s="22">
        <f>VLOOKUP($D48,Résultats!$B$2:$AX$476,G$5,FALSE)</f>
        <v>9.5486328199999998E-2</v>
      </c>
      <c r="H48" s="16">
        <f>VLOOKUP($D48,Résultats!$B$2:$AX$476,H$5,FALSE)</f>
        <v>8.7595136000000004E-2</v>
      </c>
      <c r="I48" s="86">
        <f>VLOOKUP($D48,Résultats!$B$2:$AX$476,I$5,FALSE)</f>
        <v>0.37389866030000002</v>
      </c>
      <c r="J48" s="22">
        <f>VLOOKUP($D48,Résultats!$B$2:$AX$476,J$5,FALSE)</f>
        <v>0.33921917099999999</v>
      </c>
      <c r="K48" s="16">
        <f>VLOOKUP($D48,Résultats!$B$2:$AX$476,K$5,FALSE)</f>
        <v>0.30968815440000003</v>
      </c>
      <c r="L48" s="16">
        <f>VLOOKUP($D48,Résultats!$B$2:$AX$476,L$5,FALSE)</f>
        <v>0.28268817699999998</v>
      </c>
      <c r="M48" s="16">
        <f>VLOOKUP($D48,Résultats!$B$2:$AX$476,M$5,FALSE)</f>
        <v>0.36616121109999999</v>
      </c>
      <c r="N48" s="86">
        <f>VLOOKUP($D48,Résultats!$B$2:$AX$476,N$5,FALSE)</f>
        <v>0.45003126240000002</v>
      </c>
      <c r="O48" s="22">
        <f>VLOOKUP($D48,Résultats!$B$2:$AX$476,O$5,FALSE)</f>
        <v>0.45484337330000002</v>
      </c>
      <c r="P48" s="16">
        <f>VLOOKUP($D48,Résultats!$B$2:$AX$476,P$5,FALSE)</f>
        <v>0.45968492709999997</v>
      </c>
      <c r="Q48" s="16">
        <f>VLOOKUP($D48,Résultats!$B$2:$AX$476,Q$5,FALSE)</f>
        <v>0.4637922505</v>
      </c>
      <c r="R48" s="16">
        <f>VLOOKUP($D48,Résultats!$B$2:$AX$476,R$5,FALSE)</f>
        <v>0.46705392200000001</v>
      </c>
      <c r="S48" s="86">
        <f>VLOOKUP($D48,Résultats!$B$2:$AX$476,S$5,FALSE)</f>
        <v>0.46977612369999999</v>
      </c>
      <c r="T48" s="95">
        <f>VLOOKUP($D48,Résultats!$B$2:$AX$476,T$5,FALSE)</f>
        <v>0.54977061309999997</v>
      </c>
      <c r="U48" s="95">
        <f>VLOOKUP($D48,Résultats!$B$2:$AX$476,U$5,FALSE)</f>
        <v>0.66035144810000002</v>
      </c>
      <c r="V48" s="95">
        <f>VLOOKUP($D48,Résultats!$B$2:$AX$476,V$5,FALSE)</f>
        <v>0.76338642940000001</v>
      </c>
      <c r="W48" s="95">
        <f>VLOOKUP($D48,Résultats!$B$2:$AX$476,W$5,FALSE)</f>
        <v>0.85393302390000003</v>
      </c>
      <c r="X48" s="45">
        <f>W48-'[1]Cibles THREEME'!$AJ19</f>
        <v>-11.44715201560722</v>
      </c>
      <c r="Z48" s="198" t="s">
        <v>42</v>
      </c>
      <c r="AA48" s="17">
        <f>I52</f>
        <v>2.464667344</v>
      </c>
      <c r="AB48" s="17">
        <f>S52</f>
        <v>2.6634228489999998</v>
      </c>
      <c r="AC48" s="89">
        <f>W52</f>
        <v>3.7403702910000001</v>
      </c>
    </row>
    <row r="49" spans="1:29" x14ac:dyDescent="0.2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0.48400822090000001</v>
      </c>
      <c r="G49" s="22">
        <f>VLOOKUP($D49,Résultats!$B$2:$AX$476,G$5,FALSE)</f>
        <v>0.47673225650000001</v>
      </c>
      <c r="H49" s="16">
        <f>VLOOKUP($D49,Résultats!$B$2:$AX$476,H$5,FALSE)</f>
        <v>0.45229031889999999</v>
      </c>
      <c r="I49" s="86">
        <f>VLOOKUP($D49,Résultats!$B$2:$AX$476,I$5,FALSE)</f>
        <v>1.2590671689999999</v>
      </c>
      <c r="J49" s="22">
        <f>VLOOKUP($D49,Résultats!$B$2:$AX$476,J$5,FALSE)</f>
        <v>1.068162289</v>
      </c>
      <c r="K49" s="16">
        <f>VLOOKUP($D49,Résultats!$B$2:$AX$476,K$5,FALSE)</f>
        <v>0.89915683179999994</v>
      </c>
      <c r="L49" s="16">
        <f>VLOOKUP($D49,Résultats!$B$2:$AX$476,L$5,FALSE)</f>
        <v>0.7422588309</v>
      </c>
      <c r="M49" s="16">
        <f>VLOOKUP($D49,Résultats!$B$2:$AX$476,M$5,FALSE)</f>
        <v>0.75989107960000002</v>
      </c>
      <c r="N49" s="86">
        <f>VLOOKUP($D49,Résultats!$B$2:$AX$476,N$5,FALSE)</f>
        <v>0.77438838700000001</v>
      </c>
      <c r="O49" s="22">
        <f>VLOOKUP($D49,Résultats!$B$2:$AX$476,O$5,FALSE)</f>
        <v>0.78391373860000002</v>
      </c>
      <c r="P49" s="16">
        <f>VLOOKUP($D49,Résultats!$B$2:$AX$476,P$5,FALSE)</f>
        <v>0.79352012750000001</v>
      </c>
      <c r="Q49" s="16">
        <f>VLOOKUP($D49,Résultats!$B$2:$AX$476,Q$5,FALSE)</f>
        <v>0.80188756090000002</v>
      </c>
      <c r="R49" s="16">
        <f>VLOOKUP($D49,Résultats!$B$2:$AX$476,R$5,FALSE)</f>
        <v>0.80850753789999996</v>
      </c>
      <c r="S49" s="86">
        <f>VLOOKUP($D49,Résultats!$B$2:$AX$476,S$5,FALSE)</f>
        <v>0.81420933920000005</v>
      </c>
      <c r="T49" s="95">
        <f>VLOOKUP($D49,Résultats!$B$2:$AX$476,T$5,FALSE)</f>
        <v>0.77818810910000003</v>
      </c>
      <c r="U49" s="95">
        <f>VLOOKUP($D49,Résultats!$B$2:$AX$476,U$5,FALSE)</f>
        <v>0.76969502720000005</v>
      </c>
      <c r="V49" s="95">
        <f>VLOOKUP($D49,Résultats!$B$2:$AX$476,V$5,FALSE)</f>
        <v>0.77053916410000001</v>
      </c>
      <c r="W49" s="95">
        <f>VLOOKUP($D49,Résultats!$B$2:$AX$476,W$5,FALSE)</f>
        <v>0.78619405580000001</v>
      </c>
      <c r="X49" s="45">
        <f>W49-'[1]Cibles THREEME'!$AJ20</f>
        <v>8.7064320685885765E-2</v>
      </c>
      <c r="Z49" s="189" t="s">
        <v>521</v>
      </c>
      <c r="AA49" s="189">
        <f>SUM(AA44:AA48)</f>
        <v>143.91918413530001</v>
      </c>
      <c r="AB49" s="189">
        <f t="shared" ref="AB49:AC49" si="12">SUM(AB44:AB48)</f>
        <v>137.77305293150002</v>
      </c>
      <c r="AC49" s="189">
        <f t="shared" si="12"/>
        <v>142.7478158829</v>
      </c>
    </row>
    <row r="50" spans="1:29" x14ac:dyDescent="0.2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0.26947559760000001</v>
      </c>
      <c r="G50" s="22">
        <f>VLOOKUP($D50,Résultats!$B$2:$AX$476,G$5,FALSE)</f>
        <v>0.29431590670000002</v>
      </c>
      <c r="H50" s="16">
        <f>VLOOKUP($D50,Résultats!$B$2:$AX$476,H$5,FALSE)</f>
        <v>0.28901074249999997</v>
      </c>
      <c r="I50" s="86">
        <f>VLOOKUP($D50,Résultats!$B$2:$AX$476,I$5,FALSE)</f>
        <v>0.32699103400000001</v>
      </c>
      <c r="J50" s="22">
        <f>VLOOKUP($D50,Résultats!$B$2:$AX$476,J$5,FALSE)</f>
        <v>0.30709688499999999</v>
      </c>
      <c r="K50" s="16">
        <f>VLOOKUP($D50,Résultats!$B$2:$AX$476,K$5,FALSE)</f>
        <v>0.29106304830000002</v>
      </c>
      <c r="L50" s="16">
        <f>VLOOKUP($D50,Résultats!$B$2:$AX$476,L$5,FALSE)</f>
        <v>0.2767381371</v>
      </c>
      <c r="M50" s="16">
        <f>VLOOKUP($D50,Résultats!$B$2:$AX$476,M$5,FALSE)</f>
        <v>0.2837819392</v>
      </c>
      <c r="N50" s="86">
        <f>VLOOKUP($D50,Résultats!$B$2:$AX$476,N$5,FALSE)</f>
        <v>0.28966667369999999</v>
      </c>
      <c r="O50" s="22">
        <f>VLOOKUP($D50,Résultats!$B$2:$AX$476,O$5,FALSE)</f>
        <v>0.29629869959999999</v>
      </c>
      <c r="P50" s="16">
        <f>VLOOKUP($D50,Résultats!$B$2:$AX$476,P$5,FALSE)</f>
        <v>0.30303591439999999</v>
      </c>
      <c r="Q50" s="16">
        <f>VLOOKUP($D50,Résultats!$B$2:$AX$476,Q$5,FALSE)</f>
        <v>0.30937000139999998</v>
      </c>
      <c r="R50" s="16">
        <f>VLOOKUP($D50,Résultats!$B$2:$AX$476,R$5,FALSE)</f>
        <v>0.31519300929999999</v>
      </c>
      <c r="S50" s="86">
        <f>VLOOKUP($D50,Résultats!$B$2:$AX$476,S$5,FALSE)</f>
        <v>0.32071030969999997</v>
      </c>
      <c r="T50" s="95">
        <f>VLOOKUP($D50,Résultats!$B$2:$AX$476,T$5,FALSE)</f>
        <v>0.30781959320000002</v>
      </c>
      <c r="U50" s="95">
        <f>VLOOKUP($D50,Résultats!$B$2:$AX$476,U$5,FALSE)</f>
        <v>0.30554826550000003</v>
      </c>
      <c r="V50" s="95">
        <f>VLOOKUP($D50,Résultats!$B$2:$AX$476,V$5,FALSE)</f>
        <v>0.3075008608</v>
      </c>
      <c r="W50" s="95">
        <f>VLOOKUP($D50,Résultats!$B$2:$AX$476,W$5,FALSE)</f>
        <v>0.31445673699999999</v>
      </c>
      <c r="X50" s="45">
        <f>W50-'[1]Cibles THREEME'!$AJ21</f>
        <v>-0.62850713302405037</v>
      </c>
    </row>
    <row r="51" spans="1:29" x14ac:dyDescent="0.2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1.1278381529999999</v>
      </c>
      <c r="G51" s="88">
        <f>VLOOKUP($D51,Résultats!$B$2:$AX$476,G$5,FALSE)</f>
        <v>1.2691087599999999</v>
      </c>
      <c r="H51" s="17">
        <f>VLOOKUP($D51,Résultats!$B$2:$AX$476,H$5,FALSE)</f>
        <v>1.258688746</v>
      </c>
      <c r="I51" s="89">
        <f>VLOOKUP($D51,Résultats!$B$2:$AX$476,I$5,FALSE)</f>
        <v>2.2308566079999999</v>
      </c>
      <c r="J51" s="88">
        <f>VLOOKUP($D51,Résultats!$B$2:$AX$476,J$5,FALSE)</f>
        <v>2.2443810210000001</v>
      </c>
      <c r="K51" s="17">
        <f>VLOOKUP($D51,Résultats!$B$2:$AX$476,K$5,FALSE)</f>
        <v>2.2750555270000001</v>
      </c>
      <c r="L51" s="17">
        <f>VLOOKUP($D51,Résultats!$B$2:$AX$476,L$5,FALSE)</f>
        <v>2.3101717740000001</v>
      </c>
      <c r="M51" s="17">
        <f>VLOOKUP($D51,Résultats!$B$2:$AX$476,M$5,FALSE)</f>
        <v>2.4346687770000002</v>
      </c>
      <c r="N51" s="89">
        <f>VLOOKUP($D51,Résultats!$B$2:$AX$476,N$5,FALSE)</f>
        <v>2.550851728</v>
      </c>
      <c r="O51" s="88">
        <f>VLOOKUP($D51,Résultats!$B$2:$AX$476,O$5,FALSE)</f>
        <v>2.7133395980000001</v>
      </c>
      <c r="P51" s="17">
        <f>VLOOKUP($D51,Résultats!$B$2:$AX$476,P$5,FALSE)</f>
        <v>2.8792932169999998</v>
      </c>
      <c r="Q51" s="17">
        <f>VLOOKUP($D51,Résultats!$B$2:$AX$476,Q$5,FALSE)</f>
        <v>3.0437423899999998</v>
      </c>
      <c r="R51" s="17">
        <f>VLOOKUP($D51,Résultats!$B$2:$AX$476,R$5,FALSE)</f>
        <v>3.2121475400000001</v>
      </c>
      <c r="S51" s="89">
        <f>VLOOKUP($D51,Résultats!$B$2:$AX$476,S$5,FALSE)</f>
        <v>3.3791944279999999</v>
      </c>
      <c r="T51" s="97">
        <f>VLOOKUP($D51,Résultats!$B$2:$AX$476,T$5,FALSE)</f>
        <v>3.8352835879999998</v>
      </c>
      <c r="U51" s="97">
        <f>VLOOKUP($D51,Résultats!$B$2:$AX$476,U$5,FALSE)</f>
        <v>4.1546900920000001</v>
      </c>
      <c r="V51" s="97">
        <f>VLOOKUP($D51,Résultats!$B$2:$AX$476,V$5,FALSE)</f>
        <v>4.5149497780000001</v>
      </c>
      <c r="W51" s="97">
        <f>VLOOKUP($D51,Résultats!$B$2:$AX$476,W$5,FALSE)</f>
        <v>5.0978161660000003</v>
      </c>
      <c r="X51" s="45">
        <f>W51-'[1]Cibles THREEME'!$AJ22</f>
        <v>-1.6635042255324084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4.5938965109999996</v>
      </c>
      <c r="G52" s="84">
        <f>VLOOKUP($D52,Résultats!$B$2:$AX$476,G$5,FALSE)</f>
        <v>2.8429571359999999</v>
      </c>
      <c r="H52" s="6">
        <f>VLOOKUP($D52,Résultats!$B$2:$AX$476,H$5,FALSE)</f>
        <v>2.640640361</v>
      </c>
      <c r="I52" s="85">
        <f>VLOOKUP($D52,Résultats!$B$2:$AX$476,I$5,FALSE)</f>
        <v>2.464667344</v>
      </c>
      <c r="J52" s="84">
        <f>VLOOKUP($D52,Résultats!$B$2:$AX$476,J$5,FALSE)</f>
        <v>2.4081084989999999</v>
      </c>
      <c r="K52" s="6">
        <f>VLOOKUP($D52,Résultats!$B$2:$AX$476,K$5,FALSE)</f>
        <v>2.4015038799999999</v>
      </c>
      <c r="L52" s="6">
        <f>VLOOKUP($D52,Résultats!$B$2:$AX$476,L$5,FALSE)</f>
        <v>2.4246399479999998</v>
      </c>
      <c r="M52" s="6">
        <f>VLOOKUP($D52,Résultats!$B$2:$AX$476,M$5,FALSE)</f>
        <v>2.4483744700000001</v>
      </c>
      <c r="N52" s="85">
        <f>VLOOKUP($D52,Résultats!$B$2:$AX$476,N$5,FALSE)</f>
        <v>2.472705511</v>
      </c>
      <c r="O52" s="84">
        <f>VLOOKUP($D52,Résultats!$B$2:$AX$476,O$5,FALSE)</f>
        <v>2.4992507750000001</v>
      </c>
      <c r="P52" s="6">
        <f>VLOOKUP($D52,Résultats!$B$2:$AX$476,P$5,FALSE)</f>
        <v>2.53245502</v>
      </c>
      <c r="Q52" s="6">
        <f>VLOOKUP($D52,Résultats!$B$2:$AX$476,Q$5,FALSE)</f>
        <v>2.5711960500000002</v>
      </c>
      <c r="R52" s="6">
        <f>VLOOKUP($D52,Résultats!$B$2:$AX$476,R$5,FALSE)</f>
        <v>2.6151124110000001</v>
      </c>
      <c r="S52" s="85">
        <f>VLOOKUP($D52,Résultats!$B$2:$AX$476,S$5,FALSE)</f>
        <v>2.6634228489999998</v>
      </c>
      <c r="T52" s="94">
        <f>VLOOKUP($D52,Résultats!$B$2:$AX$476,T$5,FALSE)</f>
        <v>2.9114684820000001</v>
      </c>
      <c r="U52" s="94">
        <f>VLOOKUP($D52,Résultats!$B$2:$AX$476,U$5,FALSE)</f>
        <v>3.1642020479999999</v>
      </c>
      <c r="V52" s="94">
        <f>VLOOKUP($D52,Résultats!$B$2:$AX$476,V$5,FALSE)</f>
        <v>3.4310759100000001</v>
      </c>
      <c r="W52" s="94">
        <f>VLOOKUP($D52,Résultats!$B$2:$AX$476,W$5,FALSE)</f>
        <v>3.7403702910000001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150.90840147579991</v>
      </c>
      <c r="G53" s="23">
        <f t="shared" ref="G53:R53" si="13">G52+G45+G36+G33</f>
        <v>147.34990032090002</v>
      </c>
      <c r="H53" s="9">
        <f t="shared" si="13"/>
        <v>145.18443235989997</v>
      </c>
      <c r="I53" s="90">
        <f t="shared" si="13"/>
        <v>143.91918413530001</v>
      </c>
      <c r="J53" s="23">
        <f t="shared" si="13"/>
        <v>142.27446555839998</v>
      </c>
      <c r="K53" s="9">
        <f t="shared" si="13"/>
        <v>141.18463680830001</v>
      </c>
      <c r="L53" s="9">
        <f t="shared" si="13"/>
        <v>140.4756199082</v>
      </c>
      <c r="M53" s="9">
        <f t="shared" si="13"/>
        <v>140.4096363331</v>
      </c>
      <c r="N53" s="90">
        <f t="shared" si="13"/>
        <v>139.5937896634</v>
      </c>
      <c r="O53" s="23">
        <f t="shared" si="13"/>
        <v>138.8288935624</v>
      </c>
      <c r="P53" s="9">
        <f t="shared" si="13"/>
        <v>138.29829660629997</v>
      </c>
      <c r="Q53" s="9">
        <f t="shared" si="13"/>
        <v>137.96062619790001</v>
      </c>
      <c r="R53" s="9">
        <f t="shared" si="13"/>
        <v>137.79181360319998</v>
      </c>
      <c r="S53" s="90">
        <f>S52+S45+S36+S33</f>
        <v>137.77305293150002</v>
      </c>
      <c r="T53" s="98">
        <f>T52+T45+T36+T33</f>
        <v>137.51718646040001</v>
      </c>
      <c r="U53" s="98">
        <f>U52+U45+U36+U33</f>
        <v>138.70350536490002</v>
      </c>
      <c r="V53" s="98">
        <f>V52+V45+V36+V33</f>
        <v>140.35801622119999</v>
      </c>
      <c r="W53" s="98">
        <f>W52+W45+W36+W33</f>
        <v>142.7478158829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C78" zoomScale="70" zoomScaleNormal="70" workbookViewId="0">
      <selection activeCell="L93" sqref="L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42.930706870000002</v>
      </c>
      <c r="J11" s="8">
        <f>SUM(J12:J13)</f>
        <v>1.1535185210000001</v>
      </c>
      <c r="K11" s="8">
        <f>SUM(K12:K13)</f>
        <v>0.22973509095290001</v>
      </c>
      <c r="L11" s="96">
        <f>SUM(H11:K11)</f>
        <v>44.313960481952904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25.518839920000001</v>
      </c>
      <c r="J12" s="16">
        <f>VLOOKUP(F12,Résultats!$B$2:$AX$476,'T energie vecteurs'!F5,FALSE)</f>
        <v>1.5525244000000001E-2</v>
      </c>
      <c r="K12" s="16">
        <f>VLOOKUP(G12,Résultats!$B$2:$AX$476,'T energie vecteurs'!F5,FALSE)</f>
        <v>1.7693052900000002E-5</v>
      </c>
      <c r="L12" s="95">
        <f t="shared" ref="L12:L20" si="0">SUM(H12:K12)</f>
        <v>25.534382857052901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17.41186695</v>
      </c>
      <c r="J13" s="16">
        <f>VLOOKUP(F13,Résultats!$B$2:$AX$476,'T energie vecteurs'!F5,FALSE)</f>
        <v>1.1379932770000001</v>
      </c>
      <c r="K13" s="16">
        <f>VLOOKUP(G13,Résultats!$B$2:$AX$476,'T energie vecteurs'!F5,FALSE)</f>
        <v>0.22971739790000001</v>
      </c>
      <c r="L13" s="95">
        <f t="shared" si="0"/>
        <v>18.7795776249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0.29082999929999998</v>
      </c>
      <c r="I14" s="8">
        <f>VLOOKUP(E14,Résultats!$B$2:$AX$476,'T energie vecteurs'!F5,FALSE)</f>
        <v>7.2389392790000002</v>
      </c>
      <c r="J14" s="8">
        <f>VLOOKUP(F14,Résultats!$B$2:$AX$476,'T energie vecteurs'!F5,FALSE)</f>
        <v>13.804983119999999</v>
      </c>
      <c r="K14" s="8">
        <f>VLOOKUP(G14,Résultats!$B$2:$AX$476,'T energie vecteurs'!F5,FALSE)+5</f>
        <v>20.92614979</v>
      </c>
      <c r="L14" s="96">
        <f>SUM(H14:K14)</f>
        <v>42.260902188299994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4.1156981449999996</v>
      </c>
      <c r="J15" s="8">
        <f>VLOOKUP(F15,Résultats!$B$2:$AX$476,'T energie vecteurs'!F5,FALSE)</f>
        <v>12.42182083</v>
      </c>
      <c r="K15" s="8">
        <f>VLOOKUP(G15,Résultats!$B$2:$AX$476,'T energie vecteurs'!F5,FALSE)</f>
        <v>8.4898197409999998</v>
      </c>
      <c r="L15" s="96">
        <f t="shared" si="0"/>
        <v>25.027338715999996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5.2575334509000005</v>
      </c>
      <c r="I16" s="8">
        <f>SUM(I17:I19)</f>
        <v>19.498993033000001</v>
      </c>
      <c r="J16" s="8">
        <f>SUM(J17:J19)</f>
        <v>10.579311450800001</v>
      </c>
      <c r="K16" s="8">
        <f>SUM(K17:K19)</f>
        <v>13.467513760100001</v>
      </c>
      <c r="L16" s="96">
        <f>SUM(H16:K16)</f>
        <v>48.8033516948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4.303066512</v>
      </c>
      <c r="I17" s="16">
        <f>VLOOKUP(E17,Résultats!$B$2:$AX$476,'T energie vecteurs'!F5,FALSE)</f>
        <v>15.404631970000001</v>
      </c>
      <c r="J17" s="16">
        <f>VLOOKUP(F17,Résultats!$B$2:$AX$476,'T energie vecteurs'!F5,FALSE)</f>
        <v>10.286042350000001</v>
      </c>
      <c r="K17" s="16">
        <f>VLOOKUP(G17,Résultats!$B$2:$AX$476,'T energie vecteurs'!F5,FALSE)</f>
        <v>11.43128106</v>
      </c>
      <c r="L17" s="95">
        <f t="shared" si="0"/>
        <v>41.425021892000004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0.95446693890000001</v>
      </c>
      <c r="I18" s="16">
        <f>VLOOKUP(E18,Résultats!$B$2:$AX$476,'T energie vecteurs'!F5,FALSE)</f>
        <v>1.8459925070000001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1.696692154</v>
      </c>
      <c r="L18" s="95">
        <f t="shared" si="0"/>
        <v>4.4971515999000005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2.248368556</v>
      </c>
      <c r="J19" s="16">
        <f>VLOOKUP(F19,Résultats!$B$2:$AX$476,'T energie vecteurs'!F5,FALSE)</f>
        <v>0.29326910080000002</v>
      </c>
      <c r="K19" s="16">
        <f>VLOOKUP(G19,Résultats!$B$2:$AX$476,'T energie vecteurs'!F5,FALSE)</f>
        <v>0.33954054610000001</v>
      </c>
      <c r="L19" s="95">
        <f t="shared" si="0"/>
        <v>2.8811782028999997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5.5483634502000001</v>
      </c>
      <c r="I20" s="9">
        <f>SUM(I11,I14:I16)</f>
        <v>73.784337327000003</v>
      </c>
      <c r="J20" s="9">
        <f>SUM(J11,J14:J16)</f>
        <v>37.959633921799998</v>
      </c>
      <c r="K20" s="9">
        <f>SUM(K11,K14:K16)</f>
        <v>43.113218382052906</v>
      </c>
      <c r="L20" s="98">
        <f t="shared" si="0"/>
        <v>160.40555308105291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43.808643439999997</v>
      </c>
      <c r="J24" s="8">
        <f>SUM(J25:J26)</f>
        <v>1.3241498132</v>
      </c>
      <c r="K24" s="8">
        <f>SUM(K25:K26)</f>
        <v>0.1955737498847</v>
      </c>
      <c r="L24" s="96">
        <f t="shared" ref="L24:L33" si="3">SUM(H24:K24)</f>
        <v>45.328367003084701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24.40228484</v>
      </c>
      <c r="J25" s="16">
        <f>VLOOKUP(F25,Résultats!$B$2:$AX$476,'T energie vecteurs'!I5,FALSE)</f>
        <v>5.6291017200000001E-2</v>
      </c>
      <c r="K25" s="16">
        <f>VLOOKUP(G51,Résultats!$B$2:$AX$476,'T energie vecteurs'!I5,FALSE)</f>
        <v>2.8601484700000001E-5</v>
      </c>
      <c r="L25" s="95">
        <f t="shared" si="3"/>
        <v>24.4586044586847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19.406358600000001</v>
      </c>
      <c r="J26" s="16">
        <f>VLOOKUP(F26,Résultats!$B$2:$AX$476,'T energie vecteurs'!I5,FALSE)</f>
        <v>1.2678587960000001</v>
      </c>
      <c r="K26" s="16">
        <f>VLOOKUP(G26,Résultats!$B$2:$AX$476,'T energie vecteurs'!I5,FALSE)</f>
        <v>0.19554514840000001</v>
      </c>
      <c r="L26" s="95">
        <f t="shared" si="3"/>
        <v>20.8697625444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0.26101331049999998</v>
      </c>
      <c r="I27" s="8">
        <f>VLOOKUP(E27,Résultats!$B$2:$AX$476,'T energie vecteurs'!I5,FALSE)</f>
        <v>6.8771445450000002</v>
      </c>
      <c r="J27" s="8">
        <f>VLOOKUP(F27,Résultats!$B$2:$AX$476,'T energie vecteurs'!I5,FALSE)</f>
        <v>13.83445564</v>
      </c>
      <c r="K27" s="8">
        <f>VLOOKUP(G27,Résultats!$B$2:$AX$476,'T energie vecteurs'!I5,FALSE)+6</f>
        <v>20.053528929999999</v>
      </c>
      <c r="L27" s="96">
        <f t="shared" si="3"/>
        <v>41.026142425499998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3.4984162059999999</v>
      </c>
      <c r="J28" s="8">
        <f>VLOOKUP(F28,Résultats!$B$2:$AX$476,'T energie vecteurs'!I5,FALSE)</f>
        <v>12.799009180000001</v>
      </c>
      <c r="K28" s="8">
        <f>VLOOKUP(G28,Résultats!$B$2:$AX$476,'T energie vecteurs'!I5,FALSE)</f>
        <v>7.586375512</v>
      </c>
      <c r="L28" s="96">
        <f t="shared" si="3"/>
        <v>23.883800898000001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3.1055923117999997</v>
      </c>
      <c r="I29" s="8">
        <f>SUM(I30:I32)</f>
        <v>17.171677581000001</v>
      </c>
      <c r="J29" s="8">
        <f>SUM(J30:J32)</f>
        <v>9.6236022315999996</v>
      </c>
      <c r="K29" s="8">
        <f>SUM(K30:K32)</f>
        <v>14.650294646699999</v>
      </c>
      <c r="L29" s="96">
        <f t="shared" si="3"/>
        <v>44.5511667711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2.2036540329999998</v>
      </c>
      <c r="I30" s="16">
        <f>VLOOKUP(E30,Résultats!$B$2:$AX$476,'T energie vecteurs'!I5,FALSE)</f>
        <v>12.663713120000001</v>
      </c>
      <c r="J30" s="16">
        <f>VLOOKUP(F30,Résultats!$B$2:$AX$476,'T energie vecteurs'!I5,FALSE)</f>
        <v>9.3315348149999995</v>
      </c>
      <c r="K30" s="16">
        <f>VLOOKUP(G30,Résultats!$B$2:$AX$476,'T energie vecteurs'!I5,FALSE)</f>
        <v>12.31149813</v>
      </c>
      <c r="L30" s="95">
        <f t="shared" si="3"/>
        <v>36.510400098000005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0.90193827879999999</v>
      </c>
      <c r="I31" s="16">
        <f>VLOOKUP(E31,Résultats!$B$2:$AX$476,'T energie vecteurs'!I5,FALSE)</f>
        <v>1.960487785</v>
      </c>
      <c r="J31" s="16">
        <f>VLOOKUP(F31,Résultats!$B$2:$AX$476,'T energie vecteurs'!I5,FALSE)</f>
        <v>0</v>
      </c>
      <c r="K31" s="16">
        <f>VLOOKUP(G31,Résultats!$B$2:$AX$476,'T energie vecteurs'!I5,FALSE)</f>
        <v>2.020682324</v>
      </c>
      <c r="L31" s="95">
        <f t="shared" si="3"/>
        <v>4.8831083878000001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2.5474766760000001</v>
      </c>
      <c r="J32" s="16">
        <f>VLOOKUP(F32,Résultats!$B$2:$AX$476,'T energie vecteurs'!I5,FALSE)</f>
        <v>0.29206741660000002</v>
      </c>
      <c r="K32" s="16">
        <f>VLOOKUP(G32,Résultats!$B$2:$AX$476,'T energie vecteurs'!I5,FALSE)</f>
        <v>0.31811419270000002</v>
      </c>
      <c r="L32" s="95">
        <f t="shared" si="3"/>
        <v>3.1576582853000001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3.3666056222999998</v>
      </c>
      <c r="I33" s="9">
        <f>SUM(I24,I27:I29)</f>
        <v>71.355881772000004</v>
      </c>
      <c r="J33" s="9">
        <f>SUM(J24,J27:J29)</f>
        <v>37.581216864799998</v>
      </c>
      <c r="K33" s="9">
        <f>SUM(K24,K27:K29)</f>
        <v>42.485772838584701</v>
      </c>
      <c r="L33" s="98">
        <f t="shared" si="3"/>
        <v>154.78947709768471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42.207518559999997</v>
      </c>
      <c r="J37" s="8">
        <f>SUM(J38:J39)</f>
        <v>1.6717950467000002</v>
      </c>
      <c r="K37" s="8">
        <f>SUM(K38:K39)</f>
        <v>0.19512460022620001</v>
      </c>
      <c r="L37" s="96">
        <f t="shared" ref="L37:L46" si="6">SUM(H37:K37)</f>
        <v>44.074438206926196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22.66067601</v>
      </c>
      <c r="J38" s="16">
        <f>VLOOKUP(F38,Résultats!$B$2:$AX$476,'T energie vecteurs'!N5,FALSE)</f>
        <v>0.32214367170000002</v>
      </c>
      <c r="K38" s="16">
        <f>VLOOKUP(G51,Résultats!$B$2:$AX$476,'T energie vecteurs'!N5,FALSE)</f>
        <v>4.2811926199999997E-5</v>
      </c>
      <c r="L38" s="95">
        <f t="shared" si="6"/>
        <v>22.9828624936262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19.546842550000001</v>
      </c>
      <c r="J39" s="16">
        <f>VLOOKUP(F39,Résultats!$B$2:$AX$476,'T energie vecteurs'!N5,FALSE)</f>
        <v>1.3496513750000001</v>
      </c>
      <c r="K39" s="16">
        <f>VLOOKUP(G39,Résultats!$B$2:$AX$476,'T energie vecteurs'!N5,FALSE)</f>
        <v>0.1950817883</v>
      </c>
      <c r="L39" s="95">
        <f t="shared" si="6"/>
        <v>21.091575713300003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0.22349054209999999</v>
      </c>
      <c r="I40" s="8">
        <f>VLOOKUP(E40,Résultats!$B$2:$AX$476,'T energie vecteurs'!N5,FALSE)</f>
        <v>6.0146403519999998</v>
      </c>
      <c r="J40" s="8">
        <f>VLOOKUP(F40,Résultats!$B$2:$AX$476,'T energie vecteurs'!N5,FALSE)</f>
        <v>14.119477679999999</v>
      </c>
      <c r="K40" s="8">
        <f>VLOOKUP(G40,Résultats!$B$2:$AX$476,'T energie vecteurs'!N5,FALSE)+8</f>
        <v>20.424162330000001</v>
      </c>
      <c r="L40" s="96">
        <f t="shared" si="6"/>
        <v>40.7817709041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2.6333263680000001</v>
      </c>
      <c r="J41" s="8">
        <f>VLOOKUP(F41,Résultats!$B$2:$AX$476,'T energie vecteurs'!N5,FALSE)</f>
        <v>12.77872032</v>
      </c>
      <c r="K41" s="8">
        <f>VLOOKUP(G41,Résultats!$B$2:$AX$476,'T energie vecteurs'!N5,FALSE)</f>
        <v>7.9532160349999996</v>
      </c>
      <c r="L41" s="96">
        <f t="shared" si="6"/>
        <v>23.365262723000001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3.1525681696000003</v>
      </c>
      <c r="I42" s="8">
        <f>SUM(I43:I45)</f>
        <v>17.221655541000001</v>
      </c>
      <c r="J42" s="8">
        <f>SUM(J43:J45)</f>
        <v>9.906272039500001</v>
      </c>
      <c r="K42" s="8">
        <f>SUM(K43:K45)</f>
        <v>13.92752059</v>
      </c>
      <c r="L42" s="96">
        <f t="shared" si="6"/>
        <v>44.208016340100002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2.2492149690000001</v>
      </c>
      <c r="I43" s="16">
        <f>VLOOKUP(E43,Résultats!$B$2:$AX$476,'T energie vecteurs'!N5,FALSE)</f>
        <v>12.66818166</v>
      </c>
      <c r="J43" s="16">
        <f>VLOOKUP(F43,Résultats!$B$2:$AX$476,'T energie vecteurs'!N5,FALSE)</f>
        <v>9.5892524740000002</v>
      </c>
      <c r="K43" s="16">
        <f>VLOOKUP(G43,Résultats!$B$2:$AX$476,'T energie vecteurs'!N5,FALSE)</f>
        <v>11.63733511</v>
      </c>
      <c r="L43" s="95">
        <f t="shared" si="6"/>
        <v>36.143984213000003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0.90335320060000002</v>
      </c>
      <c r="I44" s="16">
        <f>VLOOKUP(E44,Résultats!$B$2:$AX$476,'T energie vecteurs'!N5,FALSE)</f>
        <v>1.9676409450000001</v>
      </c>
      <c r="J44" s="16">
        <f>VLOOKUP(F44,Résultats!$B$2:$AX$476,'T energie vecteurs'!N5,FALSE)</f>
        <v>0</v>
      </c>
      <c r="K44" s="16">
        <f>VLOOKUP(G44,Résultats!$B$2:$AX$476,'T energie vecteurs'!N5,FALSE)</f>
        <v>1.9647043310000001</v>
      </c>
      <c r="L44" s="95">
        <f t="shared" si="6"/>
        <v>4.8356984766000002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2.5858329360000001</v>
      </c>
      <c r="J45" s="16">
        <f>VLOOKUP(F45,Résultats!$B$2:$AX$476,'T energie vecteurs'!N5,FALSE)</f>
        <v>0.31701956549999999</v>
      </c>
      <c r="K45" s="16">
        <f>VLOOKUP(G45,Résultats!$B$2:$AX$476,'T energie vecteurs'!N5,FALSE)</f>
        <v>0.32548114900000003</v>
      </c>
      <c r="L45" s="95">
        <f t="shared" si="6"/>
        <v>3.2283336504999998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3.3760587117000003</v>
      </c>
      <c r="I46" s="9">
        <f>SUM(I37,I40:I42)</f>
        <v>68.077140821</v>
      </c>
      <c r="J46" s="9">
        <f>SUM(J37,J40:J42)</f>
        <v>38.476265086200002</v>
      </c>
      <c r="K46" s="9">
        <f>SUM(K37,K40:K42)</f>
        <v>42.500023555226207</v>
      </c>
      <c r="L46" s="98">
        <f t="shared" si="6"/>
        <v>152.42948817412622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40.357394020000001</v>
      </c>
      <c r="J50" s="8">
        <f>SUM(J51:J52)</f>
        <v>2.1781437069000003</v>
      </c>
      <c r="K50" s="8">
        <f>SUM(K51:K52)</f>
        <v>0.20391551320679999</v>
      </c>
      <c r="L50" s="96">
        <f>SUM(H50:K50)</f>
        <v>42.739453240106805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20.49580156</v>
      </c>
      <c r="J51" s="16">
        <f>VLOOKUP(F51,Résultats!$B$2:$AX$476,'T energie vecteurs'!S5,FALSE)</f>
        <v>0.80685377290000004</v>
      </c>
      <c r="K51" s="16">
        <f>VLOOKUP(G51,Résultats!$B$2:$AX$476,'T energie vecteurs'!S5,FALSE)</f>
        <v>5.7371806800000001E-5</v>
      </c>
      <c r="L51" s="95">
        <f t="shared" ref="L51:L58" si="9">SUM(H51:K51)</f>
        <v>21.302712704706799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19.861592460000001</v>
      </c>
      <c r="J52" s="16">
        <f>VLOOKUP(F52,Résultats!$B$2:$AX$476,'T energie vecteurs'!S5,FALSE)</f>
        <v>1.371289934</v>
      </c>
      <c r="K52" s="16">
        <f>VLOOKUP(G52,Résultats!$B$2:$AX$476,'T energie vecteurs'!S5,FALSE)</f>
        <v>0.2038581414</v>
      </c>
      <c r="L52" s="95">
        <f t="shared" si="9"/>
        <v>21.436740535400002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0.18943393620000001</v>
      </c>
      <c r="I53" s="294">
        <f>VLOOKUP(E53,Résultats!$B$2:$AX$476,'T energie vecteurs'!S5,FALSE)</f>
        <v>5.4948475769999998</v>
      </c>
      <c r="J53" s="8">
        <f>VLOOKUP(F53,Résultats!$B$2:$AX$476,'T energie vecteurs'!S5,FALSE)</f>
        <v>14.014770159999999</v>
      </c>
      <c r="K53" s="8">
        <f>VLOOKUP(G53,Résultats!$B$2:$AX$476,'T energie vecteurs'!S5,FALSE)+8</f>
        <v>19.50702459</v>
      </c>
      <c r="L53" s="96">
        <f>SUM(H53:K53)</f>
        <v>39.206076263200003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1.6589736900000001</v>
      </c>
      <c r="J54" s="8">
        <f>VLOOKUP(F54,Résultats!$B$2:$AX$476,'T energie vecteurs'!S5,FALSE)</f>
        <v>10.614082659999999</v>
      </c>
      <c r="K54" s="8">
        <f>VLOOKUP(G54,Résultats!$B$2:$AX$476,'T energie vecteurs'!S5,FALSE)</f>
        <v>9.977384034</v>
      </c>
      <c r="L54" s="96">
        <f t="shared" si="9"/>
        <v>22.250440384000001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3.4204664823000002</v>
      </c>
      <c r="I55" s="8">
        <f>SUM(I56:I58)</f>
        <v>18.329615694999998</v>
      </c>
      <c r="J55" s="8">
        <f>SUM(J56:J58)</f>
        <v>10.4569398345</v>
      </c>
      <c r="K55" s="8">
        <f>SUM(K56:K58)</f>
        <v>14.4922518375</v>
      </c>
      <c r="L55" s="96">
        <f t="shared" si="9"/>
        <v>46.699273849299999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2.4739889129999999</v>
      </c>
      <c r="I56" s="16">
        <f>VLOOKUP(E56,Résultats!$B$2:$AX$476,'T energie vecteurs'!S5,FALSE)</f>
        <v>13.520503209999999</v>
      </c>
      <c r="J56" s="16">
        <f>VLOOKUP(F56,Résultats!$B$2:$AX$476,'T energie vecteurs'!S5,FALSE)</f>
        <v>10.13024281</v>
      </c>
      <c r="K56" s="16">
        <f>VLOOKUP(G56,Résultats!$B$2:$AX$476,'T energie vecteurs'!S5,FALSE)</f>
        <v>12.08231907</v>
      </c>
      <c r="L56" s="95">
        <f t="shared" si="9"/>
        <v>38.207054002999996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0.94647756930000004</v>
      </c>
      <c r="I57" s="16">
        <f>VLOOKUP(E57,Résultats!$B$2:$AX$476,'T energie vecteurs'!S5,FALSE)</f>
        <v>2.1054103070000001</v>
      </c>
      <c r="J57" s="16">
        <f>VLOOKUP(F57,Résultats!$B$2:$AX$476,'T energie vecteurs'!S5,FALSE)</f>
        <v>0</v>
      </c>
      <c r="K57" s="16">
        <f>VLOOKUP(G57,Résultats!$B$2:$AX$476,'T energie vecteurs'!S5,FALSE)</f>
        <v>2.0703029129999999</v>
      </c>
      <c r="L57" s="95">
        <f>SUM(H57:K57)</f>
        <v>5.1221907893000003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2.7037021779999999</v>
      </c>
      <c r="J58" s="16">
        <f>VLOOKUP(F58,Résultats!$B$2:$AX$476,'T energie vecteurs'!S5,FALSE)</f>
        <v>0.32669702449999999</v>
      </c>
      <c r="K58" s="16">
        <f>VLOOKUP(G58,Résultats!$B$2:$AX$476,'T energie vecteurs'!S5,FALSE)</f>
        <v>0.33962985449999999</v>
      </c>
      <c r="L58" s="95">
        <f t="shared" si="9"/>
        <v>3.370029057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3.6099004185000001</v>
      </c>
      <c r="I59" s="9">
        <f>SUM(I50,I53:I55)</f>
        <v>65.840830982</v>
      </c>
      <c r="J59" s="9">
        <f>SUM(J50,J53:J55)</f>
        <v>37.263936361399999</v>
      </c>
      <c r="K59" s="9">
        <f>SUM(K50,K53:K55)</f>
        <v>44.180575974706798</v>
      </c>
      <c r="L59" s="98">
        <f>SUM(H59:K59)</f>
        <v>150.8952437366068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37.753971419999999</v>
      </c>
      <c r="J63" s="8">
        <f>SUM(J64:J65)</f>
        <v>3.0127815059999996</v>
      </c>
      <c r="K63" s="8">
        <f>SUM(K64:K65)</f>
        <v>0.5742199938668</v>
      </c>
      <c r="L63" s="96">
        <f t="shared" ref="L63:L72" si="12">SUM(H63:K63)</f>
        <v>41.340972919866793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17.869512969999999</v>
      </c>
      <c r="J64" s="38">
        <f>VLOOKUP(F64,Résultats!$B$2:$AX$476,'T energie vecteurs'!T5,FALSE)</f>
        <v>1.5995881869999999</v>
      </c>
      <c r="K64" s="16">
        <f>VLOOKUP(G64,Résultats!$B$2:$AX$476,'T energie vecteurs'!T5,FALSE)</f>
        <v>6.3919066800000003E-5</v>
      </c>
      <c r="L64" s="95">
        <f t="shared" si="12"/>
        <v>19.469165076066798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19.88445845</v>
      </c>
      <c r="J65" s="16">
        <f>VLOOKUP(F65,Résultats!$B$2:$AX$476,'T energie vecteurs'!T5,FALSE)</f>
        <v>1.4131933189999999</v>
      </c>
      <c r="K65" s="16">
        <f>VLOOKUP(G65,Résultats!$B$2:$AX$476,'T energie vecteurs'!T5,FALSE)</f>
        <v>0.57415607479999997</v>
      </c>
      <c r="L65" s="95">
        <f t="shared" si="12"/>
        <v>21.871807843800003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0.1699953189</v>
      </c>
      <c r="I66" s="294">
        <f>VLOOKUP(E66,Résultats!$B$2:$AX$476,'T energie vecteurs'!T5,FALSE)</f>
        <v>5.1900572470000004</v>
      </c>
      <c r="J66" s="8">
        <f>VLOOKUP(F66,Résultats!$B$2:$AX$476,'T energie vecteurs'!T5,FALSE)</f>
        <v>14.18684455</v>
      </c>
      <c r="K66" s="8">
        <f>VLOOKUP(G66,Résultats!$B$2:$AX$476,'T energie vecteurs'!T5,FALSE)+8</f>
        <v>18.85839193</v>
      </c>
      <c r="L66" s="96">
        <f t="shared" si="12"/>
        <v>38.405289045900005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1.536001473</v>
      </c>
      <c r="J67" s="8">
        <f>VLOOKUP(F67,Résultats!$B$2:$AX$476,'T energie vecteurs'!T5,FALSE)</f>
        <v>9.8450258349999995</v>
      </c>
      <c r="K67" s="8">
        <f>VLOOKUP(G67,Résultats!$B$2:$AX$476,'T energie vecteurs'!T5,FALSE)</f>
        <v>9.1222610660000001</v>
      </c>
      <c r="L67" s="96">
        <f t="shared" si="12"/>
        <v>20.503288374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3.7614117410000003</v>
      </c>
      <c r="I68" s="8">
        <f>SUM(I69:I71)</f>
        <v>20.298264176</v>
      </c>
      <c r="J68" s="8">
        <f>SUM(J69:J71)</f>
        <v>11.3912546838</v>
      </c>
      <c r="K68" s="8">
        <f>SUM(K69:K71)</f>
        <v>15.397096275300001</v>
      </c>
      <c r="L68" s="96">
        <f t="shared" si="12"/>
        <v>50.8480268761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2.7414731630000002</v>
      </c>
      <c r="I69" s="16">
        <f>VLOOKUP(E69,Résultats!$B$2:$AX$476,'T energie vecteurs'!T5,FALSE)</f>
        <v>14.988629169999999</v>
      </c>
      <c r="J69" s="16">
        <f>VLOOKUP(F69,Résultats!$B$2:$AX$476,'T energie vecteurs'!T5,FALSE)</f>
        <v>11.042087609999999</v>
      </c>
      <c r="K69" s="16">
        <f>VLOOKUP(G69,Résultats!$B$2:$AX$476,'T energie vecteurs'!T5,FALSE)</f>
        <v>12.798923439999999</v>
      </c>
      <c r="L69" s="95">
        <f t="shared" si="12"/>
        <v>41.571113382999997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1.0199385780000001</v>
      </c>
      <c r="I70" s="16">
        <f>VLOOKUP(E70,Résultats!$B$2:$AX$476,'T energie vecteurs'!T5,FALSE)</f>
        <v>2.3207571699999998</v>
      </c>
      <c r="J70" s="16">
        <f>VLOOKUP(F70,Résultats!$B$2:$AX$476,'T energie vecteurs'!T5,FALSE)</f>
        <v>0</v>
      </c>
      <c r="K70" s="16">
        <f>VLOOKUP(G70,Résultats!$B$2:$AX$476,'T energie vecteurs'!T5,FALSE)</f>
        <v>2.2396949949999998</v>
      </c>
      <c r="L70" s="95">
        <f t="shared" si="12"/>
        <v>5.5803907429999997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2.9888778359999999</v>
      </c>
      <c r="J71" s="16">
        <f>VLOOKUP(F71,Résultats!$B$2:$AX$476,'T energie vecteurs'!T5,FALSE)</f>
        <v>0.34916707380000001</v>
      </c>
      <c r="K71" s="16">
        <f>VLOOKUP(G71,Résultats!$B$2:$AX$476,'T energie vecteurs'!T5,FALSE)</f>
        <v>0.35847784030000002</v>
      </c>
      <c r="L71" s="95">
        <f t="shared" si="12"/>
        <v>3.6965227500999998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3.9314070599000002</v>
      </c>
      <c r="I72" s="9">
        <f>SUM(I63,I66:I68)</f>
        <v>64.778294316</v>
      </c>
      <c r="J72" s="9">
        <f>SUM(J63,J66:J68)</f>
        <v>38.435906574800001</v>
      </c>
      <c r="K72" s="9">
        <f>SUM(K63,K66:K68)</f>
        <v>43.951969265166802</v>
      </c>
      <c r="L72" s="98">
        <f t="shared" si="12"/>
        <v>151.09757721586681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29.753224928999991</v>
      </c>
      <c r="J89" s="8">
        <f>SUM(J90:J91)</f>
        <v>6.8200589800000007</v>
      </c>
      <c r="K89" s="8">
        <f>SUM(K90:K91)</f>
        <v>1.4169252378232</v>
      </c>
      <c r="L89" s="96">
        <f t="shared" ref="L89:L98" si="17">SUM(H89:K89)</f>
        <v>37.99020914682319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8.1320552989999904</v>
      </c>
      <c r="J90" s="16">
        <f>VLOOKUP(F90,Résultats!$B$2:$AX$476,'T energie vecteurs'!W5,FALSE)</f>
        <v>5.0602075720000004</v>
      </c>
      <c r="K90" s="16">
        <f>VLOOKUP(G90,Résultats!$B$2:$AX$476,'T energie vecteurs'!W5,FALSE)</f>
        <v>4.1307823199999997E-5</v>
      </c>
      <c r="L90" s="95">
        <f>SUM(H90:K90)</f>
        <v>13.192304178823189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21.621169630000001</v>
      </c>
      <c r="J91" s="16">
        <f>VLOOKUP(F91,Résultats!$B$2:$AX$476,'T energie vecteurs'!W5,FALSE)</f>
        <v>1.7598514080000001</v>
      </c>
      <c r="K91" s="16">
        <f>VLOOKUP(G91,Résultats!$B$2:$AX$476,'T energie vecteurs'!W5,FALSE)</f>
        <v>1.41688393</v>
      </c>
      <c r="L91" s="95">
        <f>SUM(H91:K91)</f>
        <v>24.797904968000001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0.13061940389999999</v>
      </c>
      <c r="I92" s="8">
        <f>VLOOKUP(E92,Résultats!$B$2:$AX$476,'T energie vecteurs'!W5,FALSE)</f>
        <v>4.2199206409999999</v>
      </c>
      <c r="J92" s="8">
        <f>VLOOKUP(F92,Résultats!$B$2:$AX$476,'T energie vecteurs'!W5,FALSE)</f>
        <v>14.922707539999999</v>
      </c>
      <c r="K92" s="8">
        <f>VLOOKUP(G92,Résultats!$B$2:$AX$476,'T energie vecteurs'!W5,FALSE)+8</f>
        <v>17.731137002000001</v>
      </c>
      <c r="L92" s="96">
        <f t="shared" si="17"/>
        <v>37.004384586900002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1.532909726</v>
      </c>
      <c r="J93" s="8">
        <f>VLOOKUP(F93,Résultats!$B$2:$AX$476,'T energie vecteurs'!W5,FALSE)</f>
        <v>9.5630726940000006</v>
      </c>
      <c r="K93" s="8">
        <f>VLOOKUP(G93,Résultats!$B$2:$AX$476,'T energie vecteurs'!W5,FALSE)</f>
        <v>7.6063493839999996</v>
      </c>
      <c r="L93" s="96">
        <f t="shared" si="17"/>
        <v>18.702331804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4.8956282870000001</v>
      </c>
      <c r="I94" s="8">
        <f>SUM(I95:I97)</f>
        <v>25.481143513999999</v>
      </c>
      <c r="J94" s="8">
        <f>SUM(J95:J97)</f>
        <v>15.096811770699999</v>
      </c>
      <c r="K94" s="8">
        <f>SUM(K95:K97)</f>
        <v>18.791178408999997</v>
      </c>
      <c r="L94" s="96">
        <f t="shared" si="17"/>
        <v>64.264761980700001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3.6097508870000001</v>
      </c>
      <c r="I95" s="16">
        <f>VLOOKUP(E95,Résultats!$B$2:$AX$476,'T energie vecteurs'!W5,FALSE)</f>
        <v>18.71785367</v>
      </c>
      <c r="J95" s="16">
        <f>VLOOKUP(F95,Résultats!$B$2:$AX$476,'T energie vecteurs'!W5,FALSE)</f>
        <v>14.644038009999999</v>
      </c>
      <c r="K95" s="16">
        <f>VLOOKUP(G95,Résultats!$B$2:$AX$476,'T energie vecteurs'!W5,FALSE)</f>
        <v>15.47632593</v>
      </c>
      <c r="L95" s="95">
        <f t="shared" si="17"/>
        <v>52.447968497000005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1.2858773999999999</v>
      </c>
      <c r="I96" s="16">
        <f>VLOOKUP(E96,Résultats!$B$2:$AX$476,'T energie vecteurs'!W5,FALSE)</f>
        <v>3.0508516640000001</v>
      </c>
      <c r="J96" s="16">
        <f>VLOOKUP(F96,Résultats!$B$2:$AX$476,'T energie vecteurs'!W5,FALSE)</f>
        <v>0</v>
      </c>
      <c r="K96" s="16">
        <f>VLOOKUP(G96,Résultats!$B$2:$AX$476,'T energie vecteurs'!W5,FALSE)</f>
        <v>2.877142573</v>
      </c>
      <c r="L96" s="95">
        <f t="shared" si="17"/>
        <v>7.2138716370000004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3.7124381799999999</v>
      </c>
      <c r="J97" s="16">
        <f>VLOOKUP(F97,Résultats!$B$2:$AX$476,'T energie vecteurs'!W5,FALSE)</f>
        <v>0.45277376070000003</v>
      </c>
      <c r="K97" s="16">
        <f>VLOOKUP(G97,Résultats!$B$2:$AX$476,'T energie vecteurs'!W5,FALSE)</f>
        <v>0.43770990599999998</v>
      </c>
      <c r="L97" s="95">
        <f t="shared" si="17"/>
        <v>4.6029218467000002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5.0262476909</v>
      </c>
      <c r="I98" s="9">
        <f>SUM(I89,I92:I94)</f>
        <v>60.987198809999995</v>
      </c>
      <c r="J98" s="9">
        <f>SUM(J89,J92:J94)</f>
        <v>46.402650984700003</v>
      </c>
      <c r="K98" s="9">
        <f>SUM(K89,K92:K94)</f>
        <v>45.545590032823199</v>
      </c>
      <c r="L98" s="98">
        <f t="shared" si="17"/>
        <v>157.96168751842319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28.354681370844869</v>
      </c>
      <c r="Q104" s="286">
        <f t="shared" si="20"/>
        <v>-2.6762226535190106</v>
      </c>
      <c r="R104" s="286">
        <f t="shared" si="20"/>
        <v>0.5089651135200528</v>
      </c>
      <c r="S104" s="287">
        <f t="shared" si="20"/>
        <v>26.187423830845908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8.1320552989999904</v>
      </c>
      <c r="Q105" s="34">
        <f t="shared" si="20"/>
        <v>5.0602075720000004</v>
      </c>
      <c r="R105" s="34">
        <f t="shared" si="20"/>
        <v>4.1307823199999997E-5</v>
      </c>
      <c r="S105" s="280">
        <f t="shared" si="20"/>
        <v>13.192304178823189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21.621169630000001</v>
      </c>
      <c r="Q106" s="34">
        <f t="shared" si="20"/>
        <v>1.7598514080000001</v>
      </c>
      <c r="R106" s="34">
        <f t="shared" si="20"/>
        <v>1.41688393</v>
      </c>
      <c r="S106" s="280">
        <f t="shared" si="20"/>
        <v>24.797904968000001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0.13061940389999999</v>
      </c>
      <c r="P107" s="286">
        <f t="shared" si="20"/>
        <v>4.2033037100732304</v>
      </c>
      <c r="Q107" s="286">
        <f t="shared" si="20"/>
        <v>3.8250945266131229</v>
      </c>
      <c r="R107" s="286">
        <f t="shared" si="20"/>
        <v>6.5735153595312568E-2</v>
      </c>
      <c r="S107" s="287">
        <f t="shared" si="20"/>
        <v>8.2247527941816685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1.5216423893614082</v>
      </c>
      <c r="Q108" s="286">
        <f t="shared" si="20"/>
        <v>2.5495466395149151</v>
      </c>
      <c r="R108" s="286">
        <f t="shared" si="20"/>
        <v>2.2088498902818987</v>
      </c>
      <c r="S108" s="287">
        <f t="shared" si="20"/>
        <v>6.2800389191582227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4.3856378482636478</v>
      </c>
      <c r="P109" s="286">
        <f t="shared" si="20"/>
        <v>19.270222707777442</v>
      </c>
      <c r="Q109" s="286">
        <f t="shared" si="20"/>
        <v>3.2556312043325324</v>
      </c>
      <c r="R109" s="286">
        <f t="shared" si="20"/>
        <v>7.1793170103802062</v>
      </c>
      <c r="S109" s="287">
        <f t="shared" si="20"/>
        <v>34.090808770753839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3.4993093234114339</v>
      </c>
      <c r="P110" s="271">
        <f t="shared" si="20"/>
        <v>18.538283616685113</v>
      </c>
      <c r="Q110" s="271">
        <f t="shared" si="20"/>
        <v>2.8028574436325329</v>
      </c>
      <c r="R110" s="271">
        <f t="shared" si="20"/>
        <v>7.5562929482760932</v>
      </c>
      <c r="S110" s="280">
        <f t="shared" si="20"/>
        <v>32.39674333200518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0.88632852485221414</v>
      </c>
      <c r="P111" s="34">
        <f t="shared" si="20"/>
        <v>-2.980499088907671</v>
      </c>
      <c r="Q111" s="34">
        <f t="shared" si="20"/>
        <v>0</v>
      </c>
      <c r="R111" s="34">
        <f t="shared" si="20"/>
        <v>-0.81468584389588505</v>
      </c>
      <c r="S111" s="280">
        <f t="shared" si="20"/>
        <v>-2.9088564079513404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2.2406620206855963</v>
      </c>
      <c r="Q112" s="271">
        <f t="shared" si="20"/>
        <v>-0.22185398896663505</v>
      </c>
      <c r="R112" s="271">
        <f t="shared" si="20"/>
        <v>-0.45070600691564872</v>
      </c>
      <c r="S112" s="280">
        <f t="shared" si="20"/>
        <v>1.5681020248033128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4.5162572521636477</v>
      </c>
      <c r="P113" s="292">
        <f t="shared" si="20"/>
        <v>51.878074018742552</v>
      </c>
      <c r="Q113" s="292">
        <f t="shared" si="20"/>
        <v>6.279421967274935</v>
      </c>
      <c r="R113" s="292">
        <f t="shared" si="20"/>
        <v>9.0744512548618275</v>
      </c>
      <c r="S113" s="293">
        <f t="shared" si="20"/>
        <v>71.748204493042948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84.607267399999998</v>
      </c>
      <c r="G3">
        <v>81.320602730000004</v>
      </c>
      <c r="H3">
        <v>78.124404130000002</v>
      </c>
      <c r="I3">
        <v>78.129445509999996</v>
      </c>
      <c r="J3">
        <v>77.137425100000002</v>
      </c>
      <c r="K3">
        <v>73.930430849999894</v>
      </c>
      <c r="L3">
        <v>72.136996580000002</v>
      </c>
      <c r="M3">
        <v>71.748502119999998</v>
      </c>
      <c r="N3">
        <v>71.938344819999998</v>
      </c>
      <c r="O3">
        <v>72.361826519999994</v>
      </c>
      <c r="P3">
        <v>71.293739090000003</v>
      </c>
      <c r="Q3">
        <v>69.533707750000005</v>
      </c>
      <c r="R3">
        <v>68.824604239999999</v>
      </c>
      <c r="S3">
        <v>69.400440590000002</v>
      </c>
      <c r="T3">
        <v>69.346001310000005</v>
      </c>
      <c r="U3">
        <v>69.001097909999999</v>
      </c>
      <c r="V3">
        <v>68.635479959999998</v>
      </c>
      <c r="W3">
        <v>67.48869062</v>
      </c>
      <c r="X3">
        <v>66.109499839999998</v>
      </c>
      <c r="Y3">
        <v>65.041459579999994</v>
      </c>
      <c r="Z3">
        <v>64.377006769999994</v>
      </c>
      <c r="AA3">
        <v>63.994254589999997</v>
      </c>
      <c r="AB3">
        <v>63.802158970000001</v>
      </c>
      <c r="AC3">
        <v>63.735420679999997</v>
      </c>
      <c r="AD3">
        <v>63.470356680000002</v>
      </c>
      <c r="AE3">
        <v>63.225989030000001</v>
      </c>
      <c r="AF3">
        <v>62.979260070000002</v>
      </c>
      <c r="AG3">
        <v>62.71959846</v>
      </c>
      <c r="AH3">
        <v>62.457537139999999</v>
      </c>
      <c r="AI3">
        <v>62.131356080000003</v>
      </c>
      <c r="AJ3">
        <v>61.77390879</v>
      </c>
      <c r="AK3">
        <v>61.41332199</v>
      </c>
      <c r="AL3">
        <v>61.042546000000002</v>
      </c>
      <c r="AM3">
        <v>60.664924769999999</v>
      </c>
      <c r="AN3">
        <v>60.349210939999999</v>
      </c>
      <c r="AO3">
        <v>60.018416559999999</v>
      </c>
      <c r="AP3">
        <v>59.685075079999997</v>
      </c>
      <c r="AQ3">
        <v>59.370499709999997</v>
      </c>
      <c r="AR3">
        <v>59.056753819999997</v>
      </c>
      <c r="AS3">
        <v>58.765439739999998</v>
      </c>
      <c r="AT3">
        <v>58.502290209999998</v>
      </c>
      <c r="AU3">
        <v>58.262969779999999</v>
      </c>
      <c r="AV3">
        <v>58.054271239999998</v>
      </c>
      <c r="AW3">
        <v>57.936347169999998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83.500810459999997</v>
      </c>
      <c r="G4">
        <v>79.868382580000002</v>
      </c>
      <c r="H4">
        <v>76.357604850000001</v>
      </c>
      <c r="I4">
        <v>75.992651850000001</v>
      </c>
      <c r="J4">
        <v>74.664347509999999</v>
      </c>
      <c r="K4">
        <v>71.213552669999999</v>
      </c>
      <c r="L4">
        <v>69.149453190000003</v>
      </c>
      <c r="M4">
        <v>68.443909919999996</v>
      </c>
      <c r="N4">
        <v>68.292607039999893</v>
      </c>
      <c r="O4">
        <v>68.490349120000005</v>
      </c>
      <c r="P4">
        <v>67.267598960000001</v>
      </c>
      <c r="Q4">
        <v>65.389633970000006</v>
      </c>
      <c r="R4">
        <v>64.496568920000001</v>
      </c>
      <c r="S4">
        <v>66.042551500000002</v>
      </c>
      <c r="T4">
        <v>65.784197280000001</v>
      </c>
      <c r="U4">
        <v>65.253664569999998</v>
      </c>
      <c r="V4">
        <v>64.707767570000001</v>
      </c>
      <c r="W4">
        <v>63.50473599</v>
      </c>
      <c r="X4">
        <v>62.086606039999999</v>
      </c>
      <c r="Y4">
        <v>61.083756139999998</v>
      </c>
      <c r="Z4">
        <v>60.459942169999998</v>
      </c>
      <c r="AA4">
        <v>60.100697769999996</v>
      </c>
      <c r="AB4">
        <v>59.91933976</v>
      </c>
      <c r="AC4">
        <v>59.855652200000002</v>
      </c>
      <c r="AD4">
        <v>59.609957770000001</v>
      </c>
      <c r="AE4">
        <v>59.383850420000002</v>
      </c>
      <c r="AF4">
        <v>59.155688320000003</v>
      </c>
      <c r="AG4">
        <v>58.915023349999998</v>
      </c>
      <c r="AH4">
        <v>58.672268529999997</v>
      </c>
      <c r="AI4">
        <v>58.36423267</v>
      </c>
      <c r="AJ4">
        <v>58.02676099</v>
      </c>
      <c r="AK4">
        <v>57.686270710000002</v>
      </c>
      <c r="AL4">
        <v>57.336768130000003</v>
      </c>
      <c r="AM4">
        <v>56.980782779999998</v>
      </c>
      <c r="AN4">
        <v>56.671038000000003</v>
      </c>
      <c r="AO4">
        <v>56.34676649</v>
      </c>
      <c r="AP4">
        <v>56.019720939999999</v>
      </c>
      <c r="AQ4">
        <v>55.70987925</v>
      </c>
      <c r="AR4">
        <v>55.40037598</v>
      </c>
      <c r="AS4">
        <v>55.10937629</v>
      </c>
      <c r="AT4">
        <v>54.84456668</v>
      </c>
      <c r="AU4">
        <v>54.601850349999999</v>
      </c>
      <c r="AV4">
        <v>54.387559969999998</v>
      </c>
      <c r="AW4">
        <v>54.257989790000003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1.106456938</v>
      </c>
      <c r="G5">
        <v>1.4522201539999999</v>
      </c>
      <c r="H5">
        <v>1.7667992770000001</v>
      </c>
      <c r="I5">
        <v>2.1367936589999998</v>
      </c>
      <c r="J5">
        <v>2.473077585</v>
      </c>
      <c r="K5">
        <v>2.7168781750000002</v>
      </c>
      <c r="L5">
        <v>2.987543396</v>
      </c>
      <c r="M5">
        <v>3.304592199</v>
      </c>
      <c r="N5">
        <v>3.6457377800000001</v>
      </c>
      <c r="O5">
        <v>3.871477402</v>
      </c>
      <c r="P5">
        <v>4.0261401340000003</v>
      </c>
      <c r="Q5">
        <v>4.1440737790000002</v>
      </c>
      <c r="R5">
        <v>4.3280353170000003</v>
      </c>
      <c r="S5">
        <v>3.3578890829999999</v>
      </c>
      <c r="T5">
        <v>3.5618040299999998</v>
      </c>
      <c r="U5">
        <v>3.7474333400000002</v>
      </c>
      <c r="V5">
        <v>3.9277123889999999</v>
      </c>
      <c r="W5">
        <v>3.9839546330000002</v>
      </c>
      <c r="X5">
        <v>4.022893796</v>
      </c>
      <c r="Y5">
        <v>3.9577034360000001</v>
      </c>
      <c r="Z5">
        <v>3.9170646050000002</v>
      </c>
      <c r="AA5">
        <v>3.8935568279999999</v>
      </c>
      <c r="AB5">
        <v>3.8828192170000002</v>
      </c>
      <c r="AC5">
        <v>3.8797684819999998</v>
      </c>
      <c r="AD5">
        <v>3.8603989030000001</v>
      </c>
      <c r="AE5">
        <v>3.842138609</v>
      </c>
      <c r="AF5">
        <v>3.8235717469999999</v>
      </c>
      <c r="AG5">
        <v>3.8045751160000001</v>
      </c>
      <c r="AH5">
        <v>3.7852686100000001</v>
      </c>
      <c r="AI5">
        <v>3.7671234079999998</v>
      </c>
      <c r="AJ5">
        <v>3.7471478010000001</v>
      </c>
      <c r="AK5">
        <v>3.7270512820000001</v>
      </c>
      <c r="AL5">
        <v>3.7057778670000001</v>
      </c>
      <c r="AM5">
        <v>3.684141989</v>
      </c>
      <c r="AN5">
        <v>3.6781729470000002</v>
      </c>
      <c r="AO5">
        <v>3.6716500710000002</v>
      </c>
      <c r="AP5">
        <v>3.665354137</v>
      </c>
      <c r="AQ5">
        <v>3.660620465</v>
      </c>
      <c r="AR5">
        <v>3.6563778349999998</v>
      </c>
      <c r="AS5">
        <v>3.6560634470000002</v>
      </c>
      <c r="AT5">
        <v>3.6577235290000001</v>
      </c>
      <c r="AU5">
        <v>3.6611194230000002</v>
      </c>
      <c r="AV5">
        <v>3.6667112720000001</v>
      </c>
      <c r="AW5">
        <v>3.678357385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30.320856590000002</v>
      </c>
      <c r="G6" s="39">
        <v>30.883946130000002</v>
      </c>
      <c r="H6" s="39">
        <v>28.787800950000001</v>
      </c>
      <c r="I6" s="39">
        <v>29.808053279999999</v>
      </c>
      <c r="J6" s="39">
        <v>30.79072343</v>
      </c>
      <c r="K6" s="39">
        <v>31.04996976</v>
      </c>
      <c r="L6" s="39">
        <v>30.84535116</v>
      </c>
      <c r="M6">
        <v>30.71045617</v>
      </c>
      <c r="N6">
        <v>30.184790679999999</v>
      </c>
      <c r="O6">
        <v>29.460921620000001</v>
      </c>
      <c r="P6">
        <v>29.160016880000001</v>
      </c>
      <c r="Q6">
        <v>29.068665899999999</v>
      </c>
      <c r="R6">
        <v>28.23771795</v>
      </c>
      <c r="S6">
        <v>26.08979751</v>
      </c>
      <c r="T6">
        <v>25.70874353</v>
      </c>
      <c r="U6">
        <v>25.644189749999999</v>
      </c>
      <c r="V6">
        <v>25.749002669999999</v>
      </c>
      <c r="W6">
        <v>26.205875649999999</v>
      </c>
      <c r="X6">
        <v>26.404829530000001</v>
      </c>
      <c r="Y6">
        <v>26.012033639999999</v>
      </c>
      <c r="Z6">
        <v>25.506745519999999</v>
      </c>
      <c r="AA6">
        <v>24.98375373</v>
      </c>
      <c r="AB6">
        <v>24.551247889999999</v>
      </c>
      <c r="AC6">
        <v>24.164492119999998</v>
      </c>
      <c r="AD6">
        <v>23.65476366</v>
      </c>
      <c r="AE6">
        <v>23.252192910000002</v>
      </c>
      <c r="AF6">
        <v>22.920364540000001</v>
      </c>
      <c r="AG6">
        <v>22.612955230000001</v>
      </c>
      <c r="AH6">
        <v>22.34413108</v>
      </c>
      <c r="AI6">
        <v>22.029300030000002</v>
      </c>
      <c r="AJ6">
        <v>21.730922110000002</v>
      </c>
      <c r="AK6">
        <v>21.445176480000001</v>
      </c>
      <c r="AL6">
        <v>21.142678910000001</v>
      </c>
      <c r="AM6">
        <v>20.845085730000001</v>
      </c>
      <c r="AN6">
        <v>20.56021466</v>
      </c>
      <c r="AO6">
        <v>20.26829305</v>
      </c>
      <c r="AP6">
        <v>19.969923999999999</v>
      </c>
      <c r="AQ6">
        <v>19.666495770000001</v>
      </c>
      <c r="AR6">
        <v>19.35649901</v>
      </c>
      <c r="AS6">
        <v>18.95963866</v>
      </c>
      <c r="AT6">
        <v>18.555968150000002</v>
      </c>
      <c r="AU6">
        <v>18.14527476</v>
      </c>
      <c r="AV6">
        <v>17.727787840000001</v>
      </c>
      <c r="AW6">
        <v>17.3083694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0.35271059630000001</v>
      </c>
      <c r="G7">
        <v>0.32563518540000003</v>
      </c>
      <c r="H7">
        <v>0.27512403200000002</v>
      </c>
      <c r="I7">
        <v>0.25821124290000003</v>
      </c>
      <c r="J7">
        <v>0.24175915270000001</v>
      </c>
      <c r="K7">
        <v>0.22097630700000001</v>
      </c>
      <c r="L7">
        <v>0.19897373239999999</v>
      </c>
      <c r="M7">
        <v>0.17956173489999999</v>
      </c>
      <c r="N7">
        <v>0.15996950160000001</v>
      </c>
      <c r="O7">
        <v>0.1445203236</v>
      </c>
      <c r="P7">
        <v>0.1324048645</v>
      </c>
      <c r="Q7">
        <v>0.1221728891</v>
      </c>
      <c r="R7">
        <v>0.1098532507</v>
      </c>
      <c r="S7">
        <v>0.1093302894</v>
      </c>
      <c r="T7">
        <v>0.1758396981</v>
      </c>
      <c r="U7">
        <v>0.2407000443</v>
      </c>
      <c r="V7">
        <v>0.30475931750000002</v>
      </c>
      <c r="W7">
        <v>0.26909784860000002</v>
      </c>
      <c r="X7">
        <v>0.2299661586</v>
      </c>
      <c r="Y7">
        <v>0.22515436589999999</v>
      </c>
      <c r="Z7">
        <v>0.21940599050000001</v>
      </c>
      <c r="AA7">
        <v>0.2135499508</v>
      </c>
      <c r="AB7">
        <v>0.20851743889999999</v>
      </c>
      <c r="AC7">
        <v>0.20391399560000001</v>
      </c>
      <c r="AD7">
        <v>0.2061102755</v>
      </c>
      <c r="AE7">
        <v>0.20911411069999999</v>
      </c>
      <c r="AF7">
        <v>0.2126747963</v>
      </c>
      <c r="AG7">
        <v>0.21676662350000001</v>
      </c>
      <c r="AH7">
        <v>0.2212065862</v>
      </c>
      <c r="AI7">
        <v>0.22091385890000001</v>
      </c>
      <c r="AJ7">
        <v>0.22079607779999999</v>
      </c>
      <c r="AK7">
        <v>0.22082101639999999</v>
      </c>
      <c r="AL7">
        <v>0.22082555700000001</v>
      </c>
      <c r="AM7">
        <v>0.22090382759999999</v>
      </c>
      <c r="AN7">
        <v>0.2259965599</v>
      </c>
      <c r="AO7">
        <v>0.2311031972</v>
      </c>
      <c r="AP7" s="39">
        <v>0.23622759939999999</v>
      </c>
      <c r="AQ7" s="39">
        <v>0.2413840645</v>
      </c>
      <c r="AR7" s="39">
        <v>0.2465523234</v>
      </c>
      <c r="AS7" s="39">
        <v>0.24951807340000001</v>
      </c>
      <c r="AT7" s="39">
        <v>0.25249607219999998</v>
      </c>
      <c r="AU7" s="39">
        <v>0.2554827563</v>
      </c>
      <c r="AV7" s="39">
        <v>0.25848051430000002</v>
      </c>
      <c r="AW7" s="39">
        <v>0.26156211359999998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1.492349124</v>
      </c>
      <c r="G8" s="39">
        <v>1.4597338959999999</v>
      </c>
      <c r="H8" s="39">
        <v>1.306656206</v>
      </c>
      <c r="I8" s="39">
        <v>1.2992669640000001</v>
      </c>
      <c r="J8" s="39">
        <v>1.288832896</v>
      </c>
      <c r="K8" s="39">
        <v>1.24810131</v>
      </c>
      <c r="L8" s="39">
        <v>1.1906669919999999</v>
      </c>
      <c r="M8">
        <v>1.138410258</v>
      </c>
      <c r="N8">
        <v>1.074515388</v>
      </c>
      <c r="O8">
        <v>1.1699328309999999</v>
      </c>
      <c r="P8">
        <v>1.2917917299999999</v>
      </c>
      <c r="Q8">
        <v>1.4365473929999999</v>
      </c>
      <c r="R8">
        <v>1.556734616</v>
      </c>
      <c r="S8">
        <v>2.3134882999999999</v>
      </c>
      <c r="T8">
        <v>1.7353799130000001</v>
      </c>
      <c r="U8">
        <v>1.2091166330000001</v>
      </c>
      <c r="V8">
        <v>0.70994649080000005</v>
      </c>
      <c r="W8">
        <v>0.69459469809999996</v>
      </c>
      <c r="X8">
        <v>0.67184745560000003</v>
      </c>
      <c r="Y8">
        <v>0.6627298599</v>
      </c>
      <c r="Z8">
        <v>0.65072280510000002</v>
      </c>
      <c r="AA8">
        <v>0.6382359702</v>
      </c>
      <c r="AB8">
        <v>0.62800761959999996</v>
      </c>
      <c r="AC8">
        <v>0.61892464899999999</v>
      </c>
      <c r="AD8">
        <v>0.61838843509999997</v>
      </c>
      <c r="AE8">
        <v>0.62041052490000004</v>
      </c>
      <c r="AF8">
        <v>0.62416724599999995</v>
      </c>
      <c r="AG8">
        <v>0.62918029139999998</v>
      </c>
      <c r="AH8">
        <v>0.63522502439999995</v>
      </c>
      <c r="AI8">
        <v>0.64175442770000002</v>
      </c>
      <c r="AJ8">
        <v>0.64881768770000003</v>
      </c>
      <c r="AK8">
        <v>0.6563368745</v>
      </c>
      <c r="AL8">
        <v>0.66417183810000002</v>
      </c>
      <c r="AM8">
        <v>0.67228419169999998</v>
      </c>
      <c r="AN8">
        <v>0.68036771600000001</v>
      </c>
      <c r="AO8">
        <v>0.68841254240000005</v>
      </c>
      <c r="AP8">
        <v>0.696432732</v>
      </c>
      <c r="AQ8">
        <v>0.70447217650000005</v>
      </c>
      <c r="AR8">
        <v>0.71247309790000002</v>
      </c>
      <c r="AS8">
        <v>0.98468520709999996</v>
      </c>
      <c r="AT8">
        <v>1.2601866079999999</v>
      </c>
      <c r="AU8">
        <v>1.5389389360000001</v>
      </c>
      <c r="AV8">
        <v>1.8209315800000001</v>
      </c>
      <c r="AW8">
        <v>2.1067310539999999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1.4492952530000001</v>
      </c>
      <c r="G9">
        <v>1.379776814</v>
      </c>
      <c r="H9">
        <v>1.202112742</v>
      </c>
      <c r="I9">
        <v>1.1634051350000001</v>
      </c>
      <c r="J9">
        <v>1.123253831</v>
      </c>
      <c r="K9">
        <v>1.0587169110000001</v>
      </c>
      <c r="L9">
        <v>0.98303513529999997</v>
      </c>
      <c r="M9">
        <v>0.91480018139999997</v>
      </c>
      <c r="N9">
        <v>0.84040532619999997</v>
      </c>
      <c r="O9">
        <v>0.75789158540000001</v>
      </c>
      <c r="P9">
        <v>0.69312036040000002</v>
      </c>
      <c r="Q9">
        <v>0.63841945739999995</v>
      </c>
      <c r="R9">
        <v>0.57302126509999995</v>
      </c>
      <c r="S9">
        <v>0.2154902611</v>
      </c>
      <c r="T9">
        <v>0.17379183040000001</v>
      </c>
      <c r="U9">
        <v>0.13639174060000001</v>
      </c>
      <c r="V9">
        <v>0.1012457299</v>
      </c>
      <c r="W9">
        <v>8.1329332899999995E-2</v>
      </c>
      <c r="X9">
        <v>6.0178036300000001E-2</v>
      </c>
      <c r="Y9">
        <v>5.9340341800000002E-2</v>
      </c>
      <c r="Z9">
        <v>5.8244487800000001E-2</v>
      </c>
      <c r="AA9">
        <v>5.7106362500000001E-2</v>
      </c>
      <c r="AB9">
        <v>5.6171090999999999E-2</v>
      </c>
      <c r="AC9">
        <v>5.5338874500000003E-2</v>
      </c>
      <c r="AD9">
        <v>5.5276999100000002E-2</v>
      </c>
      <c r="AE9">
        <v>5.5444072499999997E-2</v>
      </c>
      <c r="AF9">
        <v>5.5766327499999997E-2</v>
      </c>
      <c r="AG9">
        <v>5.61999366E-2</v>
      </c>
      <c r="AH9">
        <v>5.6725742400000001E-2</v>
      </c>
      <c r="AI9">
        <v>5.7306247900000003E-2</v>
      </c>
      <c r="AJ9">
        <v>5.7934415900000001E-2</v>
      </c>
      <c r="AK9">
        <v>5.8603282299999997E-2</v>
      </c>
      <c r="AL9">
        <v>5.9300199599999999E-2</v>
      </c>
      <c r="AM9">
        <v>6.0021864799999998E-2</v>
      </c>
      <c r="AN9">
        <v>6.0741064300000001E-2</v>
      </c>
      <c r="AO9">
        <v>6.1456781500000002E-2</v>
      </c>
      <c r="AP9">
        <v>6.21702726E-2</v>
      </c>
      <c r="AQ9">
        <v>6.2885456300000003E-2</v>
      </c>
      <c r="AR9">
        <v>6.35971756E-2</v>
      </c>
      <c r="AS9">
        <v>6.4138636200000002E-2</v>
      </c>
      <c r="AT9">
        <v>6.4680497300000001E-2</v>
      </c>
      <c r="AU9">
        <v>6.5221863599999999E-2</v>
      </c>
      <c r="AV9">
        <v>6.5763366099999998E-2</v>
      </c>
      <c r="AW9">
        <v>6.6323472600000002E-2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0.50823585410000005</v>
      </c>
      <c r="G10">
        <v>0.69898247950000003</v>
      </c>
      <c r="H10">
        <v>0.80429226769999995</v>
      </c>
      <c r="I10">
        <v>0.97369113640000005</v>
      </c>
      <c r="J10">
        <v>1.1326767090000001</v>
      </c>
      <c r="K10">
        <v>1.2501105830000001</v>
      </c>
      <c r="L10">
        <v>1.327384769</v>
      </c>
      <c r="M10">
        <v>1.382785301</v>
      </c>
      <c r="N10">
        <v>1.3927042140000001</v>
      </c>
      <c r="O10">
        <v>1.5787153389999999</v>
      </c>
      <c r="P10">
        <v>1.8148137040000001</v>
      </c>
      <c r="Q10">
        <v>2.1011456489999998</v>
      </c>
      <c r="R10">
        <v>2.3705407900000002</v>
      </c>
      <c r="S10">
        <v>3.1556839480000001</v>
      </c>
      <c r="T10">
        <v>3.2702328939999998</v>
      </c>
      <c r="U10">
        <v>3.4160461569999998</v>
      </c>
      <c r="V10">
        <v>3.5787816370000001</v>
      </c>
      <c r="W10">
        <v>3.9683451280000002</v>
      </c>
      <c r="X10">
        <v>4.3253762760000001</v>
      </c>
      <c r="Y10">
        <v>4.5618001120000002</v>
      </c>
      <c r="Z10">
        <v>4.7704676289999997</v>
      </c>
      <c r="AA10">
        <v>4.9661748819999998</v>
      </c>
      <c r="AB10">
        <v>5.0752795480000001</v>
      </c>
      <c r="AC10">
        <v>5.1879256260000002</v>
      </c>
      <c r="AD10">
        <v>5.4374489910000001</v>
      </c>
      <c r="AE10">
        <v>5.704635959</v>
      </c>
      <c r="AF10">
        <v>5.9847946460000001</v>
      </c>
      <c r="AG10">
        <v>6.2880899790000004</v>
      </c>
      <c r="AH10">
        <v>6.600914071</v>
      </c>
      <c r="AI10">
        <v>6.9322275199999996</v>
      </c>
      <c r="AJ10">
        <v>7.2702136680000002</v>
      </c>
      <c r="AK10">
        <v>7.6145851039999997</v>
      </c>
      <c r="AL10">
        <v>7.9755948800000001</v>
      </c>
      <c r="AM10">
        <v>8.3418343260000007</v>
      </c>
      <c r="AN10">
        <v>8.7233245920000009</v>
      </c>
      <c r="AO10">
        <v>9.1074067700000008</v>
      </c>
      <c r="AP10">
        <v>9.4941675859999997</v>
      </c>
      <c r="AQ10">
        <v>9.8841372990000007</v>
      </c>
      <c r="AR10">
        <v>10.276450840000001</v>
      </c>
      <c r="AS10">
        <v>10.6574545</v>
      </c>
      <c r="AT10">
        <v>11.04214543</v>
      </c>
      <c r="AU10">
        <v>11.4303477</v>
      </c>
      <c r="AV10">
        <v>11.82214375</v>
      </c>
      <c r="AW10">
        <v>12.22091438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8.7443444400000001E-2</v>
      </c>
      <c r="G11" s="39">
        <v>0.11049632920000001</v>
      </c>
      <c r="H11" s="39">
        <v>0.1277770419</v>
      </c>
      <c r="I11">
        <v>0.164137278</v>
      </c>
      <c r="J11">
        <v>0.2103404411</v>
      </c>
      <c r="K11">
        <v>0.26314392219999999</v>
      </c>
      <c r="L11">
        <v>0.32430314139999999</v>
      </c>
      <c r="M11">
        <v>0.40056867000000002</v>
      </c>
      <c r="N11">
        <v>0.48843654889999999</v>
      </c>
      <c r="O11">
        <v>0.57131327499999995</v>
      </c>
      <c r="P11">
        <v>0.67767858020000005</v>
      </c>
      <c r="Q11">
        <v>0.80959737139999999</v>
      </c>
      <c r="R11">
        <v>0.94250049319999996</v>
      </c>
      <c r="S11">
        <v>1.3907260990000001</v>
      </c>
      <c r="T11">
        <v>1.441208407</v>
      </c>
      <c r="U11">
        <v>1.50546906</v>
      </c>
      <c r="V11">
        <v>1.57718742</v>
      </c>
      <c r="W11">
        <v>1.679013587</v>
      </c>
      <c r="X11">
        <v>1.7657923499999999</v>
      </c>
      <c r="Y11">
        <v>1.8741298369999999</v>
      </c>
      <c r="Z11">
        <v>1.970769464</v>
      </c>
      <c r="AA11">
        <v>2.0617228359999999</v>
      </c>
      <c r="AB11">
        <v>2.1548154749999999</v>
      </c>
      <c r="AC11">
        <v>2.248017844</v>
      </c>
      <c r="AD11">
        <v>2.511665576</v>
      </c>
      <c r="AE11">
        <v>2.7806525990000002</v>
      </c>
      <c r="AF11">
        <v>3.0543003230000001</v>
      </c>
      <c r="AG11">
        <v>3.3454492220000001</v>
      </c>
      <c r="AH11">
        <v>3.6412668350000001</v>
      </c>
      <c r="AI11">
        <v>3.953021707</v>
      </c>
      <c r="AJ11">
        <v>4.2690083190000001</v>
      </c>
      <c r="AK11">
        <v>4.5893238930000004</v>
      </c>
      <c r="AL11">
        <v>4.9252036739999996</v>
      </c>
      <c r="AM11">
        <v>5.2651163409999997</v>
      </c>
      <c r="AN11">
        <v>5.6208920789999999</v>
      </c>
      <c r="AO11">
        <v>5.9795600660000003</v>
      </c>
      <c r="AP11">
        <v>6.34113916</v>
      </c>
      <c r="AQ11">
        <v>6.7059581689999996</v>
      </c>
      <c r="AR11">
        <v>7.0734105070000002</v>
      </c>
      <c r="AS11">
        <v>7.2929486020000001</v>
      </c>
      <c r="AT11">
        <v>7.5144975340000002</v>
      </c>
      <c r="AU11">
        <v>7.7379407640000002</v>
      </c>
      <c r="AV11">
        <v>7.9633378800000001</v>
      </c>
      <c r="AW11">
        <v>8.1929581999999996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3.5212897860000001</v>
      </c>
      <c r="G12" s="39">
        <v>3.5843190379999998</v>
      </c>
      <c r="H12" s="39">
        <v>3.3388425220000002</v>
      </c>
      <c r="I12">
        <v>3.4548932300000001</v>
      </c>
      <c r="J12">
        <v>3.5664363809999999</v>
      </c>
      <c r="K12">
        <v>3.5940932600000002</v>
      </c>
      <c r="L12">
        <v>3.5680542709999998</v>
      </c>
      <c r="M12" s="39">
        <v>3.5501080549999999</v>
      </c>
      <c r="N12">
        <v>3.487040929</v>
      </c>
      <c r="O12">
        <v>3.597786589</v>
      </c>
      <c r="P12">
        <v>3.7644110049999999</v>
      </c>
      <c r="Q12">
        <v>3.9669301840000002</v>
      </c>
      <c r="R12">
        <v>4.073608106</v>
      </c>
      <c r="S12">
        <v>3.8561041829999998</v>
      </c>
      <c r="T12">
        <v>3.9960778559999999</v>
      </c>
      <c r="U12">
        <v>4.1742551199999998</v>
      </c>
      <c r="V12">
        <v>4.3731105750000001</v>
      </c>
      <c r="W12">
        <v>4.2807315910000003</v>
      </c>
      <c r="X12">
        <v>4.1428205130000002</v>
      </c>
      <c r="Y12">
        <v>4.0847385540000003</v>
      </c>
      <c r="Z12">
        <v>4.0088969849999998</v>
      </c>
      <c r="AA12">
        <v>3.9301591560000002</v>
      </c>
      <c r="AB12">
        <v>3.8661085439999998</v>
      </c>
      <c r="AC12">
        <v>3.8091413479999998</v>
      </c>
      <c r="AD12">
        <v>3.8032030309999998</v>
      </c>
      <c r="AE12">
        <v>3.8130489330000001</v>
      </c>
      <c r="AF12">
        <v>3.8335868259999999</v>
      </c>
      <c r="AG12">
        <v>3.8620206289999999</v>
      </c>
      <c r="AH12">
        <v>3.8967943319999998</v>
      </c>
      <c r="AI12">
        <v>3.9355046759999999</v>
      </c>
      <c r="AJ12">
        <v>3.9774842289999999</v>
      </c>
      <c r="AK12">
        <v>4.0222522630000004</v>
      </c>
      <c r="AL12">
        <v>4.0690760910000003</v>
      </c>
      <c r="AM12">
        <v>4.1175909849999996</v>
      </c>
      <c r="AN12">
        <v>4.166048226</v>
      </c>
      <c r="AO12">
        <v>4.2142569510000003</v>
      </c>
      <c r="AP12">
        <v>4.26230361</v>
      </c>
      <c r="AQ12">
        <v>4.3104570840000003</v>
      </c>
      <c r="AR12">
        <v>4.3583640499999996</v>
      </c>
      <c r="AS12">
        <v>4.3951133120000003</v>
      </c>
      <c r="AT12">
        <v>4.4318856090000001</v>
      </c>
      <c r="AU12">
        <v>4.4686196239999996</v>
      </c>
      <c r="AV12">
        <v>4.5053586159999996</v>
      </c>
      <c r="AW12">
        <v>4.5433677289999999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0.2380608551</v>
      </c>
      <c r="G13" s="39">
        <v>0.2528962152</v>
      </c>
      <c r="H13" s="39">
        <v>0.24585613810000001</v>
      </c>
      <c r="I13" s="39">
        <v>0.26550285709999999</v>
      </c>
      <c r="J13" s="39">
        <v>0.2860345527</v>
      </c>
      <c r="K13" s="39">
        <v>0.3008311528</v>
      </c>
      <c r="L13" s="39">
        <v>0.31168389759999998</v>
      </c>
      <c r="M13">
        <v>0.32364875100000001</v>
      </c>
      <c r="N13">
        <v>0.33177133260000002</v>
      </c>
      <c r="O13">
        <v>0.38165844929999998</v>
      </c>
      <c r="P13">
        <v>0.44524001390000001</v>
      </c>
      <c r="Q13">
        <v>0.52312970459999997</v>
      </c>
      <c r="R13">
        <v>0.59895161549999998</v>
      </c>
      <c r="S13">
        <v>0.45836510250000001</v>
      </c>
      <c r="T13">
        <v>0.59323607990000005</v>
      </c>
      <c r="U13">
        <v>0.7274829679</v>
      </c>
      <c r="V13">
        <v>0.86156504599999995</v>
      </c>
      <c r="W13">
        <v>0.87284528360000002</v>
      </c>
      <c r="X13">
        <v>0.87545477679999995</v>
      </c>
      <c r="Y13">
        <v>0.90003015129999997</v>
      </c>
      <c r="Z13">
        <v>0.91970963390000005</v>
      </c>
      <c r="AA13">
        <v>0.93754453459999998</v>
      </c>
      <c r="AB13">
        <v>0.95650564049999998</v>
      </c>
      <c r="AC13">
        <v>0.97618189180000003</v>
      </c>
      <c r="AD13">
        <v>0.98279317669999999</v>
      </c>
      <c r="AE13">
        <v>0.99332849410000001</v>
      </c>
      <c r="AF13">
        <v>1.0065536740000001</v>
      </c>
      <c r="AG13">
        <v>1.0222718580000001</v>
      </c>
      <c r="AH13">
        <v>1.039642905</v>
      </c>
      <c r="AI13">
        <v>1.108986383</v>
      </c>
      <c r="AJ13">
        <v>1.1794541009999999</v>
      </c>
      <c r="AK13">
        <v>1.251034819</v>
      </c>
      <c r="AL13">
        <v>1.326319158</v>
      </c>
      <c r="AM13">
        <v>1.402581648</v>
      </c>
      <c r="AN13">
        <v>1.430714829</v>
      </c>
      <c r="AO13">
        <v>1.4588903870000001</v>
      </c>
      <c r="AP13">
        <v>1.4871341440000001</v>
      </c>
      <c r="AQ13">
        <v>1.5155370930000001</v>
      </c>
      <c r="AR13">
        <v>1.5439727560000001</v>
      </c>
      <c r="AS13">
        <v>1.5751245760000001</v>
      </c>
      <c r="AT13">
        <v>1.6065083579999999</v>
      </c>
      <c r="AU13">
        <v>1.63810045</v>
      </c>
      <c r="AV13">
        <v>1.6699149719999999</v>
      </c>
      <c r="AW13">
        <v>1.70242461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37.9702415</v>
      </c>
      <c r="G14">
        <v>38.695786089999999</v>
      </c>
      <c r="H14">
        <v>36.088461899999999</v>
      </c>
      <c r="I14">
        <v>37.387161130000003</v>
      </c>
      <c r="J14">
        <v>38.640057390000003</v>
      </c>
      <c r="K14">
        <v>38.985943200000001</v>
      </c>
      <c r="L14">
        <v>38.749453099999997</v>
      </c>
      <c r="M14">
        <v>38.600339120000001</v>
      </c>
      <c r="N14">
        <v>37.959633920000002</v>
      </c>
      <c r="O14">
        <v>37.662740020000001</v>
      </c>
      <c r="P14">
        <v>37.979477129999999</v>
      </c>
      <c r="Q14">
        <v>38.666608549999999</v>
      </c>
      <c r="R14">
        <v>38.462928079999998</v>
      </c>
      <c r="S14">
        <v>37.588985690000001</v>
      </c>
      <c r="T14">
        <v>37.094510210000003</v>
      </c>
      <c r="U14">
        <v>37.053651469999998</v>
      </c>
      <c r="V14">
        <v>37.255598890000002</v>
      </c>
      <c r="W14">
        <v>38.051833119999998</v>
      </c>
      <c r="X14">
        <v>38.476265089999998</v>
      </c>
      <c r="Y14">
        <v>38.37995686</v>
      </c>
      <c r="Z14">
        <v>38.104962520000001</v>
      </c>
      <c r="AA14">
        <v>37.788247419999998</v>
      </c>
      <c r="AB14">
        <v>37.496653240000001</v>
      </c>
      <c r="AC14">
        <v>37.263936350000002</v>
      </c>
      <c r="AD14">
        <v>37.269650140000003</v>
      </c>
      <c r="AE14">
        <v>37.428827599999998</v>
      </c>
      <c r="AF14">
        <v>37.692208379999997</v>
      </c>
      <c r="AG14">
        <v>38.03293377</v>
      </c>
      <c r="AH14">
        <v>38.43590657</v>
      </c>
      <c r="AI14">
        <v>38.879014849999997</v>
      </c>
      <c r="AJ14">
        <v>39.354630610000001</v>
      </c>
      <c r="AK14">
        <v>39.858133729999999</v>
      </c>
      <c r="AL14">
        <v>40.383170309999997</v>
      </c>
      <c r="AM14">
        <v>40.925418909999998</v>
      </c>
      <c r="AN14">
        <v>41.468299729999998</v>
      </c>
      <c r="AO14">
        <v>42.009379750000001</v>
      </c>
      <c r="AP14">
        <v>42.549499109999999</v>
      </c>
      <c r="AQ14">
        <v>43.091327110000002</v>
      </c>
      <c r="AR14">
        <v>43.631319759999997</v>
      </c>
      <c r="AS14">
        <v>44.178621569999997</v>
      </c>
      <c r="AT14">
        <v>44.728368260000003</v>
      </c>
      <c r="AU14">
        <v>45.279926850000003</v>
      </c>
      <c r="AV14">
        <v>45.833718519999998</v>
      </c>
      <c r="AW14">
        <v>46.402650950000002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37.815004369999997</v>
      </c>
      <c r="G15" s="39">
        <v>37.224610679999998</v>
      </c>
      <c r="H15" s="39">
        <v>36.180055770000003</v>
      </c>
      <c r="I15" s="39">
        <v>37.166495310000002</v>
      </c>
      <c r="J15" s="39">
        <v>37.353939169999997</v>
      </c>
      <c r="K15" s="39">
        <v>36.279052589999999</v>
      </c>
      <c r="L15" s="39">
        <v>35.741238039999999</v>
      </c>
      <c r="M15">
        <v>35.841455009999997</v>
      </c>
      <c r="N15">
        <v>36.416526230000002</v>
      </c>
      <c r="O15">
        <v>37.470523559999997</v>
      </c>
      <c r="P15" s="39">
        <v>37.487700150000002</v>
      </c>
      <c r="Q15">
        <v>36.306626889999997</v>
      </c>
      <c r="R15">
        <v>35.256259669999999</v>
      </c>
      <c r="S15">
        <v>34.465090519999997</v>
      </c>
      <c r="T15">
        <v>33.425845539999997</v>
      </c>
      <c r="U15">
        <v>32.728383549999997</v>
      </c>
      <c r="V15">
        <v>32.15990111</v>
      </c>
      <c r="W15">
        <v>32.420738120000003</v>
      </c>
      <c r="X15">
        <v>32.535319229999999</v>
      </c>
      <c r="Y15">
        <v>32.90822635</v>
      </c>
      <c r="Z15">
        <v>33.283872299999999</v>
      </c>
      <c r="AA15">
        <v>33.60692813</v>
      </c>
      <c r="AB15">
        <v>33.87788896</v>
      </c>
      <c r="AC15">
        <v>34.110273059999997</v>
      </c>
      <c r="AD15">
        <v>34.094631970000002</v>
      </c>
      <c r="AE15">
        <v>33.98447067</v>
      </c>
      <c r="AF15">
        <v>33.868288939999999</v>
      </c>
      <c r="AG15">
        <v>33.772667800000001</v>
      </c>
      <c r="AH15">
        <v>33.712274260000001</v>
      </c>
      <c r="AI15">
        <v>33.7030119</v>
      </c>
      <c r="AJ15">
        <v>33.726205450000002</v>
      </c>
      <c r="AK15">
        <v>33.781527250000003</v>
      </c>
      <c r="AL15">
        <v>33.857229930000003</v>
      </c>
      <c r="AM15">
        <v>33.948959639999998</v>
      </c>
      <c r="AN15">
        <v>33.997848320000003</v>
      </c>
      <c r="AO15">
        <v>34.05022829</v>
      </c>
      <c r="AP15">
        <v>34.106453879999997</v>
      </c>
      <c r="AQ15">
        <v>34.172688290000004</v>
      </c>
      <c r="AR15">
        <v>34.238866739999999</v>
      </c>
      <c r="AS15">
        <v>34.31448597</v>
      </c>
      <c r="AT15">
        <v>34.393320600000003</v>
      </c>
      <c r="AU15">
        <v>34.473178259999997</v>
      </c>
      <c r="AV15">
        <v>34.555930910000001</v>
      </c>
      <c r="AW15">
        <v>34.668447460000003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34.492992800000003</v>
      </c>
      <c r="G16">
        <v>33.682745199999999</v>
      </c>
      <c r="H16">
        <v>32.475596789999997</v>
      </c>
      <c r="I16">
        <v>33.094064719999999</v>
      </c>
      <c r="J16">
        <v>32.99480011</v>
      </c>
      <c r="K16">
        <v>31.788909100000001</v>
      </c>
      <c r="L16">
        <v>31.067039680000001</v>
      </c>
      <c r="M16">
        <v>30.90484039</v>
      </c>
      <c r="N16">
        <v>31.14942126</v>
      </c>
      <c r="O16">
        <v>31.07050778</v>
      </c>
      <c r="P16">
        <v>29.909791299999998</v>
      </c>
      <c r="Q16">
        <v>27.6221335</v>
      </c>
      <c r="R16">
        <v>25.304346150000001</v>
      </c>
      <c r="S16">
        <v>23.588683960000001</v>
      </c>
      <c r="T16">
        <v>22.772546510000002</v>
      </c>
      <c r="U16">
        <v>22.196786899999999</v>
      </c>
      <c r="V16">
        <v>21.71437422</v>
      </c>
      <c r="W16">
        <v>21.6656035</v>
      </c>
      <c r="X16">
        <v>21.513419509999999</v>
      </c>
      <c r="Y16">
        <v>21.5363428</v>
      </c>
      <c r="Z16">
        <v>21.55562041</v>
      </c>
      <c r="AA16">
        <v>21.53572827</v>
      </c>
      <c r="AB16">
        <v>21.472172409999999</v>
      </c>
      <c r="AC16">
        <v>21.38037512</v>
      </c>
      <c r="AD16">
        <v>21.16331984</v>
      </c>
      <c r="AE16">
        <v>20.889731149999999</v>
      </c>
      <c r="AF16">
        <v>20.615162990000002</v>
      </c>
      <c r="AG16">
        <v>20.350959759999999</v>
      </c>
      <c r="AH16">
        <v>20.110334900000002</v>
      </c>
      <c r="AI16">
        <v>20.012284820000001</v>
      </c>
      <c r="AJ16">
        <v>19.933882619999999</v>
      </c>
      <c r="AK16">
        <v>19.874667500000001</v>
      </c>
      <c r="AL16">
        <v>19.825428389999999</v>
      </c>
      <c r="AM16">
        <v>19.78551693</v>
      </c>
      <c r="AN16">
        <v>19.695096499999998</v>
      </c>
      <c r="AO16">
        <v>19.606478169999999</v>
      </c>
      <c r="AP16">
        <v>19.519828539999999</v>
      </c>
      <c r="AQ16">
        <v>19.438613620000002</v>
      </c>
      <c r="AR16">
        <v>19.35703913</v>
      </c>
      <c r="AS16">
        <v>19.277167760000001</v>
      </c>
      <c r="AT16">
        <v>19.198091890000001</v>
      </c>
      <c r="AU16">
        <v>19.118555300000001</v>
      </c>
      <c r="AV16">
        <v>19.039572540000002</v>
      </c>
      <c r="AW16">
        <v>18.97581297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1.873045321</v>
      </c>
      <c r="G17" s="39">
        <v>2.0755898699999999</v>
      </c>
      <c r="H17" s="39">
        <v>2.2324661629999998</v>
      </c>
      <c r="I17">
        <v>2.5030687060000001</v>
      </c>
      <c r="J17">
        <v>2.7142544119999998</v>
      </c>
      <c r="K17">
        <v>2.8160980339999999</v>
      </c>
      <c r="L17">
        <v>2.937782034</v>
      </c>
      <c r="M17">
        <v>3.0947236839999999</v>
      </c>
      <c r="N17">
        <v>3.2785492999999999</v>
      </c>
      <c r="O17">
        <v>4.2868549199999997</v>
      </c>
      <c r="P17">
        <v>5.4095671520000002</v>
      </c>
      <c r="Q17">
        <v>6.5488501360000004</v>
      </c>
      <c r="R17">
        <v>7.8643285819999997</v>
      </c>
      <c r="S17">
        <v>6.6855930839999997</v>
      </c>
      <c r="T17">
        <v>6.694439665</v>
      </c>
      <c r="U17">
        <v>6.7566330839999997</v>
      </c>
      <c r="V17">
        <v>6.8336699760000004</v>
      </c>
      <c r="W17">
        <v>6.9106316139999997</v>
      </c>
      <c r="X17">
        <v>6.9569616590000001</v>
      </c>
      <c r="Y17">
        <v>7.1234881400000001</v>
      </c>
      <c r="Z17">
        <v>7.2927176999999999</v>
      </c>
      <c r="AA17">
        <v>7.452407655</v>
      </c>
      <c r="AB17">
        <v>7.6028145489999996</v>
      </c>
      <c r="AC17">
        <v>7.7460077309999997</v>
      </c>
      <c r="AD17">
        <v>7.8398230199999999</v>
      </c>
      <c r="AE17">
        <v>7.9108998599999998</v>
      </c>
      <c r="AF17">
        <v>7.9792968430000002</v>
      </c>
      <c r="AG17">
        <v>8.0514280859999996</v>
      </c>
      <c r="AH17">
        <v>8.1308774590000006</v>
      </c>
      <c r="AI17">
        <v>8.1459255559999999</v>
      </c>
      <c r="AJ17">
        <v>8.1687479090000004</v>
      </c>
      <c r="AK17">
        <v>8.1993150519999904</v>
      </c>
      <c r="AL17">
        <v>8.2342824750000005</v>
      </c>
      <c r="AM17">
        <v>8.2731578710000004</v>
      </c>
      <c r="AN17">
        <v>8.3212260859999905</v>
      </c>
      <c r="AO17">
        <v>8.370215838</v>
      </c>
      <c r="AP17">
        <v>8.4202256050000006</v>
      </c>
      <c r="AQ17">
        <v>8.4727956080000002</v>
      </c>
      <c r="AR17">
        <v>8.5254513739999904</v>
      </c>
      <c r="AS17">
        <v>8.5458165790000002</v>
      </c>
      <c r="AT17">
        <v>8.5669952190000007</v>
      </c>
      <c r="AU17">
        <v>8.5884416110000004</v>
      </c>
      <c r="AV17">
        <v>8.6106224200000003</v>
      </c>
      <c r="AW17">
        <v>8.6402345050000005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0.19027924030000001</v>
      </c>
      <c r="G18">
        <v>0.17517438630000001</v>
      </c>
      <c r="H18">
        <v>0.1592292535</v>
      </c>
      <c r="I18">
        <v>0.15297428220000001</v>
      </c>
      <c r="J18">
        <v>0.14378593549999999</v>
      </c>
      <c r="K18">
        <v>0.1306017884</v>
      </c>
      <c r="L18">
        <v>0.12033056759999999</v>
      </c>
      <c r="M18">
        <v>0.1128509429</v>
      </c>
      <c r="N18">
        <v>0.107233693</v>
      </c>
      <c r="O18">
        <v>0.1071101257</v>
      </c>
      <c r="P18">
        <v>0.1032515212</v>
      </c>
      <c r="Q18">
        <v>9.5486328199999998E-2</v>
      </c>
      <c r="R18">
        <v>8.7595136000000004E-2</v>
      </c>
      <c r="S18">
        <v>0.37389866030000002</v>
      </c>
      <c r="T18">
        <v>0.33921917099999999</v>
      </c>
      <c r="U18">
        <v>0.30968815440000003</v>
      </c>
      <c r="V18">
        <v>0.28268817699999998</v>
      </c>
      <c r="W18">
        <v>0.36616121109999999</v>
      </c>
      <c r="X18">
        <v>0.45003126240000002</v>
      </c>
      <c r="Y18">
        <v>0.45484337330000002</v>
      </c>
      <c r="Z18">
        <v>0.45968492709999997</v>
      </c>
      <c r="AA18">
        <v>0.4637922505</v>
      </c>
      <c r="AB18">
        <v>0.46705392200000001</v>
      </c>
      <c r="AC18">
        <v>0.46977612369999999</v>
      </c>
      <c r="AD18">
        <v>0.48703205919999998</v>
      </c>
      <c r="AE18">
        <v>0.50275761190000001</v>
      </c>
      <c r="AF18">
        <v>0.51816470260000003</v>
      </c>
      <c r="AG18">
        <v>0.53378674500000001</v>
      </c>
      <c r="AH18">
        <v>0.54977061309999997</v>
      </c>
      <c r="AI18">
        <v>0.57084734989999997</v>
      </c>
      <c r="AJ18">
        <v>0.59238752260000005</v>
      </c>
      <c r="AK18">
        <v>0.61444666530000003</v>
      </c>
      <c r="AL18">
        <v>0.63724170899999999</v>
      </c>
      <c r="AM18">
        <v>0.66035144810000002</v>
      </c>
      <c r="AN18">
        <v>0.68068793930000004</v>
      </c>
      <c r="AO18">
        <v>0.70113026430000003</v>
      </c>
      <c r="AP18">
        <v>0.72169182180000002</v>
      </c>
      <c r="AQ18">
        <v>0.74251302029999999</v>
      </c>
      <c r="AR18">
        <v>0.76338642940000001</v>
      </c>
      <c r="AS18" s="39">
        <v>0.78098136039999999</v>
      </c>
      <c r="AT18">
        <v>0.79878061840000003</v>
      </c>
      <c r="AU18">
        <v>0.81673749539999996</v>
      </c>
      <c r="AV18">
        <v>0.83489940819999997</v>
      </c>
      <c r="AW18">
        <v>0.85393302390000003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0.59025813660000004</v>
      </c>
      <c r="G19">
        <v>0.56948205200000002</v>
      </c>
      <c r="H19">
        <v>0.54248927700000005</v>
      </c>
      <c r="I19">
        <v>0.54619231580000005</v>
      </c>
      <c r="J19">
        <v>0.53802497010000006</v>
      </c>
      <c r="K19">
        <v>0.51214626679999997</v>
      </c>
      <c r="L19">
        <v>0.49451528</v>
      </c>
      <c r="M19">
        <v>0.4860352912</v>
      </c>
      <c r="N19">
        <v>0.48400822090000001</v>
      </c>
      <c r="O19">
        <v>0.49998383229999999</v>
      </c>
      <c r="P19">
        <v>0.49845487379999998</v>
      </c>
      <c r="Q19">
        <v>0.47673225650000001</v>
      </c>
      <c r="R19">
        <v>0.45229031889999999</v>
      </c>
      <c r="S19">
        <v>1.2590671689999999</v>
      </c>
      <c r="T19">
        <v>1.068162289</v>
      </c>
      <c r="U19">
        <v>0.89915683179999994</v>
      </c>
      <c r="V19">
        <v>0.7422588309</v>
      </c>
      <c r="W19">
        <v>0.75989107960000002</v>
      </c>
      <c r="X19">
        <v>0.77438838700000001</v>
      </c>
      <c r="Y19">
        <v>0.78391373860000002</v>
      </c>
      <c r="Z19">
        <v>0.79352012750000001</v>
      </c>
      <c r="AA19">
        <v>0.80188756090000002</v>
      </c>
      <c r="AB19">
        <v>0.80850753789999996</v>
      </c>
      <c r="AC19">
        <v>0.81420933920000005</v>
      </c>
      <c r="AD19">
        <v>0.80845103429999998</v>
      </c>
      <c r="AE19">
        <v>0.80050700549999998</v>
      </c>
      <c r="AF19">
        <v>0.79249186900000002</v>
      </c>
      <c r="AG19">
        <v>0.78490008290000002</v>
      </c>
      <c r="AH19">
        <v>0.77818810910000003</v>
      </c>
      <c r="AI19">
        <v>0.77519203150000004</v>
      </c>
      <c r="AJ19">
        <v>0.77295377139999999</v>
      </c>
      <c r="AK19">
        <v>0.77145778629999995</v>
      </c>
      <c r="AL19">
        <v>0.77039491569999996</v>
      </c>
      <c r="AM19">
        <v>0.76969502720000005</v>
      </c>
      <c r="AN19">
        <v>0.76966321049999997</v>
      </c>
      <c r="AO19">
        <v>0.76970831839999998</v>
      </c>
      <c r="AP19">
        <v>0.7698380011</v>
      </c>
      <c r="AQ19">
        <v>0.77019078460000001</v>
      </c>
      <c r="AR19">
        <v>0.77053916410000001</v>
      </c>
      <c r="AS19">
        <v>0.77341735219999996</v>
      </c>
      <c r="AT19">
        <v>0.77637770979999998</v>
      </c>
      <c r="AU19">
        <v>0.77937105929999995</v>
      </c>
      <c r="AV19">
        <v>0.78243994849999998</v>
      </c>
      <c r="AW19">
        <v>0.78619405580000001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0.21079328019999999</v>
      </c>
      <c r="G20">
        <v>0.21498161029999999</v>
      </c>
      <c r="H20" s="39">
        <v>0.21648056830000001</v>
      </c>
      <c r="I20" s="39">
        <v>0.23039860100000001</v>
      </c>
      <c r="J20" s="39">
        <v>0.23990714069999999</v>
      </c>
      <c r="K20" s="39">
        <v>0.24140221170000001</v>
      </c>
      <c r="L20" s="39">
        <v>0.24639587869999999</v>
      </c>
      <c r="M20">
        <v>0.25599295849999998</v>
      </c>
      <c r="N20">
        <v>0.26947559760000001</v>
      </c>
      <c r="O20">
        <v>0.2881244831</v>
      </c>
      <c r="P20">
        <v>0.29730865099999998</v>
      </c>
      <c r="Q20">
        <v>0.29431590670000002</v>
      </c>
      <c r="R20">
        <v>0.28901074249999997</v>
      </c>
      <c r="S20">
        <v>0.32699103400000001</v>
      </c>
      <c r="T20">
        <v>0.30709688499999999</v>
      </c>
      <c r="U20">
        <v>0.29106304830000002</v>
      </c>
      <c r="V20">
        <v>0.2767381371</v>
      </c>
      <c r="W20">
        <v>0.2837819392</v>
      </c>
      <c r="X20">
        <v>0.28966667369999999</v>
      </c>
      <c r="Y20">
        <v>0.29629869959999999</v>
      </c>
      <c r="Z20">
        <v>0.30303591439999999</v>
      </c>
      <c r="AA20">
        <v>0.30937000139999998</v>
      </c>
      <c r="AB20">
        <v>0.31519300929999999</v>
      </c>
      <c r="AC20">
        <v>0.32071030969999997</v>
      </c>
      <c r="AD20">
        <v>0.31870111849999999</v>
      </c>
      <c r="AE20">
        <v>0.3158276002</v>
      </c>
      <c r="AF20">
        <v>0.312922582</v>
      </c>
      <c r="AG20">
        <v>0.31019880659999999</v>
      </c>
      <c r="AH20">
        <v>0.30781959320000002</v>
      </c>
      <c r="AI20">
        <v>0.30684164689999999</v>
      </c>
      <c r="AJ20">
        <v>0.30616281989999999</v>
      </c>
      <c r="AK20">
        <v>0.30577755810000001</v>
      </c>
      <c r="AL20">
        <v>0.3055908484</v>
      </c>
      <c r="AM20">
        <v>0.30554826550000003</v>
      </c>
      <c r="AN20">
        <v>0.3058575791</v>
      </c>
      <c r="AO20">
        <v>0.30619805960000002</v>
      </c>
      <c r="AP20">
        <v>0.3065728519</v>
      </c>
      <c r="AQ20">
        <v>0.30703728790000001</v>
      </c>
      <c r="AR20">
        <v>0.3075008608</v>
      </c>
      <c r="AS20">
        <v>0.30878866249999998</v>
      </c>
      <c r="AT20">
        <v>0.31011041630000002</v>
      </c>
      <c r="AU20">
        <v>0.31144651569999998</v>
      </c>
      <c r="AV20">
        <v>0.3128139902</v>
      </c>
      <c r="AW20">
        <v>0.31445673699999999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0.4576355942</v>
      </c>
      <c r="G21" s="39">
        <v>0.50663756000000004</v>
      </c>
      <c r="H21">
        <v>0.55379372339999999</v>
      </c>
      <c r="I21">
        <v>0.6397966853</v>
      </c>
      <c r="J21">
        <v>0.72316660170000002</v>
      </c>
      <c r="K21" s="39">
        <v>0.78989518930000002</v>
      </c>
      <c r="L21" s="39">
        <v>0.87517459379999996</v>
      </c>
      <c r="M21">
        <v>0.98701174319999996</v>
      </c>
      <c r="N21">
        <v>1.1278381529999999</v>
      </c>
      <c r="O21">
        <v>1.2179424240000001</v>
      </c>
      <c r="P21">
        <v>1.269326647</v>
      </c>
      <c r="Q21">
        <v>1.2691087599999999</v>
      </c>
      <c r="R21">
        <v>1.258688746</v>
      </c>
      <c r="S21">
        <v>2.2308566079999999</v>
      </c>
      <c r="T21">
        <v>2.2443810210000001</v>
      </c>
      <c r="U21">
        <v>2.2750555270000001</v>
      </c>
      <c r="V21">
        <v>2.3101717740000001</v>
      </c>
      <c r="W21">
        <v>2.4346687770000002</v>
      </c>
      <c r="X21">
        <v>2.550851728</v>
      </c>
      <c r="Y21">
        <v>2.7133395980000001</v>
      </c>
      <c r="Z21">
        <v>2.8792932169999998</v>
      </c>
      <c r="AA21">
        <v>3.0437423899999998</v>
      </c>
      <c r="AB21">
        <v>3.2121475400000001</v>
      </c>
      <c r="AC21">
        <v>3.3791944279999999</v>
      </c>
      <c r="AD21">
        <v>3.4773049010000001</v>
      </c>
      <c r="AE21">
        <v>3.5647474460000002</v>
      </c>
      <c r="AF21">
        <v>3.65024996</v>
      </c>
      <c r="AG21">
        <v>3.74139431</v>
      </c>
      <c r="AH21">
        <v>3.8352835879999998</v>
      </c>
      <c r="AI21">
        <v>3.8919204930000002</v>
      </c>
      <c r="AJ21">
        <v>3.9520708010000001</v>
      </c>
      <c r="AK21">
        <v>4.0158626819999999</v>
      </c>
      <c r="AL21">
        <v>4.0842915990000002</v>
      </c>
      <c r="AM21">
        <v>4.1546900920000001</v>
      </c>
      <c r="AN21">
        <v>4.2253170009999996</v>
      </c>
      <c r="AO21">
        <v>4.296497638</v>
      </c>
      <c r="AP21">
        <v>4.3682970619999999</v>
      </c>
      <c r="AQ21">
        <v>4.4415379780000004</v>
      </c>
      <c r="AR21">
        <v>4.5149497780000001</v>
      </c>
      <c r="AS21">
        <v>4.6283142550000003</v>
      </c>
      <c r="AT21">
        <v>4.7429647460000002</v>
      </c>
      <c r="AU21">
        <v>4.8586262749999998</v>
      </c>
      <c r="AV21">
        <v>4.9755826010000002</v>
      </c>
      <c r="AW21">
        <v>5.0978161660000003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5.7774923170000001</v>
      </c>
      <c r="G22">
        <v>4.9993962319999996</v>
      </c>
      <c r="H22">
        <v>4.2504568359999997</v>
      </c>
      <c r="I22">
        <v>4.5163826719999998</v>
      </c>
      <c r="J22">
        <v>4.4003406309999997</v>
      </c>
      <c r="K22">
        <v>4.2011390869999996</v>
      </c>
      <c r="L22">
        <v>4.4246473450000003</v>
      </c>
      <c r="M22">
        <v>4.5878497620000003</v>
      </c>
      <c r="N22">
        <v>4.5938965109999996</v>
      </c>
      <c r="O22">
        <v>3.925627671</v>
      </c>
      <c r="P22">
        <v>3.2603615549999998</v>
      </c>
      <c r="Q22">
        <v>2.8429571359999999</v>
      </c>
      <c r="R22">
        <v>2.640640361</v>
      </c>
      <c r="S22">
        <v>2.464667344</v>
      </c>
      <c r="T22">
        <v>2.4081084989999999</v>
      </c>
      <c r="U22">
        <v>2.4015038799999999</v>
      </c>
      <c r="V22">
        <v>2.4246399479999998</v>
      </c>
      <c r="W22">
        <v>2.4483744700000001</v>
      </c>
      <c r="X22">
        <v>2.472705511</v>
      </c>
      <c r="Y22">
        <v>2.4992507750000001</v>
      </c>
      <c r="Z22">
        <v>2.53245502</v>
      </c>
      <c r="AA22">
        <v>2.5711960500000002</v>
      </c>
      <c r="AB22">
        <v>2.6151124110000001</v>
      </c>
      <c r="AC22">
        <v>2.6634228489999998</v>
      </c>
      <c r="AD22">
        <v>2.7130414709999999</v>
      </c>
      <c r="AE22">
        <v>2.7625153550000001</v>
      </c>
      <c r="AF22">
        <v>2.8118913299999999</v>
      </c>
      <c r="AG22">
        <v>2.8612460300000002</v>
      </c>
      <c r="AH22">
        <v>2.9114684820000001</v>
      </c>
      <c r="AI22">
        <v>2.960331815</v>
      </c>
      <c r="AJ22">
        <v>3.009400743</v>
      </c>
      <c r="AK22">
        <v>3.0600778069999999</v>
      </c>
      <c r="AL22">
        <v>3.1117263720000001</v>
      </c>
      <c r="AM22">
        <v>3.1642020479999999</v>
      </c>
      <c r="AN22">
        <v>3.2171069170000002</v>
      </c>
      <c r="AO22">
        <v>3.2700160729999999</v>
      </c>
      <c r="AP22">
        <v>3.3230882080000002</v>
      </c>
      <c r="AQ22">
        <v>3.37717387</v>
      </c>
      <c r="AR22">
        <v>3.4310759100000001</v>
      </c>
      <c r="AS22">
        <v>3.4881204600000002</v>
      </c>
      <c r="AT22">
        <v>3.5477286129999999</v>
      </c>
      <c r="AU22">
        <v>3.6091185110000001</v>
      </c>
      <c r="AV22">
        <v>3.6722516430000001</v>
      </c>
      <c r="AW22">
        <v>3.7403702910000001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166.1700056</v>
      </c>
      <c r="G23">
        <v>162.24039569999999</v>
      </c>
      <c r="H23">
        <v>154.64337860000001</v>
      </c>
      <c r="I23">
        <v>157.19948460000001</v>
      </c>
      <c r="J23">
        <v>157.5317623</v>
      </c>
      <c r="K23">
        <v>153.3965657</v>
      </c>
      <c r="L23">
        <v>151.05233509999999</v>
      </c>
      <c r="M23">
        <v>150.77814599999999</v>
      </c>
      <c r="N23">
        <v>150.9084015</v>
      </c>
      <c r="O23">
        <v>151.42071780000001</v>
      </c>
      <c r="P23">
        <v>150.0212779</v>
      </c>
      <c r="Q23">
        <v>147.3499003</v>
      </c>
      <c r="R23">
        <v>145.18443239999999</v>
      </c>
      <c r="S23">
        <v>143.9191841</v>
      </c>
      <c r="T23">
        <v>142.27446560000001</v>
      </c>
      <c r="U23">
        <v>141.18463679999999</v>
      </c>
      <c r="V23">
        <v>140.4756199</v>
      </c>
      <c r="W23">
        <v>140.40963629999999</v>
      </c>
      <c r="X23">
        <v>139.5937897</v>
      </c>
      <c r="Y23">
        <v>138.82889359999999</v>
      </c>
      <c r="Z23">
        <v>138.29829659999999</v>
      </c>
      <c r="AA23">
        <v>137.96062620000001</v>
      </c>
      <c r="AB23">
        <v>137.79181360000001</v>
      </c>
      <c r="AC23">
        <v>137.77305290000001</v>
      </c>
      <c r="AD23">
        <v>137.5476803</v>
      </c>
      <c r="AE23">
        <v>137.40180269999999</v>
      </c>
      <c r="AF23">
        <v>137.3516487</v>
      </c>
      <c r="AG23">
        <v>137.3864461</v>
      </c>
      <c r="AH23">
        <v>137.51718650000001</v>
      </c>
      <c r="AI23">
        <v>137.67371460000001</v>
      </c>
      <c r="AJ23">
        <v>137.8641456</v>
      </c>
      <c r="AK23">
        <v>138.1130608</v>
      </c>
      <c r="AL23">
        <v>138.39467260000001</v>
      </c>
      <c r="AM23">
        <v>138.70350540000001</v>
      </c>
      <c r="AN23">
        <v>139.03246590000001</v>
      </c>
      <c r="AO23">
        <v>139.34804070000001</v>
      </c>
      <c r="AP23">
        <v>139.66411629999999</v>
      </c>
      <c r="AQ23">
        <v>140.01168899999999</v>
      </c>
      <c r="AR23">
        <v>140.35801620000001</v>
      </c>
      <c r="AS23">
        <v>140.74666769999999</v>
      </c>
      <c r="AT23">
        <v>141.17170770000001</v>
      </c>
      <c r="AU23">
        <v>141.6251934</v>
      </c>
      <c r="AV23">
        <v>142.11617229999999</v>
      </c>
      <c r="AW23">
        <v>142.74781590000001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2.9307186010000001</v>
      </c>
      <c r="G24">
        <v>2.8443416930000001</v>
      </c>
      <c r="H24">
        <v>2.8643667279999998</v>
      </c>
      <c r="I24">
        <v>2.991923645</v>
      </c>
      <c r="J24">
        <v>2.912222748</v>
      </c>
      <c r="K24">
        <v>2.8674829700000002</v>
      </c>
      <c r="L24">
        <v>2.7354761359999999</v>
      </c>
      <c r="M24">
        <v>2.8493374039999999</v>
      </c>
      <c r="N24">
        <v>2.8811782030000002</v>
      </c>
      <c r="O24">
        <v>2.9947064289999998</v>
      </c>
      <c r="P24">
        <v>3.0599664400000002</v>
      </c>
      <c r="Q24">
        <v>3.0622710409999998</v>
      </c>
      <c r="R24">
        <v>3.091142203</v>
      </c>
      <c r="S24">
        <v>3.1576582860000002</v>
      </c>
      <c r="T24">
        <v>3.224476562</v>
      </c>
      <c r="U24">
        <v>3.261512287</v>
      </c>
      <c r="V24">
        <v>3.2801993629999999</v>
      </c>
      <c r="W24">
        <v>3.266123796</v>
      </c>
      <c r="X24">
        <v>3.2283336509999998</v>
      </c>
      <c r="Y24">
        <v>3.2160810610000001</v>
      </c>
      <c r="Z24">
        <v>3.2309175140000002</v>
      </c>
      <c r="AA24">
        <v>3.2653041360000001</v>
      </c>
      <c r="AB24">
        <v>3.313181256</v>
      </c>
      <c r="AC24">
        <v>3.370029057</v>
      </c>
      <c r="AD24">
        <v>3.4322241509999998</v>
      </c>
      <c r="AE24">
        <v>3.4969528470000002</v>
      </c>
      <c r="AF24">
        <v>3.5629487360000001</v>
      </c>
      <c r="AG24">
        <v>3.6294699050000001</v>
      </c>
      <c r="AH24">
        <v>3.6965227500000002</v>
      </c>
      <c r="AI24">
        <v>3.7615834160000001</v>
      </c>
      <c r="AJ24">
        <v>3.8250095000000002</v>
      </c>
      <c r="AK24">
        <v>3.8874090780000001</v>
      </c>
      <c r="AL24">
        <v>3.948945943</v>
      </c>
      <c r="AM24">
        <v>4.0099905509999996</v>
      </c>
      <c r="AN24">
        <v>4.0696505670000001</v>
      </c>
      <c r="AO24">
        <v>4.1285169460000004</v>
      </c>
      <c r="AP24">
        <v>4.18699624</v>
      </c>
      <c r="AQ24">
        <v>4.2457538799999996</v>
      </c>
      <c r="AR24">
        <v>4.3046089089999997</v>
      </c>
      <c r="AS24">
        <v>4.3631777429999996</v>
      </c>
      <c r="AT24">
        <v>4.4217416280000004</v>
      </c>
      <c r="AU24">
        <v>4.4806561680000003</v>
      </c>
      <c r="AV24">
        <v>4.5404586499999997</v>
      </c>
      <c r="AW24">
        <v>4.6029218460000001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48.65395771</v>
      </c>
      <c r="G25">
        <v>46.325946430000002</v>
      </c>
      <c r="H25">
        <v>41.661617149999998</v>
      </c>
      <c r="I25">
        <v>43.170671900000002</v>
      </c>
      <c r="J25">
        <v>43.949742829999998</v>
      </c>
      <c r="K25">
        <v>41.68716646</v>
      </c>
      <c r="L25">
        <v>40.931129990000002</v>
      </c>
      <c r="M25">
        <v>41.120656230000002</v>
      </c>
      <c r="N25">
        <v>41.425021880000003</v>
      </c>
      <c r="O25">
        <v>40.864969309999999</v>
      </c>
      <c r="P25">
        <v>39.519619730000002</v>
      </c>
      <c r="Q25">
        <v>38.019341150000002</v>
      </c>
      <c r="R25">
        <v>36.99936769</v>
      </c>
      <c r="S25">
        <v>36.510400099999998</v>
      </c>
      <c r="T25">
        <v>35.947632650000003</v>
      </c>
      <c r="U25">
        <v>35.832954260000001</v>
      </c>
      <c r="V25">
        <v>36.068509210000002</v>
      </c>
      <c r="W25">
        <v>36.131068759999998</v>
      </c>
      <c r="X25">
        <v>36.143984209999999</v>
      </c>
      <c r="Y25">
        <v>36.269866180000001</v>
      </c>
      <c r="Z25">
        <v>36.607950670000001</v>
      </c>
      <c r="AA25">
        <v>37.067587830000001</v>
      </c>
      <c r="AB25">
        <v>37.607524120000001</v>
      </c>
      <c r="AC25">
        <v>38.207053999999999</v>
      </c>
      <c r="AD25">
        <v>38.85164073</v>
      </c>
      <c r="AE25">
        <v>39.510732670000003</v>
      </c>
      <c r="AF25">
        <v>40.182157029999999</v>
      </c>
      <c r="AG25">
        <v>40.864041409999999</v>
      </c>
      <c r="AH25">
        <v>41.57111338</v>
      </c>
      <c r="AI25">
        <v>42.26152329</v>
      </c>
      <c r="AJ25">
        <v>42.953060999999998</v>
      </c>
      <c r="AK25">
        <v>43.670340510000003</v>
      </c>
      <c r="AL25">
        <v>44.39659975</v>
      </c>
      <c r="AM25">
        <v>45.129239169999998</v>
      </c>
      <c r="AN25">
        <v>45.850065749999999</v>
      </c>
      <c r="AO25">
        <v>46.555061139999999</v>
      </c>
      <c r="AP25">
        <v>47.253174559999998</v>
      </c>
      <c r="AQ25">
        <v>47.96313172</v>
      </c>
      <c r="AR25">
        <v>48.658314580000003</v>
      </c>
      <c r="AS25">
        <v>49.377256760000002</v>
      </c>
      <c r="AT25">
        <v>50.114090900000001</v>
      </c>
      <c r="AU25">
        <v>50.858396550000002</v>
      </c>
      <c r="AV25">
        <v>51.614644839999997</v>
      </c>
      <c r="AW25">
        <v>52.447968500000002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40.488257249999997</v>
      </c>
      <c r="G26">
        <v>39.883196060000003</v>
      </c>
      <c r="H26">
        <v>39.756543860000001</v>
      </c>
      <c r="I26">
        <v>39.439892049999997</v>
      </c>
      <c r="J26">
        <v>38.928223289999998</v>
      </c>
      <c r="K26">
        <v>38.27697491</v>
      </c>
      <c r="L26">
        <v>37.804717930000002</v>
      </c>
      <c r="M26">
        <v>37.434963799999998</v>
      </c>
      <c r="N26">
        <v>37.260902190000003</v>
      </c>
      <c r="O26">
        <v>37.148169930000002</v>
      </c>
      <c r="P26">
        <v>36.779476430000003</v>
      </c>
      <c r="Q26">
        <v>36.132764880000003</v>
      </c>
      <c r="R26">
        <v>35.536126009999997</v>
      </c>
      <c r="S26">
        <v>35.026142419999999</v>
      </c>
      <c r="T26">
        <v>34.469820579999997</v>
      </c>
      <c r="U26">
        <v>34.166881920000002</v>
      </c>
      <c r="V26">
        <v>33.766996900000002</v>
      </c>
      <c r="W26">
        <v>33.309860270000001</v>
      </c>
      <c r="X26">
        <v>32.781770909999999</v>
      </c>
      <c r="Y26">
        <v>32.364616490000003</v>
      </c>
      <c r="Z26">
        <v>31.993286009999998</v>
      </c>
      <c r="AA26">
        <v>31.680367270000001</v>
      </c>
      <c r="AB26">
        <v>31.421665829999998</v>
      </c>
      <c r="AC26">
        <v>31.20607626</v>
      </c>
      <c r="AD26">
        <v>31.007387949999998</v>
      </c>
      <c r="AE26">
        <v>30.82886061</v>
      </c>
      <c r="AF26">
        <v>30.670125710000001</v>
      </c>
      <c r="AG26">
        <v>30.528556179999999</v>
      </c>
      <c r="AH26">
        <v>30.40528904</v>
      </c>
      <c r="AI26">
        <v>30.302684670000001</v>
      </c>
      <c r="AJ26">
        <v>30.209121</v>
      </c>
      <c r="AK26">
        <v>30.123463730000001</v>
      </c>
      <c r="AL26">
        <v>30.041869720000001</v>
      </c>
      <c r="AM26">
        <v>29.96200687</v>
      </c>
      <c r="AN26">
        <v>29.883608429999999</v>
      </c>
      <c r="AO26">
        <v>29.804028079999998</v>
      </c>
      <c r="AP26">
        <v>29.72093916</v>
      </c>
      <c r="AQ26">
        <v>29.635540240000001</v>
      </c>
      <c r="AR26">
        <v>29.545058879999999</v>
      </c>
      <c r="AS26">
        <v>29.449686280000002</v>
      </c>
      <c r="AT26">
        <v>29.347802189999999</v>
      </c>
      <c r="AU26">
        <v>29.23734864</v>
      </c>
      <c r="AV26">
        <v>29.1177606</v>
      </c>
      <c r="AW26">
        <v>29.004384590000001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22.656289999999998</v>
      </c>
      <c r="G27">
        <v>23.140005290000001</v>
      </c>
      <c r="H27">
        <v>22.63036571</v>
      </c>
      <c r="I27">
        <v>23.558425889999999</v>
      </c>
      <c r="J27">
        <v>24.093355290000002</v>
      </c>
      <c r="K27">
        <v>24.036180739999999</v>
      </c>
      <c r="L27">
        <v>24.009418910000001</v>
      </c>
      <c r="M27">
        <v>24.323566199999998</v>
      </c>
      <c r="N27">
        <v>25.027338719999999</v>
      </c>
      <c r="O27">
        <v>25.793208809999999</v>
      </c>
      <c r="P27">
        <v>25.86875306</v>
      </c>
      <c r="Q27">
        <v>25.354534990000001</v>
      </c>
      <c r="R27">
        <v>24.65251323</v>
      </c>
      <c r="S27">
        <v>23.883800900000001</v>
      </c>
      <c r="T27">
        <v>23.218336270000002</v>
      </c>
      <c r="U27">
        <v>22.688022740000001</v>
      </c>
      <c r="V27">
        <v>22.350318089999998</v>
      </c>
      <c r="W27">
        <v>23.090413720000001</v>
      </c>
      <c r="X27">
        <v>23.365262730000001</v>
      </c>
      <c r="Y27">
        <v>23.356285499999998</v>
      </c>
      <c r="Z27">
        <v>23.181011179999999</v>
      </c>
      <c r="AA27">
        <v>22.907387589999999</v>
      </c>
      <c r="AB27">
        <v>22.58611608</v>
      </c>
      <c r="AC27">
        <v>22.250440380000001</v>
      </c>
      <c r="AD27">
        <v>21.82201156</v>
      </c>
      <c r="AE27">
        <v>21.415794120000001</v>
      </c>
      <c r="AF27">
        <v>21.06085225</v>
      </c>
      <c r="AG27">
        <v>20.757983620000001</v>
      </c>
      <c r="AH27">
        <v>20.50328837</v>
      </c>
      <c r="AI27">
        <v>20.284623570000001</v>
      </c>
      <c r="AJ27">
        <v>20.097040929999999</v>
      </c>
      <c r="AK27">
        <v>19.936365009999999</v>
      </c>
      <c r="AL27">
        <v>19.796731650000002</v>
      </c>
      <c r="AM27">
        <v>19.675163520000002</v>
      </c>
      <c r="AN27">
        <v>19.539346949999999</v>
      </c>
      <c r="AO27">
        <v>19.400501089999999</v>
      </c>
      <c r="AP27">
        <v>19.265040750000001</v>
      </c>
      <c r="AQ27">
        <v>19.13950917</v>
      </c>
      <c r="AR27">
        <v>19.024492949999999</v>
      </c>
      <c r="AS27">
        <v>18.923185409999999</v>
      </c>
      <c r="AT27">
        <v>18.837210989999999</v>
      </c>
      <c r="AU27">
        <v>18.769156219999999</v>
      </c>
      <c r="AV27">
        <v>18.721390769999999</v>
      </c>
      <c r="AW27">
        <v>18.7023318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27.493876119999999</v>
      </c>
      <c r="H28">
        <v>27.400457450000001</v>
      </c>
      <c r="I28">
        <v>27.269157069999999</v>
      </c>
      <c r="J28">
        <v>27.091166560000001</v>
      </c>
      <c r="K28">
        <v>26.678013159999999</v>
      </c>
      <c r="L28">
        <v>26.20939057</v>
      </c>
      <c r="M28">
        <v>25.775001929999998</v>
      </c>
      <c r="N28">
        <v>25.534382860000001</v>
      </c>
      <c r="O28">
        <v>25.298150710000002</v>
      </c>
      <c r="P28">
        <v>25.06328907</v>
      </c>
      <c r="Q28">
        <v>24.821503369999999</v>
      </c>
      <c r="R28">
        <v>24.579161169999999</v>
      </c>
      <c r="S28">
        <v>24.45860446</v>
      </c>
      <c r="T28">
        <v>24.313823079999999</v>
      </c>
      <c r="U28">
        <v>24.032922490000001</v>
      </c>
      <c r="V28">
        <v>23.7215886</v>
      </c>
      <c r="W28">
        <v>23.36824627</v>
      </c>
      <c r="X28">
        <v>22.9828625</v>
      </c>
      <c r="Y28">
        <v>22.619520489999999</v>
      </c>
      <c r="Z28">
        <v>22.2781591</v>
      </c>
      <c r="AA28">
        <v>21.950770890000001</v>
      </c>
      <c r="AB28">
        <v>21.627968689999999</v>
      </c>
      <c r="AC28">
        <v>21.302712700000001</v>
      </c>
      <c r="AD28">
        <v>20.967110959999999</v>
      </c>
      <c r="AE28">
        <v>20.617323429999999</v>
      </c>
      <c r="AF28">
        <v>20.251294179999999</v>
      </c>
      <c r="AG28">
        <v>19.86834898</v>
      </c>
      <c r="AH28">
        <v>19.469165069999999</v>
      </c>
      <c r="AI28">
        <v>19.05375918</v>
      </c>
      <c r="AJ28">
        <v>18.624632649999999</v>
      </c>
      <c r="AK28">
        <v>18.184617379999999</v>
      </c>
      <c r="AL28">
        <v>17.736908140000001</v>
      </c>
      <c r="AM28">
        <v>17.284726970000001</v>
      </c>
      <c r="AN28">
        <v>16.83324537</v>
      </c>
      <c r="AO28">
        <v>16.385210570000002</v>
      </c>
      <c r="AP28">
        <v>15.94300424</v>
      </c>
      <c r="AQ28">
        <v>15.50918349</v>
      </c>
      <c r="AR28">
        <v>15.08594722</v>
      </c>
      <c r="AS28">
        <v>14.675219480000001</v>
      </c>
      <c r="AT28">
        <v>14.27901754</v>
      </c>
      <c r="AU28">
        <v>13.89894323</v>
      </c>
      <c r="AV28">
        <v>13.53623172</v>
      </c>
      <c r="AW28">
        <v>13.192304180000001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23.666554569999999</v>
      </c>
      <c r="G29">
        <v>22.553030199999998</v>
      </c>
      <c r="H29">
        <v>20.330027609999998</v>
      </c>
      <c r="I29">
        <v>20.769414040000001</v>
      </c>
      <c r="J29">
        <v>20.557051550000001</v>
      </c>
      <c r="K29">
        <v>19.85074749</v>
      </c>
      <c r="L29">
        <v>19.362201429999999</v>
      </c>
      <c r="M29">
        <v>19.274620469999999</v>
      </c>
      <c r="N29">
        <v>18.779577620000001</v>
      </c>
      <c r="O29">
        <v>19.321512599999998</v>
      </c>
      <c r="P29">
        <v>19.730173310000001</v>
      </c>
      <c r="Q29">
        <v>19.959484790000001</v>
      </c>
      <c r="R29">
        <v>20.326122059999999</v>
      </c>
      <c r="S29">
        <v>20.86976254</v>
      </c>
      <c r="T29">
        <v>21.100376430000001</v>
      </c>
      <c r="U29">
        <v>21.202343119999998</v>
      </c>
      <c r="V29">
        <v>21.288007690000001</v>
      </c>
      <c r="W29">
        <v>21.243924790000001</v>
      </c>
      <c r="X29">
        <v>21.091575710000001</v>
      </c>
      <c r="Y29">
        <v>21.002523879999998</v>
      </c>
      <c r="Z29">
        <v>21.006972059999999</v>
      </c>
      <c r="AA29">
        <v>21.089208469999999</v>
      </c>
      <c r="AB29">
        <v>21.235357619999998</v>
      </c>
      <c r="AC29">
        <v>21.436740539999999</v>
      </c>
      <c r="AD29">
        <v>21.467304909999999</v>
      </c>
      <c r="AE29">
        <v>21.532138979999999</v>
      </c>
      <c r="AF29">
        <v>21.62427082</v>
      </c>
      <c r="AG29">
        <v>21.738045960000001</v>
      </c>
      <c r="AH29">
        <v>21.871807839999999</v>
      </c>
      <c r="AI29">
        <v>22.009540520000002</v>
      </c>
      <c r="AJ29">
        <v>22.155280510000001</v>
      </c>
      <c r="AK29">
        <v>22.310865069999998</v>
      </c>
      <c r="AL29">
        <v>22.473617409999999</v>
      </c>
      <c r="AM29">
        <v>22.64237829</v>
      </c>
      <c r="AN29">
        <v>22.856548830000001</v>
      </c>
      <c r="AO29">
        <v>23.074722860000001</v>
      </c>
      <c r="AP29">
        <v>23.294961319999999</v>
      </c>
      <c r="AQ29">
        <v>23.518570499999999</v>
      </c>
      <c r="AR29">
        <v>23.7395937</v>
      </c>
      <c r="AS29">
        <v>23.958142079999998</v>
      </c>
      <c r="AT29">
        <v>24.171844419999999</v>
      </c>
      <c r="AU29">
        <v>24.380692589999999</v>
      </c>
      <c r="AV29">
        <v>24.585685730000002</v>
      </c>
      <c r="AW29">
        <v>24.797904970000001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34664.10529</v>
      </c>
      <c r="T30">
        <v>34953.53916</v>
      </c>
      <c r="U30">
        <v>35110.332499999997</v>
      </c>
      <c r="V30">
        <v>35221.25434</v>
      </c>
      <c r="W30">
        <v>35268.96703</v>
      </c>
      <c r="X30">
        <v>35272.787199999999</v>
      </c>
      <c r="Y30">
        <v>35328.026870000002</v>
      </c>
      <c r="Z30">
        <v>35435.6103</v>
      </c>
      <c r="AA30">
        <v>35584.840669999998</v>
      </c>
      <c r="AB30">
        <v>35761.948609999999</v>
      </c>
      <c r="AC30">
        <v>35957.483319999999</v>
      </c>
      <c r="AD30">
        <v>36159.098760000001</v>
      </c>
      <c r="AE30">
        <v>36361.90741</v>
      </c>
      <c r="AF30">
        <v>36563.605860000003</v>
      </c>
      <c r="AG30">
        <v>36763.57116</v>
      </c>
      <c r="AH30">
        <v>36962.849170000001</v>
      </c>
      <c r="AI30">
        <v>37159.364309999997</v>
      </c>
      <c r="AJ30">
        <v>37355.281600000002</v>
      </c>
      <c r="AK30">
        <v>37552.196479999999</v>
      </c>
      <c r="AL30">
        <v>37751.74235</v>
      </c>
      <c r="AM30">
        <v>37954.685949999999</v>
      </c>
      <c r="AN30">
        <v>38168.30906</v>
      </c>
      <c r="AO30">
        <v>38391.464090000001</v>
      </c>
      <c r="AP30">
        <v>38621.569609999999</v>
      </c>
      <c r="AQ30">
        <v>38857.147299999997</v>
      </c>
      <c r="AR30">
        <v>39096.176189999998</v>
      </c>
      <c r="AS30">
        <v>39336.718099999998</v>
      </c>
      <c r="AT30">
        <v>39578.58251</v>
      </c>
      <c r="AU30">
        <v>39821.414640000003</v>
      </c>
      <c r="AV30">
        <v>40064.899120000002</v>
      </c>
      <c r="AW30">
        <v>40311.330110000003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27.034500009999999</v>
      </c>
      <c r="G31">
        <v>90.790096689999999</v>
      </c>
      <c r="H31">
        <v>149.72913930000001</v>
      </c>
      <c r="I31">
        <v>210.18176270000001</v>
      </c>
      <c r="J31">
        <v>285.457853</v>
      </c>
      <c r="K31">
        <v>357.70352480000003</v>
      </c>
      <c r="L31">
        <v>421.32221909999998</v>
      </c>
      <c r="M31">
        <v>481.97230359999998</v>
      </c>
      <c r="N31">
        <v>526.93861649999997</v>
      </c>
      <c r="O31">
        <v>562.78408630000001</v>
      </c>
      <c r="P31">
        <v>613.41356410000003</v>
      </c>
      <c r="Q31">
        <v>689.73762309999995</v>
      </c>
      <c r="R31">
        <v>763.08316379999997</v>
      </c>
      <c r="S31">
        <v>869.26745589999996</v>
      </c>
      <c r="T31">
        <v>947.03084160000003</v>
      </c>
      <c r="U31">
        <v>1031.2201359999999</v>
      </c>
      <c r="V31">
        <v>1122.2734439999999</v>
      </c>
      <c r="W31">
        <v>1219.6332729999999</v>
      </c>
      <c r="X31">
        <v>1323.173364</v>
      </c>
      <c r="Y31">
        <v>1428.268409</v>
      </c>
      <c r="Z31">
        <v>1530.2479269999999</v>
      </c>
      <c r="AA31">
        <v>1626.417449</v>
      </c>
      <c r="AB31">
        <v>1714.3790919999999</v>
      </c>
      <c r="AC31">
        <v>1792.5340550000001</v>
      </c>
      <c r="AD31">
        <v>1859.5142209999999</v>
      </c>
      <c r="AE31">
        <v>1914.6923859999999</v>
      </c>
      <c r="AF31">
        <v>1957.762162</v>
      </c>
      <c r="AG31">
        <v>1988.6496709999999</v>
      </c>
      <c r="AH31">
        <v>2007.47657</v>
      </c>
      <c r="AI31">
        <v>2014.652566</v>
      </c>
      <c r="AJ31">
        <v>2010.5292320000001</v>
      </c>
      <c r="AK31">
        <v>1995.5334780000001</v>
      </c>
      <c r="AL31">
        <v>1970.334531</v>
      </c>
      <c r="AM31">
        <v>1935.7175769999999</v>
      </c>
      <c r="AN31">
        <v>1892.9489510000001</v>
      </c>
      <c r="AO31">
        <v>1842.965614</v>
      </c>
      <c r="AP31">
        <v>1786.733966</v>
      </c>
      <c r="AQ31">
        <v>1725.3273039999999</v>
      </c>
      <c r="AR31">
        <v>1659.823895</v>
      </c>
      <c r="AS31">
        <v>1591.305378</v>
      </c>
      <c r="AT31">
        <v>1520.767286</v>
      </c>
      <c r="AU31">
        <v>1449.099248</v>
      </c>
      <c r="AV31">
        <v>1377.082987</v>
      </c>
      <c r="AW31">
        <v>1305.4276199999999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2396.928101</v>
      </c>
      <c r="H32">
        <v>2798.3794830000002</v>
      </c>
      <c r="I32">
        <v>3155.681333</v>
      </c>
      <c r="J32">
        <v>3477.3857250000001</v>
      </c>
      <c r="K32">
        <v>3706.5567470000001</v>
      </c>
      <c r="L32">
        <v>3894.4886879999999</v>
      </c>
      <c r="M32">
        <v>4070.4887410000001</v>
      </c>
      <c r="N32">
        <v>4285.3633669999999</v>
      </c>
      <c r="O32">
        <v>4481.1009610000001</v>
      </c>
      <c r="P32">
        <v>4669.3580499999998</v>
      </c>
      <c r="Q32">
        <v>4852.0770119999997</v>
      </c>
      <c r="R32">
        <v>5018.3943689999996</v>
      </c>
      <c r="S32">
        <v>5240.1400480000002</v>
      </c>
      <c r="T32">
        <v>5404.2790610000002</v>
      </c>
      <c r="U32">
        <v>5518.692532</v>
      </c>
      <c r="V32">
        <v>5609.9188789999998</v>
      </c>
      <c r="W32">
        <v>5674.4574499999999</v>
      </c>
      <c r="X32">
        <v>5714.9577840000002</v>
      </c>
      <c r="Y32">
        <v>5749.5821100000003</v>
      </c>
      <c r="Z32">
        <v>5776.9955049999999</v>
      </c>
      <c r="AA32">
        <v>5794.3091109999996</v>
      </c>
      <c r="AB32">
        <v>5798.2209119999998</v>
      </c>
      <c r="AC32">
        <v>5786.3674080000001</v>
      </c>
      <c r="AD32">
        <v>5756.2798769999999</v>
      </c>
      <c r="AE32">
        <v>5706.9656889999997</v>
      </c>
      <c r="AF32">
        <v>5638.1156179999998</v>
      </c>
      <c r="AG32">
        <v>5549.9557850000001</v>
      </c>
      <c r="AH32">
        <v>5443.2129249999998</v>
      </c>
      <c r="AI32">
        <v>5318.5150379999995</v>
      </c>
      <c r="AJ32">
        <v>5177.3442080000004</v>
      </c>
      <c r="AK32">
        <v>5021.3936100000001</v>
      </c>
      <c r="AL32">
        <v>4852.6074600000002</v>
      </c>
      <c r="AM32">
        <v>4673.0436040000004</v>
      </c>
      <c r="AN32">
        <v>4485.2113980000004</v>
      </c>
      <c r="AO32">
        <v>4291.1527299999998</v>
      </c>
      <c r="AP32">
        <v>4092.8627280000001</v>
      </c>
      <c r="AQ32">
        <v>3892.3477429999998</v>
      </c>
      <c r="AR32">
        <v>3691.4818610000002</v>
      </c>
      <c r="AS32">
        <v>3491.9653499999999</v>
      </c>
      <c r="AT32">
        <v>3295.3654999999999</v>
      </c>
      <c r="AU32">
        <v>3103.016873</v>
      </c>
      <c r="AV32">
        <v>2916.0247260000001</v>
      </c>
      <c r="AW32">
        <v>2735.3088440000001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4821.2249259999999</v>
      </c>
      <c r="H33">
        <v>5318.8057660000004</v>
      </c>
      <c r="I33">
        <v>5759.0399779999998</v>
      </c>
      <c r="J33">
        <v>6146.635749</v>
      </c>
      <c r="K33">
        <v>6400.5046970000003</v>
      </c>
      <c r="L33">
        <v>6597.9739040000004</v>
      </c>
      <c r="M33">
        <v>6780.5347899999997</v>
      </c>
      <c r="N33">
        <v>7040.4702660000003</v>
      </c>
      <c r="O33">
        <v>7274.5460929999999</v>
      </c>
      <c r="P33">
        <v>7493.0357549999999</v>
      </c>
      <c r="Q33">
        <v>7691.9649550000004</v>
      </c>
      <c r="R33">
        <v>7870.6054050000002</v>
      </c>
      <c r="S33">
        <v>8104.3938269999999</v>
      </c>
      <c r="T33">
        <v>8285.4805469999901</v>
      </c>
      <c r="U33">
        <v>8385.8747820000008</v>
      </c>
      <c r="V33">
        <v>8452.1059609999902</v>
      </c>
      <c r="W33">
        <v>8479.5671399999901</v>
      </c>
      <c r="X33">
        <v>8473.1803670000008</v>
      </c>
      <c r="Y33">
        <v>8458.1046659999902</v>
      </c>
      <c r="Z33">
        <v>8434.2489729999998</v>
      </c>
      <c r="AA33">
        <v>8398.1944000000003</v>
      </c>
      <c r="AB33">
        <v>8345.9542020000008</v>
      </c>
      <c r="AC33">
        <v>8274.6698460000007</v>
      </c>
      <c r="AD33">
        <v>8181.2540689999996</v>
      </c>
      <c r="AE33">
        <v>8064.4953500000001</v>
      </c>
      <c r="AF33">
        <v>7924.0616529999998</v>
      </c>
      <c r="AG33">
        <v>7760.3280869999999</v>
      </c>
      <c r="AH33">
        <v>7574.354249</v>
      </c>
      <c r="AI33">
        <v>7367.1191049999998</v>
      </c>
      <c r="AJ33">
        <v>7140.7315470000003</v>
      </c>
      <c r="AK33">
        <v>6897.5787069999997</v>
      </c>
      <c r="AL33">
        <v>6640.2996999999996</v>
      </c>
      <c r="AM33">
        <v>6371.6512949999997</v>
      </c>
      <c r="AN33">
        <v>6094.917805</v>
      </c>
      <c r="AO33">
        <v>5812.7418939999998</v>
      </c>
      <c r="AP33">
        <v>5527.6775369999996</v>
      </c>
      <c r="AQ33">
        <v>5242.2428959999997</v>
      </c>
      <c r="AR33">
        <v>4958.7520969999996</v>
      </c>
      <c r="AS33">
        <v>4679.2882769999997</v>
      </c>
      <c r="AT33">
        <v>4405.7368079999997</v>
      </c>
      <c r="AU33">
        <v>4139.6783409999998</v>
      </c>
      <c r="AV33">
        <v>3882.3968380000001</v>
      </c>
      <c r="AW33">
        <v>3634.9303709999999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5763.2341139999999</v>
      </c>
      <c r="G34">
        <v>6098.8577560000003</v>
      </c>
      <c r="H34">
        <v>6478.1431869999997</v>
      </c>
      <c r="I34">
        <v>6809.3126490000004</v>
      </c>
      <c r="J34">
        <v>7093.7130470000002</v>
      </c>
      <c r="K34">
        <v>7253.1717189999999</v>
      </c>
      <c r="L34">
        <v>7363.81988</v>
      </c>
      <c r="M34">
        <v>7465.3402669999996</v>
      </c>
      <c r="N34">
        <v>7628.1422229999998</v>
      </c>
      <c r="O34">
        <v>7773.2227910000001</v>
      </c>
      <c r="P34">
        <v>7904.1516330000004</v>
      </c>
      <c r="Q34">
        <v>8010.3393379999998</v>
      </c>
      <c r="R34">
        <v>8107.4643530000003</v>
      </c>
      <c r="S34">
        <v>8236.5811869999998</v>
      </c>
      <c r="T34">
        <v>8356.4073210000006</v>
      </c>
      <c r="U34">
        <v>8395.8921829999999</v>
      </c>
      <c r="V34">
        <v>8404.5095529999999</v>
      </c>
      <c r="W34">
        <v>8377.9778879999994</v>
      </c>
      <c r="X34">
        <v>8321.2839050000002</v>
      </c>
      <c r="Y34">
        <v>8258.0677059999998</v>
      </c>
      <c r="Z34">
        <v>8188.970789</v>
      </c>
      <c r="AA34">
        <v>8111.0165729999999</v>
      </c>
      <c r="AB34">
        <v>8020.6880460000002</v>
      </c>
      <c r="AC34">
        <v>7915.4284829999997</v>
      </c>
      <c r="AD34">
        <v>7792.4353220000003</v>
      </c>
      <c r="AE34">
        <v>7650.5697330000003</v>
      </c>
      <c r="AF34">
        <v>7489.4815760000001</v>
      </c>
      <c r="AG34">
        <v>7309.4632359999996</v>
      </c>
      <c r="AH34">
        <v>7111.437492</v>
      </c>
      <c r="AI34">
        <v>6896.2642269999997</v>
      </c>
      <c r="AJ34">
        <v>6665.8400030000003</v>
      </c>
      <c r="AK34">
        <v>6422.3135439999996</v>
      </c>
      <c r="AL34">
        <v>6168.0296710000002</v>
      </c>
      <c r="AM34">
        <v>5905.4270420000003</v>
      </c>
      <c r="AN34">
        <v>5637.3876410000003</v>
      </c>
      <c r="AO34">
        <v>5366.2144609999996</v>
      </c>
      <c r="AP34">
        <v>5094.1217930000003</v>
      </c>
      <c r="AQ34">
        <v>4823.2739700000002</v>
      </c>
      <c r="AR34">
        <v>4555.6429150000004</v>
      </c>
      <c r="AS34">
        <v>4292.9926240000004</v>
      </c>
      <c r="AT34">
        <v>4036.9053640000002</v>
      </c>
      <c r="AU34">
        <v>3788.6929340000002</v>
      </c>
      <c r="AV34">
        <v>3549.405072</v>
      </c>
      <c r="AW34">
        <v>3319.8727210000002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12832.969499999999</v>
      </c>
      <c r="H35" s="39">
        <v>12362.90108</v>
      </c>
      <c r="I35">
        <v>11917.78521</v>
      </c>
      <c r="J35">
        <v>11490.20673</v>
      </c>
      <c r="K35" s="39">
        <v>11030.279109999999</v>
      </c>
      <c r="L35" s="39">
        <v>10589.79666</v>
      </c>
      <c r="M35" s="39">
        <v>10181.701150000001</v>
      </c>
      <c r="N35" s="39">
        <v>9832.9041109999998</v>
      </c>
      <c r="O35" s="39">
        <v>9508.0780319999994</v>
      </c>
      <c r="P35">
        <v>9190.2377149999902</v>
      </c>
      <c r="Q35">
        <v>8882.7252659999995</v>
      </c>
      <c r="R35">
        <v>8589.4366690000006</v>
      </c>
      <c r="S35">
        <v>8317.4321600000003</v>
      </c>
      <c r="T35">
        <v>8085.3061100000004</v>
      </c>
      <c r="U35">
        <v>7810.7013109999998</v>
      </c>
      <c r="V35">
        <v>7540.1729580000001</v>
      </c>
      <c r="W35">
        <v>7270.3123189999997</v>
      </c>
      <c r="X35">
        <v>7002.972855</v>
      </c>
      <c r="Y35">
        <v>6748.9471219999996</v>
      </c>
      <c r="Z35">
        <v>6507.9810049999996</v>
      </c>
      <c r="AA35">
        <v>6277.601705</v>
      </c>
      <c r="AB35">
        <v>6055.1280280000001</v>
      </c>
      <c r="AC35">
        <v>5838.3808470000004</v>
      </c>
      <c r="AD35">
        <v>5625.1013810000004</v>
      </c>
      <c r="AE35">
        <v>5413.8918759999997</v>
      </c>
      <c r="AF35">
        <v>5203.7980289999996</v>
      </c>
      <c r="AG35">
        <v>4994.2392689999997</v>
      </c>
      <c r="AH35">
        <v>4785.0029340000001</v>
      </c>
      <c r="AI35">
        <v>4575.9153679999999</v>
      </c>
      <c r="AJ35">
        <v>4367.3398090000001</v>
      </c>
      <c r="AK35">
        <v>4159.7970779999996</v>
      </c>
      <c r="AL35">
        <v>3953.9232350000002</v>
      </c>
      <c r="AM35">
        <v>3750.426426</v>
      </c>
      <c r="AN35">
        <v>3550.2561099999998</v>
      </c>
      <c r="AO35">
        <v>3354.0995750000002</v>
      </c>
      <c r="AP35">
        <v>3162.6243100000002</v>
      </c>
      <c r="AQ35">
        <v>2976.4945120000002</v>
      </c>
      <c r="AR35">
        <v>2796.3037869999998</v>
      </c>
      <c r="AS35">
        <v>2622.5712859999999</v>
      </c>
      <c r="AT35">
        <v>2455.746028</v>
      </c>
      <c r="AU35">
        <v>2296.167387</v>
      </c>
      <c r="AV35">
        <v>2144.0683570000001</v>
      </c>
      <c r="AW35">
        <v>1999.5957020000001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4709.5182029999996</v>
      </c>
      <c r="G36">
        <v>4493.3137310000002</v>
      </c>
      <c r="H36">
        <v>4304.9834810000002</v>
      </c>
      <c r="I36">
        <v>4127.5871619999998</v>
      </c>
      <c r="J36">
        <v>3955.8254179999999</v>
      </c>
      <c r="K36">
        <v>3776.018896</v>
      </c>
      <c r="L36">
        <v>3601.2778490000001</v>
      </c>
      <c r="M36">
        <v>3438.5491259999999</v>
      </c>
      <c r="N36">
        <v>3292.7431799999999</v>
      </c>
      <c r="O36">
        <v>3156.0473139999999</v>
      </c>
      <c r="P36">
        <v>3026.0475409999999</v>
      </c>
      <c r="Q36">
        <v>2900.9466179999999</v>
      </c>
      <c r="R36">
        <v>2781.1318569999999</v>
      </c>
      <c r="S36">
        <v>2665.4266010000001</v>
      </c>
      <c r="T36">
        <v>2541.560504</v>
      </c>
      <c r="U36">
        <v>2415.2318169999999</v>
      </c>
      <c r="V36">
        <v>2295.060031</v>
      </c>
      <c r="W36">
        <v>2180.0874760000002</v>
      </c>
      <c r="X36">
        <v>2070.4345360000002</v>
      </c>
      <c r="Y36">
        <v>1967.876919</v>
      </c>
      <c r="Z36">
        <v>1872.029581</v>
      </c>
      <c r="AA36">
        <v>1782.0832969999999</v>
      </c>
      <c r="AB36">
        <v>1697.205021</v>
      </c>
      <c r="AC36">
        <v>1616.683683</v>
      </c>
      <c r="AD36">
        <v>1539.813232</v>
      </c>
      <c r="AE36">
        <v>1466.080332</v>
      </c>
      <c r="AF36">
        <v>1395.0778339999999</v>
      </c>
      <c r="AG36">
        <v>1326.4888679999999</v>
      </c>
      <c r="AH36">
        <v>1260.0834890000001</v>
      </c>
      <c r="AI36">
        <v>1195.6550569999999</v>
      </c>
      <c r="AJ36">
        <v>1133.1105090000001</v>
      </c>
      <c r="AK36">
        <v>1072.3986150000001</v>
      </c>
      <c r="AL36">
        <v>1013.5056980000001</v>
      </c>
      <c r="AM36">
        <v>956.44400770000004</v>
      </c>
      <c r="AN36">
        <v>901.28944790000003</v>
      </c>
      <c r="AO36">
        <v>848.07311489999995</v>
      </c>
      <c r="AP36">
        <v>796.83182880000004</v>
      </c>
      <c r="AQ36">
        <v>747.61263840000004</v>
      </c>
      <c r="AR36">
        <v>700.45754099999999</v>
      </c>
      <c r="AS36">
        <v>655.40135120000002</v>
      </c>
      <c r="AT36">
        <v>612.47151250000002</v>
      </c>
      <c r="AU36">
        <v>571.67911140000001</v>
      </c>
      <c r="AV36">
        <v>533.01895000000002</v>
      </c>
      <c r="AW36">
        <v>496.47369259999999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1989.160042</v>
      </c>
      <c r="H37">
        <v>1869.68669</v>
      </c>
      <c r="I37">
        <v>1758.168819</v>
      </c>
      <c r="J37">
        <v>1651.8654260000001</v>
      </c>
      <c r="K37">
        <v>1548.4398639999999</v>
      </c>
      <c r="L37">
        <v>1449.035625</v>
      </c>
      <c r="M37">
        <v>1356.8550519999999</v>
      </c>
      <c r="N37">
        <v>1275.436402</v>
      </c>
      <c r="O37">
        <v>1199.1388460000001</v>
      </c>
      <c r="P37">
        <v>1127.2908669999999</v>
      </c>
      <c r="Q37">
        <v>1059.1358299999999</v>
      </c>
      <c r="R37">
        <v>994.28332269999999</v>
      </c>
      <c r="S37">
        <v>933.79866879999997</v>
      </c>
      <c r="T37">
        <v>874.79743680000001</v>
      </c>
      <c r="U37">
        <v>817.94569090000005</v>
      </c>
      <c r="V37">
        <v>764.45312030000002</v>
      </c>
      <c r="W37">
        <v>714.06387059999997</v>
      </c>
      <c r="X37">
        <v>666.73127820000002</v>
      </c>
      <c r="Y37">
        <v>622.68651350000005</v>
      </c>
      <c r="Z37">
        <v>581.78032589999998</v>
      </c>
      <c r="AA37">
        <v>543.76103890000002</v>
      </c>
      <c r="AB37">
        <v>508.37740719999999</v>
      </c>
      <c r="AC37">
        <v>475.39878800000002</v>
      </c>
      <c r="AD37">
        <v>444.60189759999997</v>
      </c>
      <c r="AE37">
        <v>415.79661060000001</v>
      </c>
      <c r="AF37">
        <v>388.81525790000001</v>
      </c>
      <c r="AG37">
        <v>363.5102847</v>
      </c>
      <c r="AH37">
        <v>339.75337639999998</v>
      </c>
      <c r="AI37">
        <v>317.42566119999998</v>
      </c>
      <c r="AJ37">
        <v>296.43067389999999</v>
      </c>
      <c r="AK37">
        <v>276.68302030000001</v>
      </c>
      <c r="AL37">
        <v>258.10664680000002</v>
      </c>
      <c r="AM37">
        <v>240.63354989999999</v>
      </c>
      <c r="AN37">
        <v>224.20767000000001</v>
      </c>
      <c r="AO37">
        <v>208.7720506</v>
      </c>
      <c r="AP37">
        <v>194.2745362</v>
      </c>
      <c r="AQ37">
        <v>180.66795690000001</v>
      </c>
      <c r="AR37">
        <v>167.90815660000001</v>
      </c>
      <c r="AS37">
        <v>155.9535649</v>
      </c>
      <c r="AT37">
        <v>144.76501619999999</v>
      </c>
      <c r="AU37">
        <v>134.30445950000001</v>
      </c>
      <c r="AV37">
        <v>124.53477359999999</v>
      </c>
      <c r="AW37">
        <v>115.4200646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2.32300636E-2</v>
      </c>
      <c r="G38">
        <v>5.4624310799999999E-2</v>
      </c>
      <c r="H38">
        <v>0.1119964477</v>
      </c>
      <c r="I38">
        <v>0.19644928840000001</v>
      </c>
      <c r="J38">
        <v>0.31948919790000002</v>
      </c>
      <c r="K38">
        <v>0.4673158027</v>
      </c>
      <c r="L38">
        <v>0.66413336970000003</v>
      </c>
      <c r="M38">
        <v>0.95430731489999998</v>
      </c>
      <c r="N38">
        <v>1.4021076969999999</v>
      </c>
      <c r="O38">
        <v>2.0081256280000002</v>
      </c>
      <c r="P38">
        <v>2.7972957109999999</v>
      </c>
      <c r="Q38">
        <v>3.8262393600000002</v>
      </c>
      <c r="R38">
        <v>5.152406858</v>
      </c>
      <c r="S38">
        <v>8.1862699810000006</v>
      </c>
      <c r="T38">
        <v>14.09656167</v>
      </c>
      <c r="U38">
        <v>24.920670300000001</v>
      </c>
      <c r="V38">
        <v>37.606170390000003</v>
      </c>
      <c r="W38">
        <v>52.399889029999997</v>
      </c>
      <c r="X38">
        <v>69.777170240000004</v>
      </c>
      <c r="Y38">
        <v>90.995279510000003</v>
      </c>
      <c r="Z38">
        <v>116.7842194</v>
      </c>
      <c r="AA38">
        <v>147.78726499999999</v>
      </c>
      <c r="AB38">
        <v>184.5808375</v>
      </c>
      <c r="AC38">
        <v>227.75066039999999</v>
      </c>
      <c r="AD38">
        <v>277.74283000000003</v>
      </c>
      <c r="AE38">
        <v>335.05619139999999</v>
      </c>
      <c r="AF38">
        <v>400.16292149999998</v>
      </c>
      <c r="AG38">
        <v>473.484781</v>
      </c>
      <c r="AH38">
        <v>555.39532910000003</v>
      </c>
      <c r="AI38">
        <v>646.01669249999998</v>
      </c>
      <c r="AJ38">
        <v>745.49482850000004</v>
      </c>
      <c r="AK38">
        <v>853.83052439999994</v>
      </c>
      <c r="AL38">
        <v>970.90133160000005</v>
      </c>
      <c r="AM38">
        <v>1096.41787</v>
      </c>
      <c r="AN38">
        <v>1230.4391439999999</v>
      </c>
      <c r="AO38">
        <v>1372.4193869999999</v>
      </c>
      <c r="AP38">
        <v>1521.62691</v>
      </c>
      <c r="AQ38">
        <v>1677.3637719999999</v>
      </c>
      <c r="AR38">
        <v>1838.8637920000001</v>
      </c>
      <c r="AS38">
        <v>2005.369749</v>
      </c>
      <c r="AT38">
        <v>2176.315118</v>
      </c>
      <c r="AU38">
        <v>2351.1695709999999</v>
      </c>
      <c r="AV38">
        <v>2529.4674230000001</v>
      </c>
      <c r="AW38">
        <v>2711.114192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4.06028378E-2</v>
      </c>
      <c r="G39">
        <v>7.8323088400000004E-2</v>
      </c>
      <c r="H39">
        <v>0.13950104229999999</v>
      </c>
      <c r="I39">
        <v>0.22335273420000001</v>
      </c>
      <c r="J39">
        <v>0.3380017843</v>
      </c>
      <c r="K39">
        <v>0.4703392629</v>
      </c>
      <c r="L39">
        <v>0.63986562170000005</v>
      </c>
      <c r="M39">
        <v>0.87779574169999997</v>
      </c>
      <c r="N39">
        <v>1.2353763310000001</v>
      </c>
      <c r="O39">
        <v>1.7063976970000001</v>
      </c>
      <c r="P39">
        <v>2.3038339090000002</v>
      </c>
      <c r="Q39">
        <v>3.0632253120000001</v>
      </c>
      <c r="R39">
        <v>4.0188189660000004</v>
      </c>
      <c r="S39">
        <v>6.1783787239999999</v>
      </c>
      <c r="T39">
        <v>10.311303540000001</v>
      </c>
      <c r="U39">
        <v>17.73766955</v>
      </c>
      <c r="V39">
        <v>26.25237598</v>
      </c>
      <c r="W39">
        <v>35.969243509999998</v>
      </c>
      <c r="X39">
        <v>47.145889920000002</v>
      </c>
      <c r="Y39">
        <v>60.5340974</v>
      </c>
      <c r="Z39">
        <v>76.520947379999996</v>
      </c>
      <c r="AA39">
        <v>95.426809500000005</v>
      </c>
      <c r="AB39">
        <v>117.5210692</v>
      </c>
      <c r="AC39">
        <v>143.07042949999999</v>
      </c>
      <c r="AD39">
        <v>172.24950530000001</v>
      </c>
      <c r="AE39">
        <v>205.2568689</v>
      </c>
      <c r="AF39">
        <v>242.26670870000001</v>
      </c>
      <c r="AG39">
        <v>283.41549300000003</v>
      </c>
      <c r="AH39">
        <v>328.803765</v>
      </c>
      <c r="AI39">
        <v>378.38353510000002</v>
      </c>
      <c r="AJ39">
        <v>432.11803279999998</v>
      </c>
      <c r="AK39">
        <v>489.88590260000001</v>
      </c>
      <c r="AL39">
        <v>551.49747190000005</v>
      </c>
      <c r="AM39">
        <v>616.67378689999998</v>
      </c>
      <c r="AN39">
        <v>685.32390109999994</v>
      </c>
      <c r="AO39">
        <v>757.03592849999995</v>
      </c>
      <c r="AP39">
        <v>831.30697510000005</v>
      </c>
      <c r="AQ39">
        <v>907.65930379999998</v>
      </c>
      <c r="AR39">
        <v>985.58864979999998</v>
      </c>
      <c r="AS39">
        <v>1064.603895</v>
      </c>
      <c r="AT39">
        <v>1144.3184020000001</v>
      </c>
      <c r="AU39">
        <v>1224.3707529999999</v>
      </c>
      <c r="AV39">
        <v>1304.4379719999999</v>
      </c>
      <c r="AW39">
        <v>1384.378655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0.14876821179999999</v>
      </c>
      <c r="G40">
        <v>0.25619846559999998</v>
      </c>
      <c r="H40">
        <v>0.41062884100000002</v>
      </c>
      <c r="I40">
        <v>0.60471430339999999</v>
      </c>
      <c r="J40">
        <v>0.84757396039999999</v>
      </c>
      <c r="K40">
        <v>1.110905751</v>
      </c>
      <c r="L40">
        <v>1.4268038999999999</v>
      </c>
      <c r="M40">
        <v>1.830944404</v>
      </c>
      <c r="N40">
        <v>2.4065753729999999</v>
      </c>
      <c r="O40">
        <v>3.1217172280000001</v>
      </c>
      <c r="P40">
        <v>3.9753991809999998</v>
      </c>
      <c r="Q40">
        <v>4.9951940889999999</v>
      </c>
      <c r="R40">
        <v>6.2017599600000004</v>
      </c>
      <c r="S40">
        <v>8.8467741100000001</v>
      </c>
      <c r="T40">
        <v>13.676661599999999</v>
      </c>
      <c r="U40">
        <v>21.907403859999999</v>
      </c>
      <c r="V40">
        <v>30.755108549999999</v>
      </c>
      <c r="W40">
        <v>40.202869020000001</v>
      </c>
      <c r="X40">
        <v>50.366501290000002</v>
      </c>
      <c r="Y40">
        <v>61.798795820000002</v>
      </c>
      <c r="Z40">
        <v>74.657199379999994</v>
      </c>
      <c r="AA40">
        <v>89.020885100000001</v>
      </c>
      <c r="AB40">
        <v>104.9137288</v>
      </c>
      <c r="AC40">
        <v>122.3468445</v>
      </c>
      <c r="AD40">
        <v>141.25406430000001</v>
      </c>
      <c r="AE40">
        <v>161.57826299999999</v>
      </c>
      <c r="AF40">
        <v>183.2354168</v>
      </c>
      <c r="AG40">
        <v>206.10806669999999</v>
      </c>
      <c r="AH40">
        <v>230.0486095</v>
      </c>
      <c r="AI40">
        <v>254.81978380000001</v>
      </c>
      <c r="AJ40">
        <v>280.1972907</v>
      </c>
      <c r="AK40">
        <v>305.91344830000003</v>
      </c>
      <c r="AL40">
        <v>331.67493450000001</v>
      </c>
      <c r="AM40">
        <v>357.15795450000002</v>
      </c>
      <c r="AN40">
        <v>382.14003910000002</v>
      </c>
      <c r="AO40">
        <v>406.26508810000001</v>
      </c>
      <c r="AP40">
        <v>429.16121709999999</v>
      </c>
      <c r="AQ40">
        <v>450.49126749999999</v>
      </c>
      <c r="AR40">
        <v>469.93346100000002</v>
      </c>
      <c r="AS40">
        <v>487.19586520000001</v>
      </c>
      <c r="AT40">
        <v>502.04705269999999</v>
      </c>
      <c r="AU40">
        <v>514.28504629999998</v>
      </c>
      <c r="AV40">
        <v>523.73921770000004</v>
      </c>
      <c r="AW40">
        <v>530.30026539999994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5.9257451989999996</v>
      </c>
      <c r="H41">
        <v>9.4211866230000005</v>
      </c>
      <c r="I41">
        <v>13.780573970000001</v>
      </c>
      <c r="J41">
        <v>19.191867200000001</v>
      </c>
      <c r="K41">
        <v>25.02575891</v>
      </c>
      <c r="L41">
        <v>31.982740700000001</v>
      </c>
      <c r="M41">
        <v>40.810346770000002</v>
      </c>
      <c r="N41">
        <v>53.330480790000003</v>
      </c>
      <c r="O41">
        <v>68.815398239999894</v>
      </c>
      <c r="P41">
        <v>87.221492720000001</v>
      </c>
      <c r="Q41">
        <v>109.126379</v>
      </c>
      <c r="R41">
        <v>134.9653754</v>
      </c>
      <c r="S41">
        <v>191.60924900000001</v>
      </c>
      <c r="T41">
        <v>295.01705279999999</v>
      </c>
      <c r="U41">
        <v>471.25747030000002</v>
      </c>
      <c r="V41">
        <v>660.89030149999996</v>
      </c>
      <c r="W41">
        <v>863.92487700000004</v>
      </c>
      <c r="X41">
        <v>1083.362294</v>
      </c>
      <c r="Y41">
        <v>1331.8112120000001</v>
      </c>
      <c r="Z41">
        <v>1613.586544</v>
      </c>
      <c r="AA41">
        <v>1931.499055</v>
      </c>
      <c r="AB41">
        <v>2287.3305220000002</v>
      </c>
      <c r="AC41">
        <v>2682.7573080000002</v>
      </c>
      <c r="AD41">
        <v>3117.8987229999998</v>
      </c>
      <c r="AE41">
        <v>3593.250888</v>
      </c>
      <c r="AF41">
        <v>4108.8897349999997</v>
      </c>
      <c r="AG41">
        <v>4664.3124719999996</v>
      </c>
      <c r="AH41">
        <v>5258.5057180000003</v>
      </c>
      <c r="AI41">
        <v>5888.4618110000001</v>
      </c>
      <c r="AJ41">
        <v>6551.5605390000001</v>
      </c>
      <c r="AK41">
        <v>7244.2114300000003</v>
      </c>
      <c r="AL41">
        <v>7962.1922379999996</v>
      </c>
      <c r="AM41">
        <v>8700.4439359999997</v>
      </c>
      <c r="AN41">
        <v>9456.5465129999902</v>
      </c>
      <c r="AO41">
        <v>10224.39567</v>
      </c>
      <c r="AP41">
        <v>10997.182510000001</v>
      </c>
      <c r="AQ41">
        <v>11768.779710000001</v>
      </c>
      <c r="AR41">
        <v>12533.13571</v>
      </c>
      <c r="AS41">
        <v>13284.70458</v>
      </c>
      <c r="AT41">
        <v>14019.43217</v>
      </c>
      <c r="AU41">
        <v>14733.822620000001</v>
      </c>
      <c r="AV41">
        <v>15425.042740000001</v>
      </c>
      <c r="AW41">
        <v>16092.3151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1.3632967760000001</v>
      </c>
      <c r="G42">
        <v>2.3208872719999998</v>
      </c>
      <c r="H42">
        <v>3.6766973570000001</v>
      </c>
      <c r="I42">
        <v>5.3609014869999996</v>
      </c>
      <c r="J42">
        <v>7.4420796469999999</v>
      </c>
      <c r="K42">
        <v>9.6779813160000003</v>
      </c>
      <c r="L42" s="39">
        <v>12.333823580000001</v>
      </c>
      <c r="M42" s="39">
        <v>15.68327655</v>
      </c>
      <c r="N42" s="39">
        <v>20.415632970000001</v>
      </c>
      <c r="O42" s="39">
        <v>26.242652230000001</v>
      </c>
      <c r="P42" s="39">
        <v>33.13497022</v>
      </c>
      <c r="Q42" s="39">
        <v>41.293644690000001</v>
      </c>
      <c r="R42">
        <v>50.863425970000002</v>
      </c>
      <c r="S42">
        <v>71.784147489999995</v>
      </c>
      <c r="T42">
        <v>109.80221160000001</v>
      </c>
      <c r="U42">
        <v>174.25090710000001</v>
      </c>
      <c r="V42">
        <v>243.1230702</v>
      </c>
      <c r="W42">
        <v>316.3205486</v>
      </c>
      <c r="X42">
        <v>394.82409719999998</v>
      </c>
      <c r="Y42">
        <v>483.0484252</v>
      </c>
      <c r="Z42">
        <v>582.3906518</v>
      </c>
      <c r="AA42">
        <v>693.70256889999996</v>
      </c>
      <c r="AB42">
        <v>817.46836580000002</v>
      </c>
      <c r="AC42">
        <v>954.13405049999994</v>
      </c>
      <c r="AD42">
        <v>1103.6019409999999</v>
      </c>
      <c r="AE42">
        <v>1265.907095</v>
      </c>
      <c r="AF42">
        <v>1440.939228</v>
      </c>
      <c r="AG42">
        <v>1628.3907770000001</v>
      </c>
      <c r="AH42">
        <v>1827.7828870000001</v>
      </c>
      <c r="AI42">
        <v>2037.966897</v>
      </c>
      <c r="AJ42">
        <v>2257.9426010000002</v>
      </c>
      <c r="AK42">
        <v>2486.3957540000001</v>
      </c>
      <c r="AL42">
        <v>2721.8195759999999</v>
      </c>
      <c r="AM42">
        <v>2962.4500119999998</v>
      </c>
      <c r="AN42">
        <v>3207.4231669999999</v>
      </c>
      <c r="AO42">
        <v>3454.6724939999999</v>
      </c>
      <c r="AP42">
        <v>3701.9269359999998</v>
      </c>
      <c r="AQ42">
        <v>3947.1677169999998</v>
      </c>
      <c r="AR42">
        <v>4188.4286670000001</v>
      </c>
      <c r="AS42">
        <v>4423.9346349999996</v>
      </c>
      <c r="AT42">
        <v>4652.4197109999996</v>
      </c>
      <c r="AU42">
        <v>4872.8194720000001</v>
      </c>
      <c r="AV42">
        <v>5084.3015130000003</v>
      </c>
      <c r="AW42">
        <v>5286.7055140000002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1.42047206E-2</v>
      </c>
      <c r="G43">
        <v>1.5567862599999999E-2</v>
      </c>
      <c r="H43">
        <v>1.43563627E-2</v>
      </c>
      <c r="I43">
        <v>1.3239136E-2</v>
      </c>
      <c r="J43">
        <v>1.2208853E-2</v>
      </c>
      <c r="K43">
        <v>1.12587477E-2</v>
      </c>
      <c r="L43">
        <v>1.03825806E-2</v>
      </c>
      <c r="M43">
        <v>9.5745976700000006E-3</v>
      </c>
      <c r="N43">
        <v>8.8294927900000007E-3</v>
      </c>
      <c r="O43">
        <v>8.1423727299999998E-3</v>
      </c>
      <c r="P43">
        <v>7.5087250499999997E-3</v>
      </c>
      <c r="Q43">
        <v>6.9243884699999999E-3</v>
      </c>
      <c r="R43">
        <v>6.3855255499999999E-3</v>
      </c>
      <c r="S43">
        <v>6.1572627399999998E-3</v>
      </c>
      <c r="T43">
        <v>5.6780983199999999E-3</v>
      </c>
      <c r="U43">
        <v>5.2362229600000001E-3</v>
      </c>
      <c r="V43">
        <v>4.8287347999999997E-3</v>
      </c>
      <c r="W43">
        <v>4.45295777E-3</v>
      </c>
      <c r="X43">
        <v>4.1064240899999997E-3</v>
      </c>
      <c r="Y43">
        <v>3.7868580100000001E-3</v>
      </c>
      <c r="Z43">
        <v>3.4921608900000001E-3</v>
      </c>
      <c r="AA43">
        <v>3.2203974E-3</v>
      </c>
      <c r="AB43">
        <v>2.96978281E-3</v>
      </c>
      <c r="AC43">
        <v>2.7386713099999999E-3</v>
      </c>
      <c r="AD43">
        <v>2.52554514E-3</v>
      </c>
      <c r="AE43">
        <v>2.3290046599999999E-3</v>
      </c>
      <c r="AF43">
        <v>2.1477591600000002E-3</v>
      </c>
      <c r="AG43">
        <v>1.9806183699999998E-3</v>
      </c>
      <c r="AH43">
        <v>1.82648465E-3</v>
      </c>
      <c r="AI43">
        <v>1.6843457600000001E-3</v>
      </c>
      <c r="AJ43">
        <v>1.55326827E-3</v>
      </c>
      <c r="AK43">
        <v>1.43239136E-3</v>
      </c>
      <c r="AL43">
        <v>1.3209212200000001E-3</v>
      </c>
      <c r="AM43">
        <v>1.2181257899999999E-3</v>
      </c>
      <c r="AN43">
        <v>1.12333001E-3</v>
      </c>
      <c r="AO43">
        <v>1.03591133E-3</v>
      </c>
      <c r="AP43">
        <v>9.5529566500000005E-4</v>
      </c>
      <c r="AQ43">
        <v>8.8095358999999999E-4</v>
      </c>
      <c r="AR43">
        <v>8.1239689099999997E-4</v>
      </c>
      <c r="AS43">
        <v>7.4917534299999997E-4</v>
      </c>
      <c r="AT43">
        <v>6.9087376000000005E-4</v>
      </c>
      <c r="AU43">
        <v>6.3710926499999999E-4</v>
      </c>
      <c r="AV43">
        <v>5.8752877799999996E-4</v>
      </c>
      <c r="AW43">
        <v>5.4180669799999996E-4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0.22614722919999999</v>
      </c>
      <c r="G44">
        <v>0.38079965459999998</v>
      </c>
      <c r="H44">
        <v>0.59646597209999996</v>
      </c>
      <c r="I44">
        <v>0.86118506319999999</v>
      </c>
      <c r="J44">
        <v>1.184021022</v>
      </c>
      <c r="K44">
        <v>1.5274419480000001</v>
      </c>
      <c r="L44">
        <v>1.9309651189999999</v>
      </c>
      <c r="M44">
        <v>2.431717087</v>
      </c>
      <c r="N44">
        <v>3.1325748880000002</v>
      </c>
      <c r="O44">
        <v>3.986350249</v>
      </c>
      <c r="P44">
        <v>4.9847725699999996</v>
      </c>
      <c r="Q44">
        <v>6.1527577610000002</v>
      </c>
      <c r="R44">
        <v>7.5066981479999999</v>
      </c>
      <c r="S44">
        <v>10.45436112</v>
      </c>
      <c r="T44">
        <v>15.767872000000001</v>
      </c>
      <c r="U44">
        <v>24.694688589999998</v>
      </c>
      <c r="V44">
        <v>34.128533019999999</v>
      </c>
      <c r="W44">
        <v>44.045730659999997</v>
      </c>
      <c r="X44">
        <v>54.573047760000001</v>
      </c>
      <c r="Y44">
        <v>66.301827290000006</v>
      </c>
      <c r="Z44">
        <v>79.413140179999999</v>
      </c>
      <c r="AA44">
        <v>94.017294179999894</v>
      </c>
      <c r="AB44">
        <v>110.17840940000001</v>
      </c>
      <c r="AC44">
        <v>127.95817409999999</v>
      </c>
      <c r="AD44">
        <v>147.349175</v>
      </c>
      <c r="AE44">
        <v>168.3638014</v>
      </c>
      <c r="AF44">
        <v>190.99756840000001</v>
      </c>
      <c r="AG44">
        <v>215.2223936</v>
      </c>
      <c r="AH44">
        <v>240.98999459999999</v>
      </c>
      <c r="AI44">
        <v>268.16688190000002</v>
      </c>
      <c r="AJ44">
        <v>296.64077750000001</v>
      </c>
      <c r="AK44">
        <v>326.25993560000001</v>
      </c>
      <c r="AL44">
        <v>356.84853800000002</v>
      </c>
      <c r="AM44">
        <v>388.19767469999999</v>
      </c>
      <c r="AN44">
        <v>420.21614729999999</v>
      </c>
      <c r="AO44">
        <v>452.65504900000002</v>
      </c>
      <c r="AP44">
        <v>485.23740420000001</v>
      </c>
      <c r="AQ44">
        <v>517.71763269999997</v>
      </c>
      <c r="AR44">
        <v>549.85484429999997</v>
      </c>
      <c r="AS44">
        <v>581.43079829999999</v>
      </c>
      <c r="AT44">
        <v>612.29184439999995</v>
      </c>
      <c r="AU44">
        <v>642.30818829999998</v>
      </c>
      <c r="AV44">
        <v>671.37795879999999</v>
      </c>
      <c r="AW44">
        <v>699.48682919999999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33775.441429999999</v>
      </c>
      <c r="N46">
        <v>33881.998169999999</v>
      </c>
      <c r="O46">
        <v>33954.918120000002</v>
      </c>
      <c r="P46">
        <v>34023.535129999997</v>
      </c>
      <c r="Q46">
        <v>34086.926639999998</v>
      </c>
      <c r="R46">
        <v>34124.399140000001</v>
      </c>
      <c r="S46">
        <v>34367.039949999998</v>
      </c>
      <c r="T46">
        <v>34494.861819999998</v>
      </c>
      <c r="U46">
        <v>34375.558449999997</v>
      </c>
      <c r="V46">
        <v>34188.493949999996</v>
      </c>
      <c r="W46">
        <v>33916.099419999999</v>
      </c>
      <c r="X46">
        <v>33572.734089999998</v>
      </c>
      <c r="Y46">
        <v>33233.533450000003</v>
      </c>
      <c r="Z46">
        <v>32892.254110000002</v>
      </c>
      <c r="AA46">
        <v>32533.383570000002</v>
      </c>
      <c r="AB46">
        <v>32139.952710000001</v>
      </c>
      <c r="AC46">
        <v>31699.463110000001</v>
      </c>
      <c r="AD46">
        <v>31199</v>
      </c>
      <c r="AE46">
        <v>30632.491979999999</v>
      </c>
      <c r="AF46">
        <v>29997.112130000001</v>
      </c>
      <c r="AG46">
        <v>29292.635200000001</v>
      </c>
      <c r="AH46">
        <v>28521.321039999999</v>
      </c>
      <c r="AI46">
        <v>27685.547020000002</v>
      </c>
      <c r="AJ46">
        <v>26791.325980000001</v>
      </c>
      <c r="AK46">
        <v>25845.698049999999</v>
      </c>
      <c r="AL46">
        <v>24856.806939999999</v>
      </c>
      <c r="AM46" s="39">
        <v>23833.343499999999</v>
      </c>
      <c r="AN46" s="39">
        <v>22786.21902</v>
      </c>
      <c r="AO46" s="39">
        <v>21724.01944</v>
      </c>
      <c r="AP46" s="39">
        <v>20655.126700000001</v>
      </c>
      <c r="AQ46" s="39">
        <v>19587.96702</v>
      </c>
      <c r="AR46" s="39">
        <v>18530.37025</v>
      </c>
      <c r="AS46" s="39">
        <v>17489.47783</v>
      </c>
      <c r="AT46" s="39">
        <v>16471.757519999999</v>
      </c>
      <c r="AU46" s="39">
        <v>15482.638349999999</v>
      </c>
      <c r="AV46" s="39">
        <v>14526.5317</v>
      </c>
      <c r="AW46" s="39">
        <v>13607.02902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9.0321458529999994</v>
      </c>
      <c r="H47">
        <v>14.370832650000001</v>
      </c>
      <c r="I47">
        <v>21.04041599</v>
      </c>
      <c r="J47">
        <v>29.335241660000001</v>
      </c>
      <c r="K47">
        <v>38.291001739999999</v>
      </c>
      <c r="L47">
        <v>48.988714870000003</v>
      </c>
      <c r="M47">
        <v>62.597962459999998</v>
      </c>
      <c r="N47">
        <v>81.931577540000006</v>
      </c>
      <c r="O47">
        <v>105.8887836</v>
      </c>
      <c r="P47" s="39">
        <v>134.425273</v>
      </c>
      <c r="Q47" s="39">
        <v>168.46436460000001</v>
      </c>
      <c r="R47" s="39">
        <v>208.7148708</v>
      </c>
      <c r="S47" s="39">
        <v>297.06533769999999</v>
      </c>
      <c r="T47" s="39">
        <v>458.67734130000002</v>
      </c>
      <c r="U47" s="39">
        <v>734.77404590000003</v>
      </c>
      <c r="V47" s="39">
        <v>1032.7603879999999</v>
      </c>
      <c r="W47" s="39">
        <v>1352.8676109999999</v>
      </c>
      <c r="X47" s="39">
        <v>1700.053107</v>
      </c>
      <c r="Y47" s="39">
        <v>2094.4934239999998</v>
      </c>
      <c r="Z47" s="39">
        <v>2543.356194</v>
      </c>
      <c r="AA47" s="39">
        <v>3051.4570979999999</v>
      </c>
      <c r="AB47" s="39">
        <v>3621.995903</v>
      </c>
      <c r="AC47" s="39">
        <v>4258.0202060000001</v>
      </c>
      <c r="AD47" s="39">
        <v>4960.0987640000003</v>
      </c>
      <c r="AE47" s="39">
        <v>5729.4154369999997</v>
      </c>
      <c r="AF47" s="39">
        <v>6566.493727</v>
      </c>
      <c r="AG47" s="39">
        <v>7470.9359640000002</v>
      </c>
      <c r="AH47" s="39">
        <v>8441.5281300000006</v>
      </c>
      <c r="AI47">
        <v>9473.8172849999901</v>
      </c>
      <c r="AJ47">
        <v>10563.955620000001</v>
      </c>
      <c r="AK47">
        <v>11706.49843</v>
      </c>
      <c r="AL47">
        <v>12894.93541</v>
      </c>
      <c r="AM47">
        <v>14121.34245</v>
      </c>
      <c r="AN47">
        <v>15382.090029999999</v>
      </c>
      <c r="AO47">
        <v>16667.444650000001</v>
      </c>
      <c r="AP47">
        <v>17966.442910000002</v>
      </c>
      <c r="AQ47">
        <v>19269.18028</v>
      </c>
      <c r="AR47">
        <v>20565.805939999998</v>
      </c>
      <c r="AS47">
        <v>21847.240269999998</v>
      </c>
      <c r="AT47">
        <v>23106.824990000001</v>
      </c>
      <c r="AU47">
        <v>24338.776290000002</v>
      </c>
      <c r="AV47">
        <v>25538.367419999999</v>
      </c>
      <c r="AW47">
        <v>26704.301090000001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3.2561695100000003E-2</v>
      </c>
      <c r="G48" s="39">
        <v>0.1049708236</v>
      </c>
      <c r="H48">
        <v>0.1719611147</v>
      </c>
      <c r="I48">
        <v>0.2406172872</v>
      </c>
      <c r="J48">
        <v>0.32598529180000002</v>
      </c>
      <c r="K48" s="39">
        <v>0.4078370214</v>
      </c>
      <c r="L48" s="39">
        <v>0.4799008246</v>
      </c>
      <c r="M48" s="39">
        <v>0.54859878520000005</v>
      </c>
      <c r="N48" s="39">
        <v>0.59961622579999996</v>
      </c>
      <c r="O48" s="39">
        <v>0.64030987689999996</v>
      </c>
      <c r="P48" s="39">
        <v>0.69769889650000005</v>
      </c>
      <c r="Q48" s="39">
        <v>0.78411190190000002</v>
      </c>
      <c r="R48" s="39">
        <v>0.86714340059999995</v>
      </c>
      <c r="S48" s="39">
        <v>0.98733127570000001</v>
      </c>
      <c r="T48" s="39">
        <v>1.075351841</v>
      </c>
      <c r="U48" s="39">
        <v>1.1705826180000001</v>
      </c>
      <c r="V48" s="39">
        <v>1.273545113</v>
      </c>
      <c r="W48" s="39">
        <v>1.383605977</v>
      </c>
      <c r="X48" s="39">
        <v>1.5006252099999999</v>
      </c>
      <c r="Y48" s="39">
        <v>1.6193953409999999</v>
      </c>
      <c r="Z48" s="39">
        <v>1.7346383649999999</v>
      </c>
      <c r="AA48" s="39">
        <v>1.843307204</v>
      </c>
      <c r="AB48" s="39">
        <v>1.9426894480000001</v>
      </c>
      <c r="AC48" s="39">
        <v>2.0309764210000001</v>
      </c>
      <c r="AD48" s="39">
        <v>2.1066199669999999</v>
      </c>
      <c r="AE48" s="39">
        <v>2.168910484</v>
      </c>
      <c r="AF48" s="39">
        <v>2.2175015089999999</v>
      </c>
      <c r="AG48" s="39">
        <v>2.2523097989999998</v>
      </c>
      <c r="AH48" s="39">
        <v>2.27347353</v>
      </c>
      <c r="AI48" s="39">
        <v>2.2814562129999998</v>
      </c>
      <c r="AJ48" s="39">
        <v>2.2766565339999998</v>
      </c>
      <c r="AK48" s="39">
        <v>2.2595585059999999</v>
      </c>
      <c r="AL48" s="39">
        <v>2.230920158</v>
      </c>
      <c r="AM48" s="39">
        <v>2.1916306489999999</v>
      </c>
      <c r="AN48">
        <v>2.1431231780000002</v>
      </c>
      <c r="AO48">
        <v>2.0864583620000001</v>
      </c>
      <c r="AP48">
        <v>2.0227300239999999</v>
      </c>
      <c r="AQ48">
        <v>1.9531527740000001</v>
      </c>
      <c r="AR48">
        <v>1.8789467019999999</v>
      </c>
      <c r="AS48">
        <v>1.801335535</v>
      </c>
      <c r="AT48">
        <v>1.721445586</v>
      </c>
      <c r="AU48">
        <v>1.6402832839999999</v>
      </c>
      <c r="AV48">
        <v>1.55873292</v>
      </c>
      <c r="AW48">
        <v>1.477596567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3002.8221400000002</v>
      </c>
      <c r="T49" s="39">
        <v>2987.029618</v>
      </c>
      <c r="U49" s="39">
        <v>2876.9131160000002</v>
      </c>
      <c r="V49" s="39">
        <v>2843.2434320000002</v>
      </c>
      <c r="W49" s="39">
        <v>2788.666338</v>
      </c>
      <c r="X49" s="39">
        <v>2748.4868620000002</v>
      </c>
      <c r="Y49" s="39">
        <v>2800.2036589999998</v>
      </c>
      <c r="Z49" s="39">
        <v>2856.8462209999998</v>
      </c>
      <c r="AA49" s="39">
        <v>2906.8654139999999</v>
      </c>
      <c r="AB49" s="39">
        <v>2946.3562400000001</v>
      </c>
      <c r="AC49" s="39">
        <v>2978.5657259999998</v>
      </c>
      <c r="AD49" s="39">
        <v>2999.863175</v>
      </c>
      <c r="AE49" s="39">
        <v>3016.7462970000001</v>
      </c>
      <c r="AF49" s="39">
        <v>3031.4188640000002</v>
      </c>
      <c r="AG49" s="39">
        <v>3045.3821050000001</v>
      </c>
      <c r="AH49" s="39">
        <v>3060.2563030000001</v>
      </c>
      <c r="AI49" s="39">
        <v>3073.0014569999998</v>
      </c>
      <c r="AJ49" s="39">
        <v>3087.6966219999999</v>
      </c>
      <c r="AK49" s="39">
        <v>3103.940681</v>
      </c>
      <c r="AL49" s="39">
        <v>3121.8957919999998</v>
      </c>
      <c r="AM49" s="39">
        <v>3140.8223849999999</v>
      </c>
      <c r="AN49">
        <v>3167.2951619999999</v>
      </c>
      <c r="AO49">
        <v>3193.4514549999999</v>
      </c>
      <c r="AP49">
        <v>3217.7680959999998</v>
      </c>
      <c r="AQ49">
        <v>3241.1473120000001</v>
      </c>
      <c r="AR49">
        <v>3262.9314009999998</v>
      </c>
      <c r="AS49">
        <v>3283.0458979999999</v>
      </c>
      <c r="AT49">
        <v>3303.0876039999998</v>
      </c>
      <c r="AU49">
        <v>3322.8774669999998</v>
      </c>
      <c r="AV49">
        <v>3342.427248</v>
      </c>
      <c r="AW49">
        <v>3364.3219709999998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2625.3659290000001</v>
      </c>
      <c r="L50" s="39">
        <v>2496.610275</v>
      </c>
      <c r="M50" s="39">
        <v>2497.237486</v>
      </c>
      <c r="N50" s="39">
        <v>2734.9957559999998</v>
      </c>
      <c r="O50" s="39">
        <v>2709.6513319999999</v>
      </c>
      <c r="P50" s="39">
        <v>2711.0230820000002</v>
      </c>
      <c r="Q50" s="39">
        <v>2711.13744</v>
      </c>
      <c r="R50" s="39">
        <v>2690.151613</v>
      </c>
      <c r="S50" s="39">
        <v>2898.2327879999998</v>
      </c>
      <c r="T50" s="39">
        <v>2802.2996899999998</v>
      </c>
      <c r="U50" s="39">
        <v>2565.1216760000002</v>
      </c>
      <c r="V50" s="39">
        <v>2488.0762289999998</v>
      </c>
      <c r="W50" s="39">
        <v>2388.1886570000001</v>
      </c>
      <c r="X50" s="39">
        <v>2296.0198399999999</v>
      </c>
      <c r="Y50" s="39">
        <v>2273.4634890000002</v>
      </c>
      <c r="Z50" s="39">
        <v>2244.987854</v>
      </c>
      <c r="AA50" s="39">
        <v>2200.8379580000001</v>
      </c>
      <c r="AB50" s="39">
        <v>2138.3499569999999</v>
      </c>
      <c r="AC50" s="39">
        <v>2060.6740370000002</v>
      </c>
      <c r="AD50" s="39">
        <v>1966.4211769999999</v>
      </c>
      <c r="AE50" s="39">
        <v>1861.429721</v>
      </c>
      <c r="AF50" s="39">
        <v>1748.471669</v>
      </c>
      <c r="AG50" s="39">
        <v>1629.9286830000001</v>
      </c>
      <c r="AH50" s="39">
        <v>1508.268343</v>
      </c>
      <c r="AI50" s="39">
        <v>1383.784042</v>
      </c>
      <c r="AJ50" s="39">
        <v>1260.296239</v>
      </c>
      <c r="AK50" s="39">
        <v>1139.3001630000001</v>
      </c>
      <c r="AL50" s="39">
        <v>1022.447259</v>
      </c>
      <c r="AM50" s="39">
        <v>910.91842359999998</v>
      </c>
      <c r="AN50" s="39">
        <v>807.61042359999999</v>
      </c>
      <c r="AO50" s="39">
        <v>711.04703259999997</v>
      </c>
      <c r="AP50" s="39">
        <v>621.69242989999998</v>
      </c>
      <c r="AQ50" s="39">
        <v>540.24317810000002</v>
      </c>
      <c r="AR50" s="39">
        <v>466.75864230000002</v>
      </c>
      <c r="AS50" s="39">
        <v>401.15973709999997</v>
      </c>
      <c r="AT50" s="39">
        <v>343.32854350000002</v>
      </c>
      <c r="AU50" s="39">
        <v>292.72967249999999</v>
      </c>
      <c r="AV50">
        <v>248.7679286</v>
      </c>
      <c r="AW50" s="39">
        <v>210.9667063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9.8994255300000003</v>
      </c>
      <c r="G51" s="39">
        <v>65.859448819999997</v>
      </c>
      <c r="H51">
        <v>66.004419810000002</v>
      </c>
      <c r="I51">
        <v>72.104696480000001</v>
      </c>
      <c r="J51">
        <v>91.632647750000004</v>
      </c>
      <c r="K51" s="39">
        <v>94.460290650000005</v>
      </c>
      <c r="L51" s="39">
        <v>91.455544529999997</v>
      </c>
      <c r="M51" s="39">
        <v>93.437805760000003</v>
      </c>
      <c r="N51" s="39">
        <v>82.473885170000003</v>
      </c>
      <c r="O51" s="39">
        <v>76.852366090000004</v>
      </c>
      <c r="P51" s="39">
        <v>94.425904729999999</v>
      </c>
      <c r="Q51" s="39">
        <v>124.0605231</v>
      </c>
      <c r="R51" s="39">
        <v>127.0216203</v>
      </c>
      <c r="S51" s="39">
        <v>165.568196</v>
      </c>
      <c r="T51" s="39">
        <v>145.41065850000001</v>
      </c>
      <c r="U51" s="39">
        <v>157.88819269999999</v>
      </c>
      <c r="V51" s="39">
        <v>171.30390170000001</v>
      </c>
      <c r="W51" s="39">
        <v>184.6962843</v>
      </c>
      <c r="X51" s="39">
        <v>198.45318639999999</v>
      </c>
      <c r="Y51" s="39">
        <v>208.06573460000001</v>
      </c>
      <c r="Z51" s="39">
        <v>213.1288107</v>
      </c>
      <c r="AA51" s="39">
        <v>215.2549636</v>
      </c>
      <c r="AB51" s="39">
        <v>214.531094</v>
      </c>
      <c r="AC51" s="39">
        <v>211.56967839999999</v>
      </c>
      <c r="AD51" s="39">
        <v>206.47697959999999</v>
      </c>
      <c r="AE51" s="39">
        <v>199.88744260000001</v>
      </c>
      <c r="AF51" s="39">
        <v>192.07307449999999</v>
      </c>
      <c r="AG51" s="39">
        <v>183.24254110000001</v>
      </c>
      <c r="AH51" s="39">
        <v>173.5856282</v>
      </c>
      <c r="AI51" s="39">
        <v>163.39985379999999</v>
      </c>
      <c r="AJ51" s="39">
        <v>152.65896710000001</v>
      </c>
      <c r="AK51" s="39">
        <v>141.4656651</v>
      </c>
      <c r="AL51" s="39">
        <v>130.09548620000001</v>
      </c>
      <c r="AM51" s="39">
        <v>118.7164734</v>
      </c>
      <c r="AN51" s="39">
        <v>107.8708736</v>
      </c>
      <c r="AO51" s="39">
        <v>97.327865439999997</v>
      </c>
      <c r="AP51" s="39">
        <v>87.189800910000002</v>
      </c>
      <c r="AQ51" s="39">
        <v>77.638783140000001</v>
      </c>
      <c r="AR51" s="39">
        <v>68.763307229999995</v>
      </c>
      <c r="AS51" s="39">
        <v>60.650657129999999</v>
      </c>
      <c r="AT51" s="39">
        <v>53.298902769999998</v>
      </c>
      <c r="AU51" s="39">
        <v>46.679610060000002</v>
      </c>
      <c r="AV51">
        <v>40.754108510000002</v>
      </c>
      <c r="AW51" s="39">
        <v>35.510624610000001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521.85508319999997</v>
      </c>
      <c r="G52" s="39">
        <v>535.6554582</v>
      </c>
      <c r="H52">
        <v>587.98275220000005</v>
      </c>
      <c r="I52">
        <v>575.07457220000003</v>
      </c>
      <c r="J52">
        <v>567.28270610000004</v>
      </c>
      <c r="K52" s="39">
        <v>499.78469689999997</v>
      </c>
      <c r="L52" s="39">
        <v>476.37993649999999</v>
      </c>
      <c r="M52" s="39">
        <v>479.07310360000002</v>
      </c>
      <c r="N52" s="39">
        <v>531.64417709999998</v>
      </c>
      <c r="O52" s="39">
        <v>529.22890710000001</v>
      </c>
      <c r="P52" s="39">
        <v>536.98089930000003</v>
      </c>
      <c r="Q52" s="39">
        <v>546.09312899999998</v>
      </c>
      <c r="R52" s="39">
        <v>543.91089829999999</v>
      </c>
      <c r="S52" s="39">
        <v>612.28220599999997</v>
      </c>
      <c r="T52" s="39">
        <v>571.93201290000002</v>
      </c>
      <c r="U52" s="39">
        <v>534.97993559999998</v>
      </c>
      <c r="V52" s="39">
        <v>520.69658240000001</v>
      </c>
      <c r="W52" s="39">
        <v>501.10813380000002</v>
      </c>
      <c r="X52" s="39">
        <v>482.09235310000003</v>
      </c>
      <c r="Y52" s="39">
        <v>479.3681229</v>
      </c>
      <c r="Z52" s="39">
        <v>474.85169130000003</v>
      </c>
      <c r="AA52" s="39">
        <v>466.88524109999997</v>
      </c>
      <c r="AB52" s="39">
        <v>454.83079759999998</v>
      </c>
      <c r="AC52" s="39">
        <v>439.36991310000002</v>
      </c>
      <c r="AD52" s="39">
        <v>420.21343439999998</v>
      </c>
      <c r="AE52" s="39">
        <v>398.64533540000002</v>
      </c>
      <c r="AF52" s="39">
        <v>375.27177319999998</v>
      </c>
      <c r="AG52" s="39">
        <v>350.60402779999998</v>
      </c>
      <c r="AH52" s="39">
        <v>325.1603144</v>
      </c>
      <c r="AI52" s="39">
        <v>298.89844879999998</v>
      </c>
      <c r="AJ52" s="39">
        <v>272.72139110000001</v>
      </c>
      <c r="AK52" s="39">
        <v>246.955566</v>
      </c>
      <c r="AL52" s="39">
        <v>221.9837809</v>
      </c>
      <c r="AM52" s="39">
        <v>198.07096609999999</v>
      </c>
      <c r="AN52" s="39">
        <v>175.82877490000001</v>
      </c>
      <c r="AO52" s="39">
        <v>154.98502020000001</v>
      </c>
      <c r="AP52" s="39">
        <v>135.6518446</v>
      </c>
      <c r="AQ52" s="39">
        <v>117.99573340000001</v>
      </c>
      <c r="AR52" s="39">
        <v>102.0405567</v>
      </c>
      <c r="AS52" s="39">
        <v>87.75834193</v>
      </c>
      <c r="AT52" s="39">
        <v>75.148426670000006</v>
      </c>
      <c r="AU52" s="39">
        <v>64.100050019999998</v>
      </c>
      <c r="AV52">
        <v>54.487765240000002</v>
      </c>
      <c r="AW52" s="39">
        <v>46.212111980000003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817.94594640000003</v>
      </c>
      <c r="G53" s="39">
        <v>800.49504390000004</v>
      </c>
      <c r="H53">
        <v>872.77344119999998</v>
      </c>
      <c r="I53">
        <v>854.1490579</v>
      </c>
      <c r="J53">
        <v>835.77008880000005</v>
      </c>
      <c r="K53" s="39">
        <v>732.20635970000001</v>
      </c>
      <c r="L53" s="39">
        <v>695.56295829999999</v>
      </c>
      <c r="M53" s="39">
        <v>696.02188999999998</v>
      </c>
      <c r="N53" s="39">
        <v>787.60355330000004</v>
      </c>
      <c r="O53" s="39">
        <v>781.97234590000005</v>
      </c>
      <c r="P53" s="39">
        <v>784.60219830000005</v>
      </c>
      <c r="Q53" s="39">
        <v>782.04482259999997</v>
      </c>
      <c r="R53" s="39">
        <v>777.23694450000005</v>
      </c>
      <c r="S53" s="39">
        <v>846.28689740000004</v>
      </c>
      <c r="T53" s="39">
        <v>811.77884670000003</v>
      </c>
      <c r="U53" s="39">
        <v>745.17871360000004</v>
      </c>
      <c r="V53" s="39">
        <v>718.82843830000002</v>
      </c>
      <c r="W53" s="39">
        <v>685.21261549999997</v>
      </c>
      <c r="X53" s="39">
        <v>653.50171980000005</v>
      </c>
      <c r="Y53" s="39">
        <v>644.31576800000005</v>
      </c>
      <c r="Z53" s="39">
        <v>634.36256879999996</v>
      </c>
      <c r="AA53" s="39">
        <v>620.30721410000001</v>
      </c>
      <c r="AB53" s="39">
        <v>601.31578709999997</v>
      </c>
      <c r="AC53" s="39">
        <v>578.20624350000003</v>
      </c>
      <c r="AD53" s="39">
        <v>550.5274015</v>
      </c>
      <c r="AE53" s="39">
        <v>519.91474960000005</v>
      </c>
      <c r="AF53" s="39">
        <v>487.15348920000002</v>
      </c>
      <c r="AG53" s="39">
        <v>452.92492900000002</v>
      </c>
      <c r="AH53" s="39">
        <v>417.94274439999998</v>
      </c>
      <c r="AI53" s="39">
        <v>382.20876659999999</v>
      </c>
      <c r="AJ53" s="39">
        <v>346.92910339999997</v>
      </c>
      <c r="AK53" s="39">
        <v>312.5461133</v>
      </c>
      <c r="AL53" s="39">
        <v>279.49754660000002</v>
      </c>
      <c r="AM53" s="39">
        <v>248.1064346</v>
      </c>
      <c r="AN53" s="39">
        <v>219.11486049999999</v>
      </c>
      <c r="AO53" s="39">
        <v>192.13675810000001</v>
      </c>
      <c r="AP53" s="39">
        <v>167.28909759999999</v>
      </c>
      <c r="AQ53" s="39">
        <v>144.73481709999999</v>
      </c>
      <c r="AR53" s="39">
        <v>124.4658469</v>
      </c>
      <c r="AS53" s="39">
        <v>106.4312844</v>
      </c>
      <c r="AT53" s="39">
        <v>90.595479449999999</v>
      </c>
      <c r="AU53" s="39">
        <v>76.800428280000006</v>
      </c>
      <c r="AV53">
        <v>64.872453190000002</v>
      </c>
      <c r="AW53" s="39">
        <v>54.665583320000003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804.32216619999997</v>
      </c>
      <c r="G54" s="39">
        <v>784.1243518</v>
      </c>
      <c r="H54">
        <v>853.90471119999995</v>
      </c>
      <c r="I54">
        <v>835.30511890000002</v>
      </c>
      <c r="J54">
        <v>814.307997</v>
      </c>
      <c r="K54" s="39">
        <v>711.49859809999998</v>
      </c>
      <c r="L54" s="39">
        <v>675.09732210000004</v>
      </c>
      <c r="M54" s="39">
        <v>674.58029939999994</v>
      </c>
      <c r="N54" s="39">
        <v>743.76228849999995</v>
      </c>
      <c r="O54" s="39">
        <v>738.71031230000006</v>
      </c>
      <c r="P54" s="39">
        <v>735.84890370000005</v>
      </c>
      <c r="Q54" s="39">
        <v>721.29678139999999</v>
      </c>
      <c r="R54" s="39">
        <v>720.49772670000004</v>
      </c>
      <c r="S54" s="39">
        <v>760.04791220000004</v>
      </c>
      <c r="T54" s="39">
        <v>760.80521390000001</v>
      </c>
      <c r="U54" s="39">
        <v>689.78893400000004</v>
      </c>
      <c r="V54" s="39">
        <v>661.99419390000003</v>
      </c>
      <c r="W54" s="39">
        <v>627.51577129999998</v>
      </c>
      <c r="X54" s="39">
        <v>595.28873199999998</v>
      </c>
      <c r="Y54" s="39">
        <v>584.35453259999997</v>
      </c>
      <c r="Z54" s="39">
        <v>573.55426660000001</v>
      </c>
      <c r="AA54" s="39">
        <v>559.31977489999997</v>
      </c>
      <c r="AB54" s="39">
        <v>540.87898819999998</v>
      </c>
      <c r="AC54" s="39">
        <v>518.91849549999995</v>
      </c>
      <c r="AD54" s="39">
        <v>492.99349130000002</v>
      </c>
      <c r="AE54" s="39">
        <v>464.54961159999999</v>
      </c>
      <c r="AF54" s="39">
        <v>434.28691930000002</v>
      </c>
      <c r="AG54" s="39">
        <v>402.82069250000001</v>
      </c>
      <c r="AH54" s="39">
        <v>370.80408069999999</v>
      </c>
      <c r="AI54" s="39">
        <v>338.24599430000001</v>
      </c>
      <c r="AJ54" s="39">
        <v>306.25003570000001</v>
      </c>
      <c r="AK54" s="39">
        <v>275.21595359999998</v>
      </c>
      <c r="AL54" s="39">
        <v>245.5070637</v>
      </c>
      <c r="AM54" s="39">
        <v>217.39968010000001</v>
      </c>
      <c r="AN54" s="39">
        <v>191.52690580000001</v>
      </c>
      <c r="AO54" s="39">
        <v>167.53402919999999</v>
      </c>
      <c r="AP54" s="39">
        <v>145.5115701</v>
      </c>
      <c r="AQ54" s="39">
        <v>125.58188869999999</v>
      </c>
      <c r="AR54" s="39">
        <v>107.72100519999999</v>
      </c>
      <c r="AS54" s="39">
        <v>91.874449159999998</v>
      </c>
      <c r="AT54" s="39">
        <v>77.997769410000004</v>
      </c>
      <c r="AU54" s="39">
        <v>65.943629380000004</v>
      </c>
      <c r="AV54">
        <v>55.552054900000002</v>
      </c>
      <c r="AW54" s="39">
        <v>46.685942760000003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513.81211559999997</v>
      </c>
      <c r="G55" s="39">
        <v>487.66325460000002</v>
      </c>
      <c r="H55">
        <v>528.60624910000001</v>
      </c>
      <c r="I55">
        <v>516.97760140000003</v>
      </c>
      <c r="J55">
        <v>499.8756204</v>
      </c>
      <c r="K55" s="39">
        <v>434.25189360000002</v>
      </c>
      <c r="L55" s="39">
        <v>417.90503319999999</v>
      </c>
      <c r="M55" s="39">
        <v>416.01317849999998</v>
      </c>
      <c r="N55" s="39">
        <v>443.55324289999999</v>
      </c>
      <c r="O55" s="39">
        <v>440.38046659999998</v>
      </c>
      <c r="P55" s="39">
        <v>422.08793450000002</v>
      </c>
      <c r="Q55" s="39">
        <v>407.68114730000002</v>
      </c>
      <c r="R55" s="39">
        <v>397.97406919999997</v>
      </c>
      <c r="S55" s="39">
        <v>396.43414280000002</v>
      </c>
      <c r="T55" s="39">
        <v>415.14493470000002</v>
      </c>
      <c r="U55" s="39">
        <v>354.60190299999999</v>
      </c>
      <c r="V55" s="39">
        <v>337.30832479999998</v>
      </c>
      <c r="W55" s="39">
        <v>316.9232485</v>
      </c>
      <c r="X55" s="39">
        <v>298.4435962</v>
      </c>
      <c r="Y55" s="39">
        <v>290.95269939999997</v>
      </c>
      <c r="Z55" s="39">
        <v>284.2437754</v>
      </c>
      <c r="AA55" s="39">
        <v>276.07836609999998</v>
      </c>
      <c r="AB55" s="39">
        <v>266.05563869999997</v>
      </c>
      <c r="AC55" s="39">
        <v>254.469008</v>
      </c>
      <c r="AD55" s="39">
        <v>241.06923739999999</v>
      </c>
      <c r="AE55" s="39">
        <v>226.54157520000001</v>
      </c>
      <c r="AF55" s="39">
        <v>211.22069619999999</v>
      </c>
      <c r="AG55" s="39">
        <v>195.40606690000001</v>
      </c>
      <c r="AH55" s="39">
        <v>179.42041800000001</v>
      </c>
      <c r="AI55" s="39">
        <v>163.2862025</v>
      </c>
      <c r="AJ55" s="39">
        <v>147.5268044</v>
      </c>
      <c r="AK55" s="39">
        <v>132.3280709</v>
      </c>
      <c r="AL55" s="39">
        <v>117.8457745</v>
      </c>
      <c r="AM55" s="39">
        <v>104.20149739999999</v>
      </c>
      <c r="AN55" s="39">
        <v>91.691661980000006</v>
      </c>
      <c r="AO55" s="39">
        <v>80.127987750000003</v>
      </c>
      <c r="AP55" s="39">
        <v>69.544157220000002</v>
      </c>
      <c r="AQ55" s="39">
        <v>59.988825509999998</v>
      </c>
      <c r="AR55" s="39">
        <v>51.443088830000001</v>
      </c>
      <c r="AS55" s="39">
        <v>43.878688869999998</v>
      </c>
      <c r="AT55" s="39">
        <v>37.265892209999997</v>
      </c>
      <c r="AU55" s="39">
        <v>31.529999879999998</v>
      </c>
      <c r="AV55">
        <v>26.591038350000002</v>
      </c>
      <c r="AW55" s="39">
        <v>22.380913970000002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168.7579058</v>
      </c>
      <c r="G56" s="39">
        <v>150.29499989999999</v>
      </c>
      <c r="H56">
        <v>161.3439697</v>
      </c>
      <c r="I56">
        <v>157.62185059999999</v>
      </c>
      <c r="J56">
        <v>149.45126540000001</v>
      </c>
      <c r="K56" s="39">
        <v>128.03981329999999</v>
      </c>
      <c r="L56" s="39">
        <v>119.1125636</v>
      </c>
      <c r="M56" s="39">
        <v>117.5263628</v>
      </c>
      <c r="N56" s="39">
        <v>121.78542590000001</v>
      </c>
      <c r="O56" s="39">
        <v>119.5487389</v>
      </c>
      <c r="P56" s="39">
        <v>115.60702259999999</v>
      </c>
      <c r="Q56" s="39">
        <v>110.38915799999999</v>
      </c>
      <c r="R56" s="39">
        <v>105.9398394</v>
      </c>
      <c r="S56" s="39">
        <v>100.7252388</v>
      </c>
      <c r="T56" s="39">
        <v>83.560097920000004</v>
      </c>
      <c r="U56" s="39">
        <v>71.458121919999996</v>
      </c>
      <c r="V56" s="39">
        <v>67.783997850000006</v>
      </c>
      <c r="W56" s="39">
        <v>63.631338679999999</v>
      </c>
      <c r="X56" s="39">
        <v>60.00367215</v>
      </c>
      <c r="Y56" s="39">
        <v>58.565693369999998</v>
      </c>
      <c r="Z56" s="39">
        <v>57.294834530000003</v>
      </c>
      <c r="AA56" s="39">
        <v>55.736951849999997</v>
      </c>
      <c r="AB56" s="39">
        <v>53.805248970000001</v>
      </c>
      <c r="AC56" s="39">
        <v>51.556874039999997</v>
      </c>
      <c r="AD56" s="39">
        <v>48.941508429999999</v>
      </c>
      <c r="AE56" s="39">
        <v>46.09692416</v>
      </c>
      <c r="AF56" s="39">
        <v>43.089356680000002</v>
      </c>
      <c r="AG56" s="39">
        <v>39.977401870000001</v>
      </c>
      <c r="AH56" s="39">
        <v>36.823327059999997</v>
      </c>
      <c r="AI56" s="39">
        <v>33.632539649999998</v>
      </c>
      <c r="AJ56" s="39">
        <v>30.50253829</v>
      </c>
      <c r="AK56" s="39">
        <v>27.467912510000001</v>
      </c>
      <c r="AL56" s="39">
        <v>24.56222769</v>
      </c>
      <c r="AM56" s="39">
        <v>21.810348550000001</v>
      </c>
      <c r="AN56" s="39">
        <v>19.276880439999999</v>
      </c>
      <c r="AO56" s="39">
        <v>16.922923690000001</v>
      </c>
      <c r="AP56" s="39">
        <v>14.756621669999999</v>
      </c>
      <c r="AQ56" s="39">
        <v>12.791068640000001</v>
      </c>
      <c r="AR56" s="39">
        <v>11.02487444</v>
      </c>
      <c r="AS56" s="39">
        <v>9.4541247169999902</v>
      </c>
      <c r="AT56" s="39">
        <v>8.0741574689999904</v>
      </c>
      <c r="AU56" s="39">
        <v>6.8707516000000002</v>
      </c>
      <c r="AV56">
        <v>5.8284854590000004</v>
      </c>
      <c r="AW56" s="39">
        <v>4.9348165479999997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41.013660440000002</v>
      </c>
      <c r="G57" s="39">
        <v>32.752555739999998</v>
      </c>
      <c r="H57">
        <v>35.325094970000002</v>
      </c>
      <c r="I57">
        <v>33.98303903</v>
      </c>
      <c r="J57">
        <v>30.519082730000001</v>
      </c>
      <c r="K57" s="39">
        <v>25.124277240000001</v>
      </c>
      <c r="L57" s="39">
        <v>21.096916950000001</v>
      </c>
      <c r="M57" s="39">
        <v>20.58484589</v>
      </c>
      <c r="N57" s="39">
        <v>24.17318289</v>
      </c>
      <c r="O57" s="39">
        <v>22.958195150000002</v>
      </c>
      <c r="P57" s="39">
        <v>21.47021853</v>
      </c>
      <c r="Q57" s="39">
        <v>19.571878779999999</v>
      </c>
      <c r="R57" s="39">
        <v>17.570514729999999</v>
      </c>
      <c r="S57" s="39">
        <v>16.891480080000001</v>
      </c>
      <c r="T57" s="39">
        <v>13.667925110000001</v>
      </c>
      <c r="U57" s="39">
        <v>11.225875690000001</v>
      </c>
      <c r="V57" s="39">
        <v>10.160790520000001</v>
      </c>
      <c r="W57" s="39">
        <v>9.1012654949999998</v>
      </c>
      <c r="X57" s="39">
        <v>8.2365804810000007</v>
      </c>
      <c r="Y57" s="39">
        <v>7.8409378820000004</v>
      </c>
      <c r="Z57" s="39">
        <v>7.5519067890000002</v>
      </c>
      <c r="AA57" s="39">
        <v>7.2554465380000002</v>
      </c>
      <c r="AB57" s="39">
        <v>6.9324024790000003</v>
      </c>
      <c r="AC57" s="39">
        <v>6.5838249019999999</v>
      </c>
      <c r="AD57" s="39">
        <v>6.199124211</v>
      </c>
      <c r="AE57" s="39">
        <v>5.7940825240000002</v>
      </c>
      <c r="AF57" s="39">
        <v>5.3763601169999999</v>
      </c>
      <c r="AG57" s="39">
        <v>4.9530235459999998</v>
      </c>
      <c r="AH57" s="39">
        <v>4.5318298029999999</v>
      </c>
      <c r="AI57" s="39">
        <v>4.1122362639999999</v>
      </c>
      <c r="AJ57" s="39">
        <v>3.7073987939999999</v>
      </c>
      <c r="AK57" s="39">
        <v>3.320881322</v>
      </c>
      <c r="AL57" s="39">
        <v>2.9553790860000002</v>
      </c>
      <c r="AM57" s="39">
        <v>2.613023418</v>
      </c>
      <c r="AN57" s="39">
        <v>2.3004664730000002</v>
      </c>
      <c r="AO57" s="39">
        <v>2.0124483089999998</v>
      </c>
      <c r="AP57" s="39">
        <v>1.7493377539999999</v>
      </c>
      <c r="AQ57" s="39">
        <v>1.512061656</v>
      </c>
      <c r="AR57">
        <v>1.2999628889999999</v>
      </c>
      <c r="AS57">
        <v>1.112190875</v>
      </c>
      <c r="AT57">
        <v>0.94791552859999995</v>
      </c>
      <c r="AU57">
        <v>0.805203314</v>
      </c>
      <c r="AV57" s="39">
        <v>0.68202296529999995</v>
      </c>
      <c r="AW57" s="39">
        <v>0.57671310669999998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4.158188612</v>
      </c>
      <c r="H58">
        <v>6.0415775209999998</v>
      </c>
      <c r="I58">
        <v>7.7879360760000003</v>
      </c>
      <c r="J58">
        <v>9.9322121350000003</v>
      </c>
      <c r="K58" s="39">
        <v>11.238658259999999</v>
      </c>
      <c r="L58" s="39">
        <v>13.67755762</v>
      </c>
      <c r="M58" s="39">
        <v>17.421598939999999</v>
      </c>
      <c r="N58" s="39">
        <v>24.205051860000001</v>
      </c>
      <c r="O58" s="39">
        <v>30.333204349999999</v>
      </c>
      <c r="P58" s="39">
        <v>36.776861670000002</v>
      </c>
      <c r="Q58" s="39">
        <v>44.500202289999997</v>
      </c>
      <c r="R58" s="39">
        <v>53.360573500000001</v>
      </c>
      <c r="S58" s="39">
        <v>104.5893516</v>
      </c>
      <c r="T58" s="39">
        <v>184.72992869999999</v>
      </c>
      <c r="U58" s="39">
        <v>311.7914394</v>
      </c>
      <c r="V58" s="39">
        <v>355.1672021</v>
      </c>
      <c r="W58" s="39">
        <v>400.47768050000002</v>
      </c>
      <c r="X58" s="39">
        <v>452.46702210000001</v>
      </c>
      <c r="Y58" s="39">
        <v>526.74016989999996</v>
      </c>
      <c r="Z58" s="39">
        <v>611.85836719999998</v>
      </c>
      <c r="AA58" s="39">
        <v>706.02745649999997</v>
      </c>
      <c r="AB58" s="39">
        <v>808.00628289999997</v>
      </c>
      <c r="AC58" s="39">
        <v>917.8916888</v>
      </c>
      <c r="AD58" s="39">
        <v>1033.441998</v>
      </c>
      <c r="AE58" s="39">
        <v>1155.3165770000001</v>
      </c>
      <c r="AF58" s="39">
        <v>1282.947195</v>
      </c>
      <c r="AG58" s="39">
        <v>1415.453422</v>
      </c>
      <c r="AH58" s="39">
        <v>1551.987961</v>
      </c>
      <c r="AI58" s="39">
        <v>1689.2174150000001</v>
      </c>
      <c r="AJ58" s="39">
        <v>1827.4003829999999</v>
      </c>
      <c r="AK58" s="39">
        <v>1964.640519</v>
      </c>
      <c r="AL58" s="39">
        <v>2099.4485340000001</v>
      </c>
      <c r="AM58" s="39">
        <v>2229.903961</v>
      </c>
      <c r="AN58">
        <v>2359.6847379999999</v>
      </c>
      <c r="AO58">
        <v>2482.4044220000001</v>
      </c>
      <c r="AP58">
        <v>2596.0756660000002</v>
      </c>
      <c r="AQ58">
        <v>2700.9041339999999</v>
      </c>
      <c r="AR58">
        <v>2796.172759</v>
      </c>
      <c r="AS58">
        <v>2881.8861609999999</v>
      </c>
      <c r="AT58">
        <v>2959.7590610000002</v>
      </c>
      <c r="AU58">
        <v>3030.1477949999999</v>
      </c>
      <c r="AV58">
        <v>3093.6593200000002</v>
      </c>
      <c r="AW58">
        <v>3153.3552639999998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1.6606496500000002E-2</v>
      </c>
      <c r="G59" s="39">
        <v>3.3202034300000002E-2</v>
      </c>
      <c r="H59">
        <v>6.1623056000000002E-2</v>
      </c>
      <c r="I59">
        <v>9.31685176E-2</v>
      </c>
      <c r="J59">
        <v>0.1383277919</v>
      </c>
      <c r="K59" s="39">
        <v>0.17268957739999999</v>
      </c>
      <c r="L59" s="39">
        <v>0.2331845555</v>
      </c>
      <c r="M59" s="39">
        <v>0.34185747589999999</v>
      </c>
      <c r="N59" s="39">
        <v>0.52206554260000004</v>
      </c>
      <c r="O59" s="39">
        <v>0.71513137029999996</v>
      </c>
      <c r="P59" s="39">
        <v>0.94544445099999996</v>
      </c>
      <c r="Q59" s="39">
        <v>1.2466320310000001</v>
      </c>
      <c r="R59" s="39">
        <v>1.6239293159999999</v>
      </c>
      <c r="S59" s="39">
        <v>3.4348286379999999</v>
      </c>
      <c r="T59" s="39">
        <v>6.5473555049999996</v>
      </c>
      <c r="U59" s="39">
        <v>11.92111731</v>
      </c>
      <c r="V59" s="39">
        <v>14.62485186</v>
      </c>
      <c r="W59" s="39">
        <v>17.720268870000002</v>
      </c>
      <c r="X59" s="39">
        <v>21.455093590000001</v>
      </c>
      <c r="Y59" s="39">
        <v>26.64823925</v>
      </c>
      <c r="Z59" s="39">
        <v>32.87028462</v>
      </c>
      <c r="AA59" s="39">
        <v>40.09131172</v>
      </c>
      <c r="AB59" s="39">
        <v>48.294526959999999</v>
      </c>
      <c r="AC59" s="39">
        <v>57.534090380000002</v>
      </c>
      <c r="AD59" s="39">
        <v>67.715956430000006</v>
      </c>
      <c r="AE59" s="39">
        <v>78.927589359999999</v>
      </c>
      <c r="AF59" s="39">
        <v>91.1811419</v>
      </c>
      <c r="AG59" s="39">
        <v>104.4629429</v>
      </c>
      <c r="AH59" s="39">
        <v>118.7576127</v>
      </c>
      <c r="AI59" s="39">
        <v>133.84278979999999</v>
      </c>
      <c r="AJ59" s="39">
        <v>149.75180850000001</v>
      </c>
      <c r="AK59" s="39">
        <v>166.35085770000001</v>
      </c>
      <c r="AL59" s="39">
        <v>183.5167624</v>
      </c>
      <c r="AM59" s="39">
        <v>201.07306220000001</v>
      </c>
      <c r="AN59">
        <v>219.34562210000001</v>
      </c>
      <c r="AO59">
        <v>237.73426129999999</v>
      </c>
      <c r="AP59">
        <v>256.01058819999997</v>
      </c>
      <c r="AQ59">
        <v>274.15140830000001</v>
      </c>
      <c r="AR59">
        <v>292.03416579999998</v>
      </c>
      <c r="AS59">
        <v>309.6081969</v>
      </c>
      <c r="AT59">
        <v>327.00527240000002</v>
      </c>
      <c r="AU59">
        <v>344.21749720000003</v>
      </c>
      <c r="AV59">
        <v>361.26824579999999</v>
      </c>
      <c r="AW59">
        <v>378.49248290000003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2.5419583999999999E-2</v>
      </c>
      <c r="G60" s="39">
        <v>4.0880004499999997E-2</v>
      </c>
      <c r="H60">
        <v>6.7273135900000003E-2</v>
      </c>
      <c r="I60">
        <v>9.4707804199999995E-2</v>
      </c>
      <c r="J60">
        <v>0.13203058579999999</v>
      </c>
      <c r="K60" s="39">
        <v>0.15864111950000001</v>
      </c>
      <c r="L60" s="39">
        <v>0.206128636</v>
      </c>
      <c r="M60" s="39">
        <v>0.28772511000000001</v>
      </c>
      <c r="N60" s="39">
        <v>0.42589154210000002</v>
      </c>
      <c r="O60" s="39">
        <v>0.56715960210000005</v>
      </c>
      <c r="P60" s="39">
        <v>0.73022980650000002</v>
      </c>
      <c r="Q60" s="39">
        <v>0.93867808860000002</v>
      </c>
      <c r="R60" s="39">
        <v>1.1939769469999999</v>
      </c>
      <c r="S60" s="39">
        <v>2.4723083149999998</v>
      </c>
      <c r="T60" s="39">
        <v>4.6137325020000004</v>
      </c>
      <c r="U60" s="39">
        <v>8.2288020789999994</v>
      </c>
      <c r="V60" s="39">
        <v>9.895069823</v>
      </c>
      <c r="W60" s="39">
        <v>11.759853980000001</v>
      </c>
      <c r="X60" s="39">
        <v>13.97580934</v>
      </c>
      <c r="Y60" s="39">
        <v>17.05714833</v>
      </c>
      <c r="Z60" s="39">
        <v>20.697674679999999</v>
      </c>
      <c r="AA60" s="39">
        <v>24.860799660000001</v>
      </c>
      <c r="AB60" s="39">
        <v>29.520470589999999</v>
      </c>
      <c r="AC60" s="39">
        <v>34.69496882</v>
      </c>
      <c r="AD60" s="39">
        <v>40.312961350000002</v>
      </c>
      <c r="AE60" s="39">
        <v>46.41199434</v>
      </c>
      <c r="AF60" s="39">
        <v>52.983137020000001</v>
      </c>
      <c r="AG60" s="39">
        <v>60.002224679999998</v>
      </c>
      <c r="AH60" s="39">
        <v>67.44395231</v>
      </c>
      <c r="AI60" s="39">
        <v>75.16761176</v>
      </c>
      <c r="AJ60" s="39">
        <v>83.180687210000002</v>
      </c>
      <c r="AK60" s="39">
        <v>91.395732289999998</v>
      </c>
      <c r="AL60" s="39">
        <v>99.734985829999999</v>
      </c>
      <c r="AM60" s="39">
        <v>108.09440619999999</v>
      </c>
      <c r="AN60">
        <v>116.6402922</v>
      </c>
      <c r="AO60">
        <v>125.04462669999999</v>
      </c>
      <c r="AP60">
        <v>133.1843484</v>
      </c>
      <c r="AQ60">
        <v>141.0454785</v>
      </c>
      <c r="AR60">
        <v>148.56431130000001</v>
      </c>
      <c r="AS60">
        <v>155.71475090000001</v>
      </c>
      <c r="AT60">
        <v>162.56305879999999</v>
      </c>
      <c r="AU60">
        <v>169.10436680000001</v>
      </c>
      <c r="AV60">
        <v>175.34898960000001</v>
      </c>
      <c r="AW60">
        <v>181.45336549999999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8.6608582099999998E-2</v>
      </c>
      <c r="G61" s="39">
        <v>0.1190075466</v>
      </c>
      <c r="H61">
        <v>0.17436799920000001</v>
      </c>
      <c r="I61">
        <v>0.2260410142</v>
      </c>
      <c r="J61">
        <v>0.28991913600000002</v>
      </c>
      <c r="K61" s="39">
        <v>0.32929085349999998</v>
      </c>
      <c r="L61" s="39">
        <v>0.40234995810000002</v>
      </c>
      <c r="M61" s="39">
        <v>0.51517582750000002</v>
      </c>
      <c r="N61" s="39">
        <v>0.71811691440000003</v>
      </c>
      <c r="O61" s="39">
        <v>0.90242398599999996</v>
      </c>
      <c r="P61" s="39">
        <v>1.096617146</v>
      </c>
      <c r="Q61" s="39">
        <v>1.329164494</v>
      </c>
      <c r="R61" s="39">
        <v>1.5952969290000001</v>
      </c>
      <c r="S61" s="39">
        <v>3.1276413839999999</v>
      </c>
      <c r="T61" s="39">
        <v>5.518352396</v>
      </c>
      <c r="U61" s="39">
        <v>9.2950739060000007</v>
      </c>
      <c r="V61" s="39">
        <v>10.552561020000001</v>
      </c>
      <c r="W61" s="39">
        <v>11.84115413</v>
      </c>
      <c r="X61" s="39">
        <v>13.29226021</v>
      </c>
      <c r="Y61" s="39">
        <v>15.35186661</v>
      </c>
      <c r="Z61" s="39">
        <v>17.667648379999999</v>
      </c>
      <c r="AA61" s="39">
        <v>20.1735845</v>
      </c>
      <c r="AB61" s="39">
        <v>22.82053904</v>
      </c>
      <c r="AC61" s="39">
        <v>25.597608189999999</v>
      </c>
      <c r="AD61" s="39">
        <v>28.42837505</v>
      </c>
      <c r="AE61" s="39">
        <v>31.316732819999999</v>
      </c>
      <c r="AF61" s="39">
        <v>34.231337779999997</v>
      </c>
      <c r="AG61" s="39">
        <v>37.132215350000003</v>
      </c>
      <c r="AH61" s="39">
        <v>39.980081069999997</v>
      </c>
      <c r="AI61" s="39">
        <v>42.673789800000002</v>
      </c>
      <c r="AJ61" s="39">
        <v>45.207840259999998</v>
      </c>
      <c r="AK61" s="39">
        <v>47.521394229999999</v>
      </c>
      <c r="AL61" s="39">
        <v>49.567980249999998</v>
      </c>
      <c r="AM61" s="39">
        <v>51.294298920000003</v>
      </c>
      <c r="AN61">
        <v>52.776478009999998</v>
      </c>
      <c r="AO61">
        <v>53.863573410000001</v>
      </c>
      <c r="AP61">
        <v>54.512089199999998</v>
      </c>
      <c r="AQ61">
        <v>54.727810499999997</v>
      </c>
      <c r="AR61">
        <v>54.499879649999997</v>
      </c>
      <c r="AS61">
        <v>53.833101589999998</v>
      </c>
      <c r="AT61">
        <v>52.765262630000002</v>
      </c>
      <c r="AU61" s="39">
        <v>51.307803069999999</v>
      </c>
      <c r="AV61">
        <v>49.47635399</v>
      </c>
      <c r="AW61">
        <v>47.318963549999999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2.7266953969999999</v>
      </c>
      <c r="H62">
        <v>3.9565889099999998</v>
      </c>
      <c r="I62">
        <v>5.0925536259999999</v>
      </c>
      <c r="J62">
        <v>6.4837114319999998</v>
      </c>
      <c r="K62" s="39">
        <v>7.3274222370000004</v>
      </c>
      <c r="L62" s="39">
        <v>8.9045116649999905</v>
      </c>
      <c r="M62" s="39">
        <v>11.3165353</v>
      </c>
      <c r="N62" s="39">
        <v>15.6960365</v>
      </c>
      <c r="O62" s="39">
        <v>19.635149420000001</v>
      </c>
      <c r="P62" s="39">
        <v>23.761378400000002</v>
      </c>
      <c r="Q62" s="39">
        <v>28.692551080000001</v>
      </c>
      <c r="R62" s="39">
        <v>34.331321600000003</v>
      </c>
      <c r="S62" s="39">
        <v>67.147015690000003</v>
      </c>
      <c r="T62" s="39">
        <v>118.31902940000001</v>
      </c>
      <c r="U62" s="39">
        <v>199.19894310000001</v>
      </c>
      <c r="V62" s="39">
        <v>226.30656429999999</v>
      </c>
      <c r="W62" s="39">
        <v>254.4657273</v>
      </c>
      <c r="X62" s="39">
        <v>286.66892480000001</v>
      </c>
      <c r="Y62" s="39">
        <v>332.75726759999998</v>
      </c>
      <c r="Z62" s="39">
        <v>385.41822769999999</v>
      </c>
      <c r="AA62" s="39">
        <v>443.48344889999998</v>
      </c>
      <c r="AB62" s="39">
        <v>506.14267749999999</v>
      </c>
      <c r="AC62" s="39">
        <v>573.4291614</v>
      </c>
      <c r="AD62" s="39">
        <v>643.91630259999999</v>
      </c>
      <c r="AE62" s="39">
        <v>717.99019780000003</v>
      </c>
      <c r="AF62" s="39">
        <v>795.26926619999995</v>
      </c>
      <c r="AG62" s="39">
        <v>875.18069290000005</v>
      </c>
      <c r="AH62" s="39">
        <v>957.1747613</v>
      </c>
      <c r="AI62" s="39">
        <v>1039.178328</v>
      </c>
      <c r="AJ62" s="39">
        <v>1121.3447839999999</v>
      </c>
      <c r="AK62" s="39">
        <v>1202.4999600000001</v>
      </c>
      <c r="AL62" s="39">
        <v>1281.7326700000001</v>
      </c>
      <c r="AM62" s="39">
        <v>1357.877553</v>
      </c>
      <c r="AN62">
        <v>1433.179926</v>
      </c>
      <c r="AO62">
        <v>1503.7671700000001</v>
      </c>
      <c r="AP62">
        <v>1568.4596610000001</v>
      </c>
      <c r="AQ62">
        <v>1627.4090619999999</v>
      </c>
      <c r="AR62">
        <v>1680.214346</v>
      </c>
      <c r="AS62">
        <v>1726.910173</v>
      </c>
      <c r="AT62">
        <v>1768.5567430000001</v>
      </c>
      <c r="AU62">
        <v>1805.396843</v>
      </c>
      <c r="AV62">
        <v>1837.8211040000001</v>
      </c>
      <c r="AW62">
        <v>1867.6647820000001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0.78775974569999996</v>
      </c>
      <c r="G63" s="39">
        <v>1.0636836300000001</v>
      </c>
      <c r="H63">
        <v>1.5364238800000001</v>
      </c>
      <c r="I63">
        <v>1.9703284379999999</v>
      </c>
      <c r="J63">
        <v>2.498368938</v>
      </c>
      <c r="K63" s="39">
        <v>2.8150518359999999</v>
      </c>
      <c r="L63" s="39">
        <v>3.4089925569999999</v>
      </c>
      <c r="M63" s="39">
        <v>4.3092835980000004</v>
      </c>
      <c r="N63" s="39">
        <v>5.9528448750000003</v>
      </c>
      <c r="O63" s="39">
        <v>7.415784468</v>
      </c>
      <c r="P63" s="39">
        <v>8.9345477389999903</v>
      </c>
      <c r="Q63" s="39">
        <v>10.73727137</v>
      </c>
      <c r="R63" s="39">
        <v>12.783294489999999</v>
      </c>
      <c r="S63" s="39">
        <v>24.878964790000001</v>
      </c>
      <c r="T63" s="39">
        <v>43.604379100000003</v>
      </c>
      <c r="U63" s="39">
        <v>72.993614679999894</v>
      </c>
      <c r="V63" s="39">
        <v>82.432544969999995</v>
      </c>
      <c r="W63" s="39">
        <v>92.117561649999999</v>
      </c>
      <c r="X63" s="39">
        <v>103.1199337</v>
      </c>
      <c r="Y63" s="39">
        <v>118.9499387</v>
      </c>
      <c r="Z63" s="39">
        <v>136.9335437</v>
      </c>
      <c r="AA63" s="39">
        <v>156.6341468</v>
      </c>
      <c r="AB63" s="39">
        <v>177.75043260000001</v>
      </c>
      <c r="AC63" s="39">
        <v>200.28189990000001</v>
      </c>
      <c r="AD63" s="39">
        <v>223.71956739999999</v>
      </c>
      <c r="AE63" s="39">
        <v>248.18857399999999</v>
      </c>
      <c r="AF63" s="39">
        <v>273.54630400000002</v>
      </c>
      <c r="AG63" s="39">
        <v>299.58689709999999</v>
      </c>
      <c r="AH63" s="39">
        <v>326.11512800000003</v>
      </c>
      <c r="AI63" s="39">
        <v>352.42392260000003</v>
      </c>
      <c r="AJ63" s="39">
        <v>378.57234979999998</v>
      </c>
      <c r="AK63" s="39">
        <v>404.16853129999998</v>
      </c>
      <c r="AL63" s="39">
        <v>428.91765420000002</v>
      </c>
      <c r="AM63" s="39">
        <v>452.44518929999998</v>
      </c>
      <c r="AN63">
        <v>475.51401190000001</v>
      </c>
      <c r="AO63">
        <v>496.85424319999998</v>
      </c>
      <c r="AP63">
        <v>516.10055020000004</v>
      </c>
      <c r="AQ63">
        <v>533.32848049999996</v>
      </c>
      <c r="AR63">
        <v>548.43353460000003</v>
      </c>
      <c r="AS63">
        <v>561.4537239</v>
      </c>
      <c r="AT63">
        <v>572.76014520000001</v>
      </c>
      <c r="AU63">
        <v>582.45576940000001</v>
      </c>
      <c r="AV63">
        <v>590.68978279999999</v>
      </c>
      <c r="AW63">
        <v>598.06948829999999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6.3583411500000003E-3</v>
      </c>
      <c r="G64" s="39">
        <v>2.4685676999999999E-3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2.6866524099999998E-4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0.1297488527</v>
      </c>
      <c r="G65" s="39">
        <v>0.1722514315</v>
      </c>
      <c r="H65">
        <v>0.24530053190000001</v>
      </c>
      <c r="I65">
        <v>0.31113667639999998</v>
      </c>
      <c r="J65">
        <v>0.3898542518</v>
      </c>
      <c r="K65" s="39">
        <v>0.43556264</v>
      </c>
      <c r="L65" s="39">
        <v>0.522390248</v>
      </c>
      <c r="M65" s="39">
        <v>0.65102162730000002</v>
      </c>
      <c r="N65" s="39">
        <v>0.89009648480000003</v>
      </c>
      <c r="O65" s="39">
        <v>1.0975555079999999</v>
      </c>
      <c r="P65" s="39">
        <v>1.3086441310000001</v>
      </c>
      <c r="Q65" s="39">
        <v>1.555905235</v>
      </c>
      <c r="R65" s="39">
        <v>1.83275422</v>
      </c>
      <c r="S65" s="39">
        <v>3.5318418139999999</v>
      </c>
      <c r="T65" s="39">
        <v>6.1270798409999996</v>
      </c>
      <c r="U65" s="39">
        <v>10.15388834</v>
      </c>
      <c r="V65" s="39">
        <v>11.35561008</v>
      </c>
      <c r="W65" s="39">
        <v>12.573114609999999</v>
      </c>
      <c r="X65" s="39">
        <v>13.955000419999999</v>
      </c>
      <c r="Y65" s="39">
        <v>15.975709309999999</v>
      </c>
      <c r="Z65" s="39">
        <v>18.270988160000002</v>
      </c>
      <c r="AA65" s="39">
        <v>20.784164919999998</v>
      </c>
      <c r="AB65" s="39">
        <v>23.477636159999999</v>
      </c>
      <c r="AC65" s="39">
        <v>26.35395999</v>
      </c>
      <c r="AD65" s="39">
        <v>29.3488355</v>
      </c>
      <c r="AE65" s="39">
        <v>32.48148819</v>
      </c>
      <c r="AF65" s="39">
        <v>35.73600837</v>
      </c>
      <c r="AG65" s="39">
        <v>39.088449189999999</v>
      </c>
      <c r="AH65" s="39">
        <v>42.516425409999997</v>
      </c>
      <c r="AI65" s="39">
        <v>45.930972509999997</v>
      </c>
      <c r="AJ65" s="39">
        <v>49.342913619999997</v>
      </c>
      <c r="AK65" s="39">
        <v>52.704043480000003</v>
      </c>
      <c r="AL65" s="39">
        <v>55.97848072</v>
      </c>
      <c r="AM65" s="39">
        <v>59.119450950000001</v>
      </c>
      <c r="AN65">
        <v>62.22840832</v>
      </c>
      <c r="AO65">
        <v>65.140547409999996</v>
      </c>
      <c r="AP65">
        <v>67.808429039999893</v>
      </c>
      <c r="AQ65">
        <v>70.241894160000001</v>
      </c>
      <c r="AR65">
        <v>72.426521539999996</v>
      </c>
      <c r="AS65">
        <v>74.366214299999996</v>
      </c>
      <c r="AT65">
        <v>76.108578989999998</v>
      </c>
      <c r="AU65">
        <v>77.665514740000006</v>
      </c>
      <c r="AV65">
        <v>79.054843439999999</v>
      </c>
      <c r="AW65">
        <v>80.356182450000006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5.4164240079999999</v>
      </c>
      <c r="G67">
        <v>4.6478034920000004</v>
      </c>
      <c r="H67">
        <v>3.9084643849999998</v>
      </c>
      <c r="I67">
        <v>4.1823085579999999</v>
      </c>
      <c r="J67">
        <v>4.0741447280000003</v>
      </c>
      <c r="K67">
        <v>3.8836698119999999</v>
      </c>
      <c r="L67">
        <v>4.1166891440000004</v>
      </c>
      <c r="M67">
        <v>4.2890725789999999</v>
      </c>
      <c r="N67">
        <v>4.303066512</v>
      </c>
      <c r="O67">
        <v>3.6406251479999998</v>
      </c>
      <c r="P67">
        <v>2.9800094119999998</v>
      </c>
      <c r="Q67">
        <v>2.5676982169999998</v>
      </c>
      <c r="R67">
        <v>2.3725146019999999</v>
      </c>
      <c r="S67">
        <v>2.2036540329999998</v>
      </c>
      <c r="T67">
        <v>2.1538346530000001</v>
      </c>
      <c r="U67">
        <v>2.1538516350000001</v>
      </c>
      <c r="V67">
        <v>2.1846667219999998</v>
      </c>
      <c r="W67">
        <v>2.216364499</v>
      </c>
      <c r="X67">
        <v>2.2492149690000001</v>
      </c>
      <c r="Y67">
        <v>2.2841751000000001</v>
      </c>
      <c r="Z67">
        <v>2.3250811850000002</v>
      </c>
      <c r="AA67">
        <v>2.3706085460000001</v>
      </c>
      <c r="AB67">
        <v>2.420459031</v>
      </c>
      <c r="AC67">
        <v>2.4739889129999999</v>
      </c>
      <c r="AD67">
        <v>2.5282475240000002</v>
      </c>
      <c r="AE67">
        <v>2.5819028980000001</v>
      </c>
      <c r="AF67">
        <v>2.6350962849999999</v>
      </c>
      <c r="AG67">
        <v>2.6879742420000001</v>
      </c>
      <c r="AH67">
        <v>2.7414731630000002</v>
      </c>
      <c r="AI67">
        <v>2.7934173750000002</v>
      </c>
      <c r="AJ67">
        <v>2.8454270469999998</v>
      </c>
      <c r="AK67">
        <v>2.8989363890000002</v>
      </c>
      <c r="AL67">
        <v>2.9533305840000001</v>
      </c>
      <c r="AM67">
        <v>3.008480853</v>
      </c>
      <c r="AN67">
        <v>3.064001964</v>
      </c>
      <c r="AO67">
        <v>3.119490732</v>
      </c>
      <c r="AP67">
        <v>3.17511615</v>
      </c>
      <c r="AQ67">
        <v>3.2317290000000001</v>
      </c>
      <c r="AR67">
        <v>3.288134441</v>
      </c>
      <c r="AS67">
        <v>3.3476617719999999</v>
      </c>
      <c r="AT67">
        <v>3.40974187</v>
      </c>
      <c r="AU67">
        <v>3.4736000800000002</v>
      </c>
      <c r="AV67">
        <v>3.5392005210000002</v>
      </c>
      <c r="AW67">
        <v>3.6097508870000001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0.36106830909999998</v>
      </c>
      <c r="G68">
        <v>0.35159274000000001</v>
      </c>
      <c r="H68">
        <v>0.34199245049999999</v>
      </c>
      <c r="I68">
        <v>0.33407411329999998</v>
      </c>
      <c r="J68">
        <v>0.32619590240000002</v>
      </c>
      <c r="K68">
        <v>0.31746927549999998</v>
      </c>
      <c r="L68">
        <v>0.3079582005</v>
      </c>
      <c r="M68">
        <v>0.2987771836</v>
      </c>
      <c r="N68">
        <v>0.29082999929999998</v>
      </c>
      <c r="O68">
        <v>0.28500252339999999</v>
      </c>
      <c r="P68">
        <v>0.280352143</v>
      </c>
      <c r="Q68">
        <v>0.27525891870000002</v>
      </c>
      <c r="R68">
        <v>0.26812575830000002</v>
      </c>
      <c r="S68">
        <v>0.26101331049999998</v>
      </c>
      <c r="T68">
        <v>0.25427384600000003</v>
      </c>
      <c r="U68">
        <v>0.2476522444</v>
      </c>
      <c r="V68">
        <v>0.23997322609999999</v>
      </c>
      <c r="W68">
        <v>0.23200997179999999</v>
      </c>
      <c r="X68">
        <v>0.22349054209999999</v>
      </c>
      <c r="Y68">
        <v>0.21507567520000001</v>
      </c>
      <c r="Z68">
        <v>0.20737383470000001</v>
      </c>
      <c r="AA68">
        <v>0.20058750459999999</v>
      </c>
      <c r="AB68">
        <v>0.19465337999999999</v>
      </c>
      <c r="AC68">
        <v>0.18943393620000001</v>
      </c>
      <c r="AD68">
        <v>0.1847939475</v>
      </c>
      <c r="AE68">
        <v>0.180612457</v>
      </c>
      <c r="AF68">
        <v>0.17679504509999999</v>
      </c>
      <c r="AG68">
        <v>0.17327178879999999</v>
      </c>
      <c r="AH68">
        <v>0.1699953189</v>
      </c>
      <c r="AI68">
        <v>0.16691444010000001</v>
      </c>
      <c r="AJ68">
        <v>0.1639736956</v>
      </c>
      <c r="AK68" s="39">
        <v>0.16114141770000001</v>
      </c>
      <c r="AL68" s="39">
        <v>0.1583957885</v>
      </c>
      <c r="AM68" s="39">
        <v>0.1557211956</v>
      </c>
      <c r="AN68" s="39">
        <v>0.15310495239999999</v>
      </c>
      <c r="AO68" s="39">
        <v>0.15052534109999999</v>
      </c>
      <c r="AP68" s="39">
        <v>0.14797205799999999</v>
      </c>
      <c r="AQ68" s="39">
        <v>0.14544487019999999</v>
      </c>
      <c r="AR68" s="39">
        <v>0.14294146960000001</v>
      </c>
      <c r="AS68" s="39">
        <v>0.140458688</v>
      </c>
      <c r="AT68" s="39">
        <v>0.13798674250000001</v>
      </c>
      <c r="AU68" s="39">
        <v>0.13551843190000001</v>
      </c>
      <c r="AV68">
        <v>0.13305112229999999</v>
      </c>
      <c r="AW68">
        <v>0.13061940389999999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2.2757916310000001</v>
      </c>
      <c r="G72">
        <v>2.1975133630000001</v>
      </c>
      <c r="H72">
        <v>2.2363714940000001</v>
      </c>
      <c r="I72">
        <v>2.330044429</v>
      </c>
      <c r="J72">
        <v>2.2497602329999999</v>
      </c>
      <c r="K72">
        <v>2.1986842370000002</v>
      </c>
      <c r="L72">
        <v>2.097363841</v>
      </c>
      <c r="M72">
        <v>2.1949537000000001</v>
      </c>
      <c r="N72">
        <v>2.248368556</v>
      </c>
      <c r="O72">
        <v>2.366745334</v>
      </c>
      <c r="P72">
        <v>2.4247752610000002</v>
      </c>
      <c r="Q72">
        <v>2.4167250569999998</v>
      </c>
      <c r="R72">
        <v>2.4506564800000001</v>
      </c>
      <c r="S72">
        <v>2.5474766760000001</v>
      </c>
      <c r="T72">
        <v>2.620395561</v>
      </c>
      <c r="U72">
        <v>2.652374961</v>
      </c>
      <c r="V72">
        <v>2.6594553150000002</v>
      </c>
      <c r="W72">
        <v>2.6338063470000002</v>
      </c>
      <c r="X72">
        <v>2.5858329360000001</v>
      </c>
      <c r="Y72">
        <v>2.566951972</v>
      </c>
      <c r="Z72">
        <v>2.576906664</v>
      </c>
      <c r="AA72">
        <v>2.6072782929999998</v>
      </c>
      <c r="AB72">
        <v>2.651239184</v>
      </c>
      <c r="AC72">
        <v>2.7037021779999999</v>
      </c>
      <c r="AD72">
        <v>2.759927909</v>
      </c>
      <c r="AE72">
        <v>2.8172849050000002</v>
      </c>
      <c r="AF72">
        <v>2.8747624740000002</v>
      </c>
      <c r="AG72">
        <v>2.9318921410000001</v>
      </c>
      <c r="AH72">
        <v>2.9888778359999999</v>
      </c>
      <c r="AI72">
        <v>3.0427869080000001</v>
      </c>
      <c r="AJ72">
        <v>3.0945294520000002</v>
      </c>
      <c r="AK72">
        <v>3.1450138949999999</v>
      </c>
      <c r="AL72">
        <v>3.194563139</v>
      </c>
      <c r="AM72">
        <v>3.2435767200000001</v>
      </c>
      <c r="AN72">
        <v>3.2910141670000002</v>
      </c>
      <c r="AO72">
        <v>3.3375549410000001</v>
      </c>
      <c r="AP72">
        <v>3.3836812319999998</v>
      </c>
      <c r="AQ72">
        <v>3.4300728139999999</v>
      </c>
      <c r="AR72">
        <v>3.4766110440000002</v>
      </c>
      <c r="AS72">
        <v>3.5226740900000002</v>
      </c>
      <c r="AT72">
        <v>3.5687557820000002</v>
      </c>
      <c r="AU72">
        <v>3.6152239220000002</v>
      </c>
      <c r="AV72">
        <v>3.6625661749999998</v>
      </c>
      <c r="AW72">
        <v>3.7124381799999999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18.05147616</v>
      </c>
      <c r="G73">
        <v>17.044537309999999</v>
      </c>
      <c r="H73">
        <v>15.74539175</v>
      </c>
      <c r="I73">
        <v>16.121364199999999</v>
      </c>
      <c r="J73">
        <v>16.39180348</v>
      </c>
      <c r="K73">
        <v>15.106164140000001</v>
      </c>
      <c r="L73">
        <v>14.663304800000001</v>
      </c>
      <c r="M73">
        <v>14.839180519999999</v>
      </c>
      <c r="N73">
        <v>15.404631970000001</v>
      </c>
      <c r="O73">
        <v>15.33947131</v>
      </c>
      <c r="P73">
        <v>14.49758656</v>
      </c>
      <c r="Q73">
        <v>13.42823023</v>
      </c>
      <c r="R73">
        <v>12.78269265</v>
      </c>
      <c r="S73">
        <v>12.663713120000001</v>
      </c>
      <c r="T73">
        <v>12.555665250000001</v>
      </c>
      <c r="U73">
        <v>12.57636456</v>
      </c>
      <c r="V73">
        <v>12.717811080000001</v>
      </c>
      <c r="W73">
        <v>12.71652491</v>
      </c>
      <c r="X73">
        <v>12.66818166</v>
      </c>
      <c r="Y73">
        <v>12.65604323</v>
      </c>
      <c r="Z73">
        <v>12.77494196</v>
      </c>
      <c r="AA73">
        <v>12.976103520000001</v>
      </c>
      <c r="AB73">
        <v>13.23083997</v>
      </c>
      <c r="AC73">
        <v>13.520503209999999</v>
      </c>
      <c r="AD73">
        <v>13.82509215</v>
      </c>
      <c r="AE73">
        <v>14.12319381</v>
      </c>
      <c r="AF73">
        <v>14.41414194</v>
      </c>
      <c r="AG73">
        <v>14.69881135</v>
      </c>
      <c r="AH73">
        <v>14.988629169999999</v>
      </c>
      <c r="AI73">
        <v>15.251002440000001</v>
      </c>
      <c r="AJ73">
        <v>15.50208641</v>
      </c>
      <c r="AK73">
        <v>15.76165048</v>
      </c>
      <c r="AL73">
        <v>16.021040899999999</v>
      </c>
      <c r="AM73">
        <v>16.279693829999999</v>
      </c>
      <c r="AN73">
        <v>16.526321459999998</v>
      </c>
      <c r="AO73">
        <v>16.757783400000001</v>
      </c>
      <c r="AP73">
        <v>16.982307049999999</v>
      </c>
      <c r="AQ73">
        <v>17.213061880000001</v>
      </c>
      <c r="AR73">
        <v>17.434162780000001</v>
      </c>
      <c r="AS73">
        <v>17.665940559999999</v>
      </c>
      <c r="AT73">
        <v>17.909290800000001</v>
      </c>
      <c r="AU73">
        <v>18.15726527</v>
      </c>
      <c r="AV73">
        <v>18.412838499999999</v>
      </c>
      <c r="AW73">
        <v>18.71785367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9.5741650099999998</v>
      </c>
      <c r="G74">
        <v>8.9010032460000001</v>
      </c>
      <c r="H74">
        <v>9.14051568</v>
      </c>
      <c r="I74">
        <v>8.4780335610000002</v>
      </c>
      <c r="J74">
        <v>7.8887797510000004</v>
      </c>
      <c r="K74">
        <v>7.4609911670000004</v>
      </c>
      <c r="L74">
        <v>7.2905879269999998</v>
      </c>
      <c r="M74">
        <v>7.1576297159999998</v>
      </c>
      <c r="N74">
        <v>7.2389392790000002</v>
      </c>
      <c r="O74">
        <v>7.2346426079999997</v>
      </c>
      <c r="P74">
        <v>6.9701210859999998</v>
      </c>
      <c r="Q74">
        <v>6.6475420339999998</v>
      </c>
      <c r="R74">
        <v>6.6464609210000001</v>
      </c>
      <c r="S74">
        <v>6.8771445450000002</v>
      </c>
      <c r="T74">
        <v>6.8165645110000002</v>
      </c>
      <c r="U74">
        <v>6.6829712719999996</v>
      </c>
      <c r="V74">
        <v>6.491139907</v>
      </c>
      <c r="W74">
        <v>6.2643574360000001</v>
      </c>
      <c r="X74">
        <v>6.0146403519999998</v>
      </c>
      <c r="Y74">
        <v>5.8378775200000002</v>
      </c>
      <c r="Z74">
        <v>5.7098901949999998</v>
      </c>
      <c r="AA74">
        <v>5.6175208259999998</v>
      </c>
      <c r="AB74">
        <v>5.5492918749999998</v>
      </c>
      <c r="AC74">
        <v>5.4948475769999998</v>
      </c>
      <c r="AD74">
        <v>5.4353070399999996</v>
      </c>
      <c r="AE74">
        <v>5.3742076110000001</v>
      </c>
      <c r="AF74">
        <v>5.3124780879999998</v>
      </c>
      <c r="AG74">
        <v>5.2506331490000004</v>
      </c>
      <c r="AH74">
        <v>5.1900572470000004</v>
      </c>
      <c r="AI74">
        <v>5.1224807060000002</v>
      </c>
      <c r="AJ74">
        <v>5.0554596460000001</v>
      </c>
      <c r="AK74">
        <v>4.989904814</v>
      </c>
      <c r="AL74">
        <v>4.9251706769999997</v>
      </c>
      <c r="AM74">
        <v>4.8610499669999996</v>
      </c>
      <c r="AN74">
        <v>4.7953110819999996</v>
      </c>
      <c r="AO74">
        <v>4.7297094550000001</v>
      </c>
      <c r="AP74">
        <v>4.6643882999999997</v>
      </c>
      <c r="AQ74">
        <v>4.6001225029999997</v>
      </c>
      <c r="AR74">
        <v>4.5362946930000003</v>
      </c>
      <c r="AS74">
        <v>4.4712133769999998</v>
      </c>
      <c r="AT74">
        <v>4.4071963869999999</v>
      </c>
      <c r="AU74">
        <v>4.3434584899999997</v>
      </c>
      <c r="AV74">
        <v>4.2799645540000002</v>
      </c>
      <c r="AW74">
        <v>4.2199206409999999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4.84259898</v>
      </c>
      <c r="G75">
        <v>4.6920859999999998</v>
      </c>
      <c r="H75">
        <v>4.5849360859999999</v>
      </c>
      <c r="I75">
        <v>4.5647844879999999</v>
      </c>
      <c r="J75">
        <v>4.3936601279999996</v>
      </c>
      <c r="K75">
        <v>4.1480492790000003</v>
      </c>
      <c r="L75">
        <v>4.0154384350000001</v>
      </c>
      <c r="M75">
        <v>3.995897518</v>
      </c>
      <c r="N75">
        <v>4.1156981449999996</v>
      </c>
      <c r="O75">
        <v>4.1604292090000001</v>
      </c>
      <c r="P75">
        <v>4.0115351339999998</v>
      </c>
      <c r="Q75">
        <v>3.7692235890000001</v>
      </c>
      <c r="R75">
        <v>3.5936521090000002</v>
      </c>
      <c r="S75">
        <v>3.4984162059999999</v>
      </c>
      <c r="T75">
        <v>3.4577962850000001</v>
      </c>
      <c r="U75">
        <v>3.4275441959999999</v>
      </c>
      <c r="V75">
        <v>3.4134141200000001</v>
      </c>
      <c r="W75">
        <v>3.0178794839999998</v>
      </c>
      <c r="X75">
        <v>2.6333263680000001</v>
      </c>
      <c r="Y75">
        <v>2.325234692</v>
      </c>
      <c r="Z75">
        <v>2.0923319600000001</v>
      </c>
      <c r="AA75">
        <v>1.913676127</v>
      </c>
      <c r="AB75">
        <v>1.7729696180000001</v>
      </c>
      <c r="AC75">
        <v>1.6589736900000001</v>
      </c>
      <c r="AD75">
        <v>1.603782507</v>
      </c>
      <c r="AE75">
        <v>1.574074491</v>
      </c>
      <c r="AF75">
        <v>1.5561714929999999</v>
      </c>
      <c r="AG75">
        <v>1.5442551769999999</v>
      </c>
      <c r="AH75">
        <v>1.536001473</v>
      </c>
      <c r="AI75">
        <v>1.529521251</v>
      </c>
      <c r="AJ75">
        <v>1.5245923109999999</v>
      </c>
      <c r="AK75">
        <v>1.521150126</v>
      </c>
      <c r="AL75">
        <v>1.518869161</v>
      </c>
      <c r="AM75">
        <v>1.5176178170000001</v>
      </c>
      <c r="AN75">
        <v>1.515271839</v>
      </c>
      <c r="AO75">
        <v>1.512589266</v>
      </c>
      <c r="AP75">
        <v>1.5101274870000001</v>
      </c>
      <c r="AQ75">
        <v>1.5085373310000001</v>
      </c>
      <c r="AR75">
        <v>1.5079052019999999</v>
      </c>
      <c r="AS75">
        <v>1.5088441020000001</v>
      </c>
      <c r="AT75">
        <v>1.5115807880000001</v>
      </c>
      <c r="AU75">
        <v>1.5162583709999999</v>
      </c>
      <c r="AV75">
        <v>1.523053993</v>
      </c>
      <c r="AW75">
        <v>1.532909726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27.492161029999998</v>
      </c>
      <c r="H76">
        <v>27.397728780000001</v>
      </c>
      <c r="I76">
        <v>27.265162589999999</v>
      </c>
      <c r="J76">
        <v>27.08559786</v>
      </c>
      <c r="K76">
        <v>26.670745119999999</v>
      </c>
      <c r="L76">
        <v>26.200093389999999</v>
      </c>
      <c r="M76">
        <v>25.76312398</v>
      </c>
      <c r="N76">
        <v>25.518839920000001</v>
      </c>
      <c r="O76">
        <v>25.278066939999999</v>
      </c>
      <c r="P76">
        <v>25.037796279999998</v>
      </c>
      <c r="Q76">
        <v>24.789558079999999</v>
      </c>
      <c r="R76">
        <v>24.53958647</v>
      </c>
      <c r="S76">
        <v>24.40228484</v>
      </c>
      <c r="T76">
        <v>24.226877089999999</v>
      </c>
      <c r="U76">
        <v>23.893656180000001</v>
      </c>
      <c r="V76">
        <v>23.525853909999999</v>
      </c>
      <c r="W76">
        <v>23.111851309999999</v>
      </c>
      <c r="X76">
        <v>22.66067601</v>
      </c>
      <c r="Y76">
        <v>22.222588099999999</v>
      </c>
      <c r="Z76">
        <v>21.796168380000001</v>
      </c>
      <c r="AA76">
        <v>21.372496959999999</v>
      </c>
      <c r="AB76">
        <v>20.941580439999999</v>
      </c>
      <c r="AC76">
        <v>20.49580156</v>
      </c>
      <c r="AD76">
        <v>20.027160630000001</v>
      </c>
      <c r="AE76">
        <v>19.531593319999999</v>
      </c>
      <c r="AF76">
        <v>19.006944499999999</v>
      </c>
      <c r="AG76">
        <v>18.45261528</v>
      </c>
      <c r="AH76">
        <v>17.869512969999999</v>
      </c>
      <c r="AI76">
        <v>17.25849805</v>
      </c>
      <c r="AJ76">
        <v>16.622800990000002</v>
      </c>
      <c r="AK76">
        <v>15.966285389999999</v>
      </c>
      <c r="AL76">
        <v>15.293379639999999</v>
      </c>
      <c r="AM76">
        <v>14.608807280000001</v>
      </c>
      <c r="AN76">
        <v>13.91842756</v>
      </c>
      <c r="AO76">
        <v>13.22683206</v>
      </c>
      <c r="AP76">
        <v>12.53847989</v>
      </c>
      <c r="AQ76">
        <v>11.857804939999999</v>
      </c>
      <c r="AR76">
        <v>11.188872699999999</v>
      </c>
      <c r="AS76">
        <v>10.5353277</v>
      </c>
      <c r="AT76">
        <v>9.9004488500000001</v>
      </c>
      <c r="AU76">
        <v>9.2869339219999905</v>
      </c>
      <c r="AV76">
        <v>8.6969137580000009</v>
      </c>
      <c r="AW76">
        <v>8.1320552989999904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22.090011149999999</v>
      </c>
      <c r="G77">
        <v>20.993301769999999</v>
      </c>
      <c r="H77">
        <v>19.019460209999998</v>
      </c>
      <c r="I77">
        <v>19.37005624</v>
      </c>
      <c r="J77">
        <v>19.127823620000001</v>
      </c>
      <c r="K77">
        <v>18.345796910000001</v>
      </c>
      <c r="L77">
        <v>17.870208099999999</v>
      </c>
      <c r="M77">
        <v>17.797716680000001</v>
      </c>
      <c r="N77">
        <v>17.41186695</v>
      </c>
      <c r="O77">
        <v>17.982471140000001</v>
      </c>
      <c r="P77">
        <v>18.351924910000001</v>
      </c>
      <c r="Q77">
        <v>18.482428769999999</v>
      </c>
      <c r="R77">
        <v>18.811555609999999</v>
      </c>
      <c r="S77">
        <v>19.406358600000001</v>
      </c>
      <c r="T77">
        <v>19.668702549999999</v>
      </c>
      <c r="U77">
        <v>19.76818673</v>
      </c>
      <c r="V77">
        <v>19.827805569999999</v>
      </c>
      <c r="W77">
        <v>19.744272120000002</v>
      </c>
      <c r="X77">
        <v>19.546842550000001</v>
      </c>
      <c r="Y77">
        <v>19.432764089999999</v>
      </c>
      <c r="Z77">
        <v>19.42676754</v>
      </c>
      <c r="AA77">
        <v>19.507178849999999</v>
      </c>
      <c r="AB77">
        <v>19.65623789</v>
      </c>
      <c r="AC77">
        <v>19.861592460000001</v>
      </c>
      <c r="AD77">
        <v>19.819086429999999</v>
      </c>
      <c r="AE77">
        <v>19.80563489</v>
      </c>
      <c r="AF77">
        <v>19.814761579999999</v>
      </c>
      <c r="AG77">
        <v>19.84139137</v>
      </c>
      <c r="AH77">
        <v>19.88445845</v>
      </c>
      <c r="AI77">
        <v>19.927066719999999</v>
      </c>
      <c r="AJ77">
        <v>19.97443998</v>
      </c>
      <c r="AK77">
        <v>20.029317290000002</v>
      </c>
      <c r="AL77">
        <v>20.089522479999999</v>
      </c>
      <c r="AM77">
        <v>20.154179150000001</v>
      </c>
      <c r="AN77">
        <v>20.302864830000001</v>
      </c>
      <c r="AO77">
        <v>20.453947450000001</v>
      </c>
      <c r="AP77">
        <v>20.606091119999999</v>
      </c>
      <c r="AQ77">
        <v>20.760900249999999</v>
      </c>
      <c r="AR77">
        <v>20.912907400000002</v>
      </c>
      <c r="AS77">
        <v>21.061439920000002</v>
      </c>
      <c r="AT77">
        <v>21.205017609999999</v>
      </c>
      <c r="AU77">
        <v>21.343829800000002</v>
      </c>
      <c r="AV77">
        <v>21.47893423</v>
      </c>
      <c r="AW77">
        <v>21.621169630000001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0.2967105089</v>
      </c>
      <c r="G78">
        <v>0.29725503279999999</v>
      </c>
      <c r="H78">
        <v>0.2843115416</v>
      </c>
      <c r="I78">
        <v>0.29919667929999999</v>
      </c>
      <c r="J78">
        <v>0.30322363730000002</v>
      </c>
      <c r="K78">
        <v>0.31211946140000002</v>
      </c>
      <c r="L78">
        <v>0.29983027359999997</v>
      </c>
      <c r="M78">
        <v>0.30711972910000002</v>
      </c>
      <c r="N78">
        <v>0.29326910080000002</v>
      </c>
      <c r="O78">
        <v>0.28670737499999999</v>
      </c>
      <c r="P78">
        <v>0.29130235580000002</v>
      </c>
      <c r="Q78">
        <v>0.3037289869</v>
      </c>
      <c r="R78">
        <v>0.30567762409999999</v>
      </c>
      <c r="S78">
        <v>0.29206741660000002</v>
      </c>
      <c r="T78">
        <v>0.29025540170000003</v>
      </c>
      <c r="U78">
        <v>0.29418690489999999</v>
      </c>
      <c r="V78">
        <v>0.30141403459999999</v>
      </c>
      <c r="W78">
        <v>0.30925614899999998</v>
      </c>
      <c r="X78">
        <v>0.31701956549999999</v>
      </c>
      <c r="Y78">
        <v>0.32099149249999998</v>
      </c>
      <c r="Z78">
        <v>0.32308819290000002</v>
      </c>
      <c r="AA78">
        <v>0.32434235789999999</v>
      </c>
      <c r="AB78">
        <v>0.32540195779999997</v>
      </c>
      <c r="AC78">
        <v>0.32669702449999999</v>
      </c>
      <c r="AD78">
        <v>0.3293048281</v>
      </c>
      <c r="AE78">
        <v>0.33309094880000001</v>
      </c>
      <c r="AF78">
        <v>0.33780292509999998</v>
      </c>
      <c r="AG78">
        <v>0.34322507759999998</v>
      </c>
      <c r="AH78">
        <v>0.34916707380000001</v>
      </c>
      <c r="AI78">
        <v>0.3556416811</v>
      </c>
      <c r="AJ78">
        <v>0.36238598370000003</v>
      </c>
      <c r="AK78">
        <v>0.36922712320000001</v>
      </c>
      <c r="AL78">
        <v>0.3761027488</v>
      </c>
      <c r="AM78">
        <v>0.38300423750000001</v>
      </c>
      <c r="AN78">
        <v>0.38998961630000001</v>
      </c>
      <c r="AO78">
        <v>0.3969878637</v>
      </c>
      <c r="AP78">
        <v>0.40396829810000001</v>
      </c>
      <c r="AQ78">
        <v>0.41091022090000001</v>
      </c>
      <c r="AR78">
        <v>0.41781594459999999</v>
      </c>
      <c r="AS78">
        <v>0.42480977539999998</v>
      </c>
      <c r="AT78">
        <v>0.43179053299999998</v>
      </c>
      <c r="AU78">
        <v>0.43876989500000002</v>
      </c>
      <c r="AV78">
        <v>0.4457768507</v>
      </c>
      <c r="AW78">
        <v>0.45277376070000003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11.77969205</v>
      </c>
      <c r="G79">
        <v>11.68078747</v>
      </c>
      <c r="H79">
        <v>10.221617480000001</v>
      </c>
      <c r="I79">
        <v>10.66747316</v>
      </c>
      <c r="J79">
        <v>11.075319540000001</v>
      </c>
      <c r="K79">
        <v>10.893919289999999</v>
      </c>
      <c r="L79">
        <v>10.684938860000001</v>
      </c>
      <c r="M79">
        <v>10.576608009999999</v>
      </c>
      <c r="N79">
        <v>10.286042350000001</v>
      </c>
      <c r="O79">
        <v>10.01549576</v>
      </c>
      <c r="P79">
        <v>9.8684831989999999</v>
      </c>
      <c r="Q79">
        <v>9.8413218380000007</v>
      </c>
      <c r="R79">
        <v>9.6462995330000005</v>
      </c>
      <c r="S79">
        <v>9.3315348149999995</v>
      </c>
      <c r="T79">
        <v>9.1463222240000004</v>
      </c>
      <c r="U79">
        <v>9.1542892610000006</v>
      </c>
      <c r="V79">
        <v>9.2754420339999903</v>
      </c>
      <c r="W79">
        <v>9.4207973410000001</v>
      </c>
      <c r="X79">
        <v>9.5892524740000002</v>
      </c>
      <c r="Y79">
        <v>9.7018374919999903</v>
      </c>
      <c r="Z79">
        <v>9.8048504269999999</v>
      </c>
      <c r="AA79">
        <v>9.9073133149999997</v>
      </c>
      <c r="AB79">
        <v>10.01442091</v>
      </c>
      <c r="AC79">
        <v>10.13024281</v>
      </c>
      <c r="AD79">
        <v>10.273645139999999</v>
      </c>
      <c r="AE79">
        <v>10.440524849999999</v>
      </c>
      <c r="AF79">
        <v>10.626335689999999</v>
      </c>
      <c r="AG79">
        <v>10.82752505</v>
      </c>
      <c r="AH79">
        <v>11.042087609999999</v>
      </c>
      <c r="AI79">
        <v>11.26258247</v>
      </c>
      <c r="AJ79">
        <v>11.489008009999999</v>
      </c>
      <c r="AK79">
        <v>11.72153913</v>
      </c>
      <c r="AL79">
        <v>11.95798798</v>
      </c>
      <c r="AM79">
        <v>12.197821530000001</v>
      </c>
      <c r="AN79">
        <v>12.43799564</v>
      </c>
      <c r="AO79">
        <v>12.67755408</v>
      </c>
      <c r="AP79">
        <v>12.916675870000001</v>
      </c>
      <c r="AQ79">
        <v>13.15664441</v>
      </c>
      <c r="AR79">
        <v>13.39505419</v>
      </c>
      <c r="AS79">
        <v>13.63874635</v>
      </c>
      <c r="AT79">
        <v>13.88513814</v>
      </c>
      <c r="AU79">
        <v>14.133774600000001</v>
      </c>
      <c r="AV79">
        <v>14.38526727</v>
      </c>
      <c r="AW79">
        <v>14.644038009999999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12.96372972</v>
      </c>
      <c r="G80">
        <v>13.36627665</v>
      </c>
      <c r="H80">
        <v>13.04629621</v>
      </c>
      <c r="I80">
        <v>13.356663169999999</v>
      </c>
      <c r="J80">
        <v>13.72662761</v>
      </c>
      <c r="K80">
        <v>14.034959020000001</v>
      </c>
      <c r="L80">
        <v>14.06004794</v>
      </c>
      <c r="M80">
        <v>14.01309762</v>
      </c>
      <c r="N80">
        <v>13.804983119999999</v>
      </c>
      <c r="O80">
        <v>13.63737414</v>
      </c>
      <c r="P80">
        <v>13.80344605</v>
      </c>
      <c r="Q80">
        <v>14.11613401</v>
      </c>
      <c r="R80">
        <v>14.0701804</v>
      </c>
      <c r="S80">
        <v>13.83445564</v>
      </c>
      <c r="T80">
        <v>13.776553590000001</v>
      </c>
      <c r="U80">
        <v>13.852710350000001</v>
      </c>
      <c r="V80">
        <v>13.925810719999999</v>
      </c>
      <c r="W80">
        <v>14.02233</v>
      </c>
      <c r="X80">
        <v>14.119477679999999</v>
      </c>
      <c r="Y80">
        <v>14.10776188</v>
      </c>
      <c r="Z80">
        <v>14.08032684</v>
      </c>
      <c r="AA80">
        <v>14.053559569999999</v>
      </c>
      <c r="AB80">
        <v>14.030935299999999</v>
      </c>
      <c r="AC80">
        <v>14.014770159999999</v>
      </c>
      <c r="AD80">
        <v>14.024506990000001</v>
      </c>
      <c r="AE80">
        <v>14.04995343</v>
      </c>
      <c r="AF80">
        <v>14.08665143</v>
      </c>
      <c r="AG80">
        <v>14.13283712</v>
      </c>
      <c r="AH80">
        <v>14.18684455</v>
      </c>
      <c r="AI80">
        <v>14.245920760000001</v>
      </c>
      <c r="AJ80">
        <v>14.30667278</v>
      </c>
      <c r="AK80">
        <v>14.367848090000001</v>
      </c>
      <c r="AL80">
        <v>14.429173370000001</v>
      </c>
      <c r="AM80">
        <v>14.489525260000001</v>
      </c>
      <c r="AN80">
        <v>14.54998045</v>
      </c>
      <c r="AO80">
        <v>14.60700576</v>
      </c>
      <c r="AP80">
        <v>14.66022648</v>
      </c>
      <c r="AQ80">
        <v>14.709612229999999</v>
      </c>
      <c r="AR80">
        <v>14.755274099999999</v>
      </c>
      <c r="AS80">
        <v>14.79757158</v>
      </c>
      <c r="AT80">
        <v>14.8352434</v>
      </c>
      <c r="AU80">
        <v>14.868041059999999</v>
      </c>
      <c r="AV80">
        <v>14.895485839999999</v>
      </c>
      <c r="AW80">
        <v>14.922707539999999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11.650875940000001</v>
      </c>
      <c r="G81">
        <v>12.07584658</v>
      </c>
      <c r="H81">
        <v>11.448668570000001</v>
      </c>
      <c r="I81">
        <v>11.916431859999999</v>
      </c>
      <c r="J81">
        <v>12.348554719999999</v>
      </c>
      <c r="K81">
        <v>12.504095270000001</v>
      </c>
      <c r="L81">
        <v>12.464010010000001</v>
      </c>
      <c r="M81">
        <v>12.46329004</v>
      </c>
      <c r="N81">
        <v>12.42182083</v>
      </c>
      <c r="O81">
        <v>12.57773107</v>
      </c>
      <c r="P81">
        <v>12.81994463</v>
      </c>
      <c r="Q81">
        <v>13.100367970000001</v>
      </c>
      <c r="R81">
        <v>13.085922070000001</v>
      </c>
      <c r="S81">
        <v>12.799009180000001</v>
      </c>
      <c r="T81">
        <v>12.54821018</v>
      </c>
      <c r="U81">
        <v>12.36329933</v>
      </c>
      <c r="V81">
        <v>12.283394830000001</v>
      </c>
      <c r="W81">
        <v>12.73411786</v>
      </c>
      <c r="X81">
        <v>12.77872032</v>
      </c>
      <c r="Y81">
        <v>12.48106529</v>
      </c>
      <c r="Z81">
        <v>12.03504238</v>
      </c>
      <c r="AA81">
        <v>11.54466218</v>
      </c>
      <c r="AB81">
        <v>11.06333718</v>
      </c>
      <c r="AC81">
        <v>10.614082659999999</v>
      </c>
      <c r="AD81">
        <v>10.331372549999999</v>
      </c>
      <c r="AE81">
        <v>10.14389634</v>
      </c>
      <c r="AF81">
        <v>10.0123078</v>
      </c>
      <c r="AG81">
        <v>9.9161019199999902</v>
      </c>
      <c r="AH81">
        <v>9.8450258349999995</v>
      </c>
      <c r="AI81">
        <v>9.7879677320000003</v>
      </c>
      <c r="AJ81">
        <v>9.7426626110000001</v>
      </c>
      <c r="AK81">
        <v>9.7075512719999999</v>
      </c>
      <c r="AL81">
        <v>9.6803879140000006</v>
      </c>
      <c r="AM81">
        <v>9.6602268389999999</v>
      </c>
      <c r="AN81">
        <v>9.6325447660000005</v>
      </c>
      <c r="AO81">
        <v>9.6019848220000004</v>
      </c>
      <c r="AP81">
        <v>9.572032407</v>
      </c>
      <c r="AQ81">
        <v>9.5462187360000001</v>
      </c>
      <c r="AR81">
        <v>9.5253122060000006</v>
      </c>
      <c r="AS81">
        <v>9.5123913600000005</v>
      </c>
      <c r="AT81">
        <v>9.5082711369999995</v>
      </c>
      <c r="AU81">
        <v>9.5141275029999903</v>
      </c>
      <c r="AV81">
        <v>9.5311072449999994</v>
      </c>
      <c r="AW81">
        <v>9.5630726940000006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3.98695596E-3</v>
      </c>
      <c r="J82" s="39">
        <v>5.5587454400000003E-3</v>
      </c>
      <c r="K82" s="39">
        <v>7.25577563E-3</v>
      </c>
      <c r="L82" s="39">
        <v>9.2828891099999995E-3</v>
      </c>
      <c r="M82" s="39">
        <v>1.18617103E-2</v>
      </c>
      <c r="N82" s="39">
        <v>1.5525244000000001E-2</v>
      </c>
      <c r="O82" s="39">
        <v>2.0064903500000002E-2</v>
      </c>
      <c r="P82" s="39">
        <v>2.5472293100000001E-2</v>
      </c>
      <c r="Q82" s="39">
        <v>3.19223727E-2</v>
      </c>
      <c r="R82" s="39">
        <v>3.9549455599999998E-2</v>
      </c>
      <c r="S82" s="39">
        <v>5.6291017200000001E-2</v>
      </c>
      <c r="T82" s="39">
        <v>8.6914933599999994E-2</v>
      </c>
      <c r="U82" s="39">
        <v>0.13923259700000001</v>
      </c>
      <c r="V82" s="39">
        <v>0.19569813559999999</v>
      </c>
      <c r="W82" s="39">
        <v>0.25635536780000001</v>
      </c>
      <c r="X82" s="39">
        <v>0.32214367170000002</v>
      </c>
      <c r="Y82" s="39">
        <v>0.39688630850000001</v>
      </c>
      <c r="Z82" s="39">
        <v>0.48194147549999999</v>
      </c>
      <c r="AA82" s="39">
        <v>0.57822169769999998</v>
      </c>
      <c r="AB82" s="39">
        <v>0.68633330000000004</v>
      </c>
      <c r="AC82" s="39">
        <v>0.80685377290000004</v>
      </c>
      <c r="AD82" s="39">
        <v>0.93989089010000004</v>
      </c>
      <c r="AE82" s="39">
        <v>1.0856689820000001</v>
      </c>
      <c r="AF82" s="39">
        <v>1.2442872460000001</v>
      </c>
      <c r="AG82" s="39">
        <v>1.41567033</v>
      </c>
      <c r="AH82" s="39">
        <v>1.5995881869999999</v>
      </c>
      <c r="AI82" s="39">
        <v>1.795197028</v>
      </c>
      <c r="AJ82" s="39">
        <v>2.0017677319999998</v>
      </c>
      <c r="AK82" s="39">
        <v>2.2182685769999999</v>
      </c>
      <c r="AL82" s="39">
        <v>2.443465926</v>
      </c>
      <c r="AM82" s="39">
        <v>2.6758582359999998</v>
      </c>
      <c r="AN82" s="39">
        <v>2.9147577459999998</v>
      </c>
      <c r="AO82" s="39">
        <v>3.1583200520000001</v>
      </c>
      <c r="AP82" s="39">
        <v>3.4044676979999999</v>
      </c>
      <c r="AQ82" s="39">
        <v>3.651323868</v>
      </c>
      <c r="AR82" s="39">
        <v>3.897021928</v>
      </c>
      <c r="AS82" s="39">
        <v>4.1398413789999999</v>
      </c>
      <c r="AT82" s="39">
        <v>4.3785205380000001</v>
      </c>
      <c r="AU82" s="39">
        <v>4.6119634310000004</v>
      </c>
      <c r="AV82" s="39">
        <v>4.8392743820000002</v>
      </c>
      <c r="AW82" s="39">
        <v>5.0602075720000004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1.278231779</v>
      </c>
      <c r="G83">
        <v>1.273908909</v>
      </c>
      <c r="H83">
        <v>1.0848449529999999</v>
      </c>
      <c r="I83">
        <v>1.1434093009999999</v>
      </c>
      <c r="J83">
        <v>1.1807731319999999</v>
      </c>
      <c r="K83">
        <v>1.2335943920000001</v>
      </c>
      <c r="L83">
        <v>1.231343131</v>
      </c>
      <c r="M83">
        <v>1.228362011</v>
      </c>
      <c r="N83">
        <v>1.1379932770000001</v>
      </c>
      <c r="O83">
        <v>1.125366774</v>
      </c>
      <c r="P83">
        <v>1.170828577</v>
      </c>
      <c r="Q83">
        <v>1.273133262</v>
      </c>
      <c r="R83">
        <v>1.3152989989999999</v>
      </c>
      <c r="S83">
        <v>1.2678587960000001</v>
      </c>
      <c r="T83">
        <v>1.246253955</v>
      </c>
      <c r="U83">
        <v>1.249933046</v>
      </c>
      <c r="V83">
        <v>1.273839132</v>
      </c>
      <c r="W83">
        <v>1.308976685</v>
      </c>
      <c r="X83">
        <v>1.3496513750000001</v>
      </c>
      <c r="Y83">
        <v>1.3714144049999999</v>
      </c>
      <c r="Z83">
        <v>1.3797131929999999</v>
      </c>
      <c r="AA83">
        <v>1.3801483000000001</v>
      </c>
      <c r="AB83">
        <v>1.3762246010000001</v>
      </c>
      <c r="AC83">
        <v>1.371289934</v>
      </c>
      <c r="AD83">
        <v>1.3709297519999999</v>
      </c>
      <c r="AE83">
        <v>1.3756930620000001</v>
      </c>
      <c r="AF83">
        <v>1.384823286</v>
      </c>
      <c r="AG83">
        <v>1.3975742689999999</v>
      </c>
      <c r="AH83">
        <v>1.4131933189999999</v>
      </c>
      <c r="AI83">
        <v>1.4317051789999999</v>
      </c>
      <c r="AJ83">
        <v>1.452133492</v>
      </c>
      <c r="AK83">
        <v>1.473699541</v>
      </c>
      <c r="AL83">
        <v>1.4960523670000001</v>
      </c>
      <c r="AM83">
        <v>1.5189828080000001</v>
      </c>
      <c r="AN83">
        <v>1.5430315059999999</v>
      </c>
      <c r="AO83">
        <v>1.567527173</v>
      </c>
      <c r="AP83">
        <v>1.592128354</v>
      </c>
      <c r="AQ83">
        <v>1.6166176510000001</v>
      </c>
      <c r="AR83">
        <v>1.6408413980000001</v>
      </c>
      <c r="AS83">
        <v>1.6652611310000001</v>
      </c>
      <c r="AT83">
        <v>1.689404516</v>
      </c>
      <c r="AU83">
        <v>1.713250358</v>
      </c>
      <c r="AV83">
        <v>1.73680697</v>
      </c>
      <c r="AW83">
        <v>1.7598514080000001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0.35821646109999999</v>
      </c>
      <c r="G84">
        <v>0.34957329749999999</v>
      </c>
      <c r="H84">
        <v>0.34368369180000002</v>
      </c>
      <c r="I84">
        <v>0.36268253589999999</v>
      </c>
      <c r="J84">
        <v>0.35923887739999999</v>
      </c>
      <c r="K84">
        <v>0.35667927179999998</v>
      </c>
      <c r="L84">
        <v>0.33828202060000001</v>
      </c>
      <c r="M84">
        <v>0.34726397409999998</v>
      </c>
      <c r="N84">
        <v>0.33954054610000001</v>
      </c>
      <c r="O84">
        <v>0.34125372040000002</v>
      </c>
      <c r="P84">
        <v>0.34388882409999999</v>
      </c>
      <c r="Q84">
        <v>0.34181699659999998</v>
      </c>
      <c r="R84">
        <v>0.33480809820000001</v>
      </c>
      <c r="S84">
        <v>0.31811419270000002</v>
      </c>
      <c r="T84">
        <v>0.3138255996</v>
      </c>
      <c r="U84">
        <v>0.31495042140000001</v>
      </c>
      <c r="V84">
        <v>0.3193300134</v>
      </c>
      <c r="W84">
        <v>0.3230613</v>
      </c>
      <c r="X84">
        <v>0.32548114900000003</v>
      </c>
      <c r="Y84">
        <v>0.32813759580000001</v>
      </c>
      <c r="Z84">
        <v>0.33092265729999998</v>
      </c>
      <c r="AA84">
        <v>0.33368348510000001</v>
      </c>
      <c r="AB84">
        <v>0.3365401147</v>
      </c>
      <c r="AC84">
        <v>0.33962985449999999</v>
      </c>
      <c r="AD84">
        <v>0.34299141370000003</v>
      </c>
      <c r="AE84">
        <v>0.34657699339999998</v>
      </c>
      <c r="AF84">
        <v>0.35038333659999998</v>
      </c>
      <c r="AG84">
        <v>0.35435268660000002</v>
      </c>
      <c r="AH84">
        <v>0.35847784030000002</v>
      </c>
      <c r="AI84">
        <v>0.3631548268</v>
      </c>
      <c r="AJ84">
        <v>0.36809406490000002</v>
      </c>
      <c r="AK84">
        <v>0.37316806000000002</v>
      </c>
      <c r="AL84">
        <v>0.37828005510000001</v>
      </c>
      <c r="AM84">
        <v>0.38340959349999998</v>
      </c>
      <c r="AN84">
        <v>0.38864678400000002</v>
      </c>
      <c r="AO84">
        <v>0.39397414130000002</v>
      </c>
      <c r="AP84">
        <v>0.39934670989999999</v>
      </c>
      <c r="AQ84">
        <v>0.4047708451</v>
      </c>
      <c r="AR84">
        <v>0.41018191999999998</v>
      </c>
      <c r="AS84">
        <v>0.41569387810000002</v>
      </c>
      <c r="AT84">
        <v>0.42119531319999998</v>
      </c>
      <c r="AU84">
        <v>0.426662351</v>
      </c>
      <c r="AV84">
        <v>0.43211562370000001</v>
      </c>
      <c r="AW84">
        <v>0.43770990599999998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13.4063655</v>
      </c>
      <c r="G85">
        <v>12.952818150000001</v>
      </c>
      <c r="H85">
        <v>11.78614353</v>
      </c>
      <c r="I85">
        <v>12.199525980000001</v>
      </c>
      <c r="J85">
        <v>12.408475080000001</v>
      </c>
      <c r="K85">
        <v>11.803413219999999</v>
      </c>
      <c r="L85">
        <v>11.466197190000001</v>
      </c>
      <c r="M85">
        <v>11.415795109999999</v>
      </c>
      <c r="N85">
        <v>11.43128106</v>
      </c>
      <c r="O85">
        <v>11.86937709</v>
      </c>
      <c r="P85" s="39">
        <v>12.173540559999999</v>
      </c>
      <c r="Q85" s="39">
        <v>12.182090860000001</v>
      </c>
      <c r="R85" s="39">
        <v>12.1978609</v>
      </c>
      <c r="S85" s="39">
        <v>12.31149813</v>
      </c>
      <c r="T85" s="39">
        <v>12.091810519999999</v>
      </c>
      <c r="U85" s="39">
        <v>11.9484488</v>
      </c>
      <c r="V85" s="39">
        <v>11.890589370000001</v>
      </c>
      <c r="W85" s="39">
        <v>11.77738201</v>
      </c>
      <c r="X85" s="39">
        <v>11.63733511</v>
      </c>
      <c r="Y85" s="39">
        <v>11.62781036</v>
      </c>
      <c r="Z85" s="39">
        <v>11.7030771</v>
      </c>
      <c r="AA85" s="39">
        <v>11.813562449999999</v>
      </c>
      <c r="AB85" s="39">
        <v>11.941804210000001</v>
      </c>
      <c r="AC85" s="39">
        <v>12.08231907</v>
      </c>
      <c r="AD85" s="39">
        <v>12.22465592</v>
      </c>
      <c r="AE85" s="39">
        <v>12.36511112</v>
      </c>
      <c r="AF85">
        <v>12.50658312</v>
      </c>
      <c r="AG85">
        <v>12.64973077</v>
      </c>
      <c r="AH85">
        <v>12.798923439999999</v>
      </c>
      <c r="AI85">
        <v>12.954521</v>
      </c>
      <c r="AJ85">
        <v>13.11653954</v>
      </c>
      <c r="AK85">
        <v>13.28821451</v>
      </c>
      <c r="AL85">
        <v>13.46424028</v>
      </c>
      <c r="AM85">
        <v>13.643242949999999</v>
      </c>
      <c r="AN85">
        <v>13.821746689999999</v>
      </c>
      <c r="AO85">
        <v>14.000232929999999</v>
      </c>
      <c r="AP85">
        <v>14.179075490000001</v>
      </c>
      <c r="AQ85">
        <v>14.36169643</v>
      </c>
      <c r="AR85">
        <v>14.540963169999999</v>
      </c>
      <c r="AS85">
        <v>14.72490807</v>
      </c>
      <c r="AT85">
        <v>14.909920100000001</v>
      </c>
      <c r="AU85">
        <v>15.09375659</v>
      </c>
      <c r="AV85">
        <v>15.27733856</v>
      </c>
      <c r="AW85">
        <v>15.47632593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17.589294200000001</v>
      </c>
      <c r="G86">
        <v>17.26432342</v>
      </c>
      <c r="H86">
        <v>17.22773952</v>
      </c>
      <c r="I86">
        <v>17.27112121</v>
      </c>
      <c r="J86">
        <v>16.986620030000001</v>
      </c>
      <c r="K86" s="39">
        <v>16.463555450000001</v>
      </c>
      <c r="L86" s="39">
        <v>16.14612387</v>
      </c>
      <c r="M86" s="39">
        <v>15.965459279999999</v>
      </c>
      <c r="N86" s="39">
        <v>15.92614979</v>
      </c>
      <c r="O86" s="39">
        <v>15.991150660000001</v>
      </c>
      <c r="P86" s="39">
        <v>15.72555715</v>
      </c>
      <c r="Q86" s="39">
        <v>15.093829919999999</v>
      </c>
      <c r="R86" s="39">
        <v>14.551358929999999</v>
      </c>
      <c r="S86" s="39">
        <v>14.053528930000001</v>
      </c>
      <c r="T86" s="39">
        <v>13.62242863</v>
      </c>
      <c r="U86" s="39">
        <v>13.383548060000001</v>
      </c>
      <c r="V86" s="39">
        <v>13.11007305</v>
      </c>
      <c r="W86" s="39">
        <v>12.79116286</v>
      </c>
      <c r="X86" s="39">
        <v>12.42416233</v>
      </c>
      <c r="Y86" s="39">
        <v>12.203901419999999</v>
      </c>
      <c r="Z86">
        <v>11.99569514</v>
      </c>
      <c r="AA86">
        <v>11.808699369999999</v>
      </c>
      <c r="AB86">
        <v>11.646785270000001</v>
      </c>
      <c r="AC86">
        <v>11.50702459</v>
      </c>
      <c r="AD86">
        <v>11.362779979999999</v>
      </c>
      <c r="AE86">
        <v>11.224087109999999</v>
      </c>
      <c r="AF86">
        <v>11.09420115</v>
      </c>
      <c r="AG86">
        <v>10.971814119999999</v>
      </c>
      <c r="AH86">
        <v>10.85839193</v>
      </c>
      <c r="AI86">
        <v>10.76736876</v>
      </c>
      <c r="AJ86">
        <v>10.68301488</v>
      </c>
      <c r="AK86">
        <v>10.60456941</v>
      </c>
      <c r="AL86">
        <v>10.529129879999999</v>
      </c>
      <c r="AM86">
        <v>10.45571045</v>
      </c>
      <c r="AN86">
        <v>10.38521194</v>
      </c>
      <c r="AO86">
        <v>10.316787529999999</v>
      </c>
      <c r="AP86">
        <v>10.24835232</v>
      </c>
      <c r="AQ86">
        <v>10.18036064</v>
      </c>
      <c r="AR86">
        <v>10.110548619999999</v>
      </c>
      <c r="AS86">
        <v>10.040442629999999</v>
      </c>
      <c r="AT86" s="39">
        <v>9.9673756680000007</v>
      </c>
      <c r="AU86" s="39">
        <v>9.890330659</v>
      </c>
      <c r="AV86">
        <v>9.8092590800000004</v>
      </c>
      <c r="AW86">
        <v>9.7311370020000005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6.1628150799999997</v>
      </c>
      <c r="G87">
        <v>6.3720727149999998</v>
      </c>
      <c r="H87">
        <v>6.5967610539999999</v>
      </c>
      <c r="I87">
        <v>7.0772095469999998</v>
      </c>
      <c r="J87">
        <v>7.3511404340000004</v>
      </c>
      <c r="K87">
        <v>7.3840361899999998</v>
      </c>
      <c r="L87">
        <v>7.5299704629999997</v>
      </c>
      <c r="M87">
        <v>7.8643786420000001</v>
      </c>
      <c r="N87">
        <v>8.4898197409999998</v>
      </c>
      <c r="O87">
        <v>9.0550485349999903</v>
      </c>
      <c r="P87">
        <v>9.0372732879999997</v>
      </c>
      <c r="Q87">
        <v>8.484943436</v>
      </c>
      <c r="R87">
        <v>7.9729390499999999</v>
      </c>
      <c r="S87">
        <v>7.586375512</v>
      </c>
      <c r="T87">
        <v>7.2123298069999997</v>
      </c>
      <c r="U87">
        <v>6.8971792150000004</v>
      </c>
      <c r="V87">
        <v>6.6535091350000002</v>
      </c>
      <c r="W87">
        <v>7.3384163769999997</v>
      </c>
      <c r="X87">
        <v>7.9532160349999996</v>
      </c>
      <c r="Y87">
        <v>8.5499855199999999</v>
      </c>
      <c r="Z87">
        <v>9.0536368399999905</v>
      </c>
      <c r="AA87">
        <v>9.4490492770000003</v>
      </c>
      <c r="AB87">
        <v>9.7498092819999904</v>
      </c>
      <c r="AC87">
        <v>9.977384034</v>
      </c>
      <c r="AD87">
        <v>9.8868565000000004</v>
      </c>
      <c r="AE87">
        <v>9.6978232910000006</v>
      </c>
      <c r="AF87">
        <v>9.4923729479999999</v>
      </c>
      <c r="AG87">
        <v>9.297626524</v>
      </c>
      <c r="AH87">
        <v>9.1222610660000001</v>
      </c>
      <c r="AI87">
        <v>8.9671345910000007</v>
      </c>
      <c r="AJ87">
        <v>8.8297860050000008</v>
      </c>
      <c r="AK87">
        <v>8.7076636109999903</v>
      </c>
      <c r="AL87">
        <v>8.5974745759999998</v>
      </c>
      <c r="AM87">
        <v>8.4973188630000003</v>
      </c>
      <c r="AN87">
        <v>8.3915303419999905</v>
      </c>
      <c r="AO87">
        <v>8.2859269999999903</v>
      </c>
      <c r="AP87">
        <v>8.1828808540000004</v>
      </c>
      <c r="AQ87">
        <v>8.0847530980000002</v>
      </c>
      <c r="AR87">
        <v>7.991275538</v>
      </c>
      <c r="AS87">
        <v>7.9019499499999997</v>
      </c>
      <c r="AT87">
        <v>7.8173590639999997</v>
      </c>
      <c r="AU87">
        <v>7.738770347</v>
      </c>
      <c r="AV87">
        <v>7.6672295320000003</v>
      </c>
      <c r="AW87">
        <v>7.6063493839999996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1.48385433E-6</v>
      </c>
      <c r="G88" s="39">
        <v>3.5797621000000002E-6</v>
      </c>
      <c r="H88" s="39">
        <v>5.5338164600000003E-6</v>
      </c>
      <c r="I88" s="39">
        <v>7.5206067300000001E-6</v>
      </c>
      <c r="J88" s="39">
        <v>9.9551052799999994E-6</v>
      </c>
      <c r="K88" s="39">
        <v>1.22661043E-5</v>
      </c>
      <c r="L88" s="39">
        <v>1.4296699E-5</v>
      </c>
      <c r="M88" s="39">
        <v>1.6231527799999999E-5</v>
      </c>
      <c r="N88" s="39">
        <v>1.7693052900000002E-5</v>
      </c>
      <c r="O88" s="39">
        <v>1.8865957699999999E-5</v>
      </c>
      <c r="P88" s="39">
        <v>2.0494355400000002E-5</v>
      </c>
      <c r="Q88" s="39">
        <v>2.29167898E-5</v>
      </c>
      <c r="R88" s="39">
        <v>2.5241719699999999E-5</v>
      </c>
      <c r="S88" s="39">
        <v>2.8601484700000001E-5</v>
      </c>
      <c r="T88" s="39">
        <v>3.1062546000000002E-5</v>
      </c>
      <c r="U88" s="39">
        <v>3.3706701299999998E-5</v>
      </c>
      <c r="V88" s="39">
        <v>3.6556020700000003E-5</v>
      </c>
      <c r="W88" s="39">
        <v>3.9592116300000002E-5</v>
      </c>
      <c r="X88" s="39">
        <v>4.2811926199999997E-5</v>
      </c>
      <c r="Y88" s="39">
        <v>4.6078013699999998E-5</v>
      </c>
      <c r="Z88" s="39">
        <v>4.9245297499999997E-5</v>
      </c>
      <c r="AA88" s="39">
        <v>5.2229399199999999E-5</v>
      </c>
      <c r="AB88" s="39">
        <v>5.4954993899999997E-5</v>
      </c>
      <c r="AC88" s="39">
        <v>5.7371806800000001E-5</v>
      </c>
      <c r="AD88" s="39">
        <v>5.9436673600000002E-5</v>
      </c>
      <c r="AE88" s="39">
        <v>6.1129850700000003E-5</v>
      </c>
      <c r="AF88" s="39">
        <v>6.2441749700000004E-5</v>
      </c>
      <c r="AG88" s="39">
        <v>6.3370154800000006E-5</v>
      </c>
      <c r="AH88" s="39">
        <v>6.3919066800000003E-5</v>
      </c>
      <c r="AI88" s="39">
        <v>6.4101376300000005E-5</v>
      </c>
      <c r="AJ88" s="39">
        <v>6.39284469E-5</v>
      </c>
      <c r="AK88" s="39">
        <v>6.3414043200000001E-5</v>
      </c>
      <c r="AL88" s="39">
        <v>6.2579515199999997E-5</v>
      </c>
      <c r="AM88" s="39">
        <v>6.1449841000000001E-5</v>
      </c>
      <c r="AN88" s="39">
        <v>6.0065045100000003E-5</v>
      </c>
      <c r="AO88" s="39">
        <v>5.8454801200000001E-5</v>
      </c>
      <c r="AP88" s="39">
        <v>5.66496796E-5</v>
      </c>
      <c r="AQ88" s="39">
        <v>5.4683565100000002E-5</v>
      </c>
      <c r="AR88" s="39">
        <v>5.2590453999999998E-5</v>
      </c>
      <c r="AS88" s="39">
        <v>5.0404391500000002E-5</v>
      </c>
      <c r="AT88" s="39">
        <v>4.81567131E-5</v>
      </c>
      <c r="AU88" s="39">
        <v>4.58753999E-5</v>
      </c>
      <c r="AV88" s="39">
        <v>4.3585017500000002E-5</v>
      </c>
      <c r="AW88" s="39">
        <v>4.1307823199999997E-5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0.29831164380000003</v>
      </c>
      <c r="G89" s="39">
        <v>0.28581951999999999</v>
      </c>
      <c r="H89" s="39">
        <v>0.22572244089999999</v>
      </c>
      <c r="I89" s="39">
        <v>0.25594850810000003</v>
      </c>
      <c r="J89" s="39">
        <v>0.24845479270000001</v>
      </c>
      <c r="K89" s="39">
        <v>0.27135619239999997</v>
      </c>
      <c r="L89" s="39">
        <v>0.26065019579999998</v>
      </c>
      <c r="M89" s="39">
        <v>0.24854177329999999</v>
      </c>
      <c r="N89" s="39">
        <v>0.22971739790000001</v>
      </c>
      <c r="O89" s="39">
        <v>0.21367468940000001</v>
      </c>
      <c r="P89" s="39">
        <v>0.2074198263</v>
      </c>
      <c r="Q89" s="39">
        <v>0.2039227549</v>
      </c>
      <c r="R89" s="39">
        <v>0.19926745000000001</v>
      </c>
      <c r="S89" s="39">
        <v>0.19554514840000001</v>
      </c>
      <c r="T89" s="39">
        <v>0.18541991960000001</v>
      </c>
      <c r="U89" s="39">
        <v>0.1842233452</v>
      </c>
      <c r="V89" s="39">
        <v>0.18636298900000001</v>
      </c>
      <c r="W89" s="39">
        <v>0.19067598720000001</v>
      </c>
      <c r="X89" s="39">
        <v>0.1950817883</v>
      </c>
      <c r="Y89" s="39">
        <v>0.1983453821</v>
      </c>
      <c r="Z89" s="39">
        <v>0.20049132150000001</v>
      </c>
      <c r="AA89" s="39">
        <v>0.2018813189</v>
      </c>
      <c r="AB89" s="39">
        <v>0.2028951282</v>
      </c>
      <c r="AC89" s="39">
        <v>0.2038581414</v>
      </c>
      <c r="AD89" s="39">
        <v>0.27728872160000001</v>
      </c>
      <c r="AE89" s="39">
        <v>0.35081103419999998</v>
      </c>
      <c r="AF89" s="39">
        <v>0.42468595580000001</v>
      </c>
      <c r="AG89" s="39">
        <v>0.49908032029999999</v>
      </c>
      <c r="AH89" s="39">
        <v>0.57415607479999997</v>
      </c>
      <c r="AI89" s="39">
        <v>0.65076861779999995</v>
      </c>
      <c r="AJ89" s="39">
        <v>0.72870703619999999</v>
      </c>
      <c r="AK89" s="39">
        <v>0.8078482414</v>
      </c>
      <c r="AL89" s="39">
        <v>0.88804255610000005</v>
      </c>
      <c r="AM89" s="39">
        <v>0.9692163345</v>
      </c>
      <c r="AN89" s="39">
        <v>1.0106524939999999</v>
      </c>
      <c r="AO89" s="39">
        <v>1.053248242</v>
      </c>
      <c r="AP89" s="39">
        <v>1.096741851</v>
      </c>
      <c r="AQ89" s="39">
        <v>1.1410526000000001</v>
      </c>
      <c r="AR89" s="39">
        <v>1.185844903</v>
      </c>
      <c r="AS89" s="39">
        <v>1.2314410339999999</v>
      </c>
      <c r="AT89" s="39">
        <v>1.277422297</v>
      </c>
      <c r="AU89" s="39">
        <v>1.3236124359999999</v>
      </c>
      <c r="AV89">
        <v>1.369944533</v>
      </c>
      <c r="AW89">
        <v>1.41688393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1307141.01</v>
      </c>
      <c r="G91">
        <v>7469354.7609999999</v>
      </c>
      <c r="H91">
        <v>16360413.49</v>
      </c>
      <c r="I91">
        <v>26083598.23</v>
      </c>
      <c r="J91">
        <v>36156335.659999996</v>
      </c>
      <c r="K91">
        <v>46788649.899999999</v>
      </c>
      <c r="L91">
        <v>57813809.810000002</v>
      </c>
      <c r="M91">
        <v>69717235.780000001</v>
      </c>
      <c r="N91">
        <v>82588235.799999997</v>
      </c>
      <c r="O91">
        <v>96781736.409999996</v>
      </c>
      <c r="P91">
        <v>111633451.3</v>
      </c>
      <c r="Q91">
        <v>127537928.7</v>
      </c>
      <c r="R91">
        <v>144232148.59999999</v>
      </c>
      <c r="S91">
        <v>163159364.30000001</v>
      </c>
      <c r="T91">
        <v>182796593.59999999</v>
      </c>
      <c r="U91">
        <v>205097721.30000001</v>
      </c>
      <c r="V91">
        <v>228302214.19999999</v>
      </c>
      <c r="W91">
        <v>252961225.59999999</v>
      </c>
      <c r="X91">
        <v>277792382.80000001</v>
      </c>
      <c r="Y91">
        <v>303878528</v>
      </c>
      <c r="Z91">
        <v>330658788.30000001</v>
      </c>
      <c r="AA91">
        <v>357760737.19999999</v>
      </c>
      <c r="AB91">
        <v>385043465.69999999</v>
      </c>
      <c r="AC91">
        <v>412508161.69999999</v>
      </c>
      <c r="AD91">
        <v>440208780.19999999</v>
      </c>
      <c r="AE91">
        <v>468121812.39999998</v>
      </c>
      <c r="AF91">
        <v>496123256.89999998</v>
      </c>
      <c r="AG91">
        <v>524049792.80000001</v>
      </c>
      <c r="AH91">
        <v>551776838.39999998</v>
      </c>
      <c r="AI91">
        <v>579185290.70000005</v>
      </c>
      <c r="AJ91">
        <v>606217899.89999998</v>
      </c>
      <c r="AK91">
        <v>632916894.5</v>
      </c>
      <c r="AL91">
        <v>659341247.89999998</v>
      </c>
      <c r="AM91">
        <v>685550970</v>
      </c>
      <c r="AN91">
        <v>711635372.39999998</v>
      </c>
      <c r="AO91">
        <v>737645964.60000002</v>
      </c>
      <c r="AP91">
        <v>763649900.20000005</v>
      </c>
      <c r="AQ91">
        <v>789758152.79999995</v>
      </c>
      <c r="AR91">
        <v>816013704.29999995</v>
      </c>
      <c r="AS91">
        <v>842472898.39999998</v>
      </c>
      <c r="AT91">
        <v>869217102.79999995</v>
      </c>
      <c r="AU91">
        <v>896296430.5</v>
      </c>
      <c r="AV91">
        <v>923767865.10000002</v>
      </c>
      <c r="AW91">
        <v>951677931.5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45367510.579999998</v>
      </c>
      <c r="G92">
        <v>44962535.979999997</v>
      </c>
      <c r="H92">
        <v>43554236.689999998</v>
      </c>
      <c r="I92">
        <v>42687798.490000002</v>
      </c>
      <c r="J92">
        <v>43573542.460000001</v>
      </c>
      <c r="K92">
        <v>45858610.710000001</v>
      </c>
      <c r="L92" s="273">
        <v>49232253.340000004</v>
      </c>
      <c r="M92">
        <v>53023260.920000002</v>
      </c>
      <c r="N92">
        <v>56532663.600000001</v>
      </c>
      <c r="O92">
        <v>57164140.009999998</v>
      </c>
      <c r="P92">
        <v>57669139.670000002</v>
      </c>
      <c r="Q92">
        <v>58458085</v>
      </c>
      <c r="R92">
        <v>61945621.509999998</v>
      </c>
      <c r="S92">
        <v>64610980.640000001</v>
      </c>
      <c r="T92">
        <v>68243079.849999994</v>
      </c>
      <c r="U92">
        <v>71133228.700000003</v>
      </c>
      <c r="V92">
        <v>76611136.609999999</v>
      </c>
      <c r="W92">
        <v>80732622.299999997</v>
      </c>
      <c r="X92">
        <v>84645367.170000002</v>
      </c>
      <c r="Y92">
        <v>87219999.239999995</v>
      </c>
      <c r="Z92">
        <v>88731573.650000006</v>
      </c>
      <c r="AA92">
        <v>89793200.480000004</v>
      </c>
      <c r="AB92">
        <v>90768018.090000004</v>
      </c>
      <c r="AC92">
        <v>91795050.219999999</v>
      </c>
      <c r="AD92">
        <v>92792934.280000001</v>
      </c>
      <c r="AE92">
        <v>93436555.260000005</v>
      </c>
      <c r="AF92">
        <v>93574317.739999995</v>
      </c>
      <c r="AG92">
        <v>93229167.409999996</v>
      </c>
      <c r="AH92">
        <v>92533445.579999998</v>
      </c>
      <c r="AI92">
        <v>91600854.010000005</v>
      </c>
      <c r="AJ92">
        <v>90613895.129999995</v>
      </c>
      <c r="AK92">
        <v>89729747.620000005</v>
      </c>
      <c r="AL92">
        <v>88983438.150000006</v>
      </c>
      <c r="AM92">
        <v>88363068.159999996</v>
      </c>
      <c r="AN92">
        <v>87904969.120000005</v>
      </c>
      <c r="AO92">
        <v>87600994.480000004</v>
      </c>
      <c r="AP92">
        <v>87454007.439999998</v>
      </c>
      <c r="AQ92">
        <v>87501463.219999999</v>
      </c>
      <c r="AR92">
        <v>87661781.200000003</v>
      </c>
      <c r="AS92">
        <v>87937135.900000006</v>
      </c>
      <c r="AT92">
        <v>88391059.049999997</v>
      </c>
      <c r="AU92">
        <v>88991227.060000002</v>
      </c>
      <c r="AV92">
        <v>89718691.180000007</v>
      </c>
      <c r="AW92">
        <v>90527893.859999999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326250390.60000002</v>
      </c>
      <c r="G93">
        <v>351691540.19999999</v>
      </c>
      <c r="H93">
        <v>376593993</v>
      </c>
      <c r="I93">
        <v>396906039.10000002</v>
      </c>
      <c r="J93">
        <v>416281904.69999999</v>
      </c>
      <c r="K93">
        <v>436948707.89999998</v>
      </c>
      <c r="L93">
        <v>459535720</v>
      </c>
      <c r="M93">
        <v>481808042.10000002</v>
      </c>
      <c r="N93">
        <v>501869422.19999999</v>
      </c>
      <c r="O93">
        <v>512316618.89999998</v>
      </c>
      <c r="P93">
        <v>520317994.69999999</v>
      </c>
      <c r="Q93">
        <v>529327317.5</v>
      </c>
      <c r="R93">
        <v>542926614.39999998</v>
      </c>
      <c r="S93">
        <v>555955069.39999998</v>
      </c>
      <c r="T93">
        <v>568244916.20000005</v>
      </c>
      <c r="U93">
        <v>579397836</v>
      </c>
      <c r="V93">
        <v>594799247.89999998</v>
      </c>
      <c r="W93">
        <v>611992035.39999998</v>
      </c>
      <c r="X93">
        <v>632054364.29999995</v>
      </c>
      <c r="Y93">
        <v>651694807.20000005</v>
      </c>
      <c r="Z93">
        <v>669124573.5</v>
      </c>
      <c r="AA93">
        <v>683445535.79999995</v>
      </c>
      <c r="AB93">
        <v>694746922.10000002</v>
      </c>
      <c r="AC93">
        <v>703460821.89999998</v>
      </c>
      <c r="AD93">
        <v>710170730.10000002</v>
      </c>
      <c r="AE93">
        <v>715318344.89999998</v>
      </c>
      <c r="AF93">
        <v>719258786</v>
      </c>
      <c r="AG93">
        <v>722243481.20000005</v>
      </c>
      <c r="AH93">
        <v>724528575.20000005</v>
      </c>
      <c r="AI93">
        <v>726154928.29999995</v>
      </c>
      <c r="AJ93">
        <v>727232082.5</v>
      </c>
      <c r="AK93">
        <v>727947428</v>
      </c>
      <c r="AL93">
        <v>728353665.20000005</v>
      </c>
      <c r="AM93">
        <v>728471672.10000002</v>
      </c>
      <c r="AN93">
        <v>728399269.20000005</v>
      </c>
      <c r="AO93">
        <v>728131892.5</v>
      </c>
      <c r="AP93">
        <v>727692309.89999998</v>
      </c>
      <c r="AQ93">
        <v>727163941.89999998</v>
      </c>
      <c r="AR93">
        <v>726484490.70000005</v>
      </c>
      <c r="AS93">
        <v>725662554.89999998</v>
      </c>
      <c r="AT93">
        <v>724745194.29999995</v>
      </c>
      <c r="AU93">
        <v>723701219.60000002</v>
      </c>
      <c r="AV93">
        <v>722516629.89999998</v>
      </c>
      <c r="AW93">
        <v>721163479.20000005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682011875.10000002</v>
      </c>
      <c r="G94">
        <v>703218459.20000005</v>
      </c>
      <c r="H94">
        <v>724362303.29999995</v>
      </c>
      <c r="I94">
        <v>742742074.20000005</v>
      </c>
      <c r="J94">
        <v>760620052.10000002</v>
      </c>
      <c r="K94">
        <v>779515585.70000005</v>
      </c>
      <c r="L94">
        <v>798970887.70000005</v>
      </c>
      <c r="M94">
        <v>817032182.79999995</v>
      </c>
      <c r="N94">
        <v>832373435.10000002</v>
      </c>
      <c r="O94">
        <v>838514612</v>
      </c>
      <c r="P94">
        <v>841955232.10000002</v>
      </c>
      <c r="Q94">
        <v>845652694.5</v>
      </c>
      <c r="R94">
        <v>848988427.79999995</v>
      </c>
      <c r="S94">
        <v>851570578.10000002</v>
      </c>
      <c r="T94">
        <v>850849736.29999995</v>
      </c>
      <c r="U94">
        <v>848878037.10000002</v>
      </c>
      <c r="V94">
        <v>846121792.29999995</v>
      </c>
      <c r="W94">
        <v>843932326.20000005</v>
      </c>
      <c r="X94">
        <v>841458414.70000005</v>
      </c>
      <c r="Y94">
        <v>839436006.89999998</v>
      </c>
      <c r="Z94">
        <v>837001774.29999995</v>
      </c>
      <c r="AA94">
        <v>834005054.60000002</v>
      </c>
      <c r="AB94">
        <v>830147833.29999995</v>
      </c>
      <c r="AC94">
        <v>825353068.29999995</v>
      </c>
      <c r="AD94">
        <v>819861854.60000002</v>
      </c>
      <c r="AE94">
        <v>813996864</v>
      </c>
      <c r="AF94">
        <v>808066366.10000002</v>
      </c>
      <c r="AG94">
        <v>802271632.10000002</v>
      </c>
      <c r="AH94">
        <v>796817139.39999998</v>
      </c>
      <c r="AI94">
        <v>791570250.70000005</v>
      </c>
      <c r="AJ94">
        <v>786397619.10000002</v>
      </c>
      <c r="AK94">
        <v>781303216.5</v>
      </c>
      <c r="AL94">
        <v>776172388</v>
      </c>
      <c r="AM94">
        <v>770895572.10000002</v>
      </c>
      <c r="AN94">
        <v>765461307.89999998</v>
      </c>
      <c r="AO94">
        <v>759737508.29999995</v>
      </c>
      <c r="AP94">
        <v>753665038</v>
      </c>
      <c r="AQ94">
        <v>747267106.60000002</v>
      </c>
      <c r="AR94">
        <v>740462670.10000002</v>
      </c>
      <c r="AS94">
        <v>733232411.79999995</v>
      </c>
      <c r="AT94">
        <v>725554107.10000002</v>
      </c>
      <c r="AU94">
        <v>717376089.20000005</v>
      </c>
      <c r="AV94">
        <v>708677320.10000002</v>
      </c>
      <c r="AW94">
        <v>700456317.29999995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775752927.70000005</v>
      </c>
      <c r="G95">
        <v>763634252</v>
      </c>
      <c r="H95">
        <v>751081853.10000002</v>
      </c>
      <c r="I95">
        <v>741789152.29999995</v>
      </c>
      <c r="J95">
        <v>732143714</v>
      </c>
      <c r="K95">
        <v>720328639.5</v>
      </c>
      <c r="L95">
        <v>706455196.5</v>
      </c>
      <c r="M95">
        <v>692777522.39999998</v>
      </c>
      <c r="N95">
        <v>681368493.20000005</v>
      </c>
      <c r="O95">
        <v>675030803.79999995</v>
      </c>
      <c r="P95">
        <v>671142354.5</v>
      </c>
      <c r="Q95">
        <v>665656850</v>
      </c>
      <c r="R95">
        <v>654709982.39999998</v>
      </c>
      <c r="S95">
        <v>643392361.20000005</v>
      </c>
      <c r="T95">
        <v>632645797.89999998</v>
      </c>
      <c r="U95">
        <v>621787324.29999995</v>
      </c>
      <c r="V95">
        <v>607471249.29999995</v>
      </c>
      <c r="W95">
        <v>591880630.10000002</v>
      </c>
      <c r="X95">
        <v>574547632.10000002</v>
      </c>
      <c r="Y95">
        <v>557079385.29999995</v>
      </c>
      <c r="Z95">
        <v>541131185.5</v>
      </c>
      <c r="AA95">
        <v>527222125.10000002</v>
      </c>
      <c r="AB95">
        <v>515267272</v>
      </c>
      <c r="AC95">
        <v>504949933.89999998</v>
      </c>
      <c r="AD95">
        <v>495926517.39999998</v>
      </c>
      <c r="AE95">
        <v>487890176</v>
      </c>
      <c r="AF95">
        <v>480598353.5</v>
      </c>
      <c r="AG95">
        <v>473876221.19999999</v>
      </c>
      <c r="AH95">
        <v>467604562.69999999</v>
      </c>
      <c r="AI95">
        <v>461673776.30000001</v>
      </c>
      <c r="AJ95">
        <v>455951265.60000002</v>
      </c>
      <c r="AK95">
        <v>450357268.80000001</v>
      </c>
      <c r="AL95">
        <v>444849292.89999998</v>
      </c>
      <c r="AM95">
        <v>439402208.80000001</v>
      </c>
      <c r="AN95">
        <v>433993769.39999998</v>
      </c>
      <c r="AO95">
        <v>428576575.89999998</v>
      </c>
      <c r="AP95">
        <v>423129010</v>
      </c>
      <c r="AQ95">
        <v>417652694.5</v>
      </c>
      <c r="AR95">
        <v>412153295.60000002</v>
      </c>
      <c r="AS95">
        <v>406627362.5</v>
      </c>
      <c r="AT95">
        <v>401049971.10000002</v>
      </c>
      <c r="AU95">
        <v>395406842.19999999</v>
      </c>
      <c r="AV95">
        <v>389695395.10000002</v>
      </c>
      <c r="AW95">
        <v>383936329.39999998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406697164.80000001</v>
      </c>
      <c r="G96">
        <v>399866985.39999998</v>
      </c>
      <c r="H96">
        <v>392526815.39999998</v>
      </c>
      <c r="I96">
        <v>387024155.10000002</v>
      </c>
      <c r="J96">
        <v>381271097</v>
      </c>
      <c r="K96">
        <v>373969135.39999998</v>
      </c>
      <c r="L96">
        <v>365294366</v>
      </c>
      <c r="M96">
        <v>356701063.80000001</v>
      </c>
      <c r="N96">
        <v>349491130</v>
      </c>
      <c r="O96">
        <v>345179737.69999999</v>
      </c>
      <c r="P96">
        <v>342407282.60000002</v>
      </c>
      <c r="Q96">
        <v>338787504.19999999</v>
      </c>
      <c r="R96">
        <v>332264182.69999999</v>
      </c>
      <c r="S96">
        <v>325505678.60000002</v>
      </c>
      <c r="T96">
        <v>319436705.60000002</v>
      </c>
      <c r="U96">
        <v>313219390.10000002</v>
      </c>
      <c r="V96">
        <v>305381202.30000001</v>
      </c>
      <c r="W96">
        <v>296725217.60000002</v>
      </c>
      <c r="X96">
        <v>286966272.69999999</v>
      </c>
      <c r="Y96">
        <v>276900375.39999998</v>
      </c>
      <c r="Z96">
        <v>267533992.30000001</v>
      </c>
      <c r="AA96">
        <v>259257704.90000001</v>
      </c>
      <c r="AB96">
        <v>252074004.59999999</v>
      </c>
      <c r="AC96">
        <v>245837104</v>
      </c>
      <c r="AD96">
        <v>240370062</v>
      </c>
      <c r="AE96">
        <v>235502263.90000001</v>
      </c>
      <c r="AF96">
        <v>231094178.59999999</v>
      </c>
      <c r="AG96">
        <v>227041852.69999999</v>
      </c>
      <c r="AH96">
        <v>223271492.30000001</v>
      </c>
      <c r="AI96">
        <v>219715741.19999999</v>
      </c>
      <c r="AJ96">
        <v>216295521.40000001</v>
      </c>
      <c r="AK96">
        <v>212962910.59999999</v>
      </c>
      <c r="AL96">
        <v>209692352.30000001</v>
      </c>
      <c r="AM96">
        <v>206468474.19999999</v>
      </c>
      <c r="AN96">
        <v>203277137.69999999</v>
      </c>
      <c r="AO96">
        <v>200092502.59999999</v>
      </c>
      <c r="AP96">
        <v>196902948.09999999</v>
      </c>
      <c r="AQ96">
        <v>193709357.5</v>
      </c>
      <c r="AR96">
        <v>190515212.5</v>
      </c>
      <c r="AS96">
        <v>187319248.09999999</v>
      </c>
      <c r="AT96">
        <v>184109032.40000001</v>
      </c>
      <c r="AU96">
        <v>180878186.40000001</v>
      </c>
      <c r="AV96">
        <v>177626288.80000001</v>
      </c>
      <c r="AW96">
        <v>174364360.30000001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180356056.09999999</v>
      </c>
      <c r="G97">
        <v>171729627.59999999</v>
      </c>
      <c r="H97">
        <v>163177824.80000001</v>
      </c>
      <c r="I97">
        <v>155766921.19999999</v>
      </c>
      <c r="J97">
        <v>148555651.40000001</v>
      </c>
      <c r="K97">
        <v>141058459.59999999</v>
      </c>
      <c r="L97">
        <v>133296679.5</v>
      </c>
      <c r="M97">
        <v>125939090.2</v>
      </c>
      <c r="N97">
        <v>119445620.09999999</v>
      </c>
      <c r="O97">
        <v>114288136.3</v>
      </c>
      <c r="P97">
        <v>109849951.8</v>
      </c>
      <c r="Q97">
        <v>105348036.8</v>
      </c>
      <c r="R97">
        <v>100025385.09999999</v>
      </c>
      <c r="S97">
        <v>94884129.129999995</v>
      </c>
      <c r="T97">
        <v>90022673.049999997</v>
      </c>
      <c r="U97">
        <v>85418145.340000004</v>
      </c>
      <c r="V97">
        <v>80528013.390000001</v>
      </c>
      <c r="W97">
        <v>75701693.090000004</v>
      </c>
      <c r="X97">
        <v>70788834.019999996</v>
      </c>
      <c r="Y97">
        <v>66107002.280000001</v>
      </c>
      <c r="Z97">
        <v>61888603.979999997</v>
      </c>
      <c r="AA97">
        <v>58193353.909999996</v>
      </c>
      <c r="AB97">
        <v>54964849.579999998</v>
      </c>
      <c r="AC97">
        <v>52126110.840000004</v>
      </c>
      <c r="AD97">
        <v>49604742.810000002</v>
      </c>
      <c r="AE97">
        <v>47336253.670000002</v>
      </c>
      <c r="AF97">
        <v>45270688</v>
      </c>
      <c r="AG97">
        <v>43371605</v>
      </c>
      <c r="AH97">
        <v>41612786.560000002</v>
      </c>
      <c r="AI97">
        <v>39972776.859999999</v>
      </c>
      <c r="AJ97">
        <v>38431649.43</v>
      </c>
      <c r="AK97">
        <v>36976198.880000003</v>
      </c>
      <c r="AL97">
        <v>35597690.719999999</v>
      </c>
      <c r="AM97">
        <v>34289256.060000002</v>
      </c>
      <c r="AN97">
        <v>33043042.489999998</v>
      </c>
      <c r="AO97">
        <v>31852007.719999999</v>
      </c>
      <c r="AP97">
        <v>30712283.239999998</v>
      </c>
      <c r="AQ97">
        <v>29621985.920000002</v>
      </c>
      <c r="AR97">
        <v>28579498.75</v>
      </c>
      <c r="AS97">
        <v>27582484.210000001</v>
      </c>
      <c r="AT97">
        <v>26627020.390000001</v>
      </c>
      <c r="AU97">
        <v>25710241.449999999</v>
      </c>
      <c r="AV97">
        <v>24830204.239999998</v>
      </c>
      <c r="AW97">
        <v>23986894.440000001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59.785207300000003</v>
      </c>
      <c r="F98">
        <v>58.741705570000001</v>
      </c>
      <c r="G98">
        <v>58.569011750000001</v>
      </c>
      <c r="H98">
        <v>58.961795430000002</v>
      </c>
      <c r="I98">
        <v>58.014933630000002</v>
      </c>
      <c r="J98">
        <v>57.382272219999997</v>
      </c>
      <c r="K98">
        <v>57.783220819999997</v>
      </c>
      <c r="L98">
        <v>57.383799439999997</v>
      </c>
      <c r="M98">
        <v>65.573785299999997</v>
      </c>
      <c r="N98">
        <v>73.785527139999999</v>
      </c>
      <c r="O98">
        <v>83.442010850000003</v>
      </c>
      <c r="P98">
        <v>93.705347970000005</v>
      </c>
      <c r="Q98">
        <v>109.6832339</v>
      </c>
      <c r="R98">
        <v>107.3309587</v>
      </c>
      <c r="S98">
        <v>105.647757</v>
      </c>
      <c r="T98">
        <v>102.991186</v>
      </c>
      <c r="U98">
        <v>99.821006109999999</v>
      </c>
      <c r="V98">
        <v>96.24562186</v>
      </c>
      <c r="W98">
        <v>91.735599800000003</v>
      </c>
      <c r="X98">
        <v>87.338804359999997</v>
      </c>
      <c r="Y98">
        <v>83.096265380000006</v>
      </c>
      <c r="Z98">
        <v>79.347105830000004</v>
      </c>
      <c r="AA98">
        <v>76.095104030000002</v>
      </c>
      <c r="AB98">
        <v>73.268689710000004</v>
      </c>
      <c r="AC98">
        <v>70.814944510000004</v>
      </c>
      <c r="AD98">
        <v>68.745973789999894</v>
      </c>
      <c r="AE98">
        <v>66.955691180000002</v>
      </c>
      <c r="AF98">
        <v>65.452568740000004</v>
      </c>
      <c r="AG98">
        <v>64.039345859999997</v>
      </c>
      <c r="AH98">
        <v>62.736305369999997</v>
      </c>
      <c r="AI98">
        <v>61.536559859999997</v>
      </c>
      <c r="AJ98">
        <v>60.420973969999999</v>
      </c>
      <c r="AK98">
        <v>59.352484779999997</v>
      </c>
      <c r="AL98">
        <v>58.321122119999998</v>
      </c>
      <c r="AM98">
        <v>57.3258638</v>
      </c>
      <c r="AN98">
        <v>56.391976560000003</v>
      </c>
      <c r="AO98">
        <v>55.48773001</v>
      </c>
      <c r="AP98">
        <v>54.600536849999997</v>
      </c>
      <c r="AQ98">
        <v>53.713671949999998</v>
      </c>
      <c r="AR98">
        <v>52.831111829999998</v>
      </c>
      <c r="AS98">
        <v>51.806121109999999</v>
      </c>
      <c r="AT98">
        <v>50.747422790000002</v>
      </c>
      <c r="AU98">
        <v>49.676983380000003</v>
      </c>
      <c r="AV98">
        <v>48.597002879999998</v>
      </c>
      <c r="AW98">
        <v>47.486371439999999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59.785207300000003</v>
      </c>
      <c r="F99">
        <v>58.741705570000001</v>
      </c>
      <c r="G99">
        <v>58.569011750000001</v>
      </c>
      <c r="H99">
        <v>58.961795430000002</v>
      </c>
      <c r="I99">
        <v>58.014933630000002</v>
      </c>
      <c r="J99">
        <v>57.382272219999997</v>
      </c>
      <c r="K99">
        <v>57.783220819999997</v>
      </c>
      <c r="L99">
        <v>57.383799439999997</v>
      </c>
      <c r="M99">
        <v>65.573785299999997</v>
      </c>
      <c r="N99">
        <v>73.785527139999999</v>
      </c>
      <c r="O99">
        <v>83.442010850000003</v>
      </c>
      <c r="P99">
        <v>93.705347970000005</v>
      </c>
      <c r="Q99">
        <v>109.6832339</v>
      </c>
      <c r="R99">
        <v>107.3309587</v>
      </c>
      <c r="S99">
        <v>105.647757</v>
      </c>
      <c r="T99">
        <v>102.991186</v>
      </c>
      <c r="U99">
        <v>99.821006109999999</v>
      </c>
      <c r="V99">
        <v>96.24562186</v>
      </c>
      <c r="W99">
        <v>92.600917199999998</v>
      </c>
      <c r="X99">
        <v>88.980122230000006</v>
      </c>
      <c r="Y99">
        <v>85.344280800000007</v>
      </c>
      <c r="Z99">
        <v>82.076717489999893</v>
      </c>
      <c r="AA99">
        <v>79.222920169999995</v>
      </c>
      <c r="AB99">
        <v>76.738332260000007</v>
      </c>
      <c r="AC99">
        <v>74.587328130000003</v>
      </c>
      <c r="AD99">
        <v>72.704427510000002</v>
      </c>
      <c r="AE99">
        <v>71.059031709999999</v>
      </c>
      <c r="AF99">
        <v>69.691649979999994</v>
      </c>
      <c r="AG99">
        <v>68.399792599999998</v>
      </c>
      <c r="AH99">
        <v>67.211327420000003</v>
      </c>
      <c r="AI99">
        <v>66.117455160000006</v>
      </c>
      <c r="AJ99">
        <v>65.099250420000004</v>
      </c>
      <c r="AK99">
        <v>64.118562690000005</v>
      </c>
      <c r="AL99">
        <v>63.165755949999998</v>
      </c>
      <c r="AM99">
        <v>62.240574580000001</v>
      </c>
      <c r="AN99">
        <v>61.366266209999999</v>
      </c>
      <c r="AO99">
        <v>60.51269997</v>
      </c>
      <c r="AP99">
        <v>59.666477749999999</v>
      </c>
      <c r="AQ99">
        <v>58.80960529</v>
      </c>
      <c r="AR99">
        <v>57.947422889999999</v>
      </c>
      <c r="AS99">
        <v>56.906344169999997</v>
      </c>
      <c r="AT99">
        <v>55.817687169999999</v>
      </c>
      <c r="AU99">
        <v>54.708699170000003</v>
      </c>
      <c r="AV99">
        <v>53.583159520000002</v>
      </c>
      <c r="AW99">
        <v>52.418145029999998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1.023325582</v>
      </c>
      <c r="G100">
        <v>1.043226032</v>
      </c>
      <c r="H100">
        <v>1.0571950939999999</v>
      </c>
      <c r="I100">
        <v>1.069060865</v>
      </c>
      <c r="J100">
        <v>1.080428999</v>
      </c>
      <c r="K100">
        <v>1.090033383</v>
      </c>
      <c r="L100">
        <v>1.102761162</v>
      </c>
      <c r="M100">
        <v>1.117510206</v>
      </c>
      <c r="N100">
        <v>1.133674112</v>
      </c>
      <c r="O100">
        <v>1.149130843</v>
      </c>
      <c r="P100">
        <v>1.1642343049999999</v>
      </c>
      <c r="Q100">
        <v>1.187157808</v>
      </c>
      <c r="R100">
        <v>1.2220870740000001</v>
      </c>
      <c r="S100">
        <v>1.2622933599999999</v>
      </c>
      <c r="T100">
        <v>1.3019940969999999</v>
      </c>
      <c r="U100">
        <v>1.3493284910000001</v>
      </c>
      <c r="V100">
        <v>1.4042110699999999</v>
      </c>
      <c r="W100">
        <v>1.4639322299999999</v>
      </c>
      <c r="X100">
        <v>1.5285145040000001</v>
      </c>
      <c r="Y100">
        <v>1.5948002619999999</v>
      </c>
      <c r="Z100">
        <v>1.658977613</v>
      </c>
      <c r="AA100">
        <v>1.7196562209999999</v>
      </c>
      <c r="AB100">
        <v>1.776141843</v>
      </c>
      <c r="AC100">
        <v>1.8281875080000001</v>
      </c>
      <c r="AD100">
        <v>1.8758623919999999</v>
      </c>
      <c r="AE100">
        <v>1.919627763</v>
      </c>
      <c r="AF100">
        <v>1.9600424729999999</v>
      </c>
      <c r="AG100">
        <v>1.997667147</v>
      </c>
      <c r="AH100">
        <v>2.0332659070000001</v>
      </c>
      <c r="AI100">
        <v>2.066793729</v>
      </c>
      <c r="AJ100">
        <v>2.0986479180000002</v>
      </c>
      <c r="AK100">
        <v>2.129736227</v>
      </c>
      <c r="AL100">
        <v>2.1601890629999998</v>
      </c>
      <c r="AM100">
        <v>2.1902208999999999</v>
      </c>
      <c r="AN100">
        <v>2.2201398449999998</v>
      </c>
      <c r="AO100">
        <v>2.2500884060000002</v>
      </c>
      <c r="AP100">
        <v>2.2805611730000002</v>
      </c>
      <c r="AQ100">
        <v>2.3122029710000001</v>
      </c>
      <c r="AR100">
        <v>2.3450666760000001</v>
      </c>
      <c r="AS100">
        <v>2.3795717820000002</v>
      </c>
      <c r="AT100">
        <v>2.4161405980000001</v>
      </c>
      <c r="AU100">
        <v>2.454829642</v>
      </c>
      <c r="AV100">
        <v>2.4958765789999999</v>
      </c>
      <c r="AW100">
        <v>2.5403633490000002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1.023325582</v>
      </c>
      <c r="G101">
        <v>1.043226032</v>
      </c>
      <c r="H101">
        <v>1.0571950939999999</v>
      </c>
      <c r="I101">
        <v>1.069060865</v>
      </c>
      <c r="J101">
        <v>1.080428999</v>
      </c>
      <c r="K101">
        <v>1.090033383</v>
      </c>
      <c r="L101">
        <v>1.102761162</v>
      </c>
      <c r="M101">
        <v>1.117510206</v>
      </c>
      <c r="N101">
        <v>1.133674112</v>
      </c>
      <c r="O101">
        <v>1.149130843</v>
      </c>
      <c r="P101">
        <v>1.1642343049999999</v>
      </c>
      <c r="Q101">
        <v>1.187157808</v>
      </c>
      <c r="R101">
        <v>1.2220870740000001</v>
      </c>
      <c r="S101">
        <v>1.2622933599999999</v>
      </c>
      <c r="T101">
        <v>1.3019940969999999</v>
      </c>
      <c r="U101">
        <v>1.3493284910000001</v>
      </c>
      <c r="V101">
        <v>1.4042110699999999</v>
      </c>
      <c r="W101">
        <v>1.4634588639999999</v>
      </c>
      <c r="X101">
        <v>1.527259978</v>
      </c>
      <c r="Y101">
        <v>1.5924440580000001</v>
      </c>
      <c r="Z101">
        <v>1.655049357</v>
      </c>
      <c r="AA101">
        <v>1.7136599079999999</v>
      </c>
      <c r="AB101">
        <v>1.7676040669999999</v>
      </c>
      <c r="AC101">
        <v>1.8166836559999999</v>
      </c>
      <c r="AD101">
        <v>1.861143845</v>
      </c>
      <c r="AE101">
        <v>1.9014465089999999</v>
      </c>
      <c r="AF101">
        <v>1.9382254889999999</v>
      </c>
      <c r="AG101">
        <v>1.9721121130000001</v>
      </c>
      <c r="AH101">
        <v>2.003920661</v>
      </c>
      <c r="AI101">
        <v>2.0336654059999999</v>
      </c>
      <c r="AJ101">
        <v>2.0618396959999998</v>
      </c>
      <c r="AK101">
        <v>2.08936506</v>
      </c>
      <c r="AL101">
        <v>2.116394288</v>
      </c>
      <c r="AM101">
        <v>2.143159818</v>
      </c>
      <c r="AN101">
        <v>2.1699932139999998</v>
      </c>
      <c r="AO101">
        <v>2.1970686979999998</v>
      </c>
      <c r="AP101">
        <v>2.2248873910000002</v>
      </c>
      <c r="AQ101">
        <v>2.2540929489999999</v>
      </c>
      <c r="AR101">
        <v>2.2847304429999999</v>
      </c>
      <c r="AS101">
        <v>2.317199204</v>
      </c>
      <c r="AT101">
        <v>2.3519125519999999</v>
      </c>
      <c r="AU101">
        <v>2.3889003149999999</v>
      </c>
      <c r="AV101">
        <v>2.4283699900000002</v>
      </c>
      <c r="AW101">
        <v>2.47137129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8.2963667553137499E-2</v>
      </c>
      <c r="X102">
        <v>0.129178639252258</v>
      </c>
      <c r="Y102">
        <v>0.17493439447975301</v>
      </c>
      <c r="Z102">
        <v>0.21748816731725901</v>
      </c>
      <c r="AA102">
        <v>0.257037656130787</v>
      </c>
      <c r="AB102">
        <v>0.29369830758909599</v>
      </c>
      <c r="AC102">
        <v>0.32794153543100801</v>
      </c>
      <c r="AD102">
        <v>0.34299143916254299</v>
      </c>
      <c r="AE102">
        <v>0.36528971164326801</v>
      </c>
      <c r="AF102">
        <v>0.38935549553467103</v>
      </c>
      <c r="AG102" s="39">
        <v>0.41374444946478101</v>
      </c>
      <c r="AH102" s="39">
        <v>0.43753132294075398</v>
      </c>
      <c r="AI102">
        <v>0.45982479663064701</v>
      </c>
      <c r="AJ102">
        <v>0.48142642003949898</v>
      </c>
      <c r="AK102">
        <v>0.50099742514380097</v>
      </c>
      <c r="AL102" s="39">
        <v>0.51806441997177499</v>
      </c>
      <c r="AM102">
        <v>0.53230709763458695</v>
      </c>
      <c r="AN102">
        <v>0.54386679756197598</v>
      </c>
      <c r="AO102">
        <v>0.55370498684281699</v>
      </c>
      <c r="AP102">
        <v>0.56213269669380606</v>
      </c>
      <c r="AQ102">
        <v>0.56936353031815601</v>
      </c>
      <c r="AR102">
        <v>0.57587999652823896</v>
      </c>
      <c r="AS102">
        <v>0.58151242946731196</v>
      </c>
      <c r="AT102">
        <v>0.58708592603835497</v>
      </c>
      <c r="AU102">
        <v>0.59254648980135904</v>
      </c>
      <c r="AV102">
        <v>0.59774825368670204</v>
      </c>
      <c r="AW102">
        <v>0.60223135620136503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4.76446037540601E-3</v>
      </c>
      <c r="X103">
        <v>2.5537580071532898E-2</v>
      </c>
      <c r="Y103">
        <v>5.4701864020767398E-2</v>
      </c>
      <c r="Z103">
        <v>8.5983831797409302E-2</v>
      </c>
      <c r="AA103">
        <v>0.116800122579507</v>
      </c>
      <c r="AB103">
        <v>0.147778805025744</v>
      </c>
      <c r="AC103">
        <v>0.180687101131904</v>
      </c>
      <c r="AD103">
        <v>0.21512284726199399</v>
      </c>
      <c r="AE103">
        <v>0.250674147621543</v>
      </c>
      <c r="AF103">
        <v>0.28952661398933199</v>
      </c>
      <c r="AG103">
        <v>0.33206432269801101</v>
      </c>
      <c r="AH103">
        <v>0.37708232747539699</v>
      </c>
      <c r="AI103">
        <v>0.42376986125405303</v>
      </c>
      <c r="AJ103">
        <v>0.47061389828435501</v>
      </c>
      <c r="AK103">
        <v>0.51506195449220205</v>
      </c>
      <c r="AL103">
        <v>0.55559079357108099</v>
      </c>
      <c r="AM103">
        <v>0.59117949019851201</v>
      </c>
      <c r="AN103">
        <v>0.62168394108341696</v>
      </c>
      <c r="AO103">
        <v>0.64734037795111099</v>
      </c>
      <c r="AP103">
        <v>0.66833343117036403</v>
      </c>
      <c r="AQ103">
        <v>0.68487348514820701</v>
      </c>
      <c r="AR103">
        <v>0.69804933157719895</v>
      </c>
      <c r="AS103">
        <v>0.70823455664685797</v>
      </c>
      <c r="AT103">
        <v>0.71577969466076696</v>
      </c>
      <c r="AU103">
        <v>0.72109140765865798</v>
      </c>
      <c r="AV103">
        <v>0.72414791483770202</v>
      </c>
      <c r="AW103">
        <v>0.72376383706702596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0.61472144783463101</v>
      </c>
      <c r="X104">
        <v>0.74675502234129398</v>
      </c>
      <c r="Y104">
        <v>0.85873013826933597</v>
      </c>
      <c r="Z104">
        <v>0.96937710531648202</v>
      </c>
      <c r="AA104">
        <v>1.0980052278118699</v>
      </c>
      <c r="AB104">
        <v>1.2415143001181801</v>
      </c>
      <c r="AC104">
        <v>1.3931258497863901</v>
      </c>
      <c r="AD104">
        <v>1.38186021150503</v>
      </c>
      <c r="AE104">
        <v>1.48344601229886</v>
      </c>
      <c r="AF104">
        <v>1.61829512556388</v>
      </c>
      <c r="AG104">
        <v>1.75874710439305</v>
      </c>
      <c r="AH104">
        <v>1.8938281601509299</v>
      </c>
      <c r="AI104">
        <v>2.01438882979159</v>
      </c>
      <c r="AJ104">
        <v>2.1310987812545199</v>
      </c>
      <c r="AK104">
        <v>2.2390054157269401</v>
      </c>
      <c r="AL104">
        <v>2.3379425443083401</v>
      </c>
      <c r="AM104" s="39">
        <v>2.4279576749402101</v>
      </c>
      <c r="AN104">
        <v>2.5073547031325201</v>
      </c>
      <c r="AO104">
        <v>2.57995714759093</v>
      </c>
      <c r="AP104">
        <v>2.6483041696637701</v>
      </c>
      <c r="AQ104">
        <v>2.7122789996102599</v>
      </c>
      <c r="AR104">
        <v>2.7723179986274702</v>
      </c>
      <c r="AS104">
        <v>2.8241052114331402</v>
      </c>
      <c r="AT104">
        <v>2.8769443053640198</v>
      </c>
      <c r="AU104">
        <v>2.92799427037549</v>
      </c>
      <c r="AV104">
        <v>2.9766833198323601</v>
      </c>
      <c r="AW104" s="39">
        <v>3.0223566042506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>
        <v>-6.8149061157707297E-3</v>
      </c>
      <c r="X105">
        <v>-1.6362625428401001E-2</v>
      </c>
      <c r="Y105">
        <v>-3.2091502559228297E-2</v>
      </c>
      <c r="Z105">
        <v>-5.5158006133115799E-2</v>
      </c>
      <c r="AA105">
        <v>-8.5469596129639197E-2</v>
      </c>
      <c r="AB105">
        <v>-0.122143766677884</v>
      </c>
      <c r="AC105">
        <v>-0.16397058920551899</v>
      </c>
      <c r="AD105" s="39">
        <v>-0.20822648799320101</v>
      </c>
      <c r="AE105" s="39">
        <v>-0.254552228851323</v>
      </c>
      <c r="AF105" s="39">
        <v>-0.30178312481526898</v>
      </c>
      <c r="AG105" s="39">
        <v>-0.34885170523382097</v>
      </c>
      <c r="AH105">
        <v>-0.39506895176449902</v>
      </c>
      <c r="AI105" s="39">
        <v>-0.43961657515781899</v>
      </c>
      <c r="AJ105" s="39">
        <v>-0.48213697038185199</v>
      </c>
      <c r="AK105" s="39">
        <v>-0.52224396394901995</v>
      </c>
      <c r="AL105" s="39">
        <v>-0.559590492345163</v>
      </c>
      <c r="AM105" s="39">
        <v>-0.59405590242413897</v>
      </c>
      <c r="AN105" s="39">
        <v>-0.62513893223828898</v>
      </c>
      <c r="AO105">
        <v>-0.65269860132991497</v>
      </c>
      <c r="AP105">
        <v>-0.67664956479114302</v>
      </c>
      <c r="AQ105">
        <v>-0.696988138844989</v>
      </c>
      <c r="AR105">
        <v>-0.71383092071509702</v>
      </c>
      <c r="AS105">
        <v>-0.72717102976517201</v>
      </c>
      <c r="AT105">
        <v>-0.73739133641764698</v>
      </c>
      <c r="AU105">
        <v>-0.74485692399193204</v>
      </c>
      <c r="AV105">
        <v>-0.74997225482466001</v>
      </c>
      <c r="AW105">
        <v>-0.75310992167191204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>
        <v>0</v>
      </c>
      <c r="W106">
        <v>6.3529440685328106E-2</v>
      </c>
      <c r="X106">
        <v>2.1274938757165299E-2</v>
      </c>
      <c r="Y106">
        <v>-1.8966105714790502E-2</v>
      </c>
      <c r="Z106">
        <v>-5.3311379493525803E-2</v>
      </c>
      <c r="AA106">
        <v>-7.7170694073724899E-2</v>
      </c>
      <c r="AB106">
        <v>-9.0534318025015104E-2</v>
      </c>
      <c r="AC106">
        <v>-9.4089271852804093E-2</v>
      </c>
      <c r="AD106">
        <v>-0.121838679451302</v>
      </c>
      <c r="AE106">
        <v>-0.114759472109737</v>
      </c>
      <c r="AF106">
        <v>-9.1323424379841006E-2</v>
      </c>
      <c r="AG106">
        <v>-5.9628912549047897E-2</v>
      </c>
      <c r="AH106">
        <v>-2.41329648149935E-2</v>
      </c>
      <c r="AI106">
        <v>1.2101285876831E-2</v>
      </c>
      <c r="AJ106">
        <v>4.9798523412425397E-2</v>
      </c>
      <c r="AK106">
        <v>8.6327030918797995E-2</v>
      </c>
      <c r="AL106">
        <v>0.120619148847533</v>
      </c>
      <c r="AM106">
        <v>0.15196331004785299</v>
      </c>
      <c r="AN106">
        <v>0.178810779084215</v>
      </c>
      <c r="AO106">
        <v>0.20248495628272201</v>
      </c>
      <c r="AP106">
        <v>0.223227229164768</v>
      </c>
      <c r="AQ106">
        <v>0.24111984514534299</v>
      </c>
      <c r="AR106">
        <v>0.25637841359664698</v>
      </c>
      <c r="AS106">
        <v>0.26904199295987302</v>
      </c>
      <c r="AT106">
        <v>0.28003054985246101</v>
      </c>
      <c r="AU106">
        <v>0.28904825704436599</v>
      </c>
      <c r="AV106">
        <v>0.29593321681500301</v>
      </c>
      <c r="AW106">
        <v>0.30044698417726001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>
        <v>0</v>
      </c>
      <c r="W107">
        <v>-1.17782212572772E-2</v>
      </c>
      <c r="X107">
        <v>1.8280375370643101E-2</v>
      </c>
      <c r="Y107">
        <v>4.21035985410987E-2</v>
      </c>
      <c r="Z107" s="39">
        <v>6.4889426577748904E-2</v>
      </c>
      <c r="AA107">
        <v>8.5703607660156306E-2</v>
      </c>
      <c r="AB107">
        <v>0.104604809627741</v>
      </c>
      <c r="AC107">
        <v>0.121655386495766</v>
      </c>
      <c r="AD107">
        <v>0.14592755346290701</v>
      </c>
      <c r="AE107">
        <v>0.16031665366123601</v>
      </c>
      <c r="AF107">
        <v>0.16997597870946099</v>
      </c>
      <c r="AG107">
        <v>0.17692753397602001</v>
      </c>
      <c r="AH107" s="39">
        <v>0.18228081185396799</v>
      </c>
      <c r="AI107" s="39">
        <v>0.18824817158680801</v>
      </c>
      <c r="AJ107">
        <v>0.19290166401491299</v>
      </c>
      <c r="AK107" s="39">
        <v>0.196872234360494</v>
      </c>
      <c r="AL107">
        <v>0.200289265984465</v>
      </c>
      <c r="AM107">
        <v>0.20329913789408899</v>
      </c>
      <c r="AN107">
        <v>0.20710377020461801</v>
      </c>
      <c r="AO107">
        <v>0.210359925886792</v>
      </c>
      <c r="AP107">
        <v>0.212806616413455</v>
      </c>
      <c r="AQ107">
        <v>0.21444397173013999</v>
      </c>
      <c r="AR107">
        <v>0.21505390983154399</v>
      </c>
      <c r="AS107">
        <v>0.21564954784632201</v>
      </c>
      <c r="AT107">
        <v>0.21499840803281101</v>
      </c>
      <c r="AU107">
        <v>0.213403874594468</v>
      </c>
      <c r="AV107">
        <v>0.211131615497506</v>
      </c>
      <c r="AW107">
        <v>0.208821694624753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-2.74999499999997E-2</v>
      </c>
      <c r="X108">
        <v>-5.5576120000000402E-2</v>
      </c>
      <c r="Y108">
        <v>-8.2954049999998905E-2</v>
      </c>
      <c r="Z108">
        <v>-0.10845837</v>
      </c>
      <c r="AA108">
        <v>-0.131845620000001</v>
      </c>
      <c r="AB108">
        <v>-0.15323599999999901</v>
      </c>
      <c r="AC108">
        <v>-0.17297171</v>
      </c>
      <c r="AD108" s="39">
        <v>-0.18499052999999899</v>
      </c>
      <c r="AE108">
        <v>-0.19582470999999901</v>
      </c>
      <c r="AF108">
        <v>-0.20706392999999901</v>
      </c>
      <c r="AG108">
        <v>-0.21894954999999899</v>
      </c>
      <c r="AH108">
        <v>-0.23122416999999901</v>
      </c>
      <c r="AI108">
        <v>-0.24326735999999999</v>
      </c>
      <c r="AJ108">
        <v>-0.25493784000000103</v>
      </c>
      <c r="AK108" s="39">
        <v>-0.26577542999999898</v>
      </c>
      <c r="AL108">
        <v>-0.27536303000000001</v>
      </c>
      <c r="AM108" s="39">
        <v>-0.28339961000000002</v>
      </c>
      <c r="AN108" s="39">
        <v>-0.28955267999999901</v>
      </c>
      <c r="AO108">
        <v>-0.29406115000000099</v>
      </c>
      <c r="AP108">
        <v>-0.29723925999999901</v>
      </c>
      <c r="AQ108">
        <v>-0.29936884000000002</v>
      </c>
      <c r="AR108">
        <v>-0.30076594000000001</v>
      </c>
      <c r="AS108" s="39">
        <v>-0.30180826999999899</v>
      </c>
      <c r="AT108" s="39">
        <v>-0.30272505999999899</v>
      </c>
      <c r="AU108">
        <v>-0.30360520999999902</v>
      </c>
      <c r="AV108">
        <v>-0.30444407999999901</v>
      </c>
      <c r="AW108">
        <v>-0.305135199999999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4.1710442334386102E-2</v>
      </c>
      <c r="X109">
        <v>8.2315600536642095E-2</v>
      </c>
      <c r="Y109">
        <v>0.120536166539797</v>
      </c>
      <c r="Z109">
        <v>0.155132659765056</v>
      </c>
      <c r="AA109">
        <v>0.18619747705541601</v>
      </c>
      <c r="AB109">
        <v>0.21419089373053701</v>
      </c>
      <c r="AC109">
        <v>0.23978659231249599</v>
      </c>
      <c r="AD109">
        <v>0.25377677572246898</v>
      </c>
      <c r="AE109">
        <v>0.26661474083196002</v>
      </c>
      <c r="AF109">
        <v>0.28062061712097403</v>
      </c>
      <c r="AG109">
        <v>0.29597692583542801</v>
      </c>
      <c r="AH109">
        <v>0.31214299125077399</v>
      </c>
      <c r="AI109">
        <v>0.32816160725792598</v>
      </c>
      <c r="AJ109">
        <v>0.34386676281392697</v>
      </c>
      <c r="AK109">
        <v>0.35849718201470498</v>
      </c>
      <c r="AL109">
        <v>0.37143750029435801</v>
      </c>
      <c r="AM109">
        <v>0.38225137521328201</v>
      </c>
      <c r="AN109">
        <v>0.39046879871342799</v>
      </c>
      <c r="AO109">
        <v>0.39649645455059801</v>
      </c>
      <c r="AP109">
        <v>0.40076538213582602</v>
      </c>
      <c r="AQ109">
        <v>0.403625642510197</v>
      </c>
      <c r="AR109">
        <v>0.405528487063677</v>
      </c>
      <c r="AS109">
        <v>0.406998350664866</v>
      </c>
      <c r="AT109">
        <v>0.40834537286713601</v>
      </c>
      <c r="AU109">
        <v>0.40968348334124999</v>
      </c>
      <c r="AV109">
        <v>0.41097137959307201</v>
      </c>
      <c r="AW109">
        <v>0.41188706281625098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>
        <v>-1.8311831029005299E-2</v>
      </c>
      <c r="X110">
        <v>-2.5256442111631899E-2</v>
      </c>
      <c r="Y110">
        <v>-2.8166362687509501E-2</v>
      </c>
      <c r="Z110">
        <v>-2.6773539886926202E-2</v>
      </c>
      <c r="AA110">
        <v>-2.0958165518492E-2</v>
      </c>
      <c r="AB110">
        <v>-9.7952316318927705E-3</v>
      </c>
      <c r="AC110">
        <v>7.5768849475466001E-3</v>
      </c>
      <c r="AD110">
        <v>3.5624891457697302E-2</v>
      </c>
      <c r="AE110">
        <v>6.7954466216724102E-2</v>
      </c>
      <c r="AF110">
        <v>0.10325581889718501</v>
      </c>
      <c r="AG110">
        <v>0.141643321170659</v>
      </c>
      <c r="AH110">
        <v>0.182710388997575</v>
      </c>
      <c r="AI110">
        <v>0.22757596989881801</v>
      </c>
      <c r="AJ110">
        <v>0.27506697277037601</v>
      </c>
      <c r="AK110">
        <v>0.32284338479950903</v>
      </c>
      <c r="AL110">
        <v>0.36915171423734799</v>
      </c>
      <c r="AM110">
        <v>0.41245144372057402</v>
      </c>
      <c r="AN110" s="39">
        <v>0.45260286516688403</v>
      </c>
      <c r="AO110">
        <v>0.48807666038852499</v>
      </c>
      <c r="AP110">
        <v>0.51809099843083095</v>
      </c>
      <c r="AQ110">
        <v>0.54245651037825304</v>
      </c>
      <c r="AR110">
        <v>0.56118700590610504</v>
      </c>
      <c r="AS110">
        <v>0.57524243482136495</v>
      </c>
      <c r="AT110">
        <v>0.58479013049548201</v>
      </c>
      <c r="AU110">
        <v>0.59015585876229704</v>
      </c>
      <c r="AV110">
        <v>0.59177762020858804</v>
      </c>
      <c r="AW110">
        <v>0.59029516046433805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2.21842900000004E-4</v>
      </c>
      <c r="X111" s="39">
        <v>3.2232469999999398E-4</v>
      </c>
      <c r="Y111" s="39">
        <v>5.1937399999999595E-4</v>
      </c>
      <c r="Z111" s="39">
        <v>7.1359960000000301E-4</v>
      </c>
      <c r="AA111" s="39">
        <v>8.96049099999997E-4</v>
      </c>
      <c r="AB111" s="39">
        <v>1.05402149999999E-3</v>
      </c>
      <c r="AC111" s="39">
        <v>1.1825458E-3</v>
      </c>
      <c r="AD111" s="39">
        <v>1.2355089000000001E-3</v>
      </c>
      <c r="AE111" s="39">
        <v>1.281515E-3</v>
      </c>
      <c r="AF111" s="39">
        <v>1.3025783999999999E-3</v>
      </c>
      <c r="AG111" s="39">
        <v>1.3007718999999999E-3</v>
      </c>
      <c r="AH111" s="39">
        <v>1.2822993999999899E-3</v>
      </c>
      <c r="AI111" s="39">
        <v>1.2335675E-3</v>
      </c>
      <c r="AJ111" s="39">
        <v>1.1685948000000001E-3</v>
      </c>
      <c r="AK111" s="39">
        <v>1.09791769999999E-3</v>
      </c>
      <c r="AL111" s="39">
        <v>1.0217481999999999E-3</v>
      </c>
      <c r="AM111" s="39">
        <v>9.4114999999999997E-4</v>
      </c>
      <c r="AN111" s="39">
        <v>8.4483010000000001E-4</v>
      </c>
      <c r="AO111" s="39">
        <v>7.501532E-4</v>
      </c>
      <c r="AP111" s="39">
        <v>6.5479449999999995E-4</v>
      </c>
      <c r="AQ111" s="39">
        <v>5.5895710000000004E-4</v>
      </c>
      <c r="AR111" s="39">
        <v>4.6943609999999802E-4</v>
      </c>
      <c r="AS111" s="39">
        <v>3.7938540000000099E-4</v>
      </c>
      <c r="AT111" s="39">
        <v>2.9849040000000002E-4</v>
      </c>
      <c r="AU111" s="39">
        <v>2.28975499999999E-4</v>
      </c>
      <c r="AV111" s="39">
        <v>1.6972520000000101E-4</v>
      </c>
      <c r="AW111" s="39">
        <v>1.13138999999998E-4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2.3196739999999799E-4</v>
      </c>
      <c r="X112" s="39">
        <v>5.2331839999999997E-4</v>
      </c>
      <c r="Y112" s="39">
        <v>8.9232919999999896E-4</v>
      </c>
      <c r="Z112" s="39">
        <v>1.2912295999999901E-3</v>
      </c>
      <c r="AA112" s="39">
        <v>1.6892217000000001E-3</v>
      </c>
      <c r="AB112" s="39">
        <v>2.0641226E-3</v>
      </c>
      <c r="AC112" s="39">
        <v>2.4033551999999899E-3</v>
      </c>
      <c r="AD112" s="39">
        <v>2.6509234999999901E-3</v>
      </c>
      <c r="AE112" s="39">
        <v>2.8414006999999998E-3</v>
      </c>
      <c r="AF112" s="39">
        <v>2.9904760000000002E-3</v>
      </c>
      <c r="AG112" s="39">
        <v>3.1086885999999998E-3</v>
      </c>
      <c r="AH112" s="39">
        <v>3.2038790000000002E-3</v>
      </c>
      <c r="AI112" s="39">
        <v>3.2705021999999899E-3</v>
      </c>
      <c r="AJ112" s="39">
        <v>3.3125137999999998E-3</v>
      </c>
      <c r="AK112" s="39">
        <v>3.3356609000000001E-3</v>
      </c>
      <c r="AL112" s="39">
        <v>3.3413576999999899E-3</v>
      </c>
      <c r="AM112" s="39">
        <v>3.329668E-3</v>
      </c>
      <c r="AN112" s="39">
        <v>3.2933241999999999E-3</v>
      </c>
      <c r="AO112" s="39">
        <v>3.2386875999999899E-3</v>
      </c>
      <c r="AP112" s="39">
        <v>3.1692177E-3</v>
      </c>
      <c r="AQ112" s="39">
        <v>3.0880236999999999E-3</v>
      </c>
      <c r="AR112" s="39">
        <v>3.00161989999999E-3</v>
      </c>
      <c r="AS112" s="39">
        <v>2.9113765E-3</v>
      </c>
      <c r="AT112" s="39">
        <v>2.8240153000000001E-3</v>
      </c>
      <c r="AU112" s="39">
        <v>2.7445337999999898E-3</v>
      </c>
      <c r="AV112" s="39">
        <v>2.6748610999999898E-3</v>
      </c>
      <c r="AW112" s="39">
        <v>2.6114824000000002E-3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>
        <v>-9.8829207054362794E-2</v>
      </c>
      <c r="X113">
        <v>-0.19453206469772699</v>
      </c>
      <c r="Y113">
        <v>-0.30848031268985099</v>
      </c>
      <c r="Z113">
        <v>-0.43660279332281499</v>
      </c>
      <c r="AA113">
        <v>-0.57531614153800703</v>
      </c>
      <c r="AB113">
        <v>-0.72124734903878895</v>
      </c>
      <c r="AC113">
        <v>-0.87231846510690203</v>
      </c>
      <c r="AD113">
        <v>-1.00598236990157</v>
      </c>
      <c r="AE113">
        <v>-1.1468475675213801</v>
      </c>
      <c r="AF113">
        <v>-1.29377839715123</v>
      </c>
      <c r="AG113">
        <v>-1.44729851730828</v>
      </c>
      <c r="AH113">
        <v>-1.6070189309271901</v>
      </c>
      <c r="AI113">
        <v>-1.7742165515983099</v>
      </c>
      <c r="AJ113">
        <v>-1.9480127868294099</v>
      </c>
      <c r="AK113">
        <v>-2.1256094633889999</v>
      </c>
      <c r="AL113">
        <v>-2.3060163632860098</v>
      </c>
      <c r="AM113">
        <v>-2.4873220380071799</v>
      </c>
      <c r="AN113">
        <v>-2.6670043258196099</v>
      </c>
      <c r="AO113">
        <v>-2.84506873883082</v>
      </c>
      <c r="AP113">
        <v>-3.0200743129190601</v>
      </c>
      <c r="AQ113">
        <v>-3.1900617467896599</v>
      </c>
      <c r="AR113">
        <v>-3.3574364968241599</v>
      </c>
      <c r="AS113">
        <v>-3.52129538109623</v>
      </c>
      <c r="AT113">
        <v>-3.6826214657184599</v>
      </c>
      <c r="AU113">
        <v>-3.8428576873894902</v>
      </c>
      <c r="AV113">
        <v>-4.0016329171108804</v>
      </c>
      <c r="AW113">
        <v>-4.15223101250914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0</v>
      </c>
      <c r="W114">
        <v>-1.69393199999999E-2</v>
      </c>
      <c r="X114" s="39">
        <v>-3.3216819999999599E-2</v>
      </c>
      <c r="Y114">
        <v>-4.4964699999999698E-2</v>
      </c>
      <c r="Z114">
        <v>-4.9635020000000203E-2</v>
      </c>
      <c r="AA114">
        <v>-5.0375629999999803E-2</v>
      </c>
      <c r="AB114">
        <v>-4.8957050000000099E-2</v>
      </c>
      <c r="AC114">
        <v>-4.7162459999999802E-2</v>
      </c>
      <c r="AD114">
        <v>-4.1751320000000001E-2</v>
      </c>
      <c r="AE114">
        <v>-4.0539889999999898E-2</v>
      </c>
      <c r="AF114">
        <v>-4.5013069999999898E-2</v>
      </c>
      <c r="AG114">
        <v>-5.3700210000000297E-2</v>
      </c>
      <c r="AH114">
        <v>-6.5273599999999696E-2</v>
      </c>
      <c r="AI114">
        <v>-7.9497299999999702E-2</v>
      </c>
      <c r="AJ114">
        <v>-9.6062659999999994E-2</v>
      </c>
      <c r="AK114">
        <v>-0.11263954999999901</v>
      </c>
      <c r="AL114">
        <v>-0.12858375</v>
      </c>
      <c r="AM114">
        <v>-0.14327150999999899</v>
      </c>
      <c r="AN114">
        <v>-0.15687148000000001</v>
      </c>
      <c r="AO114">
        <v>-0.17029185999999999</v>
      </c>
      <c r="AP114">
        <v>-0.18291528000000001</v>
      </c>
      <c r="AQ114">
        <v>-0.19496684</v>
      </c>
      <c r="AR114">
        <v>-0.207238809999999</v>
      </c>
      <c r="AS114">
        <v>-0.219618179999999</v>
      </c>
      <c r="AT114">
        <v>-0.23246776</v>
      </c>
      <c r="AU114">
        <v>-0.24540277999999999</v>
      </c>
      <c r="AV114">
        <v>-0.25771032999999899</v>
      </c>
      <c r="AW114">
        <v>-0.268480099999999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99.524769224148301</v>
      </c>
      <c r="G115">
        <v>95.220468482743101</v>
      </c>
      <c r="H115">
        <v>90.007307168358295</v>
      </c>
      <c r="I115">
        <v>90.189819690363393</v>
      </c>
      <c r="J115">
        <v>88.596393104782194</v>
      </c>
      <c r="K115">
        <v>84.501544095435605</v>
      </c>
      <c r="L115">
        <v>82.129770032754905</v>
      </c>
      <c r="M115">
        <v>81.112510520452602</v>
      </c>
      <c r="N115">
        <v>80.608366428650697</v>
      </c>
      <c r="O115">
        <v>80.036336488854701</v>
      </c>
      <c r="P115">
        <v>77.913468404838099</v>
      </c>
      <c r="Q115">
        <v>74.952226134288296</v>
      </c>
      <c r="R115">
        <v>72.807450671774006</v>
      </c>
      <c r="S115">
        <v>72.722459228946505</v>
      </c>
      <c r="T115">
        <v>71.812374227075196</v>
      </c>
      <c r="U115">
        <v>70.807277110054201</v>
      </c>
      <c r="V115">
        <v>70.003128578218394</v>
      </c>
      <c r="W115">
        <v>69.004254995636401</v>
      </c>
      <c r="X115">
        <v>67.772629347016903</v>
      </c>
      <c r="Y115">
        <v>67.070970564942797</v>
      </c>
      <c r="Z115">
        <v>66.698419841754898</v>
      </c>
      <c r="AA115">
        <v>66.514375621266694</v>
      </c>
      <c r="AB115">
        <v>66.457781054769896</v>
      </c>
      <c r="AC115">
        <v>66.484932815418702</v>
      </c>
      <c r="AD115">
        <v>66.359066767806894</v>
      </c>
      <c r="AE115">
        <v>66.223240985182997</v>
      </c>
      <c r="AF115">
        <v>66.015001418185904</v>
      </c>
      <c r="AG115">
        <v>65.8653013578312</v>
      </c>
      <c r="AH115">
        <v>65.737799593792005</v>
      </c>
      <c r="AI115">
        <v>65.621491135376004</v>
      </c>
      <c r="AJ115">
        <v>65.492362864012705</v>
      </c>
      <c r="AK115">
        <v>65.382108380229695</v>
      </c>
      <c r="AL115">
        <v>65.279139554947903</v>
      </c>
      <c r="AM115">
        <v>65.176740234087902</v>
      </c>
      <c r="AN115">
        <v>65.076107758301106</v>
      </c>
      <c r="AO115">
        <v>64.964665053125103</v>
      </c>
      <c r="AP115">
        <v>64.853723547778301</v>
      </c>
      <c r="AQ115">
        <v>64.7676710814887</v>
      </c>
      <c r="AR115">
        <v>64.677420050259201</v>
      </c>
      <c r="AS115">
        <v>64.747654489117195</v>
      </c>
      <c r="AT115">
        <v>64.865350984005602</v>
      </c>
      <c r="AU115">
        <v>65.002314585028003</v>
      </c>
      <c r="AV115">
        <v>65.163308420076305</v>
      </c>
      <c r="AW115">
        <v>65.429682338095105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8.2963667553137499E-2</v>
      </c>
      <c r="X116">
        <v>0.129178639252258</v>
      </c>
      <c r="Y116">
        <v>0.17493439447975301</v>
      </c>
      <c r="Z116">
        <v>0.21748816731725901</v>
      </c>
      <c r="AA116">
        <v>0.257037656130787</v>
      </c>
      <c r="AB116">
        <v>0.29369830758909599</v>
      </c>
      <c r="AC116">
        <v>0.32794153543100801</v>
      </c>
      <c r="AD116">
        <v>0.34299143916254299</v>
      </c>
      <c r="AE116">
        <v>0.36528971164326801</v>
      </c>
      <c r="AF116">
        <v>0.38935549553467103</v>
      </c>
      <c r="AG116" s="39">
        <v>0.41374444946478101</v>
      </c>
      <c r="AH116" s="39">
        <v>0.43753132294075398</v>
      </c>
      <c r="AI116">
        <v>0.45982479663064701</v>
      </c>
      <c r="AJ116">
        <v>0.48142642003949898</v>
      </c>
      <c r="AK116">
        <v>0.50099742514380097</v>
      </c>
      <c r="AL116" s="39">
        <v>0.51806441997177499</v>
      </c>
      <c r="AM116">
        <v>0.53230709763458695</v>
      </c>
      <c r="AN116">
        <v>0.54386679756197598</v>
      </c>
      <c r="AO116">
        <v>0.55370498684281699</v>
      </c>
      <c r="AP116">
        <v>0.56213269669380606</v>
      </c>
      <c r="AQ116">
        <v>0.56936353031815601</v>
      </c>
      <c r="AR116">
        <v>0.57587999652823896</v>
      </c>
      <c r="AS116">
        <v>0.58151242946731196</v>
      </c>
      <c r="AT116">
        <v>0.58708592603835497</v>
      </c>
      <c r="AU116">
        <v>0.59254648980135904</v>
      </c>
      <c r="AV116">
        <v>0.59774825368670204</v>
      </c>
      <c r="AW116">
        <v>0.60223135620136503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4.76446037540601E-3</v>
      </c>
      <c r="X117">
        <v>2.5537580071532898E-2</v>
      </c>
      <c r="Y117">
        <v>5.4701864020767398E-2</v>
      </c>
      <c r="Z117">
        <v>8.5983831797409302E-2</v>
      </c>
      <c r="AA117">
        <v>0.116800122579507</v>
      </c>
      <c r="AB117">
        <v>0.147778805025744</v>
      </c>
      <c r="AC117">
        <v>0.180687101131904</v>
      </c>
      <c r="AD117">
        <v>0.21512284726199399</v>
      </c>
      <c r="AE117">
        <v>0.250674147621543</v>
      </c>
      <c r="AF117">
        <v>0.28952661398933199</v>
      </c>
      <c r="AG117">
        <v>0.33206432269801101</v>
      </c>
      <c r="AH117">
        <v>0.37708232747539699</v>
      </c>
      <c r="AI117">
        <v>0.42376986125405303</v>
      </c>
      <c r="AJ117">
        <v>0.47061389828435501</v>
      </c>
      <c r="AK117">
        <v>0.51506195449220205</v>
      </c>
      <c r="AL117">
        <v>0.55559079357108099</v>
      </c>
      <c r="AM117">
        <v>0.59117949019851201</v>
      </c>
      <c r="AN117">
        <v>0.62168394108341696</v>
      </c>
      <c r="AO117">
        <v>0.64734037795111099</v>
      </c>
      <c r="AP117">
        <v>0.66833343117036403</v>
      </c>
      <c r="AQ117">
        <v>0.68487348514820701</v>
      </c>
      <c r="AR117">
        <v>0.69804933157719895</v>
      </c>
      <c r="AS117">
        <v>0.70823455664685797</v>
      </c>
      <c r="AT117">
        <v>0.71577969466076696</v>
      </c>
      <c r="AU117">
        <v>0.72109140765865798</v>
      </c>
      <c r="AV117">
        <v>0.72414791483770202</v>
      </c>
      <c r="AW117">
        <v>0.72376383706702596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0.61472144783463101</v>
      </c>
      <c r="X118">
        <v>0.74675502234129398</v>
      </c>
      <c r="Y118">
        <v>0.85873013826933597</v>
      </c>
      <c r="Z118">
        <v>0.96937710531648202</v>
      </c>
      <c r="AA118">
        <v>1.0980052278118699</v>
      </c>
      <c r="AB118">
        <v>1.2415143001181801</v>
      </c>
      <c r="AC118">
        <v>1.3931258497863901</v>
      </c>
      <c r="AD118">
        <v>1.38186021150503</v>
      </c>
      <c r="AE118">
        <v>1.48344601229886</v>
      </c>
      <c r="AF118">
        <v>1.61829512556388</v>
      </c>
      <c r="AG118">
        <v>1.75874710439305</v>
      </c>
      <c r="AH118">
        <v>1.8938281601509299</v>
      </c>
      <c r="AI118">
        <v>2.01438882979159</v>
      </c>
      <c r="AJ118">
        <v>2.1310987812545199</v>
      </c>
      <c r="AK118">
        <v>2.2390054157269401</v>
      </c>
      <c r="AL118">
        <v>2.3379425443083401</v>
      </c>
      <c r="AM118" s="39">
        <v>2.4279576749402101</v>
      </c>
      <c r="AN118">
        <v>2.5073547031325201</v>
      </c>
      <c r="AO118">
        <v>2.57995714759093</v>
      </c>
      <c r="AP118">
        <v>2.6483041696637701</v>
      </c>
      <c r="AQ118">
        <v>2.7122789996102599</v>
      </c>
      <c r="AR118">
        <v>2.7723179986274702</v>
      </c>
      <c r="AS118">
        <v>2.8241052114331402</v>
      </c>
      <c r="AT118">
        <v>2.8769443053640198</v>
      </c>
      <c r="AU118">
        <v>2.92799427037549</v>
      </c>
      <c r="AV118">
        <v>2.9766833198323601</v>
      </c>
      <c r="AW118" s="39">
        <v>3.0223566042506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>
        <v>-6.8149061157707297E-3</v>
      </c>
      <c r="X119">
        <v>-1.6362625428401001E-2</v>
      </c>
      <c r="Y119">
        <v>-3.2091502559228297E-2</v>
      </c>
      <c r="Z119">
        <v>-5.5158006133115799E-2</v>
      </c>
      <c r="AA119">
        <v>-8.5469596129639197E-2</v>
      </c>
      <c r="AB119">
        <v>-0.122143766677884</v>
      </c>
      <c r="AC119">
        <v>-0.16397058920551899</v>
      </c>
      <c r="AD119" s="39">
        <v>-0.20822648799320101</v>
      </c>
      <c r="AE119" s="39">
        <v>-0.254552228851323</v>
      </c>
      <c r="AF119" s="39">
        <v>-0.30178312481526898</v>
      </c>
      <c r="AG119" s="39">
        <v>-0.34885170523382097</v>
      </c>
      <c r="AH119">
        <v>-0.39506895176449902</v>
      </c>
      <c r="AI119" s="39">
        <v>-0.43961657515781899</v>
      </c>
      <c r="AJ119" s="39">
        <v>-0.48213697038185199</v>
      </c>
      <c r="AK119" s="39">
        <v>-0.52224396394901995</v>
      </c>
      <c r="AL119" s="39">
        <v>-0.559590492345163</v>
      </c>
      <c r="AM119" s="39">
        <v>-0.59405590242413897</v>
      </c>
      <c r="AN119" s="39">
        <v>-0.62513893223828898</v>
      </c>
      <c r="AO119">
        <v>-0.65269860132991497</v>
      </c>
      <c r="AP119">
        <v>-0.67664956479114302</v>
      </c>
      <c r="AQ119">
        <v>-0.696988138844989</v>
      </c>
      <c r="AR119">
        <v>-0.71383092071509702</v>
      </c>
      <c r="AS119">
        <v>-0.72717102976517201</v>
      </c>
      <c r="AT119">
        <v>-0.73739133641764698</v>
      </c>
      <c r="AU119">
        <v>-0.74485692399193204</v>
      </c>
      <c r="AV119">
        <v>-0.74997225482466001</v>
      </c>
      <c r="AW119">
        <v>-0.75310992167191204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>
        <v>0</v>
      </c>
      <c r="W120">
        <v>6.3529440685328106E-2</v>
      </c>
      <c r="X120">
        <v>2.1274938757165299E-2</v>
      </c>
      <c r="Y120">
        <v>-1.8966105714790502E-2</v>
      </c>
      <c r="Z120">
        <v>-5.3311379493525803E-2</v>
      </c>
      <c r="AA120">
        <v>-7.7170694073724899E-2</v>
      </c>
      <c r="AB120">
        <v>-9.0534318025015104E-2</v>
      </c>
      <c r="AC120">
        <v>-9.4089271852804093E-2</v>
      </c>
      <c r="AD120">
        <v>-0.121838679451302</v>
      </c>
      <c r="AE120">
        <v>-0.114759472109737</v>
      </c>
      <c r="AF120">
        <v>-9.1323424379841006E-2</v>
      </c>
      <c r="AG120">
        <v>-5.9628912549047897E-2</v>
      </c>
      <c r="AH120">
        <v>-2.41329648149935E-2</v>
      </c>
      <c r="AI120">
        <v>1.2101285876831E-2</v>
      </c>
      <c r="AJ120">
        <v>4.9798523412425397E-2</v>
      </c>
      <c r="AK120">
        <v>8.6327030918797995E-2</v>
      </c>
      <c r="AL120">
        <v>0.120619148847533</v>
      </c>
      <c r="AM120">
        <v>0.15196331004785299</v>
      </c>
      <c r="AN120">
        <v>0.178810779084215</v>
      </c>
      <c r="AO120">
        <v>0.20248495628272201</v>
      </c>
      <c r="AP120">
        <v>0.223227229164768</v>
      </c>
      <c r="AQ120">
        <v>0.24111984514534299</v>
      </c>
      <c r="AR120">
        <v>0.25637841359664698</v>
      </c>
      <c r="AS120">
        <v>0.26904199295987302</v>
      </c>
      <c r="AT120">
        <v>0.28003054985246101</v>
      </c>
      <c r="AU120">
        <v>0.28904825704436599</v>
      </c>
      <c r="AV120">
        <v>0.29593321681500301</v>
      </c>
      <c r="AW120">
        <v>0.30044698417726001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-2.74999499999997E-2</v>
      </c>
      <c r="X121">
        <v>-5.5576120000000402E-2</v>
      </c>
      <c r="Y121">
        <v>-8.2954049999998905E-2</v>
      </c>
      <c r="Z121">
        <v>-0.10845837</v>
      </c>
      <c r="AA121">
        <v>-0.131845620000001</v>
      </c>
      <c r="AB121">
        <v>-0.15323599999999901</v>
      </c>
      <c r="AC121">
        <v>-0.17297171</v>
      </c>
      <c r="AD121" s="39">
        <v>-0.18499052999999899</v>
      </c>
      <c r="AE121">
        <v>-0.19582470999999901</v>
      </c>
      <c r="AF121">
        <v>-0.20706392999999901</v>
      </c>
      <c r="AG121">
        <v>-0.21894954999999899</v>
      </c>
      <c r="AH121">
        <v>-0.23122416999999901</v>
      </c>
      <c r="AI121">
        <v>-0.24326735999999999</v>
      </c>
      <c r="AJ121">
        <v>-0.25493784000000103</v>
      </c>
      <c r="AK121" s="39">
        <v>-0.26577542999999898</v>
      </c>
      <c r="AL121">
        <v>-0.27536303000000001</v>
      </c>
      <c r="AM121" s="39">
        <v>-0.28339961000000002</v>
      </c>
      <c r="AN121" s="39">
        <v>-0.28955267999999901</v>
      </c>
      <c r="AO121">
        <v>-0.29406115000000099</v>
      </c>
      <c r="AP121">
        <v>-0.29723925999999901</v>
      </c>
      <c r="AQ121">
        <v>-0.29936884000000002</v>
      </c>
      <c r="AR121">
        <v>-0.30076594000000001</v>
      </c>
      <c r="AS121" s="39">
        <v>-0.30180826999999899</v>
      </c>
      <c r="AT121" s="39">
        <v>-0.30272505999999899</v>
      </c>
      <c r="AU121">
        <v>-0.30360520999999902</v>
      </c>
      <c r="AV121">
        <v>-0.30444407999999901</v>
      </c>
      <c r="AW121">
        <v>-0.305135199999999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4.1710442334386102E-2</v>
      </c>
      <c r="X122">
        <v>8.2315600536642095E-2</v>
      </c>
      <c r="Y122">
        <v>0.120536166539797</v>
      </c>
      <c r="Z122">
        <v>0.155132659765056</v>
      </c>
      <c r="AA122">
        <v>0.18619747705541601</v>
      </c>
      <c r="AB122">
        <v>0.21419089373053701</v>
      </c>
      <c r="AC122">
        <v>0.23978659231249599</v>
      </c>
      <c r="AD122">
        <v>0.25377677572246898</v>
      </c>
      <c r="AE122">
        <v>0.26661474083196002</v>
      </c>
      <c r="AF122">
        <v>0.28062061712097403</v>
      </c>
      <c r="AG122">
        <v>0.29597692583542801</v>
      </c>
      <c r="AH122">
        <v>0.31214299125077399</v>
      </c>
      <c r="AI122">
        <v>0.32816160725792598</v>
      </c>
      <c r="AJ122">
        <v>0.34386676281392697</v>
      </c>
      <c r="AK122">
        <v>0.35849718201470498</v>
      </c>
      <c r="AL122">
        <v>0.37143750029435801</v>
      </c>
      <c r="AM122">
        <v>0.38225137521328201</v>
      </c>
      <c r="AN122">
        <v>0.39046879871342799</v>
      </c>
      <c r="AO122">
        <v>0.39649645455059801</v>
      </c>
      <c r="AP122">
        <v>0.40076538213582602</v>
      </c>
      <c r="AQ122">
        <v>0.403625642510197</v>
      </c>
      <c r="AR122">
        <v>0.405528487063677</v>
      </c>
      <c r="AS122">
        <v>0.406998350664866</v>
      </c>
      <c r="AT122">
        <v>0.40834537286713601</v>
      </c>
      <c r="AU122">
        <v>0.40968348334124999</v>
      </c>
      <c r="AV122">
        <v>0.41097137959307201</v>
      </c>
      <c r="AW122">
        <v>0.41188706281625098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>
        <v>-1.8383062367466299E-2</v>
      </c>
      <c r="X123">
        <v>-2.5219297255429901E-2</v>
      </c>
      <c r="Y123">
        <v>-2.7623188725045499E-2</v>
      </c>
      <c r="Z123">
        <v>-2.5413225616544001E-2</v>
      </c>
      <c r="AA123">
        <v>-1.85868804729372E-2</v>
      </c>
      <c r="AB123" s="39">
        <v>-6.3033209543816799E-3</v>
      </c>
      <c r="AC123">
        <v>1.2251447844291399E-2</v>
      </c>
      <c r="AD123">
        <v>4.1482252439517503E-2</v>
      </c>
      <c r="AE123">
        <v>7.5001294509280295E-2</v>
      </c>
      <c r="AF123">
        <v>0.11147450043653601</v>
      </c>
      <c r="AG123">
        <v>0.151012458226218</v>
      </c>
      <c r="AH123">
        <v>0.19320784112577499</v>
      </c>
      <c r="AI123">
        <v>0.239154865427404</v>
      </c>
      <c r="AJ123">
        <v>0.28767989179365699</v>
      </c>
      <c r="AK123">
        <v>0.33644462620270299</v>
      </c>
      <c r="AL123">
        <v>0.38366760001329298</v>
      </c>
      <c r="AM123">
        <v>0.42779392712657399</v>
      </c>
      <c r="AN123">
        <v>0.46870358129178502</v>
      </c>
      <c r="AO123">
        <v>0.50485571232159399</v>
      </c>
      <c r="AP123">
        <v>0.53548061554795601</v>
      </c>
      <c r="AQ123">
        <v>0.56040286030381004</v>
      </c>
      <c r="AR123">
        <v>0.57961348584176697</v>
      </c>
      <c r="AS123">
        <v>0.59406096951437604</v>
      </c>
      <c r="AT123">
        <v>0.60393506641966899</v>
      </c>
      <c r="AU123">
        <v>0.60956214238008199</v>
      </c>
      <c r="AV123">
        <v>0.611396648186457</v>
      </c>
      <c r="AW123">
        <v>0.61013926721544798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0</v>
      </c>
      <c r="W124">
        <v>2.1355954323487501E-2</v>
      </c>
      <c r="X124">
        <v>5.2346608435937997E-2</v>
      </c>
      <c r="Y124">
        <v>0.102543353126405</v>
      </c>
      <c r="Z124">
        <v>0.171689603702884</v>
      </c>
      <c r="AA124">
        <v>0.25879608314500702</v>
      </c>
      <c r="AB124">
        <v>0.361619071451735</v>
      </c>
      <c r="AC124">
        <v>0.47739229424248403</v>
      </c>
      <c r="AD124">
        <v>0.59876449568800805</v>
      </c>
      <c r="AE124">
        <v>0.72506191194698899</v>
      </c>
      <c r="AF124">
        <v>0.85380879797847198</v>
      </c>
      <c r="AG124">
        <v>0.98271210270677301</v>
      </c>
      <c r="AH124">
        <v>1.1100671318867401</v>
      </c>
      <c r="AI124">
        <v>1.2328315428571801</v>
      </c>
      <c r="AJ124">
        <v>1.34935134183364</v>
      </c>
      <c r="AK124">
        <v>1.45898571245068</v>
      </c>
      <c r="AL124">
        <v>1.5611528805699699</v>
      </c>
      <c r="AM124">
        <v>1.6553733709996099</v>
      </c>
      <c r="AN124">
        <v>1.7400297849013699</v>
      </c>
      <c r="AO124">
        <v>1.81526366413302</v>
      </c>
      <c r="AP124">
        <v>1.8809729495707901</v>
      </c>
      <c r="AQ124">
        <v>1.9370818428597201</v>
      </c>
      <c r="AR124">
        <v>1.9842146192987999</v>
      </c>
      <c r="AS124">
        <v>2.0223043179962801</v>
      </c>
      <c r="AT124">
        <v>2.0522666363339499</v>
      </c>
      <c r="AU124">
        <v>2.07524538549348</v>
      </c>
      <c r="AV124">
        <v>2.0922721261361801</v>
      </c>
      <c r="AW124">
        <v>2.1036143507174598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2.3196739999999799E-2</v>
      </c>
      <c r="X125">
        <v>5.2331839999999998E-2</v>
      </c>
      <c r="Y125">
        <v>8.9232919999999896E-2</v>
      </c>
      <c r="Z125">
        <v>0.12912295999999901</v>
      </c>
      <c r="AA125">
        <v>0.16892217000000001</v>
      </c>
      <c r="AB125">
        <v>0.20641225999999999</v>
      </c>
      <c r="AC125">
        <v>0.240335519999999</v>
      </c>
      <c r="AD125">
        <v>0.26509234999999898</v>
      </c>
      <c r="AE125">
        <v>0.28414007000000002</v>
      </c>
      <c r="AF125">
        <v>0.29904760000000002</v>
      </c>
      <c r="AG125">
        <v>0.31086886000000002</v>
      </c>
      <c r="AH125">
        <v>0.3203879</v>
      </c>
      <c r="AI125">
        <v>0.327050219999999</v>
      </c>
      <c r="AJ125">
        <v>0.33125137999999998</v>
      </c>
      <c r="AK125">
        <v>0.33356608999999998</v>
      </c>
      <c r="AL125">
        <v>0.334135769999999</v>
      </c>
      <c r="AM125">
        <v>0.33296680000000001</v>
      </c>
      <c r="AN125">
        <v>0.32933242000000001</v>
      </c>
      <c r="AO125" s="39">
        <v>0.32386875999999898</v>
      </c>
      <c r="AP125" s="39">
        <v>0.31692176999999999</v>
      </c>
      <c r="AQ125" s="39">
        <v>0.30880236999999999</v>
      </c>
      <c r="AR125">
        <v>0.30016198999999899</v>
      </c>
      <c r="AS125">
        <v>0.29113765000000003</v>
      </c>
      <c r="AT125" s="39">
        <v>0.28240153000000001</v>
      </c>
      <c r="AU125">
        <v>0.27445337999999903</v>
      </c>
      <c r="AV125">
        <v>0.267486109999999</v>
      </c>
      <c r="AW125">
        <v>0.26114823999999998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>
        <v>-9.8829207054362794E-2</v>
      </c>
      <c r="X126">
        <v>-0.19453206469772699</v>
      </c>
      <c r="Y126">
        <v>-0.30848031268985099</v>
      </c>
      <c r="Z126">
        <v>-0.43660279332281499</v>
      </c>
      <c r="AA126">
        <v>-0.57531614153800703</v>
      </c>
      <c r="AB126">
        <v>-0.72124734903878895</v>
      </c>
      <c r="AC126">
        <v>-0.87231846510690203</v>
      </c>
      <c r="AD126">
        <v>-1.00598236990157</v>
      </c>
      <c r="AE126">
        <v>-1.1468475675213801</v>
      </c>
      <c r="AF126">
        <v>-1.29377839715123</v>
      </c>
      <c r="AG126">
        <v>-1.44729851730828</v>
      </c>
      <c r="AH126">
        <v>-1.6070189309271901</v>
      </c>
      <c r="AI126">
        <v>-1.7742165515983099</v>
      </c>
      <c r="AJ126">
        <v>-1.9480127868294099</v>
      </c>
      <c r="AK126">
        <v>-2.1256094633889999</v>
      </c>
      <c r="AL126">
        <v>-2.3060163632860098</v>
      </c>
      <c r="AM126">
        <v>-2.4873220380071799</v>
      </c>
      <c r="AN126">
        <v>-2.6670043258196099</v>
      </c>
      <c r="AO126">
        <v>-2.84506873883082</v>
      </c>
      <c r="AP126">
        <v>-3.0200743129190601</v>
      </c>
      <c r="AQ126">
        <v>-3.1900617467896599</v>
      </c>
      <c r="AR126">
        <v>-3.3574364968241599</v>
      </c>
      <c r="AS126">
        <v>-3.52129538109623</v>
      </c>
      <c r="AT126">
        <v>-3.6826214657184599</v>
      </c>
      <c r="AU126">
        <v>-3.8428576873894902</v>
      </c>
      <c r="AV126">
        <v>-4.0016329171108804</v>
      </c>
      <c r="AW126">
        <v>-4.15223101250914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0</v>
      </c>
      <c r="W127">
        <v>-1.69393199999999E-2</v>
      </c>
      <c r="X127" s="39">
        <v>-3.3216819999999599E-2</v>
      </c>
      <c r="Y127">
        <v>-4.4964699999999698E-2</v>
      </c>
      <c r="Z127">
        <v>-4.9635020000000203E-2</v>
      </c>
      <c r="AA127">
        <v>-5.0375629999999803E-2</v>
      </c>
      <c r="AB127">
        <v>-4.8957050000000099E-2</v>
      </c>
      <c r="AC127">
        <v>-4.7162459999999802E-2</v>
      </c>
      <c r="AD127">
        <v>-4.1751320000000001E-2</v>
      </c>
      <c r="AE127">
        <v>-4.0539889999999898E-2</v>
      </c>
      <c r="AF127">
        <v>-4.5013069999999898E-2</v>
      </c>
      <c r="AG127">
        <v>-5.3700210000000297E-2</v>
      </c>
      <c r="AH127">
        <v>-6.5273599999999696E-2</v>
      </c>
      <c r="AI127">
        <v>-7.9497299999999702E-2</v>
      </c>
      <c r="AJ127">
        <v>-9.6062659999999994E-2</v>
      </c>
      <c r="AK127">
        <v>-0.11263954999999901</v>
      </c>
      <c r="AL127">
        <v>-0.12858375</v>
      </c>
      <c r="AM127">
        <v>-0.14327150999999899</v>
      </c>
      <c r="AN127">
        <v>-0.15687148000000001</v>
      </c>
      <c r="AO127">
        <v>-0.17029185999999999</v>
      </c>
      <c r="AP127">
        <v>-0.18291528000000001</v>
      </c>
      <c r="AQ127">
        <v>-0.19496684</v>
      </c>
      <c r="AR127">
        <v>-0.207238809999999</v>
      </c>
      <c r="AS127">
        <v>-0.219618179999999</v>
      </c>
      <c r="AT127">
        <v>-0.23246776</v>
      </c>
      <c r="AU127">
        <v>-0.24540277999999999</v>
      </c>
      <c r="AV127">
        <v>-0.25771032999999899</v>
      </c>
      <c r="AW127">
        <v>-0.268480099999999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102.455610849908</v>
      </c>
      <c r="G128">
        <v>102.39899773630501</v>
      </c>
      <c r="H128">
        <v>99.2090976612578</v>
      </c>
      <c r="I128">
        <v>101.403188835433</v>
      </c>
      <c r="J128">
        <v>103.502765702201</v>
      </c>
      <c r="K128">
        <v>103.83915983499401</v>
      </c>
      <c r="L128">
        <v>104.216769531224</v>
      </c>
      <c r="M128">
        <v>105.229892148887</v>
      </c>
      <c r="N128">
        <v>105.946321477269</v>
      </c>
      <c r="O128">
        <v>108.729222261815</v>
      </c>
      <c r="P128">
        <v>111.638721553899</v>
      </c>
      <c r="Q128">
        <v>114.654520623797</v>
      </c>
      <c r="R128">
        <v>117.756321571678</v>
      </c>
      <c r="S128">
        <v>121.130543830107</v>
      </c>
      <c r="T128">
        <v>123.400911371204</v>
      </c>
      <c r="U128">
        <v>125.184569159411</v>
      </c>
      <c r="V128">
        <v>127.386918760559</v>
      </c>
      <c r="W128">
        <v>128.83108652939299</v>
      </c>
      <c r="X128">
        <v>129.958883094192</v>
      </c>
      <c r="Y128">
        <v>130.78567098365801</v>
      </c>
      <c r="Z128">
        <v>131.87309830946799</v>
      </c>
      <c r="AA128">
        <v>133.11496908570399</v>
      </c>
      <c r="AB128">
        <v>134.48723374484601</v>
      </c>
      <c r="AC128">
        <v>135.99727075110599</v>
      </c>
      <c r="AD128">
        <v>137.64820564589201</v>
      </c>
      <c r="AE128">
        <v>139.380010694947</v>
      </c>
      <c r="AF128">
        <v>141.18024221240199</v>
      </c>
      <c r="AG128">
        <v>143.038574232255</v>
      </c>
      <c r="AH128">
        <v>144.988091694427</v>
      </c>
      <c r="AI128">
        <v>146.94500023518</v>
      </c>
      <c r="AJ128">
        <v>148.953570031206</v>
      </c>
      <c r="AK128">
        <v>151.058586345854</v>
      </c>
      <c r="AL128">
        <v>153.21639201641199</v>
      </c>
      <c r="AM128">
        <v>155.41858698090999</v>
      </c>
      <c r="AN128">
        <v>157.70260946374799</v>
      </c>
      <c r="AO128">
        <v>160.039228712094</v>
      </c>
      <c r="AP128">
        <v>162.429266430247</v>
      </c>
      <c r="AQ128">
        <v>164.900741727884</v>
      </c>
      <c r="AR128">
        <v>167.375854610646</v>
      </c>
      <c r="AS128">
        <v>169.899637428565</v>
      </c>
      <c r="AT128">
        <v>172.45448478527399</v>
      </c>
      <c r="AU128">
        <v>175.018140732403</v>
      </c>
      <c r="AV128">
        <v>177.60182259590499</v>
      </c>
      <c r="AW128">
        <v>180.36552376045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0.184533587731183</v>
      </c>
      <c r="X129">
        <v>0.285652923920376</v>
      </c>
      <c r="Y129">
        <v>0.31167214664320397</v>
      </c>
      <c r="Z129">
        <v>0.27143027096108102</v>
      </c>
      <c r="AA129">
        <v>0.18013989911294101</v>
      </c>
      <c r="AB129">
        <v>5.4347962913547897E-2</v>
      </c>
      <c r="AC129">
        <v>-8.9379432420333402E-2</v>
      </c>
      <c r="AD129">
        <v>-0.33815734624209598</v>
      </c>
      <c r="AE129">
        <v>-0.58565546061392004</v>
      </c>
      <c r="AF129">
        <v>-0.80870096550104098</v>
      </c>
      <c r="AG129">
        <v>-1.0096944965649099</v>
      </c>
      <c r="AH129">
        <v>-1.1884943286843901</v>
      </c>
      <c r="AI129">
        <v>-1.3398127132329201</v>
      </c>
      <c r="AJ129">
        <v>-1.47614696187531</v>
      </c>
      <c r="AK129">
        <v>-1.60093879182299</v>
      </c>
      <c r="AL129">
        <v>-1.7172762560821899</v>
      </c>
      <c r="AM129">
        <v>-1.8267757505347499</v>
      </c>
      <c r="AN129">
        <v>-1.9414970298918499</v>
      </c>
      <c r="AO129">
        <v>-2.0579639587297001</v>
      </c>
      <c r="AP129">
        <v>-2.1740734399287698</v>
      </c>
      <c r="AQ129">
        <v>-2.2886661368800301</v>
      </c>
      <c r="AR129">
        <v>-2.4020485199941999</v>
      </c>
      <c r="AS129">
        <v>-2.5331927892273098</v>
      </c>
      <c r="AT129">
        <v>-2.6644297473329002</v>
      </c>
      <c r="AU129">
        <v>-2.7942954467528298</v>
      </c>
      <c r="AV129">
        <v>-2.9227671993428301</v>
      </c>
      <c r="AW129">
        <v>-3.0484520971678801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99.5247691237049</v>
      </c>
      <c r="G130">
        <v>95.220468386643802</v>
      </c>
      <c r="H130">
        <v>90.007307077520196</v>
      </c>
      <c r="I130">
        <v>90.189819599341106</v>
      </c>
      <c r="J130">
        <v>88.596393015368093</v>
      </c>
      <c r="K130">
        <v>84.501544010154106</v>
      </c>
      <c r="L130">
        <v>82.129769949867097</v>
      </c>
      <c r="M130">
        <v>81.112510438591499</v>
      </c>
      <c r="N130">
        <v>80.608366347298301</v>
      </c>
      <c r="O130">
        <v>80.036336408079606</v>
      </c>
      <c r="P130">
        <v>77.913468326205503</v>
      </c>
      <c r="Q130">
        <v>74.9522260586442</v>
      </c>
      <c r="R130">
        <v>72.807450598294594</v>
      </c>
      <c r="S130">
        <v>72.722459155552798</v>
      </c>
      <c r="T130">
        <v>71.812374154599894</v>
      </c>
      <c r="U130">
        <v>70.807277038593398</v>
      </c>
      <c r="V130">
        <v>70.003128507569102</v>
      </c>
      <c r="W130">
        <v>69.004254925995198</v>
      </c>
      <c r="X130">
        <v>67.772629278618794</v>
      </c>
      <c r="Y130">
        <v>67.070970497252802</v>
      </c>
      <c r="Z130">
        <v>66.698419774440893</v>
      </c>
      <c r="AA130">
        <v>66.514375554138397</v>
      </c>
      <c r="AB130">
        <v>66.457780987698797</v>
      </c>
      <c r="AC130">
        <v>66.484932748320105</v>
      </c>
      <c r="AD130">
        <v>66.359066700835299</v>
      </c>
      <c r="AE130">
        <v>66.223240918348594</v>
      </c>
      <c r="AF130">
        <v>66.015001351561594</v>
      </c>
      <c r="AG130">
        <v>65.865301291357994</v>
      </c>
      <c r="AH130">
        <v>65.737799527447393</v>
      </c>
      <c r="AI130">
        <v>65.621491069148902</v>
      </c>
      <c r="AJ130">
        <v>65.492362797915902</v>
      </c>
      <c r="AK130">
        <v>65.382108314244206</v>
      </c>
      <c r="AL130">
        <v>65.279139489066196</v>
      </c>
      <c r="AM130">
        <v>65.176740168309493</v>
      </c>
      <c r="AN130">
        <v>65.076107692624305</v>
      </c>
      <c r="AO130">
        <v>64.964664987560795</v>
      </c>
      <c r="AP130">
        <v>64.853723482326004</v>
      </c>
      <c r="AQ130">
        <v>64.767671016123202</v>
      </c>
      <c r="AR130">
        <v>64.677419984984795</v>
      </c>
      <c r="AS130">
        <v>64.747654423772005</v>
      </c>
      <c r="AT130">
        <v>64.865350918541495</v>
      </c>
      <c r="AU130">
        <v>65.002314519425695</v>
      </c>
      <c r="AV130">
        <v>65.163308354311596</v>
      </c>
      <c r="AW130">
        <v>65.429682272061498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774999.95640000002</v>
      </c>
      <c r="T131">
        <v>791715.49080000003</v>
      </c>
      <c r="U131">
        <v>802693.58640000003</v>
      </c>
      <c r="V131">
        <v>815340.27450000006</v>
      </c>
      <c r="W131">
        <v>823680.17220000003</v>
      </c>
      <c r="X131">
        <v>830412.58759999997</v>
      </c>
      <c r="Y131">
        <v>836461.63829999999</v>
      </c>
      <c r="Z131">
        <v>844156.86450000003</v>
      </c>
      <c r="AA131">
        <v>853024.70440000005</v>
      </c>
      <c r="AB131">
        <v>862954.12910000002</v>
      </c>
      <c r="AC131">
        <v>873921.43940000003</v>
      </c>
      <c r="AD131">
        <v>885949.97080000001</v>
      </c>
      <c r="AE131">
        <v>898670.65789999999</v>
      </c>
      <c r="AF131">
        <v>911956.09459999995</v>
      </c>
      <c r="AG131">
        <v>925693.57259999996</v>
      </c>
      <c r="AH131">
        <v>939961.20620000002</v>
      </c>
      <c r="AI131">
        <v>954369.89099999995</v>
      </c>
      <c r="AJ131">
        <v>969089.45019999996</v>
      </c>
      <c r="AK131">
        <v>984312.48069999996</v>
      </c>
      <c r="AL131">
        <v>999874.00049999997</v>
      </c>
      <c r="AM131">
        <v>1015752.82</v>
      </c>
      <c r="AN131">
        <v>1032082.108</v>
      </c>
      <c r="AO131">
        <v>1048759.3400000001</v>
      </c>
      <c r="AP131">
        <v>1065791.3540000001</v>
      </c>
      <c r="AQ131">
        <v>1083285.7649999999</v>
      </c>
      <c r="AR131">
        <v>1100908.0519999999</v>
      </c>
      <c r="AS131">
        <v>1118786.1129999999</v>
      </c>
      <c r="AT131">
        <v>1136848.906</v>
      </c>
      <c r="AU131">
        <v>1154991.8940000001</v>
      </c>
      <c r="AV131">
        <v>1173252.27</v>
      </c>
      <c r="AW131">
        <v>1192273.81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13921382.34</v>
      </c>
      <c r="T132">
        <v>14062579.93</v>
      </c>
      <c r="U132">
        <v>14167694.189999999</v>
      </c>
      <c r="V132">
        <v>14626471.98</v>
      </c>
      <c r="W132">
        <v>14787723.24</v>
      </c>
      <c r="X132">
        <v>14928753.73</v>
      </c>
      <c r="Y132">
        <v>14905999.550000001</v>
      </c>
      <c r="Z132">
        <v>14978465.07</v>
      </c>
      <c r="AA132">
        <v>15060961.93</v>
      </c>
      <c r="AB132">
        <v>15143597.1</v>
      </c>
      <c r="AC132">
        <v>15238452.189999999</v>
      </c>
      <c r="AD132">
        <v>15369823.93</v>
      </c>
      <c r="AE132">
        <v>15497259.470000001</v>
      </c>
      <c r="AF132">
        <v>15626928.83</v>
      </c>
      <c r="AG132">
        <v>15760951.02</v>
      </c>
      <c r="AH132">
        <v>15927900.09</v>
      </c>
      <c r="AI132">
        <v>16063263.640000001</v>
      </c>
      <c r="AJ132">
        <v>16190099.039999999</v>
      </c>
      <c r="AK132">
        <v>16353391.01</v>
      </c>
      <c r="AL132">
        <v>16518238.470000001</v>
      </c>
      <c r="AM132">
        <v>16678740.369999999</v>
      </c>
      <c r="AN132">
        <v>16861913.949999999</v>
      </c>
      <c r="AO132">
        <v>17035988.109999999</v>
      </c>
      <c r="AP132">
        <v>17216462.079999998</v>
      </c>
      <c r="AQ132">
        <v>17432933.190000001</v>
      </c>
      <c r="AR132">
        <v>17632477.079999998</v>
      </c>
      <c r="AS132">
        <v>17843214.739999998</v>
      </c>
      <c r="AT132">
        <v>18068328.039999999</v>
      </c>
      <c r="AU132">
        <v>18284888.800000001</v>
      </c>
      <c r="AV132">
        <v>18502799.68</v>
      </c>
      <c r="AW132">
        <v>18843303.309999999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14696382.300000001</v>
      </c>
      <c r="T133">
        <v>14854295.42</v>
      </c>
      <c r="U133">
        <v>14970387.779999999</v>
      </c>
      <c r="V133">
        <v>15441812.25</v>
      </c>
      <c r="W133">
        <v>15611403.41</v>
      </c>
      <c r="X133">
        <v>15759166.32</v>
      </c>
      <c r="Y133">
        <v>15742461.189999999</v>
      </c>
      <c r="Z133">
        <v>15822621.93</v>
      </c>
      <c r="AA133">
        <v>15913986.640000001</v>
      </c>
      <c r="AB133">
        <v>16006551.23</v>
      </c>
      <c r="AC133">
        <v>16112373.630000001</v>
      </c>
      <c r="AD133">
        <v>16255773.9</v>
      </c>
      <c r="AE133">
        <v>16395930.130000001</v>
      </c>
      <c r="AF133">
        <v>16538884.93</v>
      </c>
      <c r="AG133">
        <v>16686644.59</v>
      </c>
      <c r="AH133">
        <v>16867861.300000001</v>
      </c>
      <c r="AI133">
        <v>17017633.530000001</v>
      </c>
      <c r="AJ133">
        <v>17159188.489999998</v>
      </c>
      <c r="AK133">
        <v>17337703.489999998</v>
      </c>
      <c r="AL133">
        <v>17518112.48</v>
      </c>
      <c r="AM133">
        <v>17694493.190000001</v>
      </c>
      <c r="AN133">
        <v>17893996.059999999</v>
      </c>
      <c r="AO133">
        <v>18084747.449999999</v>
      </c>
      <c r="AP133">
        <v>18282253.43</v>
      </c>
      <c r="AQ133">
        <v>18516218.960000001</v>
      </c>
      <c r="AR133">
        <v>18733385.140000001</v>
      </c>
      <c r="AS133">
        <v>18962000.850000001</v>
      </c>
      <c r="AT133">
        <v>19205176.949999999</v>
      </c>
      <c r="AU133">
        <v>19439880.690000001</v>
      </c>
      <c r="AV133">
        <v>19676051.949999999</v>
      </c>
      <c r="AW133">
        <v>20035577.120000001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157807742.5</v>
      </c>
      <c r="G134">
        <v>153187766.40000001</v>
      </c>
      <c r="H134">
        <v>152677453.30000001</v>
      </c>
      <c r="I134">
        <v>149418026.09999999</v>
      </c>
      <c r="J134">
        <v>145569339.09999999</v>
      </c>
      <c r="K134">
        <v>141024159.80000001</v>
      </c>
      <c r="L134">
        <v>137573956.40000001</v>
      </c>
      <c r="M134">
        <v>134660741.30000001</v>
      </c>
      <c r="N134">
        <v>133307265</v>
      </c>
      <c r="O134">
        <v>131375837.2</v>
      </c>
      <c r="P134">
        <v>127808031.5</v>
      </c>
      <c r="Q134">
        <v>123189734.7</v>
      </c>
      <c r="R134">
        <v>119577536.09999999</v>
      </c>
      <c r="S134">
        <v>119298432.7</v>
      </c>
      <c r="T134">
        <v>117448281.5</v>
      </c>
      <c r="U134">
        <v>115229993.5</v>
      </c>
      <c r="V134">
        <v>112689250.7</v>
      </c>
      <c r="W134">
        <v>109827605</v>
      </c>
      <c r="X134">
        <v>106720719.7</v>
      </c>
      <c r="Y134">
        <v>104295189.59999999</v>
      </c>
      <c r="Z134">
        <v>102079345.5</v>
      </c>
      <c r="AA134">
        <v>100020987.90000001</v>
      </c>
      <c r="AB134">
        <v>98053804.450000003</v>
      </c>
      <c r="AC134">
        <v>96124264.459999904</v>
      </c>
      <c r="AD134">
        <v>94141442.060000002</v>
      </c>
      <c r="AE134">
        <v>92087956.329999998</v>
      </c>
      <c r="AF134">
        <v>89964301.359999999</v>
      </c>
      <c r="AG134">
        <v>87763295.560000002</v>
      </c>
      <c r="AH134">
        <v>85497917.900000006</v>
      </c>
      <c r="AI134">
        <v>83243306.400000006</v>
      </c>
      <c r="AJ134">
        <v>80927602.670000002</v>
      </c>
      <c r="AK134">
        <v>78563856.680000007</v>
      </c>
      <c r="AL134">
        <v>76158283.909999996</v>
      </c>
      <c r="AM134">
        <v>73723859.069999903</v>
      </c>
      <c r="AN134">
        <v>71242082.469999999</v>
      </c>
      <c r="AO134">
        <v>68761915.700000003</v>
      </c>
      <c r="AP134">
        <v>66294263.670000002</v>
      </c>
      <c r="AQ134">
        <v>63855425.079999998</v>
      </c>
      <c r="AR134">
        <v>61452669.039999999</v>
      </c>
      <c r="AS134">
        <v>59089973.460000001</v>
      </c>
      <c r="AT134">
        <v>56784522.640000001</v>
      </c>
      <c r="AU134">
        <v>54540732.25</v>
      </c>
      <c r="AV134">
        <v>52364895.149999999</v>
      </c>
      <c r="AW134">
        <v>50281008.439999998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</v>
      </c>
      <c r="G135">
        <v>1077983.341</v>
      </c>
      <c r="H135">
        <v>1048548.853</v>
      </c>
      <c r="I135">
        <v>1024271.231</v>
      </c>
      <c r="J135">
        <v>1000116.637</v>
      </c>
      <c r="K135">
        <v>973360.79879999999</v>
      </c>
      <c r="L135">
        <v>944199.84290000005</v>
      </c>
      <c r="M135">
        <v>916050.84479999996</v>
      </c>
      <c r="N135">
        <v>891684.77800000005</v>
      </c>
      <c r="O135">
        <v>873817.73690000002</v>
      </c>
      <c r="P135">
        <v>859559.67050000001</v>
      </c>
      <c r="Q135">
        <v>843943.84479999996</v>
      </c>
      <c r="R135">
        <v>822073.57479999994</v>
      </c>
      <c r="S135">
        <v>800266.8101</v>
      </c>
      <c r="T135">
        <v>779603.61190000002</v>
      </c>
      <c r="U135">
        <v>759301.78139999998</v>
      </c>
      <c r="V135">
        <v>735757.91119999997</v>
      </c>
      <c r="W135">
        <v>711342.57350000006</v>
      </c>
      <c r="X135">
        <v>685222.00210000004</v>
      </c>
      <c r="Y135">
        <v>659422.02009999997</v>
      </c>
      <c r="Z135">
        <v>635808.17709999997</v>
      </c>
      <c r="AA135">
        <v>615001.28910000005</v>
      </c>
      <c r="AB135">
        <v>596807.26320000004</v>
      </c>
      <c r="AC135">
        <v>580804.44839999999</v>
      </c>
      <c r="AD135">
        <v>566578.24300000002</v>
      </c>
      <c r="AE135">
        <v>553757.79310000001</v>
      </c>
      <c r="AF135">
        <v>542053.60829999996</v>
      </c>
      <c r="AG135">
        <v>531251.30460000003</v>
      </c>
      <c r="AH135">
        <v>521205.64789999998</v>
      </c>
      <c r="AI135">
        <v>511759.67320000002</v>
      </c>
      <c r="AJ135">
        <v>502743.35060000001</v>
      </c>
      <c r="AK135">
        <v>494059.58659999998</v>
      </c>
      <c r="AL135">
        <v>485641.48739999998</v>
      </c>
      <c r="AM135">
        <v>477441.18569999997</v>
      </c>
      <c r="AN135">
        <v>469419.78409999999</v>
      </c>
      <c r="AO135">
        <v>461510.69579999999</v>
      </c>
      <c r="AP135">
        <v>453682.32990000001</v>
      </c>
      <c r="AQ135">
        <v>445933.97220000002</v>
      </c>
      <c r="AR135">
        <v>438258.54590000003</v>
      </c>
      <c r="AS135">
        <v>430646.33740000002</v>
      </c>
      <c r="AT135">
        <v>423067.35259999998</v>
      </c>
      <c r="AU135">
        <v>415499.5123</v>
      </c>
      <c r="AV135">
        <v>407934.74089999998</v>
      </c>
      <c r="AW135">
        <v>400479.09240000002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</v>
      </c>
      <c r="G136">
        <v>1077983.341</v>
      </c>
      <c r="H136">
        <v>1048548.853</v>
      </c>
      <c r="I136">
        <v>1024271.231</v>
      </c>
      <c r="J136">
        <v>1000116.637</v>
      </c>
      <c r="K136">
        <v>973360.79879999999</v>
      </c>
      <c r="L136">
        <v>944199.84290000005</v>
      </c>
      <c r="M136">
        <v>916050.84479999996</v>
      </c>
      <c r="N136">
        <v>891684.77800000005</v>
      </c>
      <c r="O136">
        <v>873817.73690000002</v>
      </c>
      <c r="P136">
        <v>859559.67050000001</v>
      </c>
      <c r="Q136">
        <v>843943.84479999996</v>
      </c>
      <c r="R136">
        <v>822073.57479999994</v>
      </c>
      <c r="S136">
        <v>800266.8101</v>
      </c>
      <c r="T136">
        <v>779603.61190000002</v>
      </c>
      <c r="U136">
        <v>759301.78139999998</v>
      </c>
      <c r="V136">
        <v>735757.91119999997</v>
      </c>
      <c r="W136">
        <v>711342.57350000006</v>
      </c>
      <c r="X136">
        <v>685222.00210000004</v>
      </c>
      <c r="Y136">
        <v>659422.02009999997</v>
      </c>
      <c r="Z136">
        <v>635808.17709999997</v>
      </c>
      <c r="AA136">
        <v>615001.28910000005</v>
      </c>
      <c r="AB136">
        <v>596807.26320000004</v>
      </c>
      <c r="AC136">
        <v>580804.44839999999</v>
      </c>
      <c r="AD136">
        <v>566578.24300000002</v>
      </c>
      <c r="AE136">
        <v>553757.79310000001</v>
      </c>
      <c r="AF136">
        <v>542053.60829999996</v>
      </c>
      <c r="AG136">
        <v>531251.30460000003</v>
      </c>
      <c r="AH136">
        <v>521205.64789999998</v>
      </c>
      <c r="AI136">
        <v>511759.67320000002</v>
      </c>
      <c r="AJ136">
        <v>502743.35060000001</v>
      </c>
      <c r="AK136">
        <v>494059.58659999998</v>
      </c>
      <c r="AL136">
        <v>485641.48739999998</v>
      </c>
      <c r="AM136">
        <v>477441.18569999997</v>
      </c>
      <c r="AN136">
        <v>469419.78409999999</v>
      </c>
      <c r="AO136">
        <v>461510.69579999999</v>
      </c>
      <c r="AP136">
        <v>453682.32990000001</v>
      </c>
      <c r="AQ136">
        <v>445933.97220000002</v>
      </c>
      <c r="AR136">
        <v>438258.54590000003</v>
      </c>
      <c r="AS136">
        <v>430646.33740000002</v>
      </c>
      <c r="AT136">
        <v>423067.35259999998</v>
      </c>
      <c r="AU136">
        <v>415499.5123</v>
      </c>
      <c r="AV136">
        <v>407934.74089999998</v>
      </c>
      <c r="AW136">
        <v>400479.09240000002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118020001.7</v>
      </c>
      <c r="G137">
        <v>114447540.09999999</v>
      </c>
      <c r="H137">
        <v>114347217.3</v>
      </c>
      <c r="I137">
        <v>111317280.09999999</v>
      </c>
      <c r="J137">
        <v>108395305.90000001</v>
      </c>
      <c r="K137">
        <v>105271337.40000001</v>
      </c>
      <c r="L137">
        <v>102793823.5</v>
      </c>
      <c r="M137">
        <v>100555096.2</v>
      </c>
      <c r="N137">
        <v>99572645.560000002</v>
      </c>
      <c r="O137">
        <v>98533830.810000002</v>
      </c>
      <c r="P137">
        <v>96699514.810000002</v>
      </c>
      <c r="Q137">
        <v>94660401.129999995</v>
      </c>
      <c r="R137">
        <v>93576234.989999995</v>
      </c>
      <c r="S137">
        <v>95308751.769999996</v>
      </c>
      <c r="T137">
        <v>94293631.739999995</v>
      </c>
      <c r="U137">
        <v>92587174.510000005</v>
      </c>
      <c r="V137">
        <v>90612326.569999903</v>
      </c>
      <c r="W137">
        <v>88508137.560000002</v>
      </c>
      <c r="X137">
        <v>86229250.329999998</v>
      </c>
      <c r="Y137">
        <v>84380612.459999904</v>
      </c>
      <c r="Z137">
        <v>82713739.310000002</v>
      </c>
      <c r="AA137">
        <v>81162243.650000006</v>
      </c>
      <c r="AB137">
        <v>79659990.030000001</v>
      </c>
      <c r="AC137">
        <v>78154462.590000004</v>
      </c>
      <c r="AD137">
        <v>76570363.700000003</v>
      </c>
      <c r="AE137">
        <v>74900648.590000004</v>
      </c>
      <c r="AF137">
        <v>73141617.680000007</v>
      </c>
      <c r="AG137">
        <v>71292360.920000002</v>
      </c>
      <c r="AH137">
        <v>69360398.239999995</v>
      </c>
      <c r="AI137">
        <v>67317405.060000002</v>
      </c>
      <c r="AJ137">
        <v>65201865.899999999</v>
      </c>
      <c r="AK137">
        <v>63028148.439999998</v>
      </c>
      <c r="AL137">
        <v>60808309.170000002</v>
      </c>
      <c r="AM137">
        <v>58555252.630000003</v>
      </c>
      <c r="AN137">
        <v>56268129.07</v>
      </c>
      <c r="AO137">
        <v>53978337.340000004</v>
      </c>
      <c r="AP137">
        <v>51699745.149999999</v>
      </c>
      <c r="AQ137">
        <v>49448030.670000002</v>
      </c>
      <c r="AR137">
        <v>47233568.939999998</v>
      </c>
      <c r="AS137">
        <v>45060546.100000001</v>
      </c>
      <c r="AT137">
        <v>42947832.310000002</v>
      </c>
      <c r="AU137">
        <v>40901143.100000001</v>
      </c>
      <c r="AV137">
        <v>38926734.549999997</v>
      </c>
      <c r="AW137">
        <v>37039180.609999999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118020001.7</v>
      </c>
      <c r="G138">
        <v>114447540.09999999</v>
      </c>
      <c r="H138">
        <v>114347217.3</v>
      </c>
      <c r="I138">
        <v>111317280.09999999</v>
      </c>
      <c r="J138">
        <v>108395305.90000001</v>
      </c>
      <c r="K138">
        <v>105271337.40000001</v>
      </c>
      <c r="L138">
        <v>102793823.5</v>
      </c>
      <c r="M138">
        <v>100555096.2</v>
      </c>
      <c r="N138">
        <v>99572645.560000002</v>
      </c>
      <c r="O138">
        <v>98533830.810000002</v>
      </c>
      <c r="P138">
        <v>96699514.810000002</v>
      </c>
      <c r="Q138">
        <v>94660401.129999995</v>
      </c>
      <c r="R138">
        <v>93576234.989999995</v>
      </c>
      <c r="S138">
        <v>95308751.769999996</v>
      </c>
      <c r="T138">
        <v>94293631.739999995</v>
      </c>
      <c r="U138">
        <v>92587174.510000005</v>
      </c>
      <c r="V138">
        <v>90612326.569999903</v>
      </c>
      <c r="W138">
        <v>88508137.560000002</v>
      </c>
      <c r="X138">
        <v>86229250.329999998</v>
      </c>
      <c r="Y138">
        <v>84380612.459999904</v>
      </c>
      <c r="Z138">
        <v>82713739.310000002</v>
      </c>
      <c r="AA138">
        <v>81162243.650000006</v>
      </c>
      <c r="AB138">
        <v>79659990.030000001</v>
      </c>
      <c r="AC138">
        <v>78154462.590000004</v>
      </c>
      <c r="AD138">
        <v>76570363.700000003</v>
      </c>
      <c r="AE138">
        <v>74900648.590000004</v>
      </c>
      <c r="AF138">
        <v>73141617.680000007</v>
      </c>
      <c r="AG138">
        <v>71292360.920000002</v>
      </c>
      <c r="AH138">
        <v>69360398.239999995</v>
      </c>
      <c r="AI138">
        <v>67317405.060000002</v>
      </c>
      <c r="AJ138">
        <v>65201865.899999999</v>
      </c>
      <c r="AK138">
        <v>63028148.439999998</v>
      </c>
      <c r="AL138">
        <v>60808309.170000002</v>
      </c>
      <c r="AM138">
        <v>58555252.630000003</v>
      </c>
      <c r="AN138">
        <v>56268129.07</v>
      </c>
      <c r="AO138">
        <v>53978337.340000004</v>
      </c>
      <c r="AP138">
        <v>51699745.149999999</v>
      </c>
      <c r="AQ138">
        <v>49448030.670000002</v>
      </c>
      <c r="AR138">
        <v>47233568.939999998</v>
      </c>
      <c r="AS138">
        <v>45060546.100000001</v>
      </c>
      <c r="AT138">
        <v>42947832.310000002</v>
      </c>
      <c r="AU138">
        <v>40901143.100000001</v>
      </c>
      <c r="AV138">
        <v>38926734.549999997</v>
      </c>
      <c r="AW138">
        <v>37039180.609999999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38680705.32</v>
      </c>
      <c r="G139">
        <v>37662242.990000002</v>
      </c>
      <c r="H139">
        <v>37281687.079999998</v>
      </c>
      <c r="I139">
        <v>37076474.780000001</v>
      </c>
      <c r="J139">
        <v>36173916.619999997</v>
      </c>
      <c r="K139">
        <v>34779461.520000003</v>
      </c>
      <c r="L139">
        <v>33835933.030000001</v>
      </c>
      <c r="M139">
        <v>33189594.25</v>
      </c>
      <c r="N139">
        <v>32842934.690000001</v>
      </c>
      <c r="O139">
        <v>31968188.609999999</v>
      </c>
      <c r="P139">
        <v>30248957</v>
      </c>
      <c r="Q139">
        <v>27685389.710000001</v>
      </c>
      <c r="R139">
        <v>25179227.530000001</v>
      </c>
      <c r="S139">
        <v>23189414.129999999</v>
      </c>
      <c r="T139">
        <v>22375046.129999999</v>
      </c>
      <c r="U139">
        <v>21883517.219999999</v>
      </c>
      <c r="V139">
        <v>21341166.190000001</v>
      </c>
      <c r="W139">
        <v>20608124.879999999</v>
      </c>
      <c r="X139">
        <v>19806247.399999999</v>
      </c>
      <c r="Y139">
        <v>19255155.140000001</v>
      </c>
      <c r="Z139">
        <v>18729798.059999999</v>
      </c>
      <c r="AA139">
        <v>18243742.960000001</v>
      </c>
      <c r="AB139">
        <v>17797007.16</v>
      </c>
      <c r="AC139">
        <v>17388997.43</v>
      </c>
      <c r="AD139">
        <v>17004500.120000001</v>
      </c>
      <c r="AE139">
        <v>16633549.939999999</v>
      </c>
      <c r="AF139">
        <v>16280630.08</v>
      </c>
      <c r="AG139">
        <v>15939683.34</v>
      </c>
      <c r="AH139">
        <v>15616314.02</v>
      </c>
      <c r="AI139">
        <v>15414141.66</v>
      </c>
      <c r="AJ139">
        <v>15222993.42</v>
      </c>
      <c r="AK139">
        <v>15041648.65</v>
      </c>
      <c r="AL139">
        <v>14864333.26</v>
      </c>
      <c r="AM139">
        <v>14691165.25</v>
      </c>
      <c r="AN139">
        <v>14504533.619999999</v>
      </c>
      <c r="AO139">
        <v>14322067.67</v>
      </c>
      <c r="AP139">
        <v>14140836.189999999</v>
      </c>
      <c r="AQ139">
        <v>13961460.439999999</v>
      </c>
      <c r="AR139">
        <v>13780841.550000001</v>
      </c>
      <c r="AS139">
        <v>13598781.029999999</v>
      </c>
      <c r="AT139">
        <v>13413622.98</v>
      </c>
      <c r="AU139">
        <v>13224089.640000001</v>
      </c>
      <c r="AV139">
        <v>13030225.859999999</v>
      </c>
      <c r="AW139">
        <v>12841348.74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38680705.32</v>
      </c>
      <c r="G140">
        <v>37662242.990000002</v>
      </c>
      <c r="H140">
        <v>37281687.079999998</v>
      </c>
      <c r="I140">
        <v>37076474.780000001</v>
      </c>
      <c r="J140">
        <v>36173916.619999997</v>
      </c>
      <c r="K140">
        <v>34779461.520000003</v>
      </c>
      <c r="L140">
        <v>33835933.030000001</v>
      </c>
      <c r="M140">
        <v>33189594.25</v>
      </c>
      <c r="N140">
        <v>32842934.690000001</v>
      </c>
      <c r="O140">
        <v>31968188.609999999</v>
      </c>
      <c r="P140">
        <v>30248957</v>
      </c>
      <c r="Q140">
        <v>27685389.710000001</v>
      </c>
      <c r="R140">
        <v>25179227.530000001</v>
      </c>
      <c r="S140">
        <v>23189414.129999999</v>
      </c>
      <c r="T140">
        <v>22375046.129999999</v>
      </c>
      <c r="U140">
        <v>21883517.219999999</v>
      </c>
      <c r="V140">
        <v>21341166.190000001</v>
      </c>
      <c r="W140">
        <v>20608124.879999999</v>
      </c>
      <c r="X140">
        <v>19806247.399999999</v>
      </c>
      <c r="Y140">
        <v>19255155.140000001</v>
      </c>
      <c r="Z140">
        <v>18729798.059999999</v>
      </c>
      <c r="AA140">
        <v>18243742.960000001</v>
      </c>
      <c r="AB140">
        <v>17797007.16</v>
      </c>
      <c r="AC140">
        <v>17388997.43</v>
      </c>
      <c r="AD140">
        <v>17004500.120000001</v>
      </c>
      <c r="AE140">
        <v>16633549.939999999</v>
      </c>
      <c r="AF140">
        <v>16280630.08</v>
      </c>
      <c r="AG140">
        <v>15939683.34</v>
      </c>
      <c r="AH140">
        <v>15616314.02</v>
      </c>
      <c r="AI140">
        <v>15414141.66</v>
      </c>
      <c r="AJ140">
        <v>15222993.42</v>
      </c>
      <c r="AK140">
        <v>15041648.65</v>
      </c>
      <c r="AL140">
        <v>14864333.26</v>
      </c>
      <c r="AM140">
        <v>14691165.25</v>
      </c>
      <c r="AN140">
        <v>14504533.619999999</v>
      </c>
      <c r="AO140">
        <v>14322067.67</v>
      </c>
      <c r="AP140">
        <v>14140836.189999999</v>
      </c>
      <c r="AQ140">
        <v>13961460.439999999</v>
      </c>
      <c r="AR140">
        <v>13780841.550000001</v>
      </c>
      <c r="AS140">
        <v>13598781.029999999</v>
      </c>
      <c r="AT140">
        <v>13413622.98</v>
      </c>
      <c r="AU140">
        <v>13224089.640000001</v>
      </c>
      <c r="AV140">
        <v>13030225.859999999</v>
      </c>
      <c r="AW140">
        <v>12841348.74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7634584.932</v>
      </c>
      <c r="G141">
        <v>7341872.9000000004</v>
      </c>
      <c r="H141">
        <v>7407062.0609999998</v>
      </c>
      <c r="I141">
        <v>7687335.1710000001</v>
      </c>
      <c r="J141">
        <v>7403334.9989999998</v>
      </c>
      <c r="K141">
        <v>7209629.9119999995</v>
      </c>
      <c r="L141">
        <v>6837731.0659999996</v>
      </c>
      <c r="M141">
        <v>7104909.284</v>
      </c>
      <c r="N141">
        <v>7207028.6950000003</v>
      </c>
      <c r="O141">
        <v>7511488.7620000001</v>
      </c>
      <c r="P141">
        <v>7636415.1979999999</v>
      </c>
      <c r="Q141">
        <v>7555845.1370000001</v>
      </c>
      <c r="R141">
        <v>7581189.5980000002</v>
      </c>
      <c r="S141">
        <v>7916406.4780000001</v>
      </c>
      <c r="T141">
        <v>8094836.0980000002</v>
      </c>
      <c r="U141">
        <v>8163039.2390000001</v>
      </c>
      <c r="V141">
        <v>8164629.9060000004</v>
      </c>
      <c r="W141">
        <v>8077039.7019999996</v>
      </c>
      <c r="X141">
        <v>7923388.7910000002</v>
      </c>
      <c r="Y141">
        <v>7868193.3200000003</v>
      </c>
      <c r="Z141">
        <v>7895701.2300000004</v>
      </c>
      <c r="AA141">
        <v>7981557.0750000002</v>
      </c>
      <c r="AB141">
        <v>8106098.0099999998</v>
      </c>
      <c r="AC141">
        <v>8255228.165</v>
      </c>
      <c r="AD141">
        <v>8416759.5779999997</v>
      </c>
      <c r="AE141">
        <v>8581838.9719999898</v>
      </c>
      <c r="AF141">
        <v>8747561.1469999999</v>
      </c>
      <c r="AG141">
        <v>8912299.9609999899</v>
      </c>
      <c r="AH141">
        <v>9076814.6720000003</v>
      </c>
      <c r="AI141">
        <v>9235333.1510000005</v>
      </c>
      <c r="AJ141">
        <v>9387944.46199999</v>
      </c>
      <c r="AK141">
        <v>9537065.2290000003</v>
      </c>
      <c r="AL141">
        <v>9683526.37099999</v>
      </c>
      <c r="AM141">
        <v>9828403.3550000004</v>
      </c>
      <c r="AN141">
        <v>9966167.7599999998</v>
      </c>
      <c r="AO141">
        <v>10101255.73</v>
      </c>
      <c r="AP141">
        <v>10234976.880000001</v>
      </c>
      <c r="AQ141">
        <v>10369275.859999999</v>
      </c>
      <c r="AR141">
        <v>10503713.58</v>
      </c>
      <c r="AS141">
        <v>10636181.210000001</v>
      </c>
      <c r="AT141">
        <v>10768422.84</v>
      </c>
      <c r="AU141">
        <v>10901452.34</v>
      </c>
      <c r="AV141">
        <v>11036684.07</v>
      </c>
      <c r="AW141">
        <v>11179041.779999999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11866265.15</v>
      </c>
      <c r="G142">
        <v>11295750.810000001</v>
      </c>
      <c r="H142">
        <v>11328710.85</v>
      </c>
      <c r="I142">
        <v>11231380.5</v>
      </c>
      <c r="J142">
        <v>11068132.02</v>
      </c>
      <c r="K142">
        <v>10408218.27</v>
      </c>
      <c r="L142">
        <v>10065855.369999999</v>
      </c>
      <c r="M142">
        <v>10105607.119999999</v>
      </c>
      <c r="N142">
        <v>10279222.289999999</v>
      </c>
      <c r="O142">
        <v>9894160.5</v>
      </c>
      <c r="P142">
        <v>9082820.6270000003</v>
      </c>
      <c r="Q142">
        <v>8083729.9560000002</v>
      </c>
      <c r="R142">
        <v>7310272.1789999995</v>
      </c>
      <c r="S142">
        <v>7056601.6359999999</v>
      </c>
      <c r="T142">
        <v>6947518.5949999997</v>
      </c>
      <c r="U142">
        <v>6905619.6969999997</v>
      </c>
      <c r="V142">
        <v>6893467.051</v>
      </c>
      <c r="W142">
        <v>6852731.9220000003</v>
      </c>
      <c r="X142">
        <v>6813852.1849999996</v>
      </c>
      <c r="Y142">
        <v>6852071.6979999999</v>
      </c>
      <c r="Z142">
        <v>6955218.2280000001</v>
      </c>
      <c r="AA142">
        <v>7101026.6880000001</v>
      </c>
      <c r="AB142">
        <v>7272337.9790000003</v>
      </c>
      <c r="AC142">
        <v>7457627.8739999998</v>
      </c>
      <c r="AD142">
        <v>7646693.4869999997</v>
      </c>
      <c r="AE142">
        <v>7829677.1440000003</v>
      </c>
      <c r="AF142">
        <v>8004764.4050000003</v>
      </c>
      <c r="AG142">
        <v>8170753.7549999999</v>
      </c>
      <c r="AH142">
        <v>8329759.943</v>
      </c>
      <c r="AI142">
        <v>8498002.7400000002</v>
      </c>
      <c r="AJ142">
        <v>8660993.4529999997</v>
      </c>
      <c r="AK142">
        <v>8820752.6620000005</v>
      </c>
      <c r="AL142">
        <v>8978609.557</v>
      </c>
      <c r="AM142">
        <v>9136229.307</v>
      </c>
      <c r="AN142">
        <v>9287296.5</v>
      </c>
      <c r="AO142">
        <v>9439349.9790000003</v>
      </c>
      <c r="AP142">
        <v>9593152.1300000008</v>
      </c>
      <c r="AQ142">
        <v>9749817.023</v>
      </c>
      <c r="AR142">
        <v>9909622.8990000002</v>
      </c>
      <c r="AS142">
        <v>10070706.41</v>
      </c>
      <c r="AT142">
        <v>10235225.73</v>
      </c>
      <c r="AU142">
        <v>10404254.77</v>
      </c>
      <c r="AV142">
        <v>10578641.41</v>
      </c>
      <c r="AW142">
        <v>10761429.4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1152766.6499999999</v>
      </c>
      <c r="G143">
        <v>1074475.577</v>
      </c>
      <c r="H143">
        <v>928576.20050000004</v>
      </c>
      <c r="I143">
        <v>976374.19530000002</v>
      </c>
      <c r="J143">
        <v>945051.00269999995</v>
      </c>
      <c r="K143">
        <v>889011.47439999995</v>
      </c>
      <c r="L143">
        <v>845041.63119999995</v>
      </c>
      <c r="M143">
        <v>831715.56700000004</v>
      </c>
      <c r="N143">
        <v>855197.97270000004</v>
      </c>
      <c r="O143">
        <v>852146.85869999998</v>
      </c>
      <c r="P143">
        <v>812491.5379</v>
      </c>
      <c r="Q143">
        <v>748362.86580000003</v>
      </c>
      <c r="R143">
        <v>691907.13520000002</v>
      </c>
      <c r="S143">
        <v>643076.19160000002</v>
      </c>
      <c r="T143">
        <v>608168.66079999995</v>
      </c>
      <c r="U143">
        <v>584894.47</v>
      </c>
      <c r="V143">
        <v>570176.42570000002</v>
      </c>
      <c r="W143">
        <v>556759.94669999997</v>
      </c>
      <c r="X143">
        <v>545278.13269999996</v>
      </c>
      <c r="Y143">
        <v>544492.60140000004</v>
      </c>
      <c r="Z143">
        <v>548860.5821</v>
      </c>
      <c r="AA143">
        <v>556049.58790000004</v>
      </c>
      <c r="AB143">
        <v>564665.79810000001</v>
      </c>
      <c r="AC143">
        <v>574124.15930000006</v>
      </c>
      <c r="AD143">
        <v>583989.82250000001</v>
      </c>
      <c r="AE143">
        <v>593742.29040000006</v>
      </c>
      <c r="AF143">
        <v>603434.69209999999</v>
      </c>
      <c r="AG143">
        <v>613011.26179999998</v>
      </c>
      <c r="AH143">
        <v>622650.53029999998</v>
      </c>
      <c r="AI143">
        <v>634280.70149999997</v>
      </c>
      <c r="AJ143">
        <v>646031.55889999995</v>
      </c>
      <c r="AK143">
        <v>657887.42480000004</v>
      </c>
      <c r="AL143">
        <v>669765.23800000001</v>
      </c>
      <c r="AM143">
        <v>681653.93720000004</v>
      </c>
      <c r="AN143">
        <v>693031.46259999997</v>
      </c>
      <c r="AO143">
        <v>704356.82290000003</v>
      </c>
      <c r="AP143">
        <v>715561.95799999998</v>
      </c>
      <c r="AQ143">
        <v>726717.53509999998</v>
      </c>
      <c r="AR143">
        <v>737774.86450000003</v>
      </c>
      <c r="AS143">
        <v>748624.40170000005</v>
      </c>
      <c r="AT143">
        <v>759353.83689999999</v>
      </c>
      <c r="AU143">
        <v>770030.14619999996</v>
      </c>
      <c r="AV143">
        <v>780715.08750000002</v>
      </c>
      <c r="AW143">
        <v>791705.65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6445363.9589999998</v>
      </c>
      <c r="G144">
        <v>5911522.9639999997</v>
      </c>
      <c r="H144">
        <v>5203179.7110000001</v>
      </c>
      <c r="I144">
        <v>5304031.7029999997</v>
      </c>
      <c r="J144">
        <v>5739483.5499999998</v>
      </c>
      <c r="K144">
        <v>5165904.3830000004</v>
      </c>
      <c r="L144">
        <v>4918018.9440000001</v>
      </c>
      <c r="M144">
        <v>4998535.5959999999</v>
      </c>
      <c r="N144">
        <v>5100897.4919999996</v>
      </c>
      <c r="O144">
        <v>5106232.9349999996</v>
      </c>
      <c r="P144">
        <v>4860488.1330000004</v>
      </c>
      <c r="Q144">
        <v>4528120.0070000002</v>
      </c>
      <c r="R144">
        <v>4301411.0319999997</v>
      </c>
      <c r="S144">
        <v>4270555.9919999996</v>
      </c>
      <c r="T144">
        <v>4240813.3049999997</v>
      </c>
      <c r="U144">
        <v>4234802.7460000003</v>
      </c>
      <c r="V144">
        <v>4236936.0549999997</v>
      </c>
      <c r="W144">
        <v>4207420.2249999996</v>
      </c>
      <c r="X144">
        <v>4161520.4270000001</v>
      </c>
      <c r="Y144">
        <v>4151588.727</v>
      </c>
      <c r="Z144">
        <v>4181689.6189999999</v>
      </c>
      <c r="AA144">
        <v>4240600.83</v>
      </c>
      <c r="AB144">
        <v>4318801.4189999998</v>
      </c>
      <c r="AC144">
        <v>4409409.6849999996</v>
      </c>
      <c r="AD144">
        <v>4504551.7860000003</v>
      </c>
      <c r="AE144">
        <v>4598744.4309999999</v>
      </c>
      <c r="AF144">
        <v>4691217.4560000002</v>
      </c>
      <c r="AG144">
        <v>4781705.9979999997</v>
      </c>
      <c r="AH144">
        <v>4871869.5779999997</v>
      </c>
      <c r="AI144">
        <v>4961054.3890000004</v>
      </c>
      <c r="AJ144">
        <v>5047917.2659999998</v>
      </c>
      <c r="AK144">
        <v>5135239.6310000001</v>
      </c>
      <c r="AL144">
        <v>5222873.4570000004</v>
      </c>
      <c r="AM144">
        <v>5311165.8779999996</v>
      </c>
      <c r="AN144">
        <v>5388843.2290000003</v>
      </c>
      <c r="AO144">
        <v>5459770.4800000004</v>
      </c>
      <c r="AP144">
        <v>5525741.2319999998</v>
      </c>
      <c r="AQ144">
        <v>5588831.5999999996</v>
      </c>
      <c r="AR144">
        <v>5648025.3909999998</v>
      </c>
      <c r="AS144">
        <v>5710318.4550000001</v>
      </c>
      <c r="AT144">
        <v>5775716.7000000002</v>
      </c>
      <c r="AU144">
        <v>5843195.7050000001</v>
      </c>
      <c r="AV144">
        <v>5912615.7699999996</v>
      </c>
      <c r="AW144">
        <v>5988070.3550000004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19848527.739999998</v>
      </c>
      <c r="G145">
        <v>18238950.539999999</v>
      </c>
      <c r="H145">
        <v>15905899.140000001</v>
      </c>
      <c r="I145">
        <v>16247636.310000001</v>
      </c>
      <c r="J145">
        <v>17794439.949999999</v>
      </c>
      <c r="K145">
        <v>15971650.380000001</v>
      </c>
      <c r="L145">
        <v>15207671.439999999</v>
      </c>
      <c r="M145">
        <v>15432077.220000001</v>
      </c>
      <c r="N145">
        <v>15548968.279999999</v>
      </c>
      <c r="O145">
        <v>15515610.34</v>
      </c>
      <c r="P145">
        <v>14881695.380000001</v>
      </c>
      <c r="Q145">
        <v>14063244.6</v>
      </c>
      <c r="R145">
        <v>13527172.369999999</v>
      </c>
      <c r="S145">
        <v>13645423.08</v>
      </c>
      <c r="T145">
        <v>13407013.119999999</v>
      </c>
      <c r="U145">
        <v>13293855.220000001</v>
      </c>
      <c r="V145">
        <v>13516535.18</v>
      </c>
      <c r="W145">
        <v>13450724.199999999</v>
      </c>
      <c r="X145">
        <v>13342255.92</v>
      </c>
      <c r="Y145">
        <v>13205664.75</v>
      </c>
      <c r="Z145">
        <v>13244431.779999999</v>
      </c>
      <c r="AA145">
        <v>13357205.6</v>
      </c>
      <c r="AB145">
        <v>13509776.710000001</v>
      </c>
      <c r="AC145">
        <v>13693240.800000001</v>
      </c>
      <c r="AD145">
        <v>13907504</v>
      </c>
      <c r="AE145">
        <v>14107982.949999999</v>
      </c>
      <c r="AF145">
        <v>14299385.859999999</v>
      </c>
      <c r="AG145">
        <v>14484434.279999999</v>
      </c>
      <c r="AH145">
        <v>14692149.66</v>
      </c>
      <c r="AI145">
        <v>14859391.140000001</v>
      </c>
      <c r="AJ145">
        <v>15008451.24</v>
      </c>
      <c r="AK145">
        <v>15185307.4</v>
      </c>
      <c r="AL145">
        <v>15359589.039999999</v>
      </c>
      <c r="AM145">
        <v>15526797.92</v>
      </c>
      <c r="AN145">
        <v>15671901.880000001</v>
      </c>
      <c r="AO145">
        <v>15778131.77</v>
      </c>
      <c r="AP145">
        <v>15866415.18</v>
      </c>
      <c r="AQ145">
        <v>15969118.33</v>
      </c>
      <c r="AR145">
        <v>16040646.109999999</v>
      </c>
      <c r="AS145">
        <v>16131769.26</v>
      </c>
      <c r="AT145">
        <v>16244260.109999999</v>
      </c>
      <c r="AU145">
        <v>16355171.84</v>
      </c>
      <c r="AV145">
        <v>16471887.039999999</v>
      </c>
      <c r="AW145">
        <v>16702938.4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14896692.779999999</v>
      </c>
      <c r="G146">
        <v>13890471.619999999</v>
      </c>
      <c r="H146">
        <v>12682401.6</v>
      </c>
      <c r="I146">
        <v>13187412.720000001</v>
      </c>
      <c r="J146">
        <v>12323454.859999999</v>
      </c>
      <c r="K146">
        <v>11250649.51</v>
      </c>
      <c r="L146">
        <v>11074462.800000001</v>
      </c>
      <c r="M146">
        <v>10990738.550000001</v>
      </c>
      <c r="N146">
        <v>11545241.15</v>
      </c>
      <c r="O146">
        <v>11244911.720000001</v>
      </c>
      <c r="P146">
        <v>10407439.119999999</v>
      </c>
      <c r="Q146">
        <v>9440042.8729999997</v>
      </c>
      <c r="R146">
        <v>8784957.9749999996</v>
      </c>
      <c r="S146">
        <v>8792629.273</v>
      </c>
      <c r="T146">
        <v>8784648.6280000005</v>
      </c>
      <c r="U146">
        <v>8829879.6760000009</v>
      </c>
      <c r="V146">
        <v>8874187.8530000001</v>
      </c>
      <c r="W146">
        <v>8830131.4969999995</v>
      </c>
      <c r="X146">
        <v>8734200.9590000007</v>
      </c>
      <c r="Y146">
        <v>8702033.3220000006</v>
      </c>
      <c r="Z146">
        <v>8740594.7080000006</v>
      </c>
      <c r="AA146">
        <v>8833134.3870000001</v>
      </c>
      <c r="AB146">
        <v>8962570.8890000004</v>
      </c>
      <c r="AC146">
        <v>9115399.1710000001</v>
      </c>
      <c r="AD146">
        <v>9279896.4910000004</v>
      </c>
      <c r="AE146">
        <v>9443356.2919999994</v>
      </c>
      <c r="AF146">
        <v>9603467.909</v>
      </c>
      <c r="AG146">
        <v>9759785.8440000005</v>
      </c>
      <c r="AH146">
        <v>9915115.5769999996</v>
      </c>
      <c r="AI146">
        <v>10066126.880000001</v>
      </c>
      <c r="AJ146">
        <v>10213220.189999999</v>
      </c>
      <c r="AK146">
        <v>10361323.609999999</v>
      </c>
      <c r="AL146">
        <v>10510834.91</v>
      </c>
      <c r="AM146">
        <v>10662293.92</v>
      </c>
      <c r="AN146">
        <v>10802057.619999999</v>
      </c>
      <c r="AO146">
        <v>10936763.98</v>
      </c>
      <c r="AP146">
        <v>11068230.279999999</v>
      </c>
      <c r="AQ146">
        <v>11199228.710000001</v>
      </c>
      <c r="AR146">
        <v>11328110.869999999</v>
      </c>
      <c r="AS146">
        <v>11460706.68</v>
      </c>
      <c r="AT146">
        <v>11597670.529999999</v>
      </c>
      <c r="AU146">
        <v>11738334.17</v>
      </c>
      <c r="AV146">
        <v>11882704.35</v>
      </c>
      <c r="AW146">
        <v>12037277.24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9625380.4849999994</v>
      </c>
      <c r="G147">
        <v>9428685.5390000008</v>
      </c>
      <c r="H147">
        <v>8845164.8839999996</v>
      </c>
      <c r="I147">
        <v>9118191.9169999994</v>
      </c>
      <c r="J147">
        <v>9029940.3239999898</v>
      </c>
      <c r="K147">
        <v>8681155.1170000006</v>
      </c>
      <c r="L147">
        <v>8706592.29099999</v>
      </c>
      <c r="M147">
        <v>8724522.0370000005</v>
      </c>
      <c r="N147">
        <v>8945114.5209999997</v>
      </c>
      <c r="O147">
        <v>8851933.5940000005</v>
      </c>
      <c r="P147">
        <v>8563974.2880000006</v>
      </c>
      <c r="Q147">
        <v>8229665.8289999999</v>
      </c>
      <c r="R147">
        <v>7992037.1509999996</v>
      </c>
      <c r="S147">
        <v>7786968.2709999997</v>
      </c>
      <c r="T147">
        <v>7687972.8870000001</v>
      </c>
      <c r="U147">
        <v>7634469.4939999999</v>
      </c>
      <c r="V147">
        <v>7607208.7560000001</v>
      </c>
      <c r="W147">
        <v>7536433.3619999997</v>
      </c>
      <c r="X147">
        <v>7446092.3830000004</v>
      </c>
      <c r="Y147">
        <v>7423800.2960000001</v>
      </c>
      <c r="Z147">
        <v>7445125.6160000004</v>
      </c>
      <c r="AA147">
        <v>7494017.0920000002</v>
      </c>
      <c r="AB147">
        <v>7560223.4639999997</v>
      </c>
      <c r="AC147">
        <v>7639336.1279999996</v>
      </c>
      <c r="AD147">
        <v>7728431.6229999997</v>
      </c>
      <c r="AE147">
        <v>7819616.7460000003</v>
      </c>
      <c r="AF147">
        <v>7912871.301</v>
      </c>
      <c r="AG147">
        <v>8007285.5130000003</v>
      </c>
      <c r="AH147">
        <v>8104621.5300000003</v>
      </c>
      <c r="AI147">
        <v>8222447.0769999996</v>
      </c>
      <c r="AJ147">
        <v>8342632.182</v>
      </c>
      <c r="AK147">
        <v>8466124.6410000008</v>
      </c>
      <c r="AL147">
        <v>8592115.8200000003</v>
      </c>
      <c r="AM147">
        <v>8720684.8890000004</v>
      </c>
      <c r="AN147">
        <v>8841174.7870000005</v>
      </c>
      <c r="AO147">
        <v>8960582.4299999997</v>
      </c>
      <c r="AP147">
        <v>9079012.4940000009</v>
      </c>
      <c r="AQ147">
        <v>9197241.7449999899</v>
      </c>
      <c r="AR147">
        <v>9313999.7990000006</v>
      </c>
      <c r="AS147">
        <v>9431648.1119999997</v>
      </c>
      <c r="AT147">
        <v>9550424.7750000004</v>
      </c>
      <c r="AU147">
        <v>9669753.6070000008</v>
      </c>
      <c r="AV147">
        <v>9789437.3619999997</v>
      </c>
      <c r="AW147">
        <v>9912350.2039999999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11198965.73</v>
      </c>
      <c r="G148">
        <v>11252665.970000001</v>
      </c>
      <c r="H148">
        <v>10507385.83</v>
      </c>
      <c r="I148">
        <v>10920681.84</v>
      </c>
      <c r="J148">
        <v>11079596.18</v>
      </c>
      <c r="K148">
        <v>10904669</v>
      </c>
      <c r="L148">
        <v>10897695.789999999</v>
      </c>
      <c r="M148">
        <v>10899707.6</v>
      </c>
      <c r="N148">
        <v>11045039.210000001</v>
      </c>
      <c r="O148">
        <v>11232992.300000001</v>
      </c>
      <c r="P148">
        <v>11278287.15</v>
      </c>
      <c r="Q148">
        <v>11218120.01</v>
      </c>
      <c r="R148">
        <v>11128367.359999999</v>
      </c>
      <c r="S148">
        <v>11214729.9</v>
      </c>
      <c r="T148">
        <v>11168048.800000001</v>
      </c>
      <c r="U148">
        <v>11109635.66</v>
      </c>
      <c r="V148">
        <v>11073420.01</v>
      </c>
      <c r="W148">
        <v>11001642.529999999</v>
      </c>
      <c r="X148">
        <v>10909589.1</v>
      </c>
      <c r="Y148">
        <v>10929100.75</v>
      </c>
      <c r="Z148">
        <v>11010984.720000001</v>
      </c>
      <c r="AA148">
        <v>11132696.699999999</v>
      </c>
      <c r="AB148">
        <v>11278411.550000001</v>
      </c>
      <c r="AC148">
        <v>11440236.130000001</v>
      </c>
      <c r="AD148">
        <v>11616233.52</v>
      </c>
      <c r="AE148">
        <v>11798438.67</v>
      </c>
      <c r="AF148">
        <v>11985760.640000001</v>
      </c>
      <c r="AG148">
        <v>12176763.91</v>
      </c>
      <c r="AH148">
        <v>12372285.91</v>
      </c>
      <c r="AI148">
        <v>12587651.470000001</v>
      </c>
      <c r="AJ148">
        <v>12805554.359999999</v>
      </c>
      <c r="AK148">
        <v>13026496.380000001</v>
      </c>
      <c r="AL148">
        <v>13250437.949999999</v>
      </c>
      <c r="AM148">
        <v>13477775</v>
      </c>
      <c r="AN148">
        <v>13699406.51</v>
      </c>
      <c r="AO148">
        <v>13922584.15</v>
      </c>
      <c r="AP148">
        <v>14147368.51</v>
      </c>
      <c r="AQ148">
        <v>14373972.369999999</v>
      </c>
      <c r="AR148">
        <v>14602033.949999999</v>
      </c>
      <c r="AS148">
        <v>14828516.15</v>
      </c>
      <c r="AT148">
        <v>15054891.16</v>
      </c>
      <c r="AU148">
        <v>15281707.189999999</v>
      </c>
      <c r="AV148">
        <v>15509409.359999999</v>
      </c>
      <c r="AW148">
        <v>15738999.359999999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616102.63639999996</v>
      </c>
      <c r="G149">
        <v>588409.34569999995</v>
      </c>
      <c r="H149">
        <v>503440.16159999999</v>
      </c>
      <c r="I149">
        <v>527918.83900000004</v>
      </c>
      <c r="J149">
        <v>534688.19770000002</v>
      </c>
      <c r="K149">
        <v>495011.65259999997</v>
      </c>
      <c r="L149">
        <v>460390.58289999998</v>
      </c>
      <c r="M149">
        <v>446089.33360000001</v>
      </c>
      <c r="N149">
        <v>462862.8211</v>
      </c>
      <c r="O149">
        <v>454047.1826</v>
      </c>
      <c r="P149">
        <v>430616.04700000002</v>
      </c>
      <c r="Q149">
        <v>397974.5649</v>
      </c>
      <c r="R149">
        <v>367277.18729999999</v>
      </c>
      <c r="S149">
        <v>353398.10590000002</v>
      </c>
      <c r="T149">
        <v>340980.98540000001</v>
      </c>
      <c r="U149">
        <v>333480.1409</v>
      </c>
      <c r="V149">
        <v>329794.74979999999</v>
      </c>
      <c r="W149">
        <v>324886.81180000002</v>
      </c>
      <c r="X149">
        <v>320076.22110000002</v>
      </c>
      <c r="Y149">
        <v>318976.25300000003</v>
      </c>
      <c r="Z149">
        <v>320625.21919999999</v>
      </c>
      <c r="AA149">
        <v>323699.09499999997</v>
      </c>
      <c r="AB149">
        <v>327523.90169999999</v>
      </c>
      <c r="AC149">
        <v>331835.79560000001</v>
      </c>
      <c r="AD149">
        <v>336495.26280000003</v>
      </c>
      <c r="AE149">
        <v>341109.34970000002</v>
      </c>
      <c r="AF149">
        <v>345715.86680000002</v>
      </c>
      <c r="AG149">
        <v>350301.45669999998</v>
      </c>
      <c r="AH149">
        <v>355038.505</v>
      </c>
      <c r="AI149">
        <v>360459.14600000001</v>
      </c>
      <c r="AJ149">
        <v>365923.12430000002</v>
      </c>
      <c r="AK149">
        <v>371591.3236</v>
      </c>
      <c r="AL149">
        <v>377320.21029999998</v>
      </c>
      <c r="AM149">
        <v>383094.39880000002</v>
      </c>
      <c r="AN149">
        <v>388640.19870000001</v>
      </c>
      <c r="AO149">
        <v>394129.52960000001</v>
      </c>
      <c r="AP149">
        <v>399605.71529999998</v>
      </c>
      <c r="AQ149">
        <v>405195.94079999998</v>
      </c>
      <c r="AR149">
        <v>410698.69130000001</v>
      </c>
      <c r="AS149">
        <v>416237.81640000001</v>
      </c>
      <c r="AT149">
        <v>421842.36989999999</v>
      </c>
      <c r="AU149">
        <v>427453.85350000003</v>
      </c>
      <c r="AV149">
        <v>433119.53539999999</v>
      </c>
      <c r="AW149">
        <v>439346.6251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23507754.699999999</v>
      </c>
      <c r="G150">
        <v>20569037.359999999</v>
      </c>
      <c r="H150">
        <v>16809310.190000001</v>
      </c>
      <c r="I150">
        <v>18341346.079999998</v>
      </c>
      <c r="J150">
        <v>18149193.73</v>
      </c>
      <c r="K150">
        <v>17087141.48</v>
      </c>
      <c r="L150">
        <v>17623694.02</v>
      </c>
      <c r="M150">
        <v>18149193.510000002</v>
      </c>
      <c r="N150">
        <v>18013155.640000001</v>
      </c>
      <c r="O150">
        <v>16300377.65</v>
      </c>
      <c r="P150">
        <v>14393780.67</v>
      </c>
      <c r="Q150">
        <v>13060396.93</v>
      </c>
      <c r="R150">
        <v>12360109.16</v>
      </c>
      <c r="S150">
        <v>11850553.18</v>
      </c>
      <c r="T150">
        <v>11615911.800000001</v>
      </c>
      <c r="U150">
        <v>11592228.380000001</v>
      </c>
      <c r="V150">
        <v>11676424.300000001</v>
      </c>
      <c r="W150">
        <v>11739110.859999999</v>
      </c>
      <c r="X150">
        <v>11792371.02</v>
      </c>
      <c r="Y150">
        <v>11892046.439999999</v>
      </c>
      <c r="Z150">
        <v>12036130.779999999</v>
      </c>
      <c r="AA150">
        <v>12208824.220000001</v>
      </c>
      <c r="AB150">
        <v>12403769.439999999</v>
      </c>
      <c r="AC150">
        <v>12616950.529999999</v>
      </c>
      <c r="AD150">
        <v>12836670.58</v>
      </c>
      <c r="AE150">
        <v>13056554.210000001</v>
      </c>
      <c r="AF150">
        <v>13277448.550000001</v>
      </c>
      <c r="AG150">
        <v>13499511.630000001</v>
      </c>
      <c r="AH150">
        <v>13726432.119999999</v>
      </c>
      <c r="AI150">
        <v>13956866.92</v>
      </c>
      <c r="AJ150">
        <v>14189855.35</v>
      </c>
      <c r="AK150">
        <v>14430437.720000001</v>
      </c>
      <c r="AL150">
        <v>14675681.890000001</v>
      </c>
      <c r="AM150">
        <v>14924982.560000001</v>
      </c>
      <c r="AN150">
        <v>15171051.48</v>
      </c>
      <c r="AO150">
        <v>15414847.119999999</v>
      </c>
      <c r="AP150">
        <v>15657320.82</v>
      </c>
      <c r="AQ150">
        <v>15901773.529999999</v>
      </c>
      <c r="AR150">
        <v>16143354.810000001</v>
      </c>
      <c r="AS150">
        <v>16395445.220000001</v>
      </c>
      <c r="AT150">
        <v>16655560.949999999</v>
      </c>
      <c r="AU150">
        <v>16920581.260000002</v>
      </c>
      <c r="AV150">
        <v>17190220.52</v>
      </c>
      <c r="AW150">
        <v>17476521.510000002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623751.12159999995</v>
      </c>
      <c r="G151">
        <v>573268.78650000005</v>
      </c>
      <c r="H151">
        <v>484750.53399999999</v>
      </c>
      <c r="I151">
        <v>523312.39399999997</v>
      </c>
      <c r="J151">
        <v>514950.2868</v>
      </c>
      <c r="K151">
        <v>474684.27299999999</v>
      </c>
      <c r="L151">
        <v>453334.51120000001</v>
      </c>
      <c r="M151">
        <v>452615.49719999998</v>
      </c>
      <c r="N151">
        <v>433932.86829999997</v>
      </c>
      <c r="O151">
        <v>419579.6336</v>
      </c>
      <c r="P151">
        <v>387624.6446</v>
      </c>
      <c r="Q151">
        <v>341915.14939999999</v>
      </c>
      <c r="R151">
        <v>304524.63740000001</v>
      </c>
      <c r="S151">
        <v>280193.30379999999</v>
      </c>
      <c r="T151">
        <v>267248.87819999998</v>
      </c>
      <c r="U151">
        <v>258421.84770000001</v>
      </c>
      <c r="V151">
        <v>252634.90830000001</v>
      </c>
      <c r="W151">
        <v>246214.89859999999</v>
      </c>
      <c r="X151">
        <v>240303.07209999999</v>
      </c>
      <c r="Y151">
        <v>238967.5091</v>
      </c>
      <c r="Z151">
        <v>240033.4889</v>
      </c>
      <c r="AA151">
        <v>242193.20619999999</v>
      </c>
      <c r="AB151">
        <v>244743.0478</v>
      </c>
      <c r="AC151">
        <v>247423.60889999999</v>
      </c>
      <c r="AD151">
        <v>250107.6545</v>
      </c>
      <c r="AE151">
        <v>252444.98319999999</v>
      </c>
      <c r="AF151">
        <v>254549.42069999999</v>
      </c>
      <c r="AG151">
        <v>256434.04449999999</v>
      </c>
      <c r="AH151">
        <v>258257.3971</v>
      </c>
      <c r="AI151">
        <v>261555.8898</v>
      </c>
      <c r="AJ151">
        <v>264922.90509999997</v>
      </c>
      <c r="AK151">
        <v>268383.8222</v>
      </c>
      <c r="AL151">
        <v>271860.03029999998</v>
      </c>
      <c r="AM151">
        <v>275359.5184</v>
      </c>
      <c r="AN151">
        <v>278513.63380000001</v>
      </c>
      <c r="AO151">
        <v>281682.10600000003</v>
      </c>
      <c r="AP151">
        <v>284859.02130000002</v>
      </c>
      <c r="AQ151">
        <v>288075.97330000001</v>
      </c>
      <c r="AR151">
        <v>291276.91110000003</v>
      </c>
      <c r="AS151">
        <v>294408.95970000001</v>
      </c>
      <c r="AT151">
        <v>297510.07429999998</v>
      </c>
      <c r="AU151">
        <v>300577.45419999998</v>
      </c>
      <c r="AV151">
        <v>303632.76919999998</v>
      </c>
      <c r="AW151">
        <v>306844.11709999997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19459662.100000001</v>
      </c>
      <c r="G152">
        <v>18586864.890000001</v>
      </c>
      <c r="H152">
        <v>16926959.559999999</v>
      </c>
      <c r="I152">
        <v>17140208.09</v>
      </c>
      <c r="J152">
        <v>16949432.84</v>
      </c>
      <c r="K152">
        <v>16185477.4</v>
      </c>
      <c r="L152">
        <v>15734468.710000001</v>
      </c>
      <c r="M152">
        <v>15692455.800000001</v>
      </c>
      <c r="N152">
        <v>15857763.439999999</v>
      </c>
      <c r="O152">
        <v>15568053.890000001</v>
      </c>
      <c r="P152">
        <v>14863170.26</v>
      </c>
      <c r="Q152">
        <v>13871481.810000001</v>
      </c>
      <c r="R152">
        <v>13119324.65</v>
      </c>
      <c r="S152">
        <v>12785906.640000001</v>
      </c>
      <c r="T152">
        <v>12450928.640000001</v>
      </c>
      <c r="U152">
        <v>12313757.84</v>
      </c>
      <c r="V152">
        <v>12270066.76</v>
      </c>
      <c r="W152">
        <v>12172382.82</v>
      </c>
      <c r="X152">
        <v>12038110.199999999</v>
      </c>
      <c r="Y152">
        <v>12018739.4</v>
      </c>
      <c r="Z152">
        <v>12079017.59</v>
      </c>
      <c r="AA152">
        <v>12184541.16</v>
      </c>
      <c r="AB152">
        <v>12316389.51</v>
      </c>
      <c r="AC152">
        <v>12465664.869999999</v>
      </c>
      <c r="AD152">
        <v>12623059.869999999</v>
      </c>
      <c r="AE152">
        <v>12777984.880000001</v>
      </c>
      <c r="AF152">
        <v>12932050.15</v>
      </c>
      <c r="AG152">
        <v>13084219.970000001</v>
      </c>
      <c r="AH152">
        <v>13239193.98</v>
      </c>
      <c r="AI152">
        <v>13422057.050000001</v>
      </c>
      <c r="AJ152">
        <v>13606631.4</v>
      </c>
      <c r="AK152">
        <v>13796874.82</v>
      </c>
      <c r="AL152">
        <v>13989570.960000001</v>
      </c>
      <c r="AM152">
        <v>14184415.310000001</v>
      </c>
      <c r="AN152">
        <v>14370576.57</v>
      </c>
      <c r="AO152">
        <v>14561400.68</v>
      </c>
      <c r="AP152">
        <v>14755092.51</v>
      </c>
      <c r="AQ152">
        <v>14954383.289999999</v>
      </c>
      <c r="AR152">
        <v>15154277.060000001</v>
      </c>
      <c r="AS152">
        <v>15357097.17</v>
      </c>
      <c r="AT152">
        <v>15559195.75</v>
      </c>
      <c r="AU152">
        <v>15761846.07</v>
      </c>
      <c r="AV152">
        <v>15966421.77</v>
      </c>
      <c r="AW152">
        <v>16185838.949999999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620589.31129999994</v>
      </c>
      <c r="G153">
        <v>602139.96</v>
      </c>
      <c r="H153">
        <v>534993.92859999998</v>
      </c>
      <c r="I153">
        <v>531259.2696</v>
      </c>
      <c r="J153">
        <v>545029.52220000001</v>
      </c>
      <c r="K153">
        <v>531242.69640000002</v>
      </c>
      <c r="L153">
        <v>522812.22580000001</v>
      </c>
      <c r="M153">
        <v>487963.36859999999</v>
      </c>
      <c r="N153">
        <v>445896.68079999997</v>
      </c>
      <c r="O153">
        <v>422441.53840000002</v>
      </c>
      <c r="P153">
        <v>404655.80440000002</v>
      </c>
      <c r="Q153">
        <v>382689.5809</v>
      </c>
      <c r="R153">
        <v>360894.83899999998</v>
      </c>
      <c r="S153">
        <v>341443.90909999999</v>
      </c>
      <c r="T153">
        <v>332885.64909999998</v>
      </c>
      <c r="U153">
        <v>332999.23719999997</v>
      </c>
      <c r="V153">
        <v>351497.22360000003</v>
      </c>
      <c r="W153">
        <v>359029.7562</v>
      </c>
      <c r="X153">
        <v>366342.9362</v>
      </c>
      <c r="Y153">
        <v>364235.54879999999</v>
      </c>
      <c r="Z153">
        <v>363072.71590000001</v>
      </c>
      <c r="AA153">
        <v>360328.01520000002</v>
      </c>
      <c r="AB153">
        <v>356316.50069999998</v>
      </c>
      <c r="AC153">
        <v>352162.55739999999</v>
      </c>
      <c r="AD153">
        <v>349615.81170000002</v>
      </c>
      <c r="AE153">
        <v>346795.1384</v>
      </c>
      <c r="AF153">
        <v>344034.1813</v>
      </c>
      <c r="AG153">
        <v>341339.79550000001</v>
      </c>
      <c r="AH153">
        <v>339822.41360000003</v>
      </c>
      <c r="AI153">
        <v>339462.75329999998</v>
      </c>
      <c r="AJ153">
        <v>338915.44219999999</v>
      </c>
      <c r="AK153">
        <v>339673.05709999998</v>
      </c>
      <c r="AL153">
        <v>340358.41129999998</v>
      </c>
      <c r="AM153">
        <v>340764.16119999997</v>
      </c>
      <c r="AN153">
        <v>341576.21</v>
      </c>
      <c r="AO153">
        <v>341997.69219999999</v>
      </c>
      <c r="AP153">
        <v>342542.82559999998</v>
      </c>
      <c r="AQ153">
        <v>344234.24349999998</v>
      </c>
      <c r="AR153">
        <v>345204.59850000002</v>
      </c>
      <c r="AS153">
        <v>346496.83270000003</v>
      </c>
      <c r="AT153">
        <v>348181.96779999998</v>
      </c>
      <c r="AU153">
        <v>349419.96409999998</v>
      </c>
      <c r="AV153">
        <v>350546.01199999999</v>
      </c>
      <c r="AW153">
        <v>355699.30729999999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1270353.564</v>
      </c>
      <c r="G154">
        <v>1210700.4790000001</v>
      </c>
      <c r="H154">
        <v>1175684.5830000001</v>
      </c>
      <c r="I154">
        <v>1207928.699</v>
      </c>
      <c r="J154">
        <v>1179408.7949999999</v>
      </c>
      <c r="K154">
        <v>1123552.166</v>
      </c>
      <c r="L154">
        <v>1131651.838</v>
      </c>
      <c r="M154">
        <v>1140115.9410000001</v>
      </c>
      <c r="N154">
        <v>1111494.892</v>
      </c>
      <c r="O154">
        <v>1176968.757</v>
      </c>
      <c r="P154">
        <v>1193232.298</v>
      </c>
      <c r="Q154">
        <v>1163252.4269999999</v>
      </c>
      <c r="R154">
        <v>1200699.7520000001</v>
      </c>
      <c r="S154">
        <v>1284207.898</v>
      </c>
      <c r="T154">
        <v>1317935.6340000001</v>
      </c>
      <c r="U154">
        <v>1329073.801</v>
      </c>
      <c r="V154">
        <v>1331932.2649999999</v>
      </c>
      <c r="W154">
        <v>1322300.206</v>
      </c>
      <c r="X154">
        <v>1304023.868</v>
      </c>
      <c r="Y154">
        <v>1304830.284</v>
      </c>
      <c r="Z154">
        <v>1320284.754</v>
      </c>
      <c r="AA154">
        <v>1345479.433</v>
      </c>
      <c r="AB154">
        <v>1374796.0020000001</v>
      </c>
      <c r="AC154">
        <v>1405596.152</v>
      </c>
      <c r="AD154">
        <v>1434181.0959999999</v>
      </c>
      <c r="AE154">
        <v>1460150.1129999999</v>
      </c>
      <c r="AF154">
        <v>1484042.1950000001</v>
      </c>
      <c r="AG154">
        <v>1506438.834</v>
      </c>
      <c r="AH154">
        <v>1528164.246</v>
      </c>
      <c r="AI154">
        <v>1547963.159</v>
      </c>
      <c r="AJ154">
        <v>1566837.236</v>
      </c>
      <c r="AK154">
        <v>1585539.5009999999</v>
      </c>
      <c r="AL154">
        <v>1604230.3189999999</v>
      </c>
      <c r="AM154">
        <v>1622944.808</v>
      </c>
      <c r="AN154">
        <v>1640993.02</v>
      </c>
      <c r="AO154">
        <v>1658784.9539999999</v>
      </c>
      <c r="AP154">
        <v>1676403.02</v>
      </c>
      <c r="AQ154">
        <v>1694191.253</v>
      </c>
      <c r="AR154">
        <v>1711892.0889999999</v>
      </c>
      <c r="AS154">
        <v>1729004.1710000001</v>
      </c>
      <c r="AT154">
        <v>1745929.5930000001</v>
      </c>
      <c r="AU154">
        <v>1762761.4310000001</v>
      </c>
      <c r="AV154">
        <v>1779653.638</v>
      </c>
      <c r="AW154">
        <v>1797738.3389999999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3550814.1030000001</v>
      </c>
      <c r="G155">
        <v>3341670.219</v>
      </c>
      <c r="H155">
        <v>3083922.2820000001</v>
      </c>
      <c r="I155">
        <v>3093362.4819999998</v>
      </c>
      <c r="J155">
        <v>2990247.585</v>
      </c>
      <c r="K155">
        <v>2838926.1860000002</v>
      </c>
      <c r="L155">
        <v>2776544.969</v>
      </c>
      <c r="M155">
        <v>2715507.3190000001</v>
      </c>
      <c r="N155">
        <v>2528577.8280000002</v>
      </c>
      <c r="O155">
        <v>2642436.4730000002</v>
      </c>
      <c r="P155">
        <v>2734795.9369999999</v>
      </c>
      <c r="Q155">
        <v>2806228.5260000001</v>
      </c>
      <c r="R155">
        <v>2901293.6069999998</v>
      </c>
      <c r="S155">
        <v>3026130.8840000001</v>
      </c>
      <c r="T155">
        <v>3058784.7609999999</v>
      </c>
      <c r="U155">
        <v>3073634.855</v>
      </c>
      <c r="V155">
        <v>3078913.8220000002</v>
      </c>
      <c r="W155">
        <v>3073594.4449999998</v>
      </c>
      <c r="X155">
        <v>3060529.0070000002</v>
      </c>
      <c r="Y155">
        <v>3059959.8620000002</v>
      </c>
      <c r="Z155">
        <v>3069887.43</v>
      </c>
      <c r="AA155">
        <v>3087872.969</v>
      </c>
      <c r="AB155">
        <v>3110902.3569999998</v>
      </c>
      <c r="AC155">
        <v>3137043.7039999999</v>
      </c>
      <c r="AD155">
        <v>2984926.946</v>
      </c>
      <c r="AE155">
        <v>2830021.8110000002</v>
      </c>
      <c r="AF155">
        <v>2672181.7659999998</v>
      </c>
      <c r="AG155">
        <v>2511377.4109999998</v>
      </c>
      <c r="AH155">
        <v>2348031.31</v>
      </c>
      <c r="AI155">
        <v>2182434.89</v>
      </c>
      <c r="AJ155">
        <v>2014183.173</v>
      </c>
      <c r="AK155">
        <v>1843959.1059999999</v>
      </c>
      <c r="AL155">
        <v>1671922.9110000001</v>
      </c>
      <c r="AM155">
        <v>1498174.9709999999</v>
      </c>
      <c r="AN155">
        <v>1503729.031</v>
      </c>
      <c r="AO155">
        <v>1509734.906</v>
      </c>
      <c r="AP155">
        <v>1516033.5630000001</v>
      </c>
      <c r="AQ155" s="39">
        <v>1522677.12</v>
      </c>
      <c r="AR155" s="39">
        <v>1529475.0789999999</v>
      </c>
      <c r="AS155" s="39">
        <v>1536034.3670000001</v>
      </c>
      <c r="AT155" s="39">
        <v>1542691.41</v>
      </c>
      <c r="AU155" s="39">
        <v>1549485.2379999999</v>
      </c>
      <c r="AV155">
        <v>1556490.1669999999</v>
      </c>
      <c r="AW155">
        <v>1564272.852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55924567</v>
      </c>
      <c r="G156">
        <v>52790695.259999998</v>
      </c>
      <c r="H156">
        <v>48022178.159999996</v>
      </c>
      <c r="I156">
        <v>48292993.07</v>
      </c>
      <c r="J156">
        <v>47534672.869999997</v>
      </c>
      <c r="K156">
        <v>44915607.140000001</v>
      </c>
      <c r="L156">
        <v>43522342.939999998</v>
      </c>
      <c r="M156">
        <v>43020894.869999997</v>
      </c>
      <c r="N156">
        <v>41663406.810000002</v>
      </c>
      <c r="O156">
        <v>42883044.030000001</v>
      </c>
      <c r="P156">
        <v>43623112.719999999</v>
      </c>
      <c r="Q156">
        <v>43778840.020000003</v>
      </c>
      <c r="R156">
        <v>44386802.649999999</v>
      </c>
      <c r="S156">
        <v>46356648.079999998</v>
      </c>
      <c r="T156">
        <v>46879604.530000001</v>
      </c>
      <c r="U156">
        <v>47009192.939999998</v>
      </c>
      <c r="V156">
        <v>47047847.350000001</v>
      </c>
      <c r="W156">
        <v>46731469.359999999</v>
      </c>
      <c r="X156">
        <v>46137209.369999997</v>
      </c>
      <c r="Y156">
        <v>45820137.880000003</v>
      </c>
      <c r="Z156">
        <v>45758916.039999999</v>
      </c>
      <c r="AA156">
        <v>45904285.909999996</v>
      </c>
      <c r="AB156">
        <v>46218969.780000001</v>
      </c>
      <c r="AC156">
        <v>46677429.149999999</v>
      </c>
      <c r="AD156">
        <v>46708925.159999996</v>
      </c>
      <c r="AE156">
        <v>46821162.049999997</v>
      </c>
      <c r="AF156">
        <v>46997417.700000003</v>
      </c>
      <c r="AG156">
        <v>47223404.799999997</v>
      </c>
      <c r="AH156">
        <v>47495654.390000001</v>
      </c>
      <c r="AI156">
        <v>47770277.259999998</v>
      </c>
      <c r="AJ156">
        <v>48062159.880000003</v>
      </c>
      <c r="AK156">
        <v>48377193.259999998</v>
      </c>
      <c r="AL156">
        <v>48708719.340000004</v>
      </c>
      <c r="AM156">
        <v>49053481.159999996</v>
      </c>
      <c r="AN156">
        <v>49392160.149999999</v>
      </c>
      <c r="AO156">
        <v>49737677.939999998</v>
      </c>
      <c r="AP156">
        <v>50086102.759999998</v>
      </c>
      <c r="AQ156">
        <v>50440679.439999998</v>
      </c>
      <c r="AR156">
        <v>50786419.289999999</v>
      </c>
      <c r="AS156">
        <v>51119056.93</v>
      </c>
      <c r="AT156">
        <v>51435850.299999997</v>
      </c>
      <c r="AU156">
        <v>51736998.979999997</v>
      </c>
      <c r="AV156">
        <v>52025173.659999996</v>
      </c>
      <c r="AW156">
        <v>52327595.960000001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2101689.6889999998</v>
      </c>
      <c r="G157">
        <v>1890673.3470000001</v>
      </c>
      <c r="H157">
        <v>1428084.3959999999</v>
      </c>
      <c r="I157">
        <v>1825531.58</v>
      </c>
      <c r="J157">
        <v>1521352.027</v>
      </c>
      <c r="K157">
        <v>1910737.888</v>
      </c>
      <c r="L157">
        <v>1806726.9369999999</v>
      </c>
      <c r="M157">
        <v>1908767.8489999999</v>
      </c>
      <c r="N157">
        <v>2025429.206</v>
      </c>
      <c r="O157">
        <v>2028940.5419999999</v>
      </c>
      <c r="P157">
        <v>2019612.4639999999</v>
      </c>
      <c r="Q157">
        <v>1985858.689</v>
      </c>
      <c r="R157">
        <v>1961981.132</v>
      </c>
      <c r="S157">
        <v>2198438.3629999999</v>
      </c>
      <c r="T157">
        <v>2157267.963</v>
      </c>
      <c r="U157">
        <v>2121717.023</v>
      </c>
      <c r="V157">
        <v>2094288.33</v>
      </c>
      <c r="W157">
        <v>2088707.8559999999</v>
      </c>
      <c r="X157">
        <v>2071433.426</v>
      </c>
      <c r="Y157">
        <v>2066867.298</v>
      </c>
      <c r="Z157">
        <v>2071990.5759999999</v>
      </c>
      <c r="AA157">
        <v>2084955.1310000001</v>
      </c>
      <c r="AB157">
        <v>2103992.8149999999</v>
      </c>
      <c r="AC157">
        <v>2127854.7689999999</v>
      </c>
      <c r="AD157">
        <v>2155483.3909999998</v>
      </c>
      <c r="AE157">
        <v>2185678.6129999999</v>
      </c>
      <c r="AF157">
        <v>2217922.6630000002</v>
      </c>
      <c r="AG157">
        <v>2251787.5970000001</v>
      </c>
      <c r="AH157">
        <v>2287253.8139999998</v>
      </c>
      <c r="AI157">
        <v>2323413.9300000002</v>
      </c>
      <c r="AJ157">
        <v>2360179.5610000002</v>
      </c>
      <c r="AK157">
        <v>2397720.4720000001</v>
      </c>
      <c r="AL157">
        <v>2435879.341</v>
      </c>
      <c r="AM157">
        <v>2474584.1519999998</v>
      </c>
      <c r="AN157">
        <v>2512910.1779999998</v>
      </c>
      <c r="AO157">
        <v>2551630.4040000001</v>
      </c>
      <c r="AP157">
        <v>2590615.2179999999</v>
      </c>
      <c r="AQ157">
        <v>2630076.148</v>
      </c>
      <c r="AR157">
        <v>2669609.9610000001</v>
      </c>
      <c r="AS157">
        <v>2709217.923</v>
      </c>
      <c r="AT157">
        <v>2748718.4610000001</v>
      </c>
      <c r="AU157">
        <v>2788194.398</v>
      </c>
      <c r="AV157">
        <v>2827786.966</v>
      </c>
      <c r="AW157">
        <v>2868510.128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4299067.4979999997</v>
      </c>
      <c r="G158">
        <v>4273091.6720000003</v>
      </c>
      <c r="H158">
        <v>3473856.8909999998</v>
      </c>
      <c r="I158">
        <v>3590057.8539999998</v>
      </c>
      <c r="J158">
        <v>3770470.9959999998</v>
      </c>
      <c r="K158">
        <v>3680223.102</v>
      </c>
      <c r="L158">
        <v>3553337.466</v>
      </c>
      <c r="M158">
        <v>3511923.5</v>
      </c>
      <c r="N158">
        <v>3557516.8620000002</v>
      </c>
      <c r="O158">
        <v>3605995.7689999999</v>
      </c>
      <c r="P158">
        <v>3638836.6869999999</v>
      </c>
      <c r="Q158">
        <v>3649949.1310000001</v>
      </c>
      <c r="R158">
        <v>3659671.9330000002</v>
      </c>
      <c r="S158">
        <v>3781338.5830000001</v>
      </c>
      <c r="T158">
        <v>3797897.0720000002</v>
      </c>
      <c r="U158">
        <v>3784715.9750000001</v>
      </c>
      <c r="V158">
        <v>3763110.5550000002</v>
      </c>
      <c r="W158">
        <v>3754895.4040000001</v>
      </c>
      <c r="X158">
        <v>3726395.5690000001</v>
      </c>
      <c r="Y158">
        <v>3723153.7820000001</v>
      </c>
      <c r="Z158">
        <v>3736979.9780000001</v>
      </c>
      <c r="AA158">
        <v>3764858.05</v>
      </c>
      <c r="AB158">
        <v>3803017.17</v>
      </c>
      <c r="AC158">
        <v>3849043.9130000002</v>
      </c>
      <c r="AD158">
        <v>3901197.861</v>
      </c>
      <c r="AE158">
        <v>3956860.7209999999</v>
      </c>
      <c r="AF158">
        <v>4014752.7080000001</v>
      </c>
      <c r="AG158">
        <v>4074089.5350000001</v>
      </c>
      <c r="AH158">
        <v>4134919.3080000002</v>
      </c>
      <c r="AI158">
        <v>4195821.3140000002</v>
      </c>
      <c r="AJ158">
        <v>4256893.6979999999</v>
      </c>
      <c r="AK158">
        <v>4318285.4050000003</v>
      </c>
      <c r="AL158">
        <v>4380525.2980000004</v>
      </c>
      <c r="AM158">
        <v>4443679.2560000001</v>
      </c>
      <c r="AN158">
        <v>4504948.4819999998</v>
      </c>
      <c r="AO158">
        <v>4565844.2180000003</v>
      </c>
      <c r="AP158">
        <v>4626244.8099999996</v>
      </c>
      <c r="AQ158">
        <v>4686709.0870000003</v>
      </c>
      <c r="AR158">
        <v>4746902.5690000001</v>
      </c>
      <c r="AS158">
        <v>4807895.4440000001</v>
      </c>
      <c r="AT158">
        <v>4869750.6349999998</v>
      </c>
      <c r="AU158">
        <v>4932336.3420000002</v>
      </c>
      <c r="AV158">
        <v>4995525.8059999999</v>
      </c>
      <c r="AW158">
        <v>5060932.9110000003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22007927.07</v>
      </c>
      <c r="G159">
        <v>21834668.52</v>
      </c>
      <c r="H159">
        <v>21503509.149999999</v>
      </c>
      <c r="I159">
        <v>22144514.07</v>
      </c>
      <c r="J159">
        <v>22042102.379999999</v>
      </c>
      <c r="K159">
        <v>21306478.600000001</v>
      </c>
      <c r="L159">
        <v>21024498.809999999</v>
      </c>
      <c r="M159">
        <v>21367338.18</v>
      </c>
      <c r="N159">
        <v>22493684.420000002</v>
      </c>
      <c r="O159">
        <v>23165443.52</v>
      </c>
      <c r="P159">
        <v>22446770</v>
      </c>
      <c r="Q159">
        <v>20688323.84</v>
      </c>
      <c r="R159">
        <v>19096660.379999999</v>
      </c>
      <c r="S159">
        <v>18191784.699999999</v>
      </c>
      <c r="T159">
        <v>17618081.629999999</v>
      </c>
      <c r="U159">
        <v>17118648.510000002</v>
      </c>
      <c r="V159">
        <v>16737213.07</v>
      </c>
      <c r="W159">
        <v>16554196.77</v>
      </c>
      <c r="X159">
        <v>16294086.33</v>
      </c>
      <c r="Y159">
        <v>16198710.220000001</v>
      </c>
      <c r="Z159">
        <v>16164162.789999999</v>
      </c>
      <c r="AA159">
        <v>16121508.1</v>
      </c>
      <c r="AB159">
        <v>16046477.58</v>
      </c>
      <c r="AC159">
        <v>15942257.039999999</v>
      </c>
      <c r="AD159">
        <v>15605618.1</v>
      </c>
      <c r="AE159">
        <v>15212917.720000001</v>
      </c>
      <c r="AF159">
        <v>14832171.789999999</v>
      </c>
      <c r="AG159">
        <v>14479243.390000001</v>
      </c>
      <c r="AH159">
        <v>14160913.92</v>
      </c>
      <c r="AI159">
        <v>13925087.74</v>
      </c>
      <c r="AJ159">
        <v>13712881.91</v>
      </c>
      <c r="AK159">
        <v>13522250.58</v>
      </c>
      <c r="AL159">
        <v>13347765.689999999</v>
      </c>
      <c r="AM159">
        <v>13188165.119999999</v>
      </c>
      <c r="AN159">
        <v>13008548.42</v>
      </c>
      <c r="AO159">
        <v>12829887.460000001</v>
      </c>
      <c r="AP159">
        <v>12656524.16</v>
      </c>
      <c r="AQ159">
        <v>12492879.050000001</v>
      </c>
      <c r="AR159">
        <v>12338403.189999999</v>
      </c>
      <c r="AS159">
        <v>12192576.6</v>
      </c>
      <c r="AT159">
        <v>12057501.310000001</v>
      </c>
      <c r="AU159">
        <v>11934588.460000001</v>
      </c>
      <c r="AV159">
        <v>11825298.42</v>
      </c>
      <c r="AW159">
        <v>11736261.199999999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272202241</v>
      </c>
      <c r="G160">
        <v>257934526.30000001</v>
      </c>
      <c r="H160">
        <v>236400073.5</v>
      </c>
      <c r="I160">
        <v>240231170.09999999</v>
      </c>
      <c r="J160">
        <v>236540061.80000001</v>
      </c>
      <c r="K160">
        <v>223063895.90000001</v>
      </c>
      <c r="L160">
        <v>216144008.30000001</v>
      </c>
      <c r="M160">
        <v>214473975.80000001</v>
      </c>
      <c r="N160">
        <v>213471080</v>
      </c>
      <c r="O160">
        <v>212399377.80000001</v>
      </c>
      <c r="P160">
        <v>206041736.5</v>
      </c>
      <c r="Q160">
        <v>196983522.19999999</v>
      </c>
      <c r="R160">
        <v>190534939.80000001</v>
      </c>
      <c r="S160">
        <v>189774041.40000001</v>
      </c>
      <c r="T160">
        <v>187414475.09999999</v>
      </c>
      <c r="U160">
        <v>185041861.30000001</v>
      </c>
      <c r="V160">
        <v>183531016.69999999</v>
      </c>
      <c r="W160">
        <v>181775969.80000001</v>
      </c>
      <c r="X160">
        <v>179251751.40000001</v>
      </c>
      <c r="Y160">
        <v>178570120</v>
      </c>
      <c r="Z160">
        <v>179047164.09999999</v>
      </c>
      <c r="AA160">
        <v>180194770.80000001</v>
      </c>
      <c r="AB160">
        <v>181817424</v>
      </c>
      <c r="AC160">
        <v>183762024.40000001</v>
      </c>
      <c r="AD160">
        <v>185041076.19999999</v>
      </c>
      <c r="AE160">
        <v>186349693.59999999</v>
      </c>
      <c r="AF160">
        <v>187403286.90000001</v>
      </c>
      <c r="AG160">
        <v>188790051</v>
      </c>
      <c r="AH160">
        <v>190306559.19999999</v>
      </c>
      <c r="AI160">
        <v>191893579.69999999</v>
      </c>
      <c r="AJ160">
        <v>193492834.40000001</v>
      </c>
      <c r="AK160">
        <v>195187199.5</v>
      </c>
      <c r="AL160">
        <v>196953934.09999999</v>
      </c>
      <c r="AM160">
        <v>198756084.59999999</v>
      </c>
      <c r="AN160">
        <v>200590330.80000001</v>
      </c>
      <c r="AO160">
        <v>202383590.19999999</v>
      </c>
      <c r="AP160">
        <v>204159811.80000001</v>
      </c>
      <c r="AQ160">
        <v>205981569.30000001</v>
      </c>
      <c r="AR160">
        <v>207765351</v>
      </c>
      <c r="AS160">
        <v>210212122.80000001</v>
      </c>
      <c r="AT160">
        <v>212798396</v>
      </c>
      <c r="AU160">
        <v>215417260.59999999</v>
      </c>
      <c r="AV160">
        <v>218073689.69999999</v>
      </c>
      <c r="AW160">
        <v>220983978.90000001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6060247.7240000004</v>
      </c>
      <c r="G161">
        <v>6058502.0499999998</v>
      </c>
      <c r="H161">
        <v>6375465.9309999999</v>
      </c>
      <c r="I161">
        <v>6521482.6469999999</v>
      </c>
      <c r="J161">
        <v>6512787.3859999999</v>
      </c>
      <c r="K161">
        <v>6408468.1509999996</v>
      </c>
      <c r="L161">
        <v>6423879.8859999999</v>
      </c>
      <c r="M161">
        <v>6533650.5990000004</v>
      </c>
      <c r="N161">
        <v>6851578.8159999996</v>
      </c>
      <c r="O161">
        <v>6865208.3250000002</v>
      </c>
      <c r="P161">
        <v>6402525.3770000003</v>
      </c>
      <c r="Q161">
        <v>5615517.9469999997</v>
      </c>
      <c r="R161">
        <v>4908450.7910000002</v>
      </c>
      <c r="S161">
        <v>4423603.3689999999</v>
      </c>
      <c r="T161">
        <v>4179285.8319999999</v>
      </c>
      <c r="U161">
        <v>3994208.0269999998</v>
      </c>
      <c r="V161">
        <v>3859811.307</v>
      </c>
      <c r="W161">
        <v>3876572.909</v>
      </c>
      <c r="X161">
        <v>3870242.702</v>
      </c>
      <c r="Y161">
        <v>3890730.2280000001</v>
      </c>
      <c r="Z161">
        <v>3901323.3220000002</v>
      </c>
      <c r="AA161">
        <v>3892242.8360000001</v>
      </c>
      <c r="AB161">
        <v>3862874.0380000002</v>
      </c>
      <c r="AC161">
        <v>3818820.7289999998</v>
      </c>
      <c r="AD161">
        <v>3717201.5989999999</v>
      </c>
      <c r="AE161">
        <v>3602911.6669999999</v>
      </c>
      <c r="AF161">
        <v>3492899.7390000001</v>
      </c>
      <c r="AG161">
        <v>3391329.4530000002</v>
      </c>
      <c r="AH161">
        <v>3300020.3110000002</v>
      </c>
      <c r="AI161">
        <v>3235986.1910000001</v>
      </c>
      <c r="AJ161">
        <v>3180293.202</v>
      </c>
      <c r="AK161">
        <v>3130834.841</v>
      </c>
      <c r="AL161">
        <v>3085954.3229999999</v>
      </c>
      <c r="AM161">
        <v>3044876.9879999999</v>
      </c>
      <c r="AN161">
        <v>2998351.14</v>
      </c>
      <c r="AO161">
        <v>2951979.997</v>
      </c>
      <c r="AP161">
        <v>2906266.2549999999</v>
      </c>
      <c r="AQ161">
        <v>2861805.5019999999</v>
      </c>
      <c r="AR161">
        <v>2818899.1349999998</v>
      </c>
      <c r="AS161">
        <v>2777052.8020000001</v>
      </c>
      <c r="AT161">
        <v>2737188.1</v>
      </c>
      <c r="AU161">
        <v>2699868.1860000002</v>
      </c>
      <c r="AV161">
        <v>2665365.3130000001</v>
      </c>
      <c r="AW161">
        <v>2634300.5950000002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781116.44380000001</v>
      </c>
      <c r="G162">
        <v>666985.64130000002</v>
      </c>
      <c r="H162">
        <v>570725.05839999998</v>
      </c>
      <c r="I162">
        <v>582588.4902</v>
      </c>
      <c r="J162">
        <v>625901.44339999999</v>
      </c>
      <c r="K162">
        <v>584303.18070000003</v>
      </c>
      <c r="L162">
        <v>603576.22829999996</v>
      </c>
      <c r="M162">
        <v>631643.48490000004</v>
      </c>
      <c r="N162">
        <v>626307.86450000003</v>
      </c>
      <c r="O162">
        <v>518531.86749999999</v>
      </c>
      <c r="P162">
        <v>420532.82160000002</v>
      </c>
      <c r="Q162">
        <v>364436.46409999998</v>
      </c>
      <c r="R162">
        <v>337293.7046</v>
      </c>
      <c r="S162">
        <v>280873.78860000003</v>
      </c>
      <c r="T162">
        <v>302447.85619999998</v>
      </c>
      <c r="U162">
        <v>301171.92869999999</v>
      </c>
      <c r="V162">
        <v>311669.93290000001</v>
      </c>
      <c r="W162">
        <v>318128.6728</v>
      </c>
      <c r="X162">
        <v>325390.28129999997</v>
      </c>
      <c r="Y162">
        <v>328164.01240000001</v>
      </c>
      <c r="Z162">
        <v>332578.60369999998</v>
      </c>
      <c r="AA162">
        <v>337205.61410000001</v>
      </c>
      <c r="AB162">
        <v>341981.45490000001</v>
      </c>
      <c r="AC162">
        <v>347145.54639999999</v>
      </c>
      <c r="AD162">
        <v>353126.57530000003</v>
      </c>
      <c r="AE162">
        <v>358922.71960000001</v>
      </c>
      <c r="AF162">
        <v>364632.91989999998</v>
      </c>
      <c r="AG162">
        <v>370303.78499999997</v>
      </c>
      <c r="AH162">
        <v>376630.84720000002</v>
      </c>
      <c r="AI162">
        <v>381949.91989999998</v>
      </c>
      <c r="AJ162">
        <v>386926.56430000003</v>
      </c>
      <c r="AK162">
        <v>392692.63909999997</v>
      </c>
      <c r="AL162">
        <v>398435.60769999999</v>
      </c>
      <c r="AM162">
        <v>404020.12640000001</v>
      </c>
      <c r="AN162">
        <v>409422.93209999998</v>
      </c>
      <c r="AO162">
        <v>413962.98109999998</v>
      </c>
      <c r="AP162">
        <v>418116.65019999997</v>
      </c>
      <c r="AQ162">
        <v>422701.39679999999</v>
      </c>
      <c r="AR162">
        <v>426506.20260000002</v>
      </c>
      <c r="AS162">
        <v>431111.5197</v>
      </c>
      <c r="AT162">
        <v>436467.21779999998</v>
      </c>
      <c r="AU162">
        <v>441914.5024</v>
      </c>
      <c r="AV162">
        <v>447625.12689999997</v>
      </c>
      <c r="AW162">
        <v>456533.06430000003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498904.77649999998</v>
      </c>
      <c r="G163">
        <v>431514.16190000001</v>
      </c>
      <c r="H163">
        <v>384404.4706</v>
      </c>
      <c r="I163">
        <v>399484.6692</v>
      </c>
      <c r="J163">
        <v>366975.2023</v>
      </c>
      <c r="K163">
        <v>350917.03480000002</v>
      </c>
      <c r="L163">
        <v>377265.58610000001</v>
      </c>
      <c r="M163">
        <v>386189.0822</v>
      </c>
      <c r="N163">
        <v>396475.85859999998</v>
      </c>
      <c r="O163">
        <v>315049.89309999999</v>
      </c>
      <c r="P163">
        <v>244011.37409999999</v>
      </c>
      <c r="Q163">
        <v>202668.40580000001</v>
      </c>
      <c r="R163">
        <v>181576.10630000001</v>
      </c>
      <c r="S163">
        <v>167426.54759999999</v>
      </c>
      <c r="T163">
        <v>163687.46770000001</v>
      </c>
      <c r="U163">
        <v>165445.6269</v>
      </c>
      <c r="V163">
        <v>169669.42310000001</v>
      </c>
      <c r="W163">
        <v>173867.3174</v>
      </c>
      <c r="X163">
        <v>178181.27720000001</v>
      </c>
      <c r="Y163">
        <v>181388.1686</v>
      </c>
      <c r="Z163">
        <v>184368.6164</v>
      </c>
      <c r="AA163">
        <v>187456.97279999999</v>
      </c>
      <c r="AB163">
        <v>190796.79749999999</v>
      </c>
      <c r="AC163">
        <v>194392.242</v>
      </c>
      <c r="AD163">
        <v>198288.82550000001</v>
      </c>
      <c r="AE163">
        <v>202307.60449999999</v>
      </c>
      <c r="AF163">
        <v>206379.61050000001</v>
      </c>
      <c r="AG163">
        <v>210478.56150000001</v>
      </c>
      <c r="AH163">
        <v>214625.80429999999</v>
      </c>
      <c r="AI163">
        <v>218652.4068</v>
      </c>
      <c r="AJ163">
        <v>222683.6005</v>
      </c>
      <c r="AK163">
        <v>226789.6153</v>
      </c>
      <c r="AL163">
        <v>230961.88339999999</v>
      </c>
      <c r="AM163">
        <v>235200.20490000001</v>
      </c>
      <c r="AN163">
        <v>239444.5355</v>
      </c>
      <c r="AO163">
        <v>243682.8805</v>
      </c>
      <c r="AP163">
        <v>247915.80309999999</v>
      </c>
      <c r="AQ163">
        <v>252181.93960000001</v>
      </c>
      <c r="AR163">
        <v>256444.1758</v>
      </c>
      <c r="AS163">
        <v>260990.7959</v>
      </c>
      <c r="AT163">
        <v>265770.5528</v>
      </c>
      <c r="AU163">
        <v>270740.86440000002</v>
      </c>
      <c r="AV163">
        <v>275885.84129999997</v>
      </c>
      <c r="AW163">
        <v>281325.65600000002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1535612.814</v>
      </c>
      <c r="G164">
        <v>1387121.412</v>
      </c>
      <c r="H164">
        <v>1291065.334</v>
      </c>
      <c r="I164">
        <v>1324311.226</v>
      </c>
      <c r="J164">
        <v>1272536.5179999999</v>
      </c>
      <c r="K164">
        <v>1269982.98</v>
      </c>
      <c r="L164">
        <v>1393555.49</v>
      </c>
      <c r="M164">
        <v>1449517.7849999999</v>
      </c>
      <c r="N164">
        <v>1482951.682</v>
      </c>
      <c r="O164">
        <v>1176964.2949999999</v>
      </c>
      <c r="P164">
        <v>910446.75210000004</v>
      </c>
      <c r="Q164">
        <v>766717.74470000004</v>
      </c>
      <c r="R164">
        <v>703396.1899</v>
      </c>
      <c r="S164">
        <v>616700.35770000005</v>
      </c>
      <c r="T164">
        <v>598992.14229999995</v>
      </c>
      <c r="U164">
        <v>604688.16249999998</v>
      </c>
      <c r="V164">
        <v>621441.22380000004</v>
      </c>
      <c r="W164">
        <v>641945.69440000004</v>
      </c>
      <c r="X164">
        <v>664947.57759999996</v>
      </c>
      <c r="Y164">
        <v>682194.0331</v>
      </c>
      <c r="Z164">
        <v>697880.24159999995</v>
      </c>
      <c r="AA164">
        <v>713957.15099999995</v>
      </c>
      <c r="AB164">
        <v>731180.36629999999</v>
      </c>
      <c r="AC164">
        <v>749629.68039999995</v>
      </c>
      <c r="AD164">
        <v>769110.17729999998</v>
      </c>
      <c r="AE164">
        <v>789196.6888</v>
      </c>
      <c r="AF164">
        <v>809679.46710000001</v>
      </c>
      <c r="AG164">
        <v>830487.57109999994</v>
      </c>
      <c r="AH164">
        <v>851667.64119999995</v>
      </c>
      <c r="AI164">
        <v>872396.64430000004</v>
      </c>
      <c r="AJ164">
        <v>893227.05790000001</v>
      </c>
      <c r="AK164">
        <v>914387.87410000002</v>
      </c>
      <c r="AL164">
        <v>935915.86219999997</v>
      </c>
      <c r="AM164">
        <v>957818.38489999995</v>
      </c>
      <c r="AN164">
        <v>980202.23699999996</v>
      </c>
      <c r="AO164">
        <v>1002895.723</v>
      </c>
      <c r="AP164">
        <v>1025842.553</v>
      </c>
      <c r="AQ164">
        <v>1049134.8419999999</v>
      </c>
      <c r="AR164">
        <v>1072688.281</v>
      </c>
      <c r="AS164">
        <v>1097448.7239999999</v>
      </c>
      <c r="AT164">
        <v>1123293.6089999999</v>
      </c>
      <c r="AU164">
        <v>1150081.436</v>
      </c>
      <c r="AV164">
        <v>1177751.5719999999</v>
      </c>
      <c r="AW164">
        <v>1206627.716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236117.3186</v>
      </c>
      <c r="G165">
        <v>220564.41570000001</v>
      </c>
      <c r="H165">
        <v>206198.6237</v>
      </c>
      <c r="I165">
        <v>213791.97390000001</v>
      </c>
      <c r="J165">
        <v>210516.56580000001</v>
      </c>
      <c r="K165">
        <v>211588.46170000001</v>
      </c>
      <c r="L165">
        <v>226874.9853</v>
      </c>
      <c r="M165">
        <v>235043.26240000001</v>
      </c>
      <c r="N165">
        <v>240544.967</v>
      </c>
      <c r="O165">
        <v>210179.77179999999</v>
      </c>
      <c r="P165">
        <v>181108.84760000001</v>
      </c>
      <c r="Q165">
        <v>164757.10920000001</v>
      </c>
      <c r="R165">
        <v>157949.64799999999</v>
      </c>
      <c r="S165">
        <v>142231.2641</v>
      </c>
      <c r="T165">
        <v>148268.94930000001</v>
      </c>
      <c r="U165">
        <v>148453.28270000001</v>
      </c>
      <c r="V165">
        <v>150300.53700000001</v>
      </c>
      <c r="W165">
        <v>152563.9002</v>
      </c>
      <c r="X165">
        <v>155028.30900000001</v>
      </c>
      <c r="Y165">
        <v>157850.10430000001</v>
      </c>
      <c r="Z165">
        <v>160965.9737</v>
      </c>
      <c r="AA165">
        <v>164378.2115</v>
      </c>
      <c r="AB165">
        <v>168058.7297</v>
      </c>
      <c r="AC165">
        <v>171951.5557</v>
      </c>
      <c r="AD165">
        <v>175950.0276</v>
      </c>
      <c r="AE165">
        <v>179998.41010000001</v>
      </c>
      <c r="AF165">
        <v>184080.76</v>
      </c>
      <c r="AG165">
        <v>188195.05110000001</v>
      </c>
      <c r="AH165">
        <v>192354.22409999999</v>
      </c>
      <c r="AI165">
        <v>196491.4664</v>
      </c>
      <c r="AJ165">
        <v>200662.68859999999</v>
      </c>
      <c r="AK165">
        <v>204892.79860000001</v>
      </c>
      <c r="AL165">
        <v>209187.8039</v>
      </c>
      <c r="AM165">
        <v>213550.26509999999</v>
      </c>
      <c r="AN165">
        <v>218046.81400000001</v>
      </c>
      <c r="AO165">
        <v>222648.7096</v>
      </c>
      <c r="AP165">
        <v>227342.19529999999</v>
      </c>
      <c r="AQ165">
        <v>232132.60699999999</v>
      </c>
      <c r="AR165">
        <v>237012.47829999999</v>
      </c>
      <c r="AS165">
        <v>242041.7156</v>
      </c>
      <c r="AT165">
        <v>247209.32670000001</v>
      </c>
      <c r="AU165">
        <v>252505.28020000001</v>
      </c>
      <c r="AV165">
        <v>257928.6949</v>
      </c>
      <c r="AW165">
        <v>263518.41989999998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21421302.859999999</v>
      </c>
      <c r="G166">
        <v>18669394.289999999</v>
      </c>
      <c r="H166">
        <v>15262293.09</v>
      </c>
      <c r="I166">
        <v>16651560.43</v>
      </c>
      <c r="J166">
        <v>16454325.33</v>
      </c>
      <c r="K166">
        <v>15524420.67</v>
      </c>
      <c r="L166">
        <v>16089983.9</v>
      </c>
      <c r="M166">
        <v>16608755.210000001</v>
      </c>
      <c r="N166">
        <v>16495586.84</v>
      </c>
      <c r="O166">
        <v>14778534.189999999</v>
      </c>
      <c r="P166">
        <v>12910707.57</v>
      </c>
      <c r="Q166">
        <v>11660251.66</v>
      </c>
      <c r="R166">
        <v>11044968.939999999</v>
      </c>
      <c r="S166">
        <v>10579098.560000001</v>
      </c>
      <c r="T166">
        <v>10366674.98</v>
      </c>
      <c r="U166">
        <v>10362430.82</v>
      </c>
      <c r="V166">
        <v>10462337.74</v>
      </c>
      <c r="W166">
        <v>10553925.960000001</v>
      </c>
      <c r="X166">
        <v>10639825.869999999</v>
      </c>
      <c r="Y166">
        <v>10755195.68</v>
      </c>
      <c r="Z166">
        <v>10905686.789999999</v>
      </c>
      <c r="AA166">
        <v>11080603.35</v>
      </c>
      <c r="AB166">
        <v>11275936.449999999</v>
      </c>
      <c r="AC166">
        <v>11488223.529999999</v>
      </c>
      <c r="AD166">
        <v>11705881.880000001</v>
      </c>
      <c r="AE166">
        <v>11924292.51</v>
      </c>
      <c r="AF166">
        <v>12143938.140000001</v>
      </c>
      <c r="AG166">
        <v>12365097.65</v>
      </c>
      <c r="AH166">
        <v>12590834.59</v>
      </c>
      <c r="AI166">
        <v>12813437.32</v>
      </c>
      <c r="AJ166">
        <v>13038121.84</v>
      </c>
      <c r="AK166">
        <v>13269687.49</v>
      </c>
      <c r="AL166">
        <v>13505672.5</v>
      </c>
      <c r="AM166">
        <v>13745465.359999999</v>
      </c>
      <c r="AN166">
        <v>13984103.460000001</v>
      </c>
      <c r="AO166">
        <v>14220909.560000001</v>
      </c>
      <c r="AP166">
        <v>14456747.449999999</v>
      </c>
      <c r="AQ166">
        <v>14694682.17</v>
      </c>
      <c r="AR166">
        <v>14930300.83</v>
      </c>
      <c r="AS166">
        <v>15176451.800000001</v>
      </c>
      <c r="AT166">
        <v>15430720.369999999</v>
      </c>
      <c r="AU166">
        <v>15690196.98</v>
      </c>
      <c r="AV166">
        <v>15954597.689999999</v>
      </c>
      <c r="AW166">
        <v>16235054.699999999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2118726.2209999999</v>
      </c>
      <c r="G167">
        <v>1795309.4739999999</v>
      </c>
      <c r="H167">
        <v>1623232.2560000001</v>
      </c>
      <c r="I167">
        <v>1629447.372</v>
      </c>
      <c r="J167">
        <v>1536558.2960000001</v>
      </c>
      <c r="K167">
        <v>1530412.7009999999</v>
      </c>
      <c r="L167">
        <v>1676266.311</v>
      </c>
      <c r="M167">
        <v>1763740.1850000001</v>
      </c>
      <c r="N167">
        <v>1788266.595</v>
      </c>
      <c r="O167">
        <v>1355518.13</v>
      </c>
      <c r="P167">
        <v>998199.95589999994</v>
      </c>
      <c r="Q167">
        <v>805850.07220000005</v>
      </c>
      <c r="R167">
        <v>714790.8443</v>
      </c>
      <c r="S167">
        <v>636038.73250000004</v>
      </c>
      <c r="T167">
        <v>602810.55909999995</v>
      </c>
      <c r="U167">
        <v>600170.29429999995</v>
      </c>
      <c r="V167">
        <v>611886.94200000004</v>
      </c>
      <c r="W167">
        <v>628193.00529999996</v>
      </c>
      <c r="X167">
        <v>646899.36459999997</v>
      </c>
      <c r="Y167">
        <v>663627.59290000005</v>
      </c>
      <c r="Z167">
        <v>679815.58389999997</v>
      </c>
      <c r="AA167">
        <v>696078.48309999995</v>
      </c>
      <c r="AB167">
        <v>712947.27390000003</v>
      </c>
      <c r="AC167">
        <v>730523.37509999995</v>
      </c>
      <c r="AD167">
        <v>748308.34140000003</v>
      </c>
      <c r="AE167">
        <v>766098.36100000003</v>
      </c>
      <c r="AF167">
        <v>783880.4902</v>
      </c>
      <c r="AG167">
        <v>801628.48230000003</v>
      </c>
      <c r="AH167">
        <v>819533.85620000004</v>
      </c>
      <c r="AI167">
        <v>837084.96730000002</v>
      </c>
      <c r="AJ167">
        <v>854749.51809999999</v>
      </c>
      <c r="AK167">
        <v>872836.0405</v>
      </c>
      <c r="AL167">
        <v>891191.48089999997</v>
      </c>
      <c r="AM167">
        <v>909766.3602</v>
      </c>
      <c r="AN167">
        <v>929135.04399999999</v>
      </c>
      <c r="AO167">
        <v>949296.96310000005</v>
      </c>
      <c r="AP167">
        <v>970038.84019999998</v>
      </c>
      <c r="AQ167">
        <v>991531.14549999998</v>
      </c>
      <c r="AR167">
        <v>1013469.5110000001</v>
      </c>
      <c r="AS167">
        <v>1036718.199</v>
      </c>
      <c r="AT167">
        <v>1060847.949</v>
      </c>
      <c r="AU167">
        <v>1085838.348</v>
      </c>
      <c r="AV167">
        <v>1111730.3459999999</v>
      </c>
      <c r="AW167">
        <v>1139453.5919999999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19906901.199999999</v>
      </c>
      <c r="G170">
        <v>18929174.539999999</v>
      </c>
      <c r="H170">
        <v>16950243.27</v>
      </c>
      <c r="I170">
        <v>16080364.75</v>
      </c>
      <c r="J170">
        <v>15395048.09</v>
      </c>
      <c r="K170">
        <v>14547980.720000001</v>
      </c>
      <c r="L170">
        <v>13536505.98</v>
      </c>
      <c r="M170">
        <v>12576025.800000001</v>
      </c>
      <c r="N170">
        <v>11566848.27</v>
      </c>
      <c r="O170">
        <v>10387154.109999999</v>
      </c>
      <c r="P170">
        <v>9418893.0969999898</v>
      </c>
      <c r="Q170">
        <v>8603849.727</v>
      </c>
      <c r="R170">
        <v>7699035.4129999997</v>
      </c>
      <c r="S170">
        <v>8228631.7609999999</v>
      </c>
      <c r="T170">
        <v>6756095.4630000005</v>
      </c>
      <c r="U170">
        <v>5250923.7390000001</v>
      </c>
      <c r="V170">
        <v>3858827.3730000001</v>
      </c>
      <c r="W170">
        <v>3116186.4709999999</v>
      </c>
      <c r="X170">
        <v>2365879.8689999999</v>
      </c>
      <c r="Y170">
        <v>2276329.7990000001</v>
      </c>
      <c r="Z170">
        <v>2238363.9309999999</v>
      </c>
      <c r="AA170">
        <v>2205226.7439999999</v>
      </c>
      <c r="AB170">
        <v>2176334.5129999998</v>
      </c>
      <c r="AC170">
        <v>2151191.23</v>
      </c>
      <c r="AD170">
        <v>2138997.9470000002</v>
      </c>
      <c r="AE170">
        <v>2134964.87</v>
      </c>
      <c r="AF170">
        <v>2136488.5830000001</v>
      </c>
      <c r="AG170">
        <v>2142115.0550000002</v>
      </c>
      <c r="AH170">
        <v>2151098.4079999998</v>
      </c>
      <c r="AI170">
        <v>2163102.1189999999</v>
      </c>
      <c r="AJ170">
        <v>2176881.5610000002</v>
      </c>
      <c r="AK170">
        <v>2192174.1549999998</v>
      </c>
      <c r="AL170">
        <v>2208606.6230000001</v>
      </c>
      <c r="AM170">
        <v>2225845.2620000001</v>
      </c>
      <c r="AN170">
        <v>2246284.2209999999</v>
      </c>
      <c r="AO170">
        <v>2267050.9670000002</v>
      </c>
      <c r="AP170">
        <v>2287742.4700000002</v>
      </c>
      <c r="AQ170">
        <v>2308454.5419999999</v>
      </c>
      <c r="AR170">
        <v>2328875.682</v>
      </c>
      <c r="AS170">
        <v>2351120.3909999998</v>
      </c>
      <c r="AT170">
        <v>2373965.0550000002</v>
      </c>
      <c r="AU170">
        <v>2396673.9610000001</v>
      </c>
      <c r="AV170">
        <v>2419108.7259999998</v>
      </c>
      <c r="AW170">
        <v>2442209.719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16724415.65</v>
      </c>
      <c r="G171">
        <v>15996875.01</v>
      </c>
      <c r="H171">
        <v>15293699.73</v>
      </c>
      <c r="I171">
        <v>15220603.119999999</v>
      </c>
      <c r="J171">
        <v>13336512.279999999</v>
      </c>
      <c r="K171">
        <v>11343847.550000001</v>
      </c>
      <c r="L171">
        <v>9823250.3719999995</v>
      </c>
      <c r="M171">
        <v>8671016.4179999996</v>
      </c>
      <c r="N171">
        <v>7715740.7060000002</v>
      </c>
      <c r="O171">
        <v>8082221.3030000003</v>
      </c>
      <c r="P171">
        <v>8275926.0460000001</v>
      </c>
      <c r="Q171">
        <v>8373439.7810000004</v>
      </c>
      <c r="R171">
        <v>8583150.9820000008</v>
      </c>
      <c r="S171">
        <v>4875852.3080000002</v>
      </c>
      <c r="T171">
        <v>6538837.5619999999</v>
      </c>
      <c r="U171">
        <v>8154597.4100000001</v>
      </c>
      <c r="V171">
        <v>9740913.6099999994</v>
      </c>
      <c r="W171">
        <v>10109807.310000001</v>
      </c>
      <c r="X171">
        <v>10421756.789999999</v>
      </c>
      <c r="Y171">
        <v>10488103.98</v>
      </c>
      <c r="Z171">
        <v>10613282.130000001</v>
      </c>
      <c r="AA171">
        <v>10781126.539999999</v>
      </c>
      <c r="AB171">
        <v>11017208.68</v>
      </c>
      <c r="AC171">
        <v>11273828.029999999</v>
      </c>
      <c r="AD171">
        <v>11565673.300000001</v>
      </c>
      <c r="AE171">
        <v>11858642.720000001</v>
      </c>
      <c r="AF171">
        <v>11813079.949999999</v>
      </c>
      <c r="AG171">
        <v>12021427.58</v>
      </c>
      <c r="AH171">
        <v>12227244.880000001</v>
      </c>
      <c r="AI171">
        <v>12386440.460000001</v>
      </c>
      <c r="AJ171">
        <v>12536918.279999999</v>
      </c>
      <c r="AK171">
        <v>12684149.02</v>
      </c>
      <c r="AL171">
        <v>12857162.83</v>
      </c>
      <c r="AM171">
        <v>13025648.57</v>
      </c>
      <c r="AN171">
        <v>13112041.560000001</v>
      </c>
      <c r="AO171">
        <v>13193314.800000001</v>
      </c>
      <c r="AP171">
        <v>13272131.810000001</v>
      </c>
      <c r="AQ171">
        <v>13353258.08</v>
      </c>
      <c r="AR171">
        <v>13432747.470000001</v>
      </c>
      <c r="AS171">
        <v>13404432.869999999</v>
      </c>
      <c r="AT171">
        <v>13382062.52</v>
      </c>
      <c r="AU171">
        <v>13364693.890000001</v>
      </c>
      <c r="AV171">
        <v>13353932.67</v>
      </c>
      <c r="AW171">
        <v>13363709.449999999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6850390.9529999997</v>
      </c>
      <c r="G172">
        <v>6582724.2769999998</v>
      </c>
      <c r="H172">
        <v>6666676.2699999996</v>
      </c>
      <c r="I172">
        <v>6912273.2740000002</v>
      </c>
      <c r="J172">
        <v>6641775.8030000003</v>
      </c>
      <c r="K172">
        <v>6459547.8150000004</v>
      </c>
      <c r="L172">
        <v>6132030.5449999999</v>
      </c>
      <c r="M172">
        <v>6386268.5240000002</v>
      </c>
      <c r="N172">
        <v>6509994.0719999997</v>
      </c>
      <c r="O172">
        <v>6832367.659</v>
      </c>
      <c r="P172">
        <v>6977918.0640000002</v>
      </c>
      <c r="Q172">
        <v>6931713.477</v>
      </c>
      <c r="R172">
        <v>7004468.182</v>
      </c>
      <c r="S172">
        <v>7393867.6390000004</v>
      </c>
      <c r="T172">
        <v>7581704.4460000005</v>
      </c>
      <c r="U172">
        <v>7650391.5640000002</v>
      </c>
      <c r="V172">
        <v>7647161.7920000004</v>
      </c>
      <c r="W172">
        <v>7558903.341</v>
      </c>
      <c r="X172">
        <v>7406863.6600000001</v>
      </c>
      <c r="Y172">
        <v>7352804.8329999996</v>
      </c>
      <c r="Z172">
        <v>7381344.5020000003</v>
      </c>
      <c r="AA172">
        <v>7468368.8300000001</v>
      </c>
      <c r="AB172">
        <v>7594171.375</v>
      </c>
      <c r="AC172">
        <v>7744314.8449999997</v>
      </c>
      <c r="AD172">
        <v>7905793.2539999997</v>
      </c>
      <c r="AE172">
        <v>8070553.665</v>
      </c>
      <c r="AF172">
        <v>8235704.6710000001</v>
      </c>
      <c r="AG172">
        <v>8399832.2589999996</v>
      </c>
      <c r="AH172">
        <v>8563593.21199999</v>
      </c>
      <c r="AI172">
        <v>8717808.5199999996</v>
      </c>
      <c r="AJ172">
        <v>8865795.4360000007</v>
      </c>
      <c r="AK172">
        <v>9010155.4020000007</v>
      </c>
      <c r="AL172">
        <v>9151913.0649999995</v>
      </c>
      <c r="AM172">
        <v>9292118.9739999995</v>
      </c>
      <c r="AN172">
        <v>9425820.4409999996</v>
      </c>
      <c r="AO172">
        <v>9556805.0769999996</v>
      </c>
      <c r="AP172">
        <v>9686446.3729999997</v>
      </c>
      <c r="AQ172">
        <v>9816681.2939999998</v>
      </c>
      <c r="AR172">
        <v>9947159.5879999995</v>
      </c>
      <c r="AS172">
        <v>10075713.5</v>
      </c>
      <c r="AT172">
        <v>10204163.539999999</v>
      </c>
      <c r="AU172">
        <v>10333555.689999999</v>
      </c>
      <c r="AV172">
        <v>10465276.74</v>
      </c>
      <c r="AW172">
        <v>10604047.380000001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6636806.5520000001</v>
      </c>
      <c r="G173">
        <v>6297993.773</v>
      </c>
      <c r="H173">
        <v>6419875.4749999996</v>
      </c>
      <c r="I173">
        <v>6339228.1840000004</v>
      </c>
      <c r="J173">
        <v>6187725.7419999996</v>
      </c>
      <c r="K173">
        <v>5787181.0029999996</v>
      </c>
      <c r="L173">
        <v>5618916.8439999996</v>
      </c>
      <c r="M173">
        <v>5668059.6560000004</v>
      </c>
      <c r="N173">
        <v>5842990.5880000005</v>
      </c>
      <c r="O173">
        <v>5548316.8949999996</v>
      </c>
      <c r="P173">
        <v>4947815.9129999997</v>
      </c>
      <c r="Q173">
        <v>4296800.96</v>
      </c>
      <c r="R173">
        <v>3874156.2390000001</v>
      </c>
      <c r="S173">
        <v>3791347.4</v>
      </c>
      <c r="T173">
        <v>3748775.318</v>
      </c>
      <c r="U173">
        <v>3755291.4249999998</v>
      </c>
      <c r="V173">
        <v>3777186.1</v>
      </c>
      <c r="W173">
        <v>3793229.531</v>
      </c>
      <c r="X173">
        <v>3809332.679</v>
      </c>
      <c r="Y173">
        <v>3857983.3849999998</v>
      </c>
      <c r="Z173">
        <v>3945906.7519999999</v>
      </c>
      <c r="AA173">
        <v>4064695.122</v>
      </c>
      <c r="AB173">
        <v>4204693.2680000002</v>
      </c>
      <c r="AC173">
        <v>4357147.0410000002</v>
      </c>
      <c r="AD173">
        <v>4511529.1160000004</v>
      </c>
      <c r="AE173">
        <v>4663108.4460000005</v>
      </c>
      <c r="AF173">
        <v>4809985.7419999996</v>
      </c>
      <c r="AG173">
        <v>4951668.7130000005</v>
      </c>
      <c r="AH173">
        <v>5089004.8490000004</v>
      </c>
      <c r="AI173">
        <v>5217913.2790000001</v>
      </c>
      <c r="AJ173">
        <v>5341929.0870000003</v>
      </c>
      <c r="AK173">
        <v>5463185.0810000002</v>
      </c>
      <c r="AL173">
        <v>5583273.8159999996</v>
      </c>
      <c r="AM173">
        <v>5703267.6880000001</v>
      </c>
      <c r="AN173">
        <v>5821208.1009999998</v>
      </c>
      <c r="AO173">
        <v>5939689.5190000003</v>
      </c>
      <c r="AP173">
        <v>6059580.949</v>
      </c>
      <c r="AQ173">
        <v>6181942.2980000004</v>
      </c>
      <c r="AR173">
        <v>6307235.8669999996</v>
      </c>
      <c r="AS173">
        <v>6434362.3250000002</v>
      </c>
      <c r="AT173">
        <v>6565169.8109999998</v>
      </c>
      <c r="AU173">
        <v>6700552.7850000001</v>
      </c>
      <c r="AV173">
        <v>6841186.0970000001</v>
      </c>
      <c r="AW173">
        <v>6989283.1100000003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416382.73310000001</v>
      </c>
      <c r="G174">
        <v>386363.4705</v>
      </c>
      <c r="H174">
        <v>341857.16</v>
      </c>
      <c r="I174">
        <v>357372.63429999998</v>
      </c>
      <c r="J174">
        <v>341165.32270000002</v>
      </c>
      <c r="K174">
        <v>318425.53649999999</v>
      </c>
      <c r="L174">
        <v>304404.89990000002</v>
      </c>
      <c r="M174">
        <v>304018.71610000002</v>
      </c>
      <c r="N174">
        <v>322675.13099999999</v>
      </c>
      <c r="O174">
        <v>319168.10230000003</v>
      </c>
      <c r="P174">
        <v>294420.85619999998</v>
      </c>
      <c r="Q174">
        <v>264165.36</v>
      </c>
      <c r="R174">
        <v>243451.00159999999</v>
      </c>
      <c r="S174">
        <v>230932.49650000001</v>
      </c>
      <c r="T174">
        <v>219717.10190000001</v>
      </c>
      <c r="U174">
        <v>213375.7634</v>
      </c>
      <c r="V174">
        <v>209815.7629</v>
      </c>
      <c r="W174">
        <v>207334.98699999999</v>
      </c>
      <c r="X174">
        <v>205386.255</v>
      </c>
      <c r="Y174">
        <v>206873.44440000001</v>
      </c>
      <c r="Z174">
        <v>210660.89309999999</v>
      </c>
      <c r="AA174">
        <v>216105.22140000001</v>
      </c>
      <c r="AB174">
        <v>222628.774</v>
      </c>
      <c r="AC174">
        <v>229811.41500000001</v>
      </c>
      <c r="AD174">
        <v>237112.32149999999</v>
      </c>
      <c r="AE174">
        <v>244402.58369999999</v>
      </c>
      <c r="AF174">
        <v>251648.50870000001</v>
      </c>
      <c r="AG174">
        <v>258854.68789999999</v>
      </c>
      <c r="AH174">
        <v>266073.3088</v>
      </c>
      <c r="AI174">
        <v>273033.04450000002</v>
      </c>
      <c r="AJ174">
        <v>279904.49249999999</v>
      </c>
      <c r="AK174">
        <v>286759.15549999999</v>
      </c>
      <c r="AL174">
        <v>293626.1569</v>
      </c>
      <c r="AM174">
        <v>300505.87839999999</v>
      </c>
      <c r="AN174">
        <v>307315.13929999998</v>
      </c>
      <c r="AO174">
        <v>314094.30219999998</v>
      </c>
      <c r="AP174">
        <v>320844.84139999998</v>
      </c>
      <c r="AQ174">
        <v>327626.19939999998</v>
      </c>
      <c r="AR174">
        <v>334437.95699999999</v>
      </c>
      <c r="AS174">
        <v>341226.14169999998</v>
      </c>
      <c r="AT174">
        <v>348070.25510000001</v>
      </c>
      <c r="AU174">
        <v>355017.49979999999</v>
      </c>
      <c r="AV174">
        <v>362105.50770000002</v>
      </c>
      <c r="AW174">
        <v>369489.84470000002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4942867.1469999999</v>
      </c>
      <c r="G175">
        <v>4526075.5750000002</v>
      </c>
      <c r="H175">
        <v>4017896.59</v>
      </c>
      <c r="I175">
        <v>4087235.6940000001</v>
      </c>
      <c r="J175">
        <v>4400730.1529999999</v>
      </c>
      <c r="K175">
        <v>3949617.6009999998</v>
      </c>
      <c r="L175">
        <v>3767936.986</v>
      </c>
      <c r="M175">
        <v>3843432.5520000001</v>
      </c>
      <c r="N175">
        <v>3957784.2209999999</v>
      </c>
      <c r="O175">
        <v>3937940.87</v>
      </c>
      <c r="P175">
        <v>3689155.8050000002</v>
      </c>
      <c r="Q175">
        <v>3387813.9160000002</v>
      </c>
      <c r="R175">
        <v>3211578.8870000001</v>
      </c>
      <c r="S175">
        <v>3213816.13</v>
      </c>
      <c r="T175">
        <v>3201790.5189999999</v>
      </c>
      <c r="U175">
        <v>3212658.037</v>
      </c>
      <c r="V175">
        <v>3228395.0809999998</v>
      </c>
      <c r="W175">
        <v>3223947.6690000002</v>
      </c>
      <c r="X175">
        <v>3205896.92</v>
      </c>
      <c r="Y175">
        <v>3210453.8709999998</v>
      </c>
      <c r="Z175">
        <v>3247169.3369999998</v>
      </c>
      <c r="AA175">
        <v>3309098.9029999999</v>
      </c>
      <c r="AB175">
        <v>3388713.3259999999</v>
      </c>
      <c r="AC175">
        <v>3479596.6860000002</v>
      </c>
      <c r="AD175">
        <v>3573565.389</v>
      </c>
      <c r="AE175">
        <v>3666733.9419999998</v>
      </c>
      <c r="AF175">
        <v>3758201.4789999998</v>
      </c>
      <c r="AG175">
        <v>3847908.537</v>
      </c>
      <c r="AH175">
        <v>3937078.8420000002</v>
      </c>
      <c r="AI175">
        <v>4019662.4070000001</v>
      </c>
      <c r="AJ175">
        <v>4099498.389</v>
      </c>
      <c r="AK175">
        <v>4179274.7209999999</v>
      </c>
      <c r="AL175">
        <v>4259215.8490000004</v>
      </c>
      <c r="AM175">
        <v>4339642.9589999998</v>
      </c>
      <c r="AN175">
        <v>4412061.8499999996</v>
      </c>
      <c r="AO175">
        <v>4478815.2810000004</v>
      </c>
      <c r="AP175">
        <v>4541498.7029999997</v>
      </c>
      <c r="AQ175">
        <v>4601932.3150000004</v>
      </c>
      <c r="AR175">
        <v>4659364.2050000001</v>
      </c>
      <c r="AS175">
        <v>4719551.835</v>
      </c>
      <c r="AT175">
        <v>4782690.6459999997</v>
      </c>
      <c r="AU175">
        <v>4848007.2180000003</v>
      </c>
      <c r="AV175">
        <v>4915421.7010000004</v>
      </c>
      <c r="AW175">
        <v>4988412.943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17183288.969999999</v>
      </c>
      <c r="G176">
        <v>15824394.35</v>
      </c>
      <c r="H176">
        <v>13860137.859999999</v>
      </c>
      <c r="I176">
        <v>14145721.67</v>
      </c>
      <c r="J176">
        <v>15470409.050000001</v>
      </c>
      <c r="K176">
        <v>13848565.710000001</v>
      </c>
      <c r="L176">
        <v>13155439.08</v>
      </c>
      <c r="M176">
        <v>13352738.15</v>
      </c>
      <c r="N176">
        <v>13514609.49</v>
      </c>
      <c r="O176">
        <v>13546997.08</v>
      </c>
      <c r="P176">
        <v>12974472.99</v>
      </c>
      <c r="Q176">
        <v>12214781.83</v>
      </c>
      <c r="R176">
        <v>11750509.390000001</v>
      </c>
      <c r="S176">
        <v>11947559.1</v>
      </c>
      <c r="T176">
        <v>11730989.49</v>
      </c>
      <c r="U176">
        <v>11654729.24</v>
      </c>
      <c r="V176">
        <v>11867186.08</v>
      </c>
      <c r="W176">
        <v>11830400.189999999</v>
      </c>
      <c r="X176">
        <v>11752760.289999999</v>
      </c>
      <c r="Y176">
        <v>11645672.65</v>
      </c>
      <c r="Z176">
        <v>11697179.050000001</v>
      </c>
      <c r="AA176">
        <v>11819492.91</v>
      </c>
      <c r="AB176">
        <v>11981256.1</v>
      </c>
      <c r="AC176">
        <v>12172455.76</v>
      </c>
      <c r="AD176">
        <v>12389735</v>
      </c>
      <c r="AE176">
        <v>12594028.449999999</v>
      </c>
      <c r="AF176">
        <v>12789142.550000001</v>
      </c>
      <c r="AG176">
        <v>12977777.560000001</v>
      </c>
      <c r="AH176">
        <v>13185896.43</v>
      </c>
      <c r="AI176">
        <v>13349399.34</v>
      </c>
      <c r="AJ176">
        <v>13495039.18</v>
      </c>
      <c r="AK176">
        <v>13664828.93</v>
      </c>
      <c r="AL176">
        <v>13831985.710000001</v>
      </c>
      <c r="AM176">
        <v>13992525.470000001</v>
      </c>
      <c r="AN176">
        <v>14133500.779999999</v>
      </c>
      <c r="AO176">
        <v>14238933.58</v>
      </c>
      <c r="AP176">
        <v>14327917.800000001</v>
      </c>
      <c r="AQ176">
        <v>14429876.130000001</v>
      </c>
      <c r="AR176">
        <v>14503738.710000001</v>
      </c>
      <c r="AS176">
        <v>14595158.57</v>
      </c>
      <c r="AT176">
        <v>14706090.32</v>
      </c>
      <c r="AU176">
        <v>14815898.810000001</v>
      </c>
      <c r="AV176">
        <v>14931324.57</v>
      </c>
      <c r="AW176">
        <v>15150922.970000001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12020116.960000001</v>
      </c>
      <c r="G177">
        <v>11222644.109999999</v>
      </c>
      <c r="H177">
        <v>10316680.960000001</v>
      </c>
      <c r="I177">
        <v>10711794.949999999</v>
      </c>
      <c r="J177">
        <v>9979673.5449999999</v>
      </c>
      <c r="K177">
        <v>9079423.9149999898</v>
      </c>
      <c r="L177">
        <v>8924448.943</v>
      </c>
      <c r="M177">
        <v>8869951.31399999</v>
      </c>
      <c r="N177">
        <v>9384927.8809999898</v>
      </c>
      <c r="O177">
        <v>9160124.4010000005</v>
      </c>
      <c r="P177">
        <v>8421070.4609999899</v>
      </c>
      <c r="Q177">
        <v>7575205.9349999996</v>
      </c>
      <c r="R177">
        <v>7044709.2369999997</v>
      </c>
      <c r="S177">
        <v>7102697.1940000001</v>
      </c>
      <c r="T177">
        <v>7114749.9879999999</v>
      </c>
      <c r="U177">
        <v>7175144.7699999996</v>
      </c>
      <c r="V177">
        <v>7230868.4359999998</v>
      </c>
      <c r="W177">
        <v>7219546.7709999997</v>
      </c>
      <c r="X177">
        <v>7163140.7609999999</v>
      </c>
      <c r="Y177">
        <v>7152840.6449999996</v>
      </c>
      <c r="Z177">
        <v>7203841.0789999999</v>
      </c>
      <c r="AA177">
        <v>7304430.2050000001</v>
      </c>
      <c r="AB177">
        <v>7439796.5619999999</v>
      </c>
      <c r="AC177">
        <v>7596833.2819999997</v>
      </c>
      <c r="AD177">
        <v>7762480.1229999997</v>
      </c>
      <c r="AE177">
        <v>7926786.2050000001</v>
      </c>
      <c r="AF177">
        <v>8087420.0240000002</v>
      </c>
      <c r="AG177">
        <v>8244274.8190000001</v>
      </c>
      <c r="AH177">
        <v>8399605.5350000001</v>
      </c>
      <c r="AI177">
        <v>8542495.0140000004</v>
      </c>
      <c r="AJ177">
        <v>8680585.8920000009</v>
      </c>
      <c r="AK177">
        <v>8818754.6919999998</v>
      </c>
      <c r="AL177">
        <v>8957874.1520000007</v>
      </c>
      <c r="AM177">
        <v>9098478.7980000004</v>
      </c>
      <c r="AN177">
        <v>9229778.602</v>
      </c>
      <c r="AO177">
        <v>9356416.7259999998</v>
      </c>
      <c r="AP177">
        <v>9480192.3489999995</v>
      </c>
      <c r="AQ177">
        <v>9603687.0539999995</v>
      </c>
      <c r="AR177">
        <v>9725627.9979999997</v>
      </c>
      <c r="AS177">
        <v>9850873.0390000008</v>
      </c>
      <c r="AT177">
        <v>9980309.7060000002</v>
      </c>
      <c r="AU177">
        <v>10113488.67</v>
      </c>
      <c r="AV177">
        <v>10250478.699999999</v>
      </c>
      <c r="AW177">
        <v>10397015.23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3288113.3470000001</v>
      </c>
      <c r="G178">
        <v>3255737.32</v>
      </c>
      <c r="H178">
        <v>3108036.4169999999</v>
      </c>
      <c r="I178">
        <v>3189787.9840000002</v>
      </c>
      <c r="J178">
        <v>3141151.554</v>
      </c>
      <c r="K178">
        <v>2985388.6340000001</v>
      </c>
      <c r="L178">
        <v>2957939.443</v>
      </c>
      <c r="M178">
        <v>2961221.5959999999</v>
      </c>
      <c r="N178">
        <v>3089593.3309999998</v>
      </c>
      <c r="O178">
        <v>3183755.9530000002</v>
      </c>
      <c r="P178">
        <v>3135638.0619999999</v>
      </c>
      <c r="Q178">
        <v>3034705.7790000001</v>
      </c>
      <c r="R178">
        <v>3005034.7910000002</v>
      </c>
      <c r="S178">
        <v>3049343.094</v>
      </c>
      <c r="T178">
        <v>3025401.5980000002</v>
      </c>
      <c r="U178">
        <v>3014607.2769999998</v>
      </c>
      <c r="V178">
        <v>3008870.2779999999</v>
      </c>
      <c r="W178">
        <v>2993646.5329999998</v>
      </c>
      <c r="X178">
        <v>2968264.5189999999</v>
      </c>
      <c r="Y178">
        <v>2974010.747</v>
      </c>
      <c r="Z178">
        <v>3001000.8930000002</v>
      </c>
      <c r="AA178">
        <v>3042756.3739999998</v>
      </c>
      <c r="AB178">
        <v>3094635.25</v>
      </c>
      <c r="AC178">
        <v>3153492.18</v>
      </c>
      <c r="AD178">
        <v>3215010.372</v>
      </c>
      <c r="AE178">
        <v>3277437.6880000001</v>
      </c>
      <c r="AF178">
        <v>3340532.4040000001</v>
      </c>
      <c r="AG178">
        <v>3404282.2590000001</v>
      </c>
      <c r="AH178">
        <v>3469173.9569999999</v>
      </c>
      <c r="AI178">
        <v>3531986.139</v>
      </c>
      <c r="AJ178">
        <v>3594926.5079999999</v>
      </c>
      <c r="AK178">
        <v>3658916.7769999998</v>
      </c>
      <c r="AL178">
        <v>3724079.0649999999</v>
      </c>
      <c r="AM178">
        <v>3790386.9720000001</v>
      </c>
      <c r="AN178">
        <v>3854346.6239999998</v>
      </c>
      <c r="AO178">
        <v>3917612.91</v>
      </c>
      <c r="AP178">
        <v>3980476.798</v>
      </c>
      <c r="AQ178">
        <v>4043440.4270000001</v>
      </c>
      <c r="AR178">
        <v>4106034.7960000001</v>
      </c>
      <c r="AS178">
        <v>4168999.6970000002</v>
      </c>
      <c r="AT178">
        <v>4232730.8039999995</v>
      </c>
      <c r="AU178">
        <v>4297116.0860000001</v>
      </c>
      <c r="AV178">
        <v>4362128.2620000001</v>
      </c>
      <c r="AW178">
        <v>4429148.1040000003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6942142.3430000003</v>
      </c>
      <c r="F179">
        <v>6990460.1919999998</v>
      </c>
      <c r="G179">
        <v>7033889.8320000004</v>
      </c>
      <c r="H179">
        <v>6599741.9960000003</v>
      </c>
      <c r="I179">
        <v>6852770.7999999998</v>
      </c>
      <c r="J179">
        <v>6935767.0659999996</v>
      </c>
      <c r="K179">
        <v>6814656.7379999999</v>
      </c>
      <c r="L179">
        <v>6807873.8569999998</v>
      </c>
      <c r="M179">
        <v>6816458.0690000001</v>
      </c>
      <c r="N179">
        <v>6948017.4500000002</v>
      </c>
      <c r="O179">
        <v>7119727.8159999996</v>
      </c>
      <c r="P179">
        <v>7176776.3820000002</v>
      </c>
      <c r="Q179">
        <v>7176386.6380000003</v>
      </c>
      <c r="R179">
        <v>7202034.0379999997</v>
      </c>
      <c r="S179">
        <v>7397428.8140000002</v>
      </c>
      <c r="T179">
        <v>7374326.3799999999</v>
      </c>
      <c r="U179">
        <v>7353834.9060000004</v>
      </c>
      <c r="V179">
        <v>7347064.4060000004</v>
      </c>
      <c r="W179">
        <v>7332298.3159999996</v>
      </c>
      <c r="X179">
        <v>7303598.2810000004</v>
      </c>
      <c r="Y179">
        <v>7344748.3959999997</v>
      </c>
      <c r="Z179">
        <v>7428415.7750000004</v>
      </c>
      <c r="AA179">
        <v>7541839.0460000001</v>
      </c>
      <c r="AB179">
        <v>7674888.142</v>
      </c>
      <c r="AC179">
        <v>7820902.7790000001</v>
      </c>
      <c r="AD179">
        <v>7974820.9220000003</v>
      </c>
      <c r="AE179">
        <v>8133479.551</v>
      </c>
      <c r="AF179">
        <v>8295805.2889999999</v>
      </c>
      <c r="AG179">
        <v>8461360.8220000006</v>
      </c>
      <c r="AH179">
        <v>8630296.9130000006</v>
      </c>
      <c r="AI179">
        <v>8797932.5170000009</v>
      </c>
      <c r="AJ179">
        <v>8966704.1809999999</v>
      </c>
      <c r="AK179">
        <v>9137440.8890000004</v>
      </c>
      <c r="AL179">
        <v>9310682.2200000007</v>
      </c>
      <c r="AM179">
        <v>9486549.8780000005</v>
      </c>
      <c r="AN179">
        <v>9661217.5669999998</v>
      </c>
      <c r="AO179">
        <v>9837185.0669999998</v>
      </c>
      <c r="AP179">
        <v>10014687.65</v>
      </c>
      <c r="AQ179">
        <v>10194034.68</v>
      </c>
      <c r="AR179">
        <v>10375069.640000001</v>
      </c>
      <c r="AS179">
        <v>10555921.08</v>
      </c>
      <c r="AT179">
        <v>10737602.810000001</v>
      </c>
      <c r="AU179">
        <v>10920564.310000001</v>
      </c>
      <c r="AV179">
        <v>11105160.82</v>
      </c>
      <c r="AW179">
        <v>11292221.27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330083.89049999998</v>
      </c>
      <c r="G180">
        <v>317122.64319999999</v>
      </c>
      <c r="H180">
        <v>271231.70699999999</v>
      </c>
      <c r="I180">
        <v>284294.65620000003</v>
      </c>
      <c r="J180">
        <v>288966.27730000002</v>
      </c>
      <c r="K180">
        <v>269469.23050000001</v>
      </c>
      <c r="L180">
        <v>251818.38389999999</v>
      </c>
      <c r="M180">
        <v>244021.8867</v>
      </c>
      <c r="N180">
        <v>252498.245</v>
      </c>
      <c r="O180">
        <v>244525.8028</v>
      </c>
      <c r="P180">
        <v>229545.32870000001</v>
      </c>
      <c r="Q180">
        <v>212681.40210000001</v>
      </c>
      <c r="R180">
        <v>198664.39170000001</v>
      </c>
      <c r="S180">
        <v>194109.52770000001</v>
      </c>
      <c r="T180">
        <v>187736.58809999999</v>
      </c>
      <c r="U180">
        <v>184843.5368</v>
      </c>
      <c r="V180">
        <v>184262.0441</v>
      </c>
      <c r="W180">
        <v>183727.36919999999</v>
      </c>
      <c r="X180">
        <v>183331.20209999999</v>
      </c>
      <c r="Y180">
        <v>184200.3345</v>
      </c>
      <c r="Z180">
        <v>186349.08970000001</v>
      </c>
      <c r="AA180">
        <v>189287.85620000001</v>
      </c>
      <c r="AB180">
        <v>192728.23439999999</v>
      </c>
      <c r="AC180">
        <v>196512.82</v>
      </c>
      <c r="AD180">
        <v>200526.3162</v>
      </c>
      <c r="AE180">
        <v>204618.68280000001</v>
      </c>
      <c r="AF180">
        <v>208777.1624</v>
      </c>
      <c r="AG180">
        <v>212995.71710000001</v>
      </c>
      <c r="AH180">
        <v>217344.12169999999</v>
      </c>
      <c r="AI180">
        <v>221592.71049999999</v>
      </c>
      <c r="AJ180">
        <v>225845.29569999999</v>
      </c>
      <c r="AK180">
        <v>230212.0141</v>
      </c>
      <c r="AL180">
        <v>234627.3156</v>
      </c>
      <c r="AM180">
        <v>239077.4982</v>
      </c>
      <c r="AN180">
        <v>243489.69630000001</v>
      </c>
      <c r="AO180">
        <v>247868.99650000001</v>
      </c>
      <c r="AP180">
        <v>252247.97719999999</v>
      </c>
      <c r="AQ180">
        <v>256709.13149999999</v>
      </c>
      <c r="AR180">
        <v>261135.51879999999</v>
      </c>
      <c r="AS180">
        <v>265621.23599999998</v>
      </c>
      <c r="AT180">
        <v>270185.2415</v>
      </c>
      <c r="AU180">
        <v>274794.85350000003</v>
      </c>
      <c r="AV180">
        <v>279481.64899999998</v>
      </c>
      <c r="AW180">
        <v>284558.38209999999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8220897.7939999998</v>
      </c>
      <c r="G181">
        <v>7929923.3039999995</v>
      </c>
      <c r="H181">
        <v>7370476.0609999998</v>
      </c>
      <c r="I181">
        <v>7433498.1739999996</v>
      </c>
      <c r="J181">
        <v>7301393.25</v>
      </c>
      <c r="K181">
        <v>6896645.7869999995</v>
      </c>
      <c r="L181">
        <v>6647075.9450000003</v>
      </c>
      <c r="M181">
        <v>6680425.2640000004</v>
      </c>
      <c r="N181">
        <v>6944530.2170000002</v>
      </c>
      <c r="O181">
        <v>7002929.0259999996</v>
      </c>
      <c r="P181">
        <v>6682150.4819999998</v>
      </c>
      <c r="Q181">
        <v>6196126.9050000003</v>
      </c>
      <c r="R181">
        <v>5874076.6529999999</v>
      </c>
      <c r="S181">
        <v>5848104.6540000001</v>
      </c>
      <c r="T181">
        <v>5723040.4029999999</v>
      </c>
      <c r="U181">
        <v>5694218.1699999999</v>
      </c>
      <c r="V181">
        <v>5698916.3990000002</v>
      </c>
      <c r="W181">
        <v>5689409.8399999999</v>
      </c>
      <c r="X181">
        <v>5657676.9400000004</v>
      </c>
      <c r="Y181">
        <v>5674741.4780000001</v>
      </c>
      <c r="Z181">
        <v>5739969.7439999999</v>
      </c>
      <c r="AA181">
        <v>5839832.4220000003</v>
      </c>
      <c r="AB181">
        <v>5962985.9890000001</v>
      </c>
      <c r="AC181">
        <v>6100504.5070000002</v>
      </c>
      <c r="AD181">
        <v>6240159.2220000001</v>
      </c>
      <c r="AE181">
        <v>6378325.9519999996</v>
      </c>
      <c r="AF181">
        <v>6514781.4060000004</v>
      </c>
      <c r="AG181">
        <v>6649596.0080000004</v>
      </c>
      <c r="AH181">
        <v>6784786.3949999996</v>
      </c>
      <c r="AI181">
        <v>6912884.6119999997</v>
      </c>
      <c r="AJ181">
        <v>7038847.2419999996</v>
      </c>
      <c r="AK181">
        <v>7166185.733</v>
      </c>
      <c r="AL181">
        <v>7294473.9670000002</v>
      </c>
      <c r="AM181">
        <v>7423675.4160000002</v>
      </c>
      <c r="AN181">
        <v>7550186.5489999996</v>
      </c>
      <c r="AO181">
        <v>7678398.2630000003</v>
      </c>
      <c r="AP181">
        <v>7808082.3550000004</v>
      </c>
      <c r="AQ181">
        <v>7941249.6529999999</v>
      </c>
      <c r="AR181">
        <v>8075659.1409999998</v>
      </c>
      <c r="AS181">
        <v>8212058.5980000002</v>
      </c>
      <c r="AT181">
        <v>8349354.4469999997</v>
      </c>
      <c r="AU181">
        <v>8488592.6980000008</v>
      </c>
      <c r="AV181">
        <v>8630703.7750000004</v>
      </c>
      <c r="AW181">
        <v>8782980.6119999997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3.6343674579999998</v>
      </c>
      <c r="G182">
        <v>3.5003877769999998</v>
      </c>
      <c r="H182">
        <v>3.229437232</v>
      </c>
      <c r="I182">
        <v>3.1763314330000001</v>
      </c>
      <c r="J182">
        <v>3.1867500049999999</v>
      </c>
      <c r="K182">
        <v>3.0671922290000002</v>
      </c>
      <c r="L182">
        <v>3.0456704430000001</v>
      </c>
      <c r="M182">
        <v>2.9796554780000002</v>
      </c>
      <c r="N182">
        <v>2.9654929659999998</v>
      </c>
      <c r="O182">
        <v>3.1574652990000001</v>
      </c>
      <c r="P182">
        <v>3.3041454259999998</v>
      </c>
      <c r="Q182">
        <v>3.4007127150000001</v>
      </c>
      <c r="R182">
        <v>3.5302032699999999</v>
      </c>
      <c r="S182">
        <v>3.9025710220000001</v>
      </c>
      <c r="T182">
        <v>3.9554783819999999</v>
      </c>
      <c r="U182">
        <v>3.9629016699999999</v>
      </c>
      <c r="V182">
        <v>4.0999480930000001</v>
      </c>
      <c r="W182">
        <v>4.086758884</v>
      </c>
      <c r="X182">
        <v>4.049843235</v>
      </c>
      <c r="Y182">
        <v>3.9789486799999998</v>
      </c>
      <c r="Z182">
        <v>3.9723209000000002</v>
      </c>
      <c r="AA182">
        <v>3.984699488</v>
      </c>
      <c r="AB182">
        <v>4.0051062469999996</v>
      </c>
      <c r="AC182">
        <v>4.0339707279999999</v>
      </c>
      <c r="AD182">
        <v>4.0777512119999999</v>
      </c>
      <c r="AE182">
        <v>4.1168868520000004</v>
      </c>
      <c r="AF182">
        <v>4.1537950099999996</v>
      </c>
      <c r="AG182">
        <v>4.1895211090000002</v>
      </c>
      <c r="AH182">
        <v>4.2374509820000004</v>
      </c>
      <c r="AI182">
        <v>4.2658392139999997</v>
      </c>
      <c r="AJ182">
        <v>4.2858676740000003</v>
      </c>
      <c r="AK182">
        <v>4.319189315</v>
      </c>
      <c r="AL182">
        <v>4.3505199760000002</v>
      </c>
      <c r="AM182">
        <v>4.377490635</v>
      </c>
      <c r="AN182">
        <v>4.4107389140000004</v>
      </c>
      <c r="AO182">
        <v>4.4368251809999997</v>
      </c>
      <c r="AP182">
        <v>4.4636655940000001</v>
      </c>
      <c r="AQ182">
        <v>4.5055283519999998</v>
      </c>
      <c r="AR182">
        <v>4.5386193129999999</v>
      </c>
      <c r="AS182">
        <v>4.574787143</v>
      </c>
      <c r="AT182">
        <v>4.6165686780000001</v>
      </c>
      <c r="AU182">
        <v>4.653672244</v>
      </c>
      <c r="AV182">
        <v>4.6909566629999997</v>
      </c>
      <c r="AW182">
        <v>4.7845162170000002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1227703.797</v>
      </c>
      <c r="G183">
        <v>1169778.037</v>
      </c>
      <c r="H183">
        <v>1137340.263</v>
      </c>
      <c r="I183">
        <v>1168183.2039999999</v>
      </c>
      <c r="J183">
        <v>1139781.997</v>
      </c>
      <c r="K183">
        <v>1085353.7790000001</v>
      </c>
      <c r="L183">
        <v>1093506.7080000001</v>
      </c>
      <c r="M183">
        <v>1101394.9380000001</v>
      </c>
      <c r="N183">
        <v>1073845.273</v>
      </c>
      <c r="O183">
        <v>1137691.095</v>
      </c>
      <c r="P183">
        <v>1153456.3759999999</v>
      </c>
      <c r="Q183">
        <v>1124243.763</v>
      </c>
      <c r="R183">
        <v>1163127.9010000001</v>
      </c>
      <c r="S183">
        <v>1248751.709</v>
      </c>
      <c r="T183">
        <v>1282984.9410000001</v>
      </c>
      <c r="U183">
        <v>1294526.453</v>
      </c>
      <c r="V183">
        <v>1297536.4029999999</v>
      </c>
      <c r="W183">
        <v>1288366.416</v>
      </c>
      <c r="X183">
        <v>1270662.5379999999</v>
      </c>
      <c r="Y183">
        <v>1271636.7290000001</v>
      </c>
      <c r="Z183">
        <v>1287086.666</v>
      </c>
      <c r="AA183">
        <v>1312225.466</v>
      </c>
      <c r="AB183">
        <v>1341529.7309999999</v>
      </c>
      <c r="AC183">
        <v>1372359.172</v>
      </c>
      <c r="AD183">
        <v>1401001.713</v>
      </c>
      <c r="AE183">
        <v>1427081.2960000001</v>
      </c>
      <c r="AF183">
        <v>1451110.7549999999</v>
      </c>
      <c r="AG183">
        <v>1473664.554</v>
      </c>
      <c r="AH183">
        <v>1495543.9469999999</v>
      </c>
      <c r="AI183">
        <v>1515283.6229999999</v>
      </c>
      <c r="AJ183">
        <v>1534075.811</v>
      </c>
      <c r="AK183">
        <v>1552677.3589999999</v>
      </c>
      <c r="AL183">
        <v>1571260.3</v>
      </c>
      <c r="AM183">
        <v>1589861.0049999999</v>
      </c>
      <c r="AN183">
        <v>1607828.513</v>
      </c>
      <c r="AO183">
        <v>1625534.919</v>
      </c>
      <c r="AP183">
        <v>1643068</v>
      </c>
      <c r="AQ183">
        <v>1660770.46</v>
      </c>
      <c r="AR183">
        <v>1678393.7220000001</v>
      </c>
      <c r="AS183">
        <v>1695440.9680000001</v>
      </c>
      <c r="AT183">
        <v>1712314.557</v>
      </c>
      <c r="AU183">
        <v>1729109.385</v>
      </c>
      <c r="AV183">
        <v>1745978.213</v>
      </c>
      <c r="AW183">
        <v>1764034.405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3494306.2110000001</v>
      </c>
      <c r="G184">
        <v>3288087.4380000001</v>
      </c>
      <c r="H184">
        <v>3036411.9720000001</v>
      </c>
      <c r="I184">
        <v>3045276.8969999999</v>
      </c>
      <c r="J184">
        <v>2942733.4619999998</v>
      </c>
      <c r="K184">
        <v>2793236.165</v>
      </c>
      <c r="L184">
        <v>2732253.906</v>
      </c>
      <c r="M184">
        <v>2672677.8080000002</v>
      </c>
      <c r="N184">
        <v>2490061.9750000001</v>
      </c>
      <c r="O184">
        <v>2604228.6680000001</v>
      </c>
      <c r="P184">
        <v>2696562.3420000002</v>
      </c>
      <c r="Q184">
        <v>2768091.7940000002</v>
      </c>
      <c r="R184">
        <v>2865069.9</v>
      </c>
      <c r="S184">
        <v>2993640.0279999999</v>
      </c>
      <c r="T184">
        <v>3027425.392</v>
      </c>
      <c r="U184">
        <v>3042571.1669999999</v>
      </c>
      <c r="V184">
        <v>3047660.0090000001</v>
      </c>
      <c r="W184">
        <v>3042179.5079999999</v>
      </c>
      <c r="X184">
        <v>3028904.2030000002</v>
      </c>
      <c r="Y184">
        <v>3028284.73</v>
      </c>
      <c r="Z184">
        <v>3038359.0759999999</v>
      </c>
      <c r="AA184">
        <v>3056645.07</v>
      </c>
      <c r="AB184">
        <v>3080075.0890000002</v>
      </c>
      <c r="AC184">
        <v>3106652.605</v>
      </c>
      <c r="AD184">
        <v>2893291.7949999999</v>
      </c>
      <c r="AE184">
        <v>2678506.2829999998</v>
      </c>
      <c r="AF184">
        <v>2462003.5610000002</v>
      </c>
      <c r="AG184">
        <v>2243702.2319999998</v>
      </c>
      <c r="AH184">
        <v>2023877.6229999999</v>
      </c>
      <c r="AI184">
        <v>1800251.4450000001</v>
      </c>
      <c r="AJ184">
        <v>1574001.355</v>
      </c>
      <c r="AK184">
        <v>1345863.4140000001</v>
      </c>
      <c r="AL184">
        <v>1116117.2990000001</v>
      </c>
      <c r="AM184">
        <v>884850.63289999997</v>
      </c>
      <c r="AN184">
        <v>890846.30790000001</v>
      </c>
      <c r="AO184">
        <v>896948.16529999999</v>
      </c>
      <c r="AP184">
        <v>903158.33929999999</v>
      </c>
      <c r="AQ184">
        <v>909577.78929999995</v>
      </c>
      <c r="AR184">
        <v>916140.00430000003</v>
      </c>
      <c r="AS184">
        <v>922507.01509999996</v>
      </c>
      <c r="AT184">
        <v>928993.09499999997</v>
      </c>
      <c r="AU184">
        <v>935676.74</v>
      </c>
      <c r="AV184">
        <v>942631.43720000004</v>
      </c>
      <c r="AW184">
        <v>950233.63150000002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55869140.200000003</v>
      </c>
      <c r="G185">
        <v>52737842.359999999</v>
      </c>
      <c r="H185">
        <v>47976415.409999996</v>
      </c>
      <c r="I185">
        <v>48246417.479999997</v>
      </c>
      <c r="J185">
        <v>47487563.829999998</v>
      </c>
      <c r="K185">
        <v>44870355.770000003</v>
      </c>
      <c r="L185">
        <v>43478944.880000003</v>
      </c>
      <c r="M185">
        <v>42977820.189999998</v>
      </c>
      <c r="N185">
        <v>41622196.280000001</v>
      </c>
      <c r="O185">
        <v>42841632.520000003</v>
      </c>
      <c r="P185">
        <v>43581157.859999999</v>
      </c>
      <c r="Q185">
        <v>43736489.649999999</v>
      </c>
      <c r="R185">
        <v>44347094.030000001</v>
      </c>
      <c r="S185">
        <v>46320912.310000002</v>
      </c>
      <c r="T185">
        <v>46845266.840000004</v>
      </c>
      <c r="U185">
        <v>46975516.960000001</v>
      </c>
      <c r="V185">
        <v>47014297.310000002</v>
      </c>
      <c r="W185">
        <v>46698226.420000002</v>
      </c>
      <c r="X185">
        <v>46104334.289999999</v>
      </c>
      <c r="Y185">
        <v>45787594.450000003</v>
      </c>
      <c r="Z185">
        <v>45726783.259999998</v>
      </c>
      <c r="AA185">
        <v>45872640.990000002</v>
      </c>
      <c r="AB185">
        <v>46187842.729999997</v>
      </c>
      <c r="AC185">
        <v>46646787.079999998</v>
      </c>
      <c r="AD185">
        <v>46632538.659999996</v>
      </c>
      <c r="AE185">
        <v>46699845.240000002</v>
      </c>
      <c r="AF185">
        <v>46831754.020000003</v>
      </c>
      <c r="AG185">
        <v>47013864.530000001</v>
      </c>
      <c r="AH185">
        <v>47242545.119999997</v>
      </c>
      <c r="AI185">
        <v>47471772.969999999</v>
      </c>
      <c r="AJ185">
        <v>47717624.359999999</v>
      </c>
      <c r="AK185">
        <v>47986025.68</v>
      </c>
      <c r="AL185">
        <v>48270463.600000001</v>
      </c>
      <c r="AM185">
        <v>48567690.119999997</v>
      </c>
      <c r="AN185">
        <v>48858906.909999996</v>
      </c>
      <c r="AO185">
        <v>49156499.899999999</v>
      </c>
      <c r="AP185">
        <v>49456687.5</v>
      </c>
      <c r="AQ185">
        <v>49762781.770000003</v>
      </c>
      <c r="AR185">
        <v>50060084.609999999</v>
      </c>
      <c r="AS185">
        <v>50344253.689999998</v>
      </c>
      <c r="AT185">
        <v>50612862.270000003</v>
      </c>
      <c r="AU185">
        <v>50866275.850000001</v>
      </c>
      <c r="AV185">
        <v>51107244.689999998</v>
      </c>
      <c r="AW185">
        <v>51362658.369999997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1832436.5989999999</v>
      </c>
      <c r="G186">
        <v>1646721.879</v>
      </c>
      <c r="H186">
        <v>1251813.8419999999</v>
      </c>
      <c r="I186">
        <v>1598875.432</v>
      </c>
      <c r="J186">
        <v>1327978.2779999999</v>
      </c>
      <c r="K186">
        <v>1665887.9</v>
      </c>
      <c r="L186">
        <v>1577058.949</v>
      </c>
      <c r="M186">
        <v>1702349.2509999999</v>
      </c>
      <c r="N186">
        <v>1849961.912</v>
      </c>
      <c r="O186">
        <v>1893073.473</v>
      </c>
      <c r="P186">
        <v>1907457.953</v>
      </c>
      <c r="Q186">
        <v>1892593.1980000001</v>
      </c>
      <c r="R186">
        <v>1878585.047</v>
      </c>
      <c r="S186">
        <v>2116175.0750000002</v>
      </c>
      <c r="T186">
        <v>2078250.004</v>
      </c>
      <c r="U186">
        <v>2042734.3810000001</v>
      </c>
      <c r="V186">
        <v>2013404.541</v>
      </c>
      <c r="W186">
        <v>2004542.5279999999</v>
      </c>
      <c r="X186">
        <v>1983762.523</v>
      </c>
      <c r="Y186">
        <v>1977231.0789999999</v>
      </c>
      <c r="Z186">
        <v>1981360.247</v>
      </c>
      <c r="AA186">
        <v>1993852.5490000001</v>
      </c>
      <c r="AB186">
        <v>2012651.3470000001</v>
      </c>
      <c r="AC186">
        <v>2036304.112</v>
      </c>
      <c r="AD186">
        <v>2063533.419</v>
      </c>
      <c r="AE186">
        <v>2093233.936</v>
      </c>
      <c r="AF186">
        <v>2124886.0490000001</v>
      </c>
      <c r="AG186">
        <v>2158096.7119999998</v>
      </c>
      <c r="AH186">
        <v>2192837.3640000001</v>
      </c>
      <c r="AI186">
        <v>2227654.9980000001</v>
      </c>
      <c r="AJ186">
        <v>2262990.34</v>
      </c>
      <c r="AK186">
        <v>2299033.2910000002</v>
      </c>
      <c r="AL186">
        <v>2335661.398</v>
      </c>
      <c r="AM186">
        <v>2372806.94</v>
      </c>
      <c r="AN186">
        <v>2409592.375</v>
      </c>
      <c r="AO186">
        <v>2446702.6230000001</v>
      </c>
      <c r="AP186">
        <v>2484043.7829999998</v>
      </c>
      <c r="AQ186">
        <v>2521836.3139999998</v>
      </c>
      <c r="AR186">
        <v>2559703.696</v>
      </c>
      <c r="AS186">
        <v>2597591.0699999998</v>
      </c>
      <c r="AT186">
        <v>2635356.4109999998</v>
      </c>
      <c r="AU186">
        <v>2673100.73</v>
      </c>
      <c r="AV186">
        <v>2710972.2209999999</v>
      </c>
      <c r="AW186">
        <v>2749952.94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4069852.4360000002</v>
      </c>
      <c r="G187">
        <v>4043703.1239999998</v>
      </c>
      <c r="H187">
        <v>3295478.8429999999</v>
      </c>
      <c r="I187">
        <v>3404152.1340000001</v>
      </c>
      <c r="J187">
        <v>3571389.378</v>
      </c>
      <c r="K187">
        <v>3483561.753</v>
      </c>
      <c r="L187">
        <v>3365089.3190000001</v>
      </c>
      <c r="M187">
        <v>3328625.8590000002</v>
      </c>
      <c r="N187">
        <v>3378778.8360000001</v>
      </c>
      <c r="O187">
        <v>3435530.78</v>
      </c>
      <c r="P187">
        <v>3473776.7420000001</v>
      </c>
      <c r="Q187">
        <v>3490363.0529999998</v>
      </c>
      <c r="R187">
        <v>3513325.3960000002</v>
      </c>
      <c r="S187">
        <v>3646079.483</v>
      </c>
      <c r="T187">
        <v>3674385.3849999998</v>
      </c>
      <c r="U187">
        <v>3663123.6170000001</v>
      </c>
      <c r="V187">
        <v>3641196.4380000001</v>
      </c>
      <c r="W187">
        <v>3631839.9730000002</v>
      </c>
      <c r="X187">
        <v>3602340.9530000002</v>
      </c>
      <c r="Y187">
        <v>3598671.446</v>
      </c>
      <c r="Z187">
        <v>3612843.6579999998</v>
      </c>
      <c r="AA187">
        <v>3641604.2069999999</v>
      </c>
      <c r="AB187">
        <v>3680946.1230000001</v>
      </c>
      <c r="AC187">
        <v>3728196.037</v>
      </c>
      <c r="AD187">
        <v>3781262.1409999998</v>
      </c>
      <c r="AE187">
        <v>3837675.01</v>
      </c>
      <c r="AF187">
        <v>3896161.4070000001</v>
      </c>
      <c r="AG187">
        <v>3955996.182</v>
      </c>
      <c r="AH187">
        <v>4017217.8050000002</v>
      </c>
      <c r="AI187">
        <v>4077550.2650000001</v>
      </c>
      <c r="AJ187">
        <v>4137875.719</v>
      </c>
      <c r="AK187">
        <v>4198423.7970000003</v>
      </c>
      <c r="AL187">
        <v>4259770.04</v>
      </c>
      <c r="AM187">
        <v>4321989.0369999995</v>
      </c>
      <c r="AN187">
        <v>4382426.1869999999</v>
      </c>
      <c r="AO187">
        <v>4442455.5209999997</v>
      </c>
      <c r="AP187">
        <v>4501990.4780000001</v>
      </c>
      <c r="AQ187">
        <v>4561597.7419999996</v>
      </c>
      <c r="AR187">
        <v>4620967.1890000002</v>
      </c>
      <c r="AS187">
        <v>4681100.7</v>
      </c>
      <c r="AT187">
        <v>4742100.1090000002</v>
      </c>
      <c r="AU187">
        <v>4803857.4029999999</v>
      </c>
      <c r="AV187">
        <v>4866259.9440000001</v>
      </c>
      <c r="AW187">
        <v>4930891.682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13314595.189999999</v>
      </c>
      <c r="G188">
        <v>12857012.41</v>
      </c>
      <c r="H188">
        <v>12450348.58</v>
      </c>
      <c r="I188">
        <v>12375563.42</v>
      </c>
      <c r="J188">
        <v>11878799.32</v>
      </c>
      <c r="K188">
        <v>11163618.33</v>
      </c>
      <c r="L188">
        <v>10757194.359999999</v>
      </c>
      <c r="M188">
        <v>10668790.130000001</v>
      </c>
      <c r="N188">
        <v>10956077.619999999</v>
      </c>
      <c r="O188">
        <v>11078153.039999999</v>
      </c>
      <c r="P188">
        <v>10681051.859999999</v>
      </c>
      <c r="Q188">
        <v>10029159.52</v>
      </c>
      <c r="R188">
        <v>9551883.3589999899</v>
      </c>
      <c r="S188">
        <v>9461976.2050000001</v>
      </c>
      <c r="T188">
        <v>9330116.6229999997</v>
      </c>
      <c r="U188">
        <v>9221237.4179999996</v>
      </c>
      <c r="V188">
        <v>9153936.5779999997</v>
      </c>
      <c r="W188">
        <v>8113810.517</v>
      </c>
      <c r="X188">
        <v>7092713.1859999998</v>
      </c>
      <c r="Y188">
        <v>6281388.8420000002</v>
      </c>
      <c r="Z188">
        <v>5665349.2529999996</v>
      </c>
      <c r="AA188">
        <v>5191136.977</v>
      </c>
      <c r="AB188">
        <v>4816608.8859999999</v>
      </c>
      <c r="AC188">
        <v>4512585.6490000002</v>
      </c>
      <c r="AD188">
        <v>4364831.1160000004</v>
      </c>
      <c r="AE188">
        <v>4285027.8260000004</v>
      </c>
      <c r="AF188">
        <v>4236837.2439999999</v>
      </c>
      <c r="AG188">
        <v>4204675.3629999999</v>
      </c>
      <c r="AH188">
        <v>4182362.818</v>
      </c>
      <c r="AI188">
        <v>4164316.9010000001</v>
      </c>
      <c r="AJ188">
        <v>4150340.301</v>
      </c>
      <c r="AK188">
        <v>4140352.3679999998</v>
      </c>
      <c r="AL188">
        <v>4133523.9010000001</v>
      </c>
      <c r="AM188">
        <v>4129484.54</v>
      </c>
      <c r="AN188">
        <v>4121598.4670000002</v>
      </c>
      <c r="AO188">
        <v>4112774.2680000002</v>
      </c>
      <c r="AP188">
        <v>4104559.0520000001</v>
      </c>
      <c r="AQ188">
        <v>4098744.67</v>
      </c>
      <c r="AR188">
        <v>4095526.35</v>
      </c>
      <c r="AS188">
        <v>4096406.86</v>
      </c>
      <c r="AT188">
        <v>4102135.514</v>
      </c>
      <c r="AU188">
        <v>4113077.6189999999</v>
      </c>
      <c r="AV188">
        <v>4129710.67</v>
      </c>
      <c r="AW188">
        <v>4154643.8080000002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1262177.041</v>
      </c>
      <c r="G189">
        <v>1198287.064</v>
      </c>
      <c r="H189">
        <v>1217454.2339999999</v>
      </c>
      <c r="I189">
        <v>1166254.679</v>
      </c>
      <c r="J189">
        <v>1092229.8089999999</v>
      </c>
      <c r="K189">
        <v>1022998.647</v>
      </c>
      <c r="L189">
        <v>982681.49639999995</v>
      </c>
      <c r="M189">
        <v>957366.05649999995</v>
      </c>
      <c r="N189">
        <v>960638.81530000002</v>
      </c>
      <c r="O189">
        <v>932257.02029999997</v>
      </c>
      <c r="P189">
        <v>863178.21109999996</v>
      </c>
      <c r="Q189">
        <v>781825.32</v>
      </c>
      <c r="R189">
        <v>719495.78020000004</v>
      </c>
      <c r="S189">
        <v>691924.95429999998</v>
      </c>
      <c r="T189">
        <v>674475.76139999996</v>
      </c>
      <c r="U189">
        <v>665017.57420000003</v>
      </c>
      <c r="V189">
        <v>661204.85049999994</v>
      </c>
      <c r="W189">
        <v>547365.09860000003</v>
      </c>
      <c r="X189">
        <v>450190.72950000002</v>
      </c>
      <c r="Y189">
        <v>379038.41220000002</v>
      </c>
      <c r="Z189">
        <v>327969.4903</v>
      </c>
      <c r="AA189">
        <v>290456.28889999999</v>
      </c>
      <c r="AB189">
        <v>261859.78099999999</v>
      </c>
      <c r="AC189">
        <v>239274.4768</v>
      </c>
      <c r="AD189">
        <v>229192.11350000001</v>
      </c>
      <c r="AE189">
        <v>224154.97899999999</v>
      </c>
      <c r="AF189">
        <v>221328.93659999999</v>
      </c>
      <c r="AG189">
        <v>219595.3217</v>
      </c>
      <c r="AH189">
        <v>218516.8817</v>
      </c>
      <c r="AI189">
        <v>217874.0961</v>
      </c>
      <c r="AJ189">
        <v>217601.17790000001</v>
      </c>
      <c r="AK189">
        <v>217593.09229999999</v>
      </c>
      <c r="AL189">
        <v>217793.60759999999</v>
      </c>
      <c r="AM189">
        <v>218149.73130000001</v>
      </c>
      <c r="AN189">
        <v>218303.93239999999</v>
      </c>
      <c r="AO189">
        <v>218396.6151</v>
      </c>
      <c r="AP189">
        <v>218474.91959999999</v>
      </c>
      <c r="AQ189">
        <v>218606.886</v>
      </c>
      <c r="AR189">
        <v>218839.99609999999</v>
      </c>
      <c r="AS189">
        <v>219258.03140000001</v>
      </c>
      <c r="AT189">
        <v>219935.96</v>
      </c>
      <c r="AU189">
        <v>220911.2697</v>
      </c>
      <c r="AV189">
        <v>222205.6538</v>
      </c>
      <c r="AW189">
        <v>223893.03880000001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16724414.65</v>
      </c>
      <c r="G190">
        <v>15996874.050000001</v>
      </c>
      <c r="H190">
        <v>15293698.810000001</v>
      </c>
      <c r="I190">
        <v>15220602.210000001</v>
      </c>
      <c r="J190">
        <v>13336511.390000001</v>
      </c>
      <c r="K190">
        <v>11343846.699999999</v>
      </c>
      <c r="L190">
        <v>9823249.5490000006</v>
      </c>
      <c r="M190">
        <v>8671015.6109999996</v>
      </c>
      <c r="N190">
        <v>7715739.9069999997</v>
      </c>
      <c r="O190">
        <v>8082220.5250000004</v>
      </c>
      <c r="P190">
        <v>8275925.307</v>
      </c>
      <c r="Q190">
        <v>8373439.0920000002</v>
      </c>
      <c r="R190">
        <v>8583150.3399999999</v>
      </c>
      <c r="S190">
        <v>4875851.6849999996</v>
      </c>
      <c r="T190">
        <v>6538836.9440000001</v>
      </c>
      <c r="U190">
        <v>8154596.7970000003</v>
      </c>
      <c r="V190">
        <v>9740913.0020000003</v>
      </c>
      <c r="W190">
        <v>10109806.720000001</v>
      </c>
      <c r="X190">
        <v>10421756.220000001</v>
      </c>
      <c r="Y190">
        <v>10488103.43</v>
      </c>
      <c r="Z190">
        <v>10613281.6</v>
      </c>
      <c r="AA190">
        <v>10781126.02</v>
      </c>
      <c r="AB190">
        <v>11017208.16</v>
      </c>
      <c r="AC190">
        <v>11273827.529999999</v>
      </c>
      <c r="AD190">
        <v>11565672.800000001</v>
      </c>
      <c r="AE190">
        <v>11858642.23</v>
      </c>
      <c r="AF190">
        <v>11813079.460000001</v>
      </c>
      <c r="AG190">
        <v>12021427.1</v>
      </c>
      <c r="AH190">
        <v>12227244.4</v>
      </c>
      <c r="AI190">
        <v>12386439.99</v>
      </c>
      <c r="AJ190">
        <v>12536917.810000001</v>
      </c>
      <c r="AK190">
        <v>12684148.550000001</v>
      </c>
      <c r="AL190">
        <v>12857162.369999999</v>
      </c>
      <c r="AM190">
        <v>13025648.109999999</v>
      </c>
      <c r="AN190">
        <v>13112041.109999999</v>
      </c>
      <c r="AO190">
        <v>13193314.34</v>
      </c>
      <c r="AP190">
        <v>13272131.359999999</v>
      </c>
      <c r="AQ190">
        <v>13353257.640000001</v>
      </c>
      <c r="AR190">
        <v>13432747.029999999</v>
      </c>
      <c r="AS190">
        <v>13404432.43</v>
      </c>
      <c r="AT190">
        <v>13382062.09</v>
      </c>
      <c r="AU190">
        <v>13364693.460000001</v>
      </c>
      <c r="AV190">
        <v>13353932.24</v>
      </c>
      <c r="AW190">
        <v>13363709.029999999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4121567.4079999998</v>
      </c>
      <c r="G191">
        <v>3782238.3080000002</v>
      </c>
      <c r="H191">
        <v>3267617.713</v>
      </c>
      <c r="I191">
        <v>2990805.2170000002</v>
      </c>
      <c r="J191">
        <v>2762615.6630000002</v>
      </c>
      <c r="K191">
        <v>2518835.1549999998</v>
      </c>
      <c r="L191">
        <v>2261365.6860000002</v>
      </c>
      <c r="M191">
        <v>2027138.0360000001</v>
      </c>
      <c r="N191">
        <v>1799029.55</v>
      </c>
      <c r="O191">
        <v>1608412.1259999999</v>
      </c>
      <c r="P191">
        <v>1456285.122</v>
      </c>
      <c r="Q191">
        <v>1328441.3600000001</v>
      </c>
      <c r="R191">
        <v>1186903.9609999999</v>
      </c>
      <c r="S191">
        <v>1193168.9779999999</v>
      </c>
      <c r="T191">
        <v>1808920.673</v>
      </c>
      <c r="U191">
        <v>2473334.9900000002</v>
      </c>
      <c r="V191">
        <v>3115604.94</v>
      </c>
      <c r="W191">
        <v>2892191.3119999999</v>
      </c>
      <c r="X191">
        <v>2530490.2030000002</v>
      </c>
      <c r="Y191">
        <v>2452399.017</v>
      </c>
      <c r="Z191">
        <v>2394406.807</v>
      </c>
      <c r="AA191">
        <v>2338824.1469999999</v>
      </c>
      <c r="AB191">
        <v>2288343.9780000001</v>
      </c>
      <c r="AC191">
        <v>2242586.6839999999</v>
      </c>
      <c r="AD191">
        <v>2250047.4929999998</v>
      </c>
      <c r="AE191">
        <v>2269707.1439999999</v>
      </c>
      <c r="AF191">
        <v>2295290.3259999999</v>
      </c>
      <c r="AG191">
        <v>2326187.3190000001</v>
      </c>
      <c r="AH191">
        <v>2360621.173</v>
      </c>
      <c r="AI191">
        <v>2350439.273</v>
      </c>
      <c r="AJ191">
        <v>2337424.3450000002</v>
      </c>
      <c r="AK191">
        <v>2325782.443</v>
      </c>
      <c r="AL191">
        <v>2314495.3369999998</v>
      </c>
      <c r="AM191">
        <v>2304120.821</v>
      </c>
      <c r="AN191">
        <v>2344067.3820000002</v>
      </c>
      <c r="AO191">
        <v>2389503.77</v>
      </c>
      <c r="AP191">
        <v>2435519.0699999998</v>
      </c>
      <c r="AQ191">
        <v>2481724.605</v>
      </c>
      <c r="AR191">
        <v>2527724.0240000002</v>
      </c>
      <c r="AS191">
        <v>2561223.6850000001</v>
      </c>
      <c r="AT191">
        <v>2593948.071</v>
      </c>
      <c r="AU191">
        <v>2626480.5630000001</v>
      </c>
      <c r="AV191">
        <v>2658811.077</v>
      </c>
      <c r="AW191">
        <v>2691984.29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4121567.4079999998</v>
      </c>
      <c r="G192">
        <v>3782238.3080000002</v>
      </c>
      <c r="H192">
        <v>3267617.713</v>
      </c>
      <c r="I192">
        <v>2990805.2170000002</v>
      </c>
      <c r="J192">
        <v>2762615.6630000002</v>
      </c>
      <c r="K192">
        <v>2518835.1549999998</v>
      </c>
      <c r="L192">
        <v>2261365.6860000002</v>
      </c>
      <c r="M192">
        <v>2027138.0360000001</v>
      </c>
      <c r="N192">
        <v>1799029.55</v>
      </c>
      <c r="O192">
        <v>1608412.1259999999</v>
      </c>
      <c r="P192">
        <v>1456285.122</v>
      </c>
      <c r="Q192">
        <v>1328441.3600000001</v>
      </c>
      <c r="R192">
        <v>1186903.9609999999</v>
      </c>
      <c r="S192">
        <v>1193168.9779999999</v>
      </c>
      <c r="T192">
        <v>1808920.673</v>
      </c>
      <c r="U192">
        <v>2473334.9900000002</v>
      </c>
      <c r="V192">
        <v>3115604.94</v>
      </c>
      <c r="W192">
        <v>2892191.3119999999</v>
      </c>
      <c r="X192">
        <v>2530490.2030000002</v>
      </c>
      <c r="Y192">
        <v>2452399.017</v>
      </c>
      <c r="Z192">
        <v>2394406.807</v>
      </c>
      <c r="AA192">
        <v>2338824.1469999999</v>
      </c>
      <c r="AB192">
        <v>2288343.9780000001</v>
      </c>
      <c r="AC192">
        <v>2242586.6839999999</v>
      </c>
      <c r="AD192">
        <v>2250047.4929999998</v>
      </c>
      <c r="AE192">
        <v>2269707.1439999999</v>
      </c>
      <c r="AF192">
        <v>2295290.3259999999</v>
      </c>
      <c r="AG192">
        <v>2326187.3190000001</v>
      </c>
      <c r="AH192">
        <v>2360621.173</v>
      </c>
      <c r="AI192">
        <v>2350439.273</v>
      </c>
      <c r="AJ192">
        <v>2337424.3450000002</v>
      </c>
      <c r="AK192">
        <v>2325782.443</v>
      </c>
      <c r="AL192">
        <v>2314495.3369999998</v>
      </c>
      <c r="AM192">
        <v>2304120.821</v>
      </c>
      <c r="AN192">
        <v>2344067.3820000002</v>
      </c>
      <c r="AO192">
        <v>2389503.77</v>
      </c>
      <c r="AP192">
        <v>2435519.0699999998</v>
      </c>
      <c r="AQ192">
        <v>2481724.605</v>
      </c>
      <c r="AR192">
        <v>2527724.0240000002</v>
      </c>
      <c r="AS192">
        <v>2561223.6850000001</v>
      </c>
      <c r="AT192">
        <v>2593948.071</v>
      </c>
      <c r="AU192">
        <v>2626480.5630000001</v>
      </c>
      <c r="AV192">
        <v>2658811.077</v>
      </c>
      <c r="AW192">
        <v>2691984.29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8257684.1399999997</v>
      </c>
      <c r="G193">
        <v>8002811.3880000003</v>
      </c>
      <c r="H193">
        <v>7305486.8820000002</v>
      </c>
      <c r="I193">
        <v>7065330.4759999998</v>
      </c>
      <c r="J193">
        <v>6895598.3169999998</v>
      </c>
      <c r="K193">
        <v>6642610.1449999996</v>
      </c>
      <c r="L193">
        <v>6300563.6050000004</v>
      </c>
      <c r="M193">
        <v>5966854.9610000001</v>
      </c>
      <c r="N193">
        <v>5594220.2699999996</v>
      </c>
      <c r="O193">
        <v>5791022.2130000005</v>
      </c>
      <c r="P193">
        <v>6100567.0350000001</v>
      </c>
      <c r="Q193">
        <v>6425145.3720000004</v>
      </c>
      <c r="R193">
        <v>6558263.0250000004</v>
      </c>
      <c r="S193">
        <v>9000376.2109999899</v>
      </c>
      <c r="T193">
        <v>7101632.8940000003</v>
      </c>
      <c r="U193">
        <v>4910911.2570000002</v>
      </c>
      <c r="V193">
        <v>2869491.7549999999</v>
      </c>
      <c r="W193">
        <v>2676132.7409999999</v>
      </c>
      <c r="X193">
        <v>2602759.9730000002</v>
      </c>
      <c r="Y193">
        <v>2545944.949</v>
      </c>
      <c r="Z193">
        <v>2483599.8459999999</v>
      </c>
      <c r="AA193">
        <v>2421021.34</v>
      </c>
      <c r="AB193">
        <v>2362661.8450000002</v>
      </c>
      <c r="AC193">
        <v>2309093.838</v>
      </c>
      <c r="AD193">
        <v>2273202.2510000002</v>
      </c>
      <c r="AE193">
        <v>2246392.7480000001</v>
      </c>
      <c r="AF193">
        <v>2225698.432</v>
      </c>
      <c r="AG193">
        <v>2208953.0419999999</v>
      </c>
      <c r="AH193">
        <v>2195745.4440000001</v>
      </c>
      <c r="AI193">
        <v>2197331.8670000001</v>
      </c>
      <c r="AJ193">
        <v>2200666.5610000002</v>
      </c>
      <c r="AK193">
        <v>2205491.8420000002</v>
      </c>
      <c r="AL193">
        <v>2211184.7850000001</v>
      </c>
      <c r="AM193">
        <v>2217615.7069999999</v>
      </c>
      <c r="AN193">
        <v>2224252.0329999998</v>
      </c>
      <c r="AO193">
        <v>2231017.5150000001</v>
      </c>
      <c r="AP193">
        <v>2237509.3130000001</v>
      </c>
      <c r="AQ193">
        <v>2243819.1869999999</v>
      </c>
      <c r="AR193">
        <v>2249643.378</v>
      </c>
      <c r="AS193">
        <v>3001177.585</v>
      </c>
      <c r="AT193">
        <v>3848198.236</v>
      </c>
      <c r="AU193">
        <v>4707907.5</v>
      </c>
      <c r="AV193">
        <v>5567851.3420000002</v>
      </c>
      <c r="AW193">
        <v>6428425.7110000001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19906901.199999999</v>
      </c>
      <c r="G194">
        <v>18929174.539999999</v>
      </c>
      <c r="H194">
        <v>16950243.27</v>
      </c>
      <c r="I194">
        <v>16080364.75</v>
      </c>
      <c r="J194">
        <v>15395048.09</v>
      </c>
      <c r="K194">
        <v>14547980.720000001</v>
      </c>
      <c r="L194">
        <v>13536505.98</v>
      </c>
      <c r="M194">
        <v>12576025.800000001</v>
      </c>
      <c r="N194">
        <v>11566848.27</v>
      </c>
      <c r="O194">
        <v>10387154.109999999</v>
      </c>
      <c r="P194">
        <v>9418893.0969999898</v>
      </c>
      <c r="Q194">
        <v>8603849.727</v>
      </c>
      <c r="R194">
        <v>7699035.4129999997</v>
      </c>
      <c r="S194">
        <v>8228631.7609999999</v>
      </c>
      <c r="T194">
        <v>6756095.4630000005</v>
      </c>
      <c r="U194">
        <v>5250923.7390000001</v>
      </c>
      <c r="V194">
        <v>3858827.3730000001</v>
      </c>
      <c r="W194">
        <v>3116186.4709999999</v>
      </c>
      <c r="X194">
        <v>2365879.8689999999</v>
      </c>
      <c r="Y194">
        <v>2276329.7990000001</v>
      </c>
      <c r="Z194">
        <v>2238363.9309999999</v>
      </c>
      <c r="AA194">
        <v>2205226.7439999999</v>
      </c>
      <c r="AB194">
        <v>2176334.5129999998</v>
      </c>
      <c r="AC194">
        <v>2151191.23</v>
      </c>
      <c r="AD194">
        <v>2138997.9470000002</v>
      </c>
      <c r="AE194">
        <v>2134964.87</v>
      </c>
      <c r="AF194">
        <v>2136488.5830000001</v>
      </c>
      <c r="AG194">
        <v>2142115.0550000002</v>
      </c>
      <c r="AH194">
        <v>2151098.4079999998</v>
      </c>
      <c r="AI194">
        <v>2163102.1189999999</v>
      </c>
      <c r="AJ194">
        <v>2176881.5610000002</v>
      </c>
      <c r="AK194">
        <v>2192174.1549999998</v>
      </c>
      <c r="AL194">
        <v>2208606.6230000001</v>
      </c>
      <c r="AM194">
        <v>2225845.2620000001</v>
      </c>
      <c r="AN194">
        <v>2246284.2209999999</v>
      </c>
      <c r="AO194">
        <v>2267050.9670000002</v>
      </c>
      <c r="AP194">
        <v>2287742.4700000002</v>
      </c>
      <c r="AQ194">
        <v>2308454.5419999999</v>
      </c>
      <c r="AR194">
        <v>2328875.682</v>
      </c>
      <c r="AS194">
        <v>2351120.3909999998</v>
      </c>
      <c r="AT194">
        <v>2373965.0550000002</v>
      </c>
      <c r="AU194">
        <v>2396673.9610000001</v>
      </c>
      <c r="AV194">
        <v>2419108.7259999998</v>
      </c>
      <c r="AW194">
        <v>2442209.719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480598.6531</v>
      </c>
      <c r="G195">
        <v>469309.29060000001</v>
      </c>
      <c r="H195">
        <v>452489.81920000003</v>
      </c>
      <c r="I195">
        <v>461107.07250000001</v>
      </c>
      <c r="J195">
        <v>522517.95500000002</v>
      </c>
      <c r="K195">
        <v>572183.57449999999</v>
      </c>
      <c r="L195">
        <v>635570.42390000005</v>
      </c>
      <c r="M195">
        <v>718611.82149999996</v>
      </c>
      <c r="N195">
        <v>823231.30989999999</v>
      </c>
      <c r="O195">
        <v>788553.69550000003</v>
      </c>
      <c r="P195">
        <v>727720.80660000001</v>
      </c>
      <c r="Q195">
        <v>643086.09160000004</v>
      </c>
      <c r="R195">
        <v>562580.89099999995</v>
      </c>
      <c r="S195">
        <v>275974.33179999999</v>
      </c>
      <c r="T195">
        <v>253155.0618</v>
      </c>
      <c r="U195">
        <v>233819.13630000001</v>
      </c>
      <c r="V195">
        <v>216083.17970000001</v>
      </c>
      <c r="W195">
        <v>225406.49969999999</v>
      </c>
      <c r="X195">
        <v>233562.9417</v>
      </c>
      <c r="Y195">
        <v>233042.05410000001</v>
      </c>
      <c r="Z195">
        <v>232480.20869999999</v>
      </c>
      <c r="AA195">
        <v>231495.9344</v>
      </c>
      <c r="AB195">
        <v>230217.027</v>
      </c>
      <c r="AC195">
        <v>228639.63529999999</v>
      </c>
      <c r="AD195">
        <v>225611.62169999999</v>
      </c>
      <c r="AE195">
        <v>221997.32089999999</v>
      </c>
      <c r="AF195">
        <v>219079.45680000001</v>
      </c>
      <c r="AG195">
        <v>215849.51930000001</v>
      </c>
      <c r="AH195">
        <v>212880.136</v>
      </c>
      <c r="AI195">
        <v>210592.19339999999</v>
      </c>
      <c r="AJ195">
        <v>208522.0301</v>
      </c>
      <c r="AK195">
        <v>206661.1727</v>
      </c>
      <c r="AL195">
        <v>204943.45929999999</v>
      </c>
      <c r="AM195">
        <v>203327.59160000001</v>
      </c>
      <c r="AN195">
        <v>201807.30189999999</v>
      </c>
      <c r="AO195">
        <v>200310.85079999999</v>
      </c>
      <c r="AP195">
        <v>198839.77290000001</v>
      </c>
      <c r="AQ195">
        <v>197429.09390000001</v>
      </c>
      <c r="AR195">
        <v>196019.64850000001</v>
      </c>
      <c r="AS195">
        <v>195173.38649999999</v>
      </c>
      <c r="AT195">
        <v>194335.4871</v>
      </c>
      <c r="AU195">
        <v>193493.2323</v>
      </c>
      <c r="AV195">
        <v>192656.89050000001</v>
      </c>
      <c r="AW195">
        <v>191974.86569999999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784193.9791</v>
      </c>
      <c r="G196">
        <v>759148.62300000002</v>
      </c>
      <c r="H196">
        <v>740385.7905</v>
      </c>
      <c r="I196">
        <v>775061.89690000005</v>
      </c>
      <c r="J196">
        <v>761559.19609999994</v>
      </c>
      <c r="K196">
        <v>750082.09779999999</v>
      </c>
      <c r="L196">
        <v>705700.5209</v>
      </c>
      <c r="M196">
        <v>718640.75989999995</v>
      </c>
      <c r="N196">
        <v>697034.62269999995</v>
      </c>
      <c r="O196">
        <v>679121.10309999995</v>
      </c>
      <c r="P196">
        <v>658497.13379999995</v>
      </c>
      <c r="Q196">
        <v>624131.66009999998</v>
      </c>
      <c r="R196">
        <v>576721.4166</v>
      </c>
      <c r="S196">
        <v>522538.83870000002</v>
      </c>
      <c r="T196">
        <v>513131.65230000002</v>
      </c>
      <c r="U196">
        <v>512647.67509999999</v>
      </c>
      <c r="V196">
        <v>517468.11430000002</v>
      </c>
      <c r="W196">
        <v>518136.36119999998</v>
      </c>
      <c r="X196">
        <v>516525.13040000002</v>
      </c>
      <c r="Y196">
        <v>515388.48729999998</v>
      </c>
      <c r="Z196">
        <v>514356.7279</v>
      </c>
      <c r="AA196">
        <v>513188.2452</v>
      </c>
      <c r="AB196">
        <v>511926.63439999998</v>
      </c>
      <c r="AC196">
        <v>510913.32020000002</v>
      </c>
      <c r="AD196">
        <v>510966.32419999997</v>
      </c>
      <c r="AE196">
        <v>511285.30680000002</v>
      </c>
      <c r="AF196">
        <v>511856.47580000001</v>
      </c>
      <c r="AG196">
        <v>512467.70150000002</v>
      </c>
      <c r="AH196">
        <v>513221.45990000002</v>
      </c>
      <c r="AI196">
        <v>517524.63079999998</v>
      </c>
      <c r="AJ196">
        <v>522149.02600000001</v>
      </c>
      <c r="AK196">
        <v>526909.82689999999</v>
      </c>
      <c r="AL196">
        <v>531613.30610000005</v>
      </c>
      <c r="AM196">
        <v>536284.3811</v>
      </c>
      <c r="AN196">
        <v>540347.31909999996</v>
      </c>
      <c r="AO196">
        <v>544450.65119999996</v>
      </c>
      <c r="AP196">
        <v>548530.50379999995</v>
      </c>
      <c r="AQ196">
        <v>552594.56270000001</v>
      </c>
      <c r="AR196">
        <v>556553.99140000006</v>
      </c>
      <c r="AS196">
        <v>560467.71380000003</v>
      </c>
      <c r="AT196">
        <v>564259.3051</v>
      </c>
      <c r="AU196">
        <v>567896.65460000001</v>
      </c>
      <c r="AV196">
        <v>571407.33059999999</v>
      </c>
      <c r="AW196">
        <v>574994.4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5229458.602</v>
      </c>
      <c r="G197">
        <v>4997757.0350000001</v>
      </c>
      <c r="H197">
        <v>4908835.38</v>
      </c>
      <c r="I197">
        <v>4892152.3169999998</v>
      </c>
      <c r="J197">
        <v>4880406.2790000001</v>
      </c>
      <c r="K197">
        <v>4621037.2649999997</v>
      </c>
      <c r="L197">
        <v>4446938.5259999996</v>
      </c>
      <c r="M197">
        <v>4437547.46</v>
      </c>
      <c r="N197">
        <v>4436231.699</v>
      </c>
      <c r="O197">
        <v>4345843.6050000004</v>
      </c>
      <c r="P197">
        <v>4135004.713</v>
      </c>
      <c r="Q197">
        <v>3786928.9959999998</v>
      </c>
      <c r="R197">
        <v>3436115.94</v>
      </c>
      <c r="S197">
        <v>3265254.2349999999</v>
      </c>
      <c r="T197">
        <v>3198743.2779999999</v>
      </c>
      <c r="U197">
        <v>3150328.2719999999</v>
      </c>
      <c r="V197">
        <v>3116280.9509999999</v>
      </c>
      <c r="W197">
        <v>3059502.392</v>
      </c>
      <c r="X197">
        <v>3004519.5049999999</v>
      </c>
      <c r="Y197">
        <v>2994088.3139999998</v>
      </c>
      <c r="Z197">
        <v>3009311.4759999998</v>
      </c>
      <c r="AA197">
        <v>3036331.5660000001</v>
      </c>
      <c r="AB197">
        <v>3067644.71</v>
      </c>
      <c r="AC197">
        <v>3100480.8339999998</v>
      </c>
      <c r="AD197">
        <v>3135164.3709999998</v>
      </c>
      <c r="AE197">
        <v>3166568.699</v>
      </c>
      <c r="AF197">
        <v>3194778.6630000002</v>
      </c>
      <c r="AG197">
        <v>3219085.0419999999</v>
      </c>
      <c r="AH197">
        <v>3240755.094</v>
      </c>
      <c r="AI197">
        <v>3280089.4610000001</v>
      </c>
      <c r="AJ197">
        <v>3319064.3659999999</v>
      </c>
      <c r="AK197">
        <v>3357567.5809999998</v>
      </c>
      <c r="AL197">
        <v>3395335.7409999999</v>
      </c>
      <c r="AM197">
        <v>3432961.6179999998</v>
      </c>
      <c r="AN197">
        <v>3466088.398</v>
      </c>
      <c r="AO197">
        <v>3499660.4589999998</v>
      </c>
      <c r="AP197">
        <v>3533571.18</v>
      </c>
      <c r="AQ197">
        <v>3567874.7250000001</v>
      </c>
      <c r="AR197">
        <v>3602387.031</v>
      </c>
      <c r="AS197">
        <v>3636344.088</v>
      </c>
      <c r="AT197">
        <v>3670055.923</v>
      </c>
      <c r="AU197">
        <v>3703701.99</v>
      </c>
      <c r="AV197">
        <v>3737455.3169999998</v>
      </c>
      <c r="AW197">
        <v>3772146.2919999999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736383.91709999996</v>
      </c>
      <c r="G198">
        <v>688112.10640000005</v>
      </c>
      <c r="H198">
        <v>586719.0405</v>
      </c>
      <c r="I198">
        <v>619001.56099999999</v>
      </c>
      <c r="J198">
        <v>603885.68000000005</v>
      </c>
      <c r="K198">
        <v>570585.93790000002</v>
      </c>
      <c r="L198">
        <v>540636.73140000005</v>
      </c>
      <c r="M198">
        <v>527696.85089999996</v>
      </c>
      <c r="N198">
        <v>532522.84169999999</v>
      </c>
      <c r="O198">
        <v>532978.75639999995</v>
      </c>
      <c r="P198">
        <v>518070.68160000001</v>
      </c>
      <c r="Q198">
        <v>484197.50579999998</v>
      </c>
      <c r="R198">
        <v>448456.1336</v>
      </c>
      <c r="S198">
        <v>412143.69510000001</v>
      </c>
      <c r="T198">
        <v>388451.5589</v>
      </c>
      <c r="U198">
        <v>371518.70659999998</v>
      </c>
      <c r="V198">
        <v>360360.66269999999</v>
      </c>
      <c r="W198">
        <v>349424.95970000001</v>
      </c>
      <c r="X198">
        <v>339891.87770000001</v>
      </c>
      <c r="Y198">
        <v>337619.15700000001</v>
      </c>
      <c r="Z198">
        <v>338199.68900000001</v>
      </c>
      <c r="AA198">
        <v>339944.3664</v>
      </c>
      <c r="AB198">
        <v>342037.02409999998</v>
      </c>
      <c r="AC198">
        <v>344312.74440000003</v>
      </c>
      <c r="AD198">
        <v>346877.50099999999</v>
      </c>
      <c r="AE198">
        <v>349339.70669999998</v>
      </c>
      <c r="AF198">
        <v>351786.18349999998</v>
      </c>
      <c r="AG198">
        <v>354156.57400000002</v>
      </c>
      <c r="AH198">
        <v>356577.22139999998</v>
      </c>
      <c r="AI198">
        <v>361247.65710000001</v>
      </c>
      <c r="AJ198">
        <v>366127.06640000001</v>
      </c>
      <c r="AK198">
        <v>371128.26929999999</v>
      </c>
      <c r="AL198">
        <v>376139.08110000001</v>
      </c>
      <c r="AM198">
        <v>381148.0588</v>
      </c>
      <c r="AN198">
        <v>385716.32329999999</v>
      </c>
      <c r="AO198">
        <v>390262.52069999999</v>
      </c>
      <c r="AP198">
        <v>394717.11670000001</v>
      </c>
      <c r="AQ198">
        <v>399091.3357</v>
      </c>
      <c r="AR198">
        <v>403336.90749999997</v>
      </c>
      <c r="AS198">
        <v>407398.26</v>
      </c>
      <c r="AT198">
        <v>411283.58179999999</v>
      </c>
      <c r="AU198">
        <v>415012.64640000003</v>
      </c>
      <c r="AV198">
        <v>418609.57990000001</v>
      </c>
      <c r="AW198">
        <v>422215.80540000001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1502496.811</v>
      </c>
      <c r="G199">
        <v>1385447.389</v>
      </c>
      <c r="H199">
        <v>1185283.121</v>
      </c>
      <c r="I199">
        <v>1216796.0090000001</v>
      </c>
      <c r="J199">
        <v>1338753.3970000001</v>
      </c>
      <c r="K199">
        <v>1216286.781</v>
      </c>
      <c r="L199">
        <v>1150081.9580000001</v>
      </c>
      <c r="M199">
        <v>1155103.044</v>
      </c>
      <c r="N199">
        <v>1143113.2709999999</v>
      </c>
      <c r="O199">
        <v>1168292.0649999999</v>
      </c>
      <c r="P199">
        <v>1171332.328</v>
      </c>
      <c r="Q199">
        <v>1140306.091</v>
      </c>
      <c r="R199">
        <v>1089832.1459999999</v>
      </c>
      <c r="S199">
        <v>1056739.862</v>
      </c>
      <c r="T199">
        <v>1039022.785</v>
      </c>
      <c r="U199">
        <v>1022144.709</v>
      </c>
      <c r="V199">
        <v>1008540.974</v>
      </c>
      <c r="W199">
        <v>983472.55610000005</v>
      </c>
      <c r="X199">
        <v>955623.50719999999</v>
      </c>
      <c r="Y199">
        <v>941134.85640000005</v>
      </c>
      <c r="Z199">
        <v>934520.28189999994</v>
      </c>
      <c r="AA199">
        <v>931501.92749999999</v>
      </c>
      <c r="AB199">
        <v>930088.09290000005</v>
      </c>
      <c r="AC199">
        <v>929812.99879999994</v>
      </c>
      <c r="AD199">
        <v>930986.39760000003</v>
      </c>
      <c r="AE199">
        <v>932010.48919999995</v>
      </c>
      <c r="AF199">
        <v>933015.97620000003</v>
      </c>
      <c r="AG199">
        <v>933797.46109999996</v>
      </c>
      <c r="AH199">
        <v>934790.73629999999</v>
      </c>
      <c r="AI199">
        <v>941391.98259999999</v>
      </c>
      <c r="AJ199">
        <v>948418.87769999995</v>
      </c>
      <c r="AK199">
        <v>955964.91070000001</v>
      </c>
      <c r="AL199">
        <v>963657.60800000001</v>
      </c>
      <c r="AM199">
        <v>971522.9192</v>
      </c>
      <c r="AN199">
        <v>976781.37840000005</v>
      </c>
      <c r="AO199">
        <v>980955.19909999997</v>
      </c>
      <c r="AP199">
        <v>984242.52859999996</v>
      </c>
      <c r="AQ199">
        <v>986899.28430000006</v>
      </c>
      <c r="AR199">
        <v>988661.18649999995</v>
      </c>
      <c r="AS199">
        <v>990766.62049999996</v>
      </c>
      <c r="AT199">
        <v>993026.054</v>
      </c>
      <c r="AU199">
        <v>995188.48730000004</v>
      </c>
      <c r="AV199">
        <v>997194.06889999995</v>
      </c>
      <c r="AW199">
        <v>999657.41170000006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1884122.318</v>
      </c>
      <c r="G200">
        <v>1747570.551</v>
      </c>
      <c r="H200">
        <v>1475036.2139999999</v>
      </c>
      <c r="I200">
        <v>1519326.1529999999</v>
      </c>
      <c r="J200">
        <v>1698129.4620000001</v>
      </c>
      <c r="K200">
        <v>1538781.483</v>
      </c>
      <c r="L200">
        <v>1448656.1229999999</v>
      </c>
      <c r="M200">
        <v>1447695.581</v>
      </c>
      <c r="N200">
        <v>1408050.925</v>
      </c>
      <c r="O200">
        <v>1450081.3970000001</v>
      </c>
      <c r="P200">
        <v>1486689.5689999999</v>
      </c>
      <c r="Q200">
        <v>1484026.3030000001</v>
      </c>
      <c r="R200">
        <v>1439369.2790000001</v>
      </c>
      <c r="S200">
        <v>1416990.1950000001</v>
      </c>
      <c r="T200">
        <v>1373575.773</v>
      </c>
      <c r="U200">
        <v>1337954.0589999999</v>
      </c>
      <c r="V200">
        <v>1337679.1640000001</v>
      </c>
      <c r="W200">
        <v>1302195.3319999999</v>
      </c>
      <c r="X200">
        <v>1264105.3419999999</v>
      </c>
      <c r="Y200">
        <v>1231828.0870000001</v>
      </c>
      <c r="Z200">
        <v>1214674.125</v>
      </c>
      <c r="AA200">
        <v>1200507.071</v>
      </c>
      <c r="AB200">
        <v>1186539.1470000001</v>
      </c>
      <c r="AC200">
        <v>1173639.5</v>
      </c>
      <c r="AD200">
        <v>1164642.416</v>
      </c>
      <c r="AE200">
        <v>1155031.78</v>
      </c>
      <c r="AF200">
        <v>1145610.385</v>
      </c>
      <c r="AG200">
        <v>1136352.9280000001</v>
      </c>
      <c r="AH200">
        <v>1129622.389</v>
      </c>
      <c r="AI200">
        <v>1128041.8759999999</v>
      </c>
      <c r="AJ200">
        <v>1126485.5020000001</v>
      </c>
      <c r="AK200">
        <v>1127785.828</v>
      </c>
      <c r="AL200">
        <v>1129167.7209999999</v>
      </c>
      <c r="AM200">
        <v>1130252.33</v>
      </c>
      <c r="AN200">
        <v>1128978.169</v>
      </c>
      <c r="AO200">
        <v>1125235.2080000001</v>
      </c>
      <c r="AP200">
        <v>1120380.736</v>
      </c>
      <c r="AQ200">
        <v>1116540.8</v>
      </c>
      <c r="AR200">
        <v>1110401.1910000001</v>
      </c>
      <c r="AS200">
        <v>1105499.1740000001</v>
      </c>
      <c r="AT200">
        <v>1101702.574</v>
      </c>
      <c r="AU200">
        <v>1097358.523</v>
      </c>
      <c r="AV200">
        <v>1092937.344</v>
      </c>
      <c r="AW200">
        <v>1095482.365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2377671.0430000001</v>
      </c>
      <c r="G201">
        <v>2236313.352</v>
      </c>
      <c r="H201">
        <v>1981316.175</v>
      </c>
      <c r="I201">
        <v>2076133.108</v>
      </c>
      <c r="J201">
        <v>1976806.1170000001</v>
      </c>
      <c r="K201">
        <v>1820308.5560000001</v>
      </c>
      <c r="L201">
        <v>1772748.2720000001</v>
      </c>
      <c r="M201">
        <v>1734598.1529999999</v>
      </c>
      <c r="N201">
        <v>1763837.4140000001</v>
      </c>
      <c r="O201">
        <v>1769737.4269999999</v>
      </c>
      <c r="P201">
        <v>1742357.2830000001</v>
      </c>
      <c r="Q201">
        <v>1662168.5319999999</v>
      </c>
      <c r="R201">
        <v>1558672.632</v>
      </c>
      <c r="S201">
        <v>1522505.5319999999</v>
      </c>
      <c r="T201">
        <v>1506211.173</v>
      </c>
      <c r="U201">
        <v>1489289.28</v>
      </c>
      <c r="V201">
        <v>1473649.9939999999</v>
      </c>
      <c r="W201">
        <v>1436717.4080000001</v>
      </c>
      <c r="X201">
        <v>1392878.9210000001</v>
      </c>
      <c r="Y201">
        <v>1367804.5079999999</v>
      </c>
      <c r="Z201">
        <v>1352385.013</v>
      </c>
      <c r="AA201">
        <v>1341247.21</v>
      </c>
      <c r="AB201">
        <v>1331977.5290000001</v>
      </c>
      <c r="AC201">
        <v>1324173.6470000001</v>
      </c>
      <c r="AD201">
        <v>1319127.5430000001</v>
      </c>
      <c r="AE201">
        <v>1314262.483</v>
      </c>
      <c r="AF201">
        <v>1309668.274</v>
      </c>
      <c r="AG201">
        <v>1305032.463</v>
      </c>
      <c r="AH201">
        <v>1300884.2379999999</v>
      </c>
      <c r="AI201">
        <v>1304979.4609999999</v>
      </c>
      <c r="AJ201">
        <v>1309950.7</v>
      </c>
      <c r="AK201">
        <v>1315779.3</v>
      </c>
      <c r="AL201">
        <v>1321998.8759999999</v>
      </c>
      <c r="AM201">
        <v>1328614.9140000001</v>
      </c>
      <c r="AN201">
        <v>1332834.483</v>
      </c>
      <c r="AO201">
        <v>1336664.372</v>
      </c>
      <c r="AP201">
        <v>1340122.1240000001</v>
      </c>
      <c r="AQ201">
        <v>1343359.7120000001</v>
      </c>
      <c r="AR201">
        <v>1346038.693</v>
      </c>
      <c r="AS201">
        <v>1348842.841</v>
      </c>
      <c r="AT201">
        <v>1351590.274</v>
      </c>
      <c r="AU201">
        <v>1354104.6310000001</v>
      </c>
      <c r="AV201">
        <v>1356339.8089999999</v>
      </c>
      <c r="AW201">
        <v>1358936.3540000001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4801654.3250000002</v>
      </c>
      <c r="G202">
        <v>4785826.807</v>
      </c>
      <c r="H202">
        <v>4446063.1339999996</v>
      </c>
      <c r="I202">
        <v>4604092.7070000004</v>
      </c>
      <c r="J202">
        <v>4616252.2520000003</v>
      </c>
      <c r="K202">
        <v>4425783.5029999996</v>
      </c>
      <c r="L202">
        <v>4355097.3569999998</v>
      </c>
      <c r="M202">
        <v>4313782.6569999997</v>
      </c>
      <c r="N202">
        <v>4372569.5080000004</v>
      </c>
      <c r="O202">
        <v>4491213.3459999999</v>
      </c>
      <c r="P202">
        <v>4517889.4740000004</v>
      </c>
      <c r="Q202">
        <v>4428242.3059999999</v>
      </c>
      <c r="R202">
        <v>4283606.1710000001</v>
      </c>
      <c r="S202">
        <v>4120924.8190000001</v>
      </c>
      <c r="T202">
        <v>4063579.1469999999</v>
      </c>
      <c r="U202">
        <v>4015174.054</v>
      </c>
      <c r="V202">
        <v>3976897.2540000002</v>
      </c>
      <c r="W202">
        <v>3900841.1340000001</v>
      </c>
      <c r="X202">
        <v>3812880.287</v>
      </c>
      <c r="Y202">
        <v>3767595.5159999998</v>
      </c>
      <c r="Z202">
        <v>3746244.4810000001</v>
      </c>
      <c r="AA202">
        <v>3737303.5669999998</v>
      </c>
      <c r="AB202">
        <v>3734407.8470000001</v>
      </c>
      <c r="AC202">
        <v>3736214.2680000002</v>
      </c>
      <c r="AD202">
        <v>3744311.074</v>
      </c>
      <c r="AE202">
        <v>3752982.3689999999</v>
      </c>
      <c r="AF202">
        <v>3762659.43</v>
      </c>
      <c r="AG202">
        <v>3772515.6830000002</v>
      </c>
      <c r="AH202">
        <v>3783779.932</v>
      </c>
      <c r="AI202">
        <v>3818064.2940000002</v>
      </c>
      <c r="AJ202">
        <v>3854478.6159999999</v>
      </c>
      <c r="AK202">
        <v>3892819.9890000001</v>
      </c>
      <c r="AL202">
        <v>3932120.892</v>
      </c>
      <c r="AM202">
        <v>3972479.531</v>
      </c>
      <c r="AN202">
        <v>4006625.9249999998</v>
      </c>
      <c r="AO202">
        <v>4040073.7969999998</v>
      </c>
      <c r="AP202">
        <v>4072693.1439999999</v>
      </c>
      <c r="AQ202">
        <v>4104666.4750000001</v>
      </c>
      <c r="AR202">
        <v>4135276.7230000002</v>
      </c>
      <c r="AS202">
        <v>4165199.6910000001</v>
      </c>
      <c r="AT202">
        <v>4194400.3609999996</v>
      </c>
      <c r="AU202">
        <v>4222556.085</v>
      </c>
      <c r="AV202">
        <v>4249557.5290000001</v>
      </c>
      <c r="AW202">
        <v>4276574.3839999996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3958037.361</v>
      </c>
      <c r="F203">
        <v>3972388.2230000002</v>
      </c>
      <c r="G203">
        <v>3998211.7250000001</v>
      </c>
      <c r="H203">
        <v>3701445.2069999999</v>
      </c>
      <c r="I203">
        <v>3854119.07</v>
      </c>
      <c r="J203">
        <v>3933312.5520000001</v>
      </c>
      <c r="K203">
        <v>3878423.8029999998</v>
      </c>
      <c r="L203">
        <v>3862946.9449999998</v>
      </c>
      <c r="M203">
        <v>3848206.2659999998</v>
      </c>
      <c r="N203">
        <v>3856476.7960000001</v>
      </c>
      <c r="O203">
        <v>3903084.7119999998</v>
      </c>
      <c r="P203">
        <v>3920401.9160000002</v>
      </c>
      <c r="Q203">
        <v>3876976.2659999998</v>
      </c>
      <c r="R203">
        <v>3768383.6710000001</v>
      </c>
      <c r="S203">
        <v>3675069.818</v>
      </c>
      <c r="T203">
        <v>3645453.47</v>
      </c>
      <c r="U203">
        <v>3607347.469</v>
      </c>
      <c r="V203">
        <v>3576055.068</v>
      </c>
      <c r="W203">
        <v>3516780.3169999998</v>
      </c>
      <c r="X203">
        <v>3450962.5060000001</v>
      </c>
      <c r="Y203">
        <v>3426502.2510000002</v>
      </c>
      <c r="Z203">
        <v>3421602.9730000002</v>
      </c>
      <c r="AA203">
        <v>3426479.4440000001</v>
      </c>
      <c r="AB203">
        <v>3435464.6740000001</v>
      </c>
      <c r="AC203">
        <v>3447381.8</v>
      </c>
      <c r="AD203">
        <v>3465462.571</v>
      </c>
      <c r="AE203">
        <v>3484960.7059999998</v>
      </c>
      <c r="AF203">
        <v>3505874.59</v>
      </c>
      <c r="AG203">
        <v>3527208.037</v>
      </c>
      <c r="AH203">
        <v>3549634.7749999999</v>
      </c>
      <c r="AI203">
        <v>3593227.483</v>
      </c>
      <c r="AJ203">
        <v>3638187.486</v>
      </c>
      <c r="AK203">
        <v>3684162.6970000002</v>
      </c>
      <c r="AL203">
        <v>3730567.923</v>
      </c>
      <c r="AM203">
        <v>3777674.8560000001</v>
      </c>
      <c r="AN203">
        <v>3820142.13</v>
      </c>
      <c r="AO203">
        <v>3862750.37</v>
      </c>
      <c r="AP203">
        <v>3905338.6690000002</v>
      </c>
      <c r="AQ203">
        <v>3947805.0830000001</v>
      </c>
      <c r="AR203">
        <v>3989951.8360000001</v>
      </c>
      <c r="AS203">
        <v>4030553.35</v>
      </c>
      <c r="AT203">
        <v>4070079.0260000001</v>
      </c>
      <c r="AU203">
        <v>4108637.5920000002</v>
      </c>
      <c r="AV203">
        <v>4146319.8480000002</v>
      </c>
      <c r="AW203">
        <v>4183259.6740000001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286018.74589999998</v>
      </c>
      <c r="G204">
        <v>271286.70250000001</v>
      </c>
      <c r="H204">
        <v>232208.4546</v>
      </c>
      <c r="I204">
        <v>243624.18280000001</v>
      </c>
      <c r="J204">
        <v>245721.9204</v>
      </c>
      <c r="K204">
        <v>225542.4221</v>
      </c>
      <c r="L204">
        <v>208572.19899999999</v>
      </c>
      <c r="M204">
        <v>202067.44690000001</v>
      </c>
      <c r="N204">
        <v>210364.576</v>
      </c>
      <c r="O204">
        <v>209521.3798</v>
      </c>
      <c r="P204">
        <v>201070.71830000001</v>
      </c>
      <c r="Q204">
        <v>185293.16279999999</v>
      </c>
      <c r="R204">
        <v>168612.79560000001</v>
      </c>
      <c r="S204">
        <v>159288.57819999999</v>
      </c>
      <c r="T204">
        <v>153244.39730000001</v>
      </c>
      <c r="U204">
        <v>148636.6041</v>
      </c>
      <c r="V204">
        <v>145532.70559999999</v>
      </c>
      <c r="W204">
        <v>141159.44260000001</v>
      </c>
      <c r="X204">
        <v>136745.019</v>
      </c>
      <c r="Y204">
        <v>134775.9185</v>
      </c>
      <c r="Z204">
        <v>134276.12950000001</v>
      </c>
      <c r="AA204">
        <v>134411.23879999999</v>
      </c>
      <c r="AB204">
        <v>134795.6673</v>
      </c>
      <c r="AC204">
        <v>135322.97570000001</v>
      </c>
      <c r="AD204">
        <v>135968.9466</v>
      </c>
      <c r="AE204">
        <v>136490.66690000001</v>
      </c>
      <c r="AF204">
        <v>136938.70439999999</v>
      </c>
      <c r="AG204">
        <v>137305.7396</v>
      </c>
      <c r="AH204">
        <v>137694.38329999999</v>
      </c>
      <c r="AI204">
        <v>138866.43539999999</v>
      </c>
      <c r="AJ204">
        <v>140077.8285</v>
      </c>
      <c r="AK204">
        <v>141379.3094</v>
      </c>
      <c r="AL204">
        <v>142692.8947</v>
      </c>
      <c r="AM204">
        <v>144016.9007</v>
      </c>
      <c r="AN204">
        <v>145150.5025</v>
      </c>
      <c r="AO204">
        <v>146260.53320000001</v>
      </c>
      <c r="AP204">
        <v>147357.73809999999</v>
      </c>
      <c r="AQ204">
        <v>148486.8094</v>
      </c>
      <c r="AR204">
        <v>149563.17249999999</v>
      </c>
      <c r="AS204">
        <v>150616.58050000001</v>
      </c>
      <c r="AT204">
        <v>151657.12839999999</v>
      </c>
      <c r="AU204">
        <v>152659</v>
      </c>
      <c r="AV204">
        <v>153637.88639999999</v>
      </c>
      <c r="AW204">
        <v>154788.24299999999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2086451.8459999999</v>
      </c>
      <c r="G205">
        <v>1899643.0689999999</v>
      </c>
      <c r="H205">
        <v>1547017.0959999999</v>
      </c>
      <c r="I205">
        <v>1689785.6529999999</v>
      </c>
      <c r="J205">
        <v>1694868.4010000001</v>
      </c>
      <c r="K205">
        <v>1562720.814</v>
      </c>
      <c r="L205">
        <v>1533710.1229999999</v>
      </c>
      <c r="M205">
        <v>1540438.301</v>
      </c>
      <c r="N205">
        <v>1517568.8030000001</v>
      </c>
      <c r="O205">
        <v>1521843.456</v>
      </c>
      <c r="P205">
        <v>1483073.1029999999</v>
      </c>
      <c r="Q205">
        <v>1400145.2709999999</v>
      </c>
      <c r="R205">
        <v>1315140.2209999999</v>
      </c>
      <c r="S205">
        <v>1271454.6170000001</v>
      </c>
      <c r="T205">
        <v>1249236.82</v>
      </c>
      <c r="U205">
        <v>1229797.561</v>
      </c>
      <c r="V205">
        <v>1214086.5660000001</v>
      </c>
      <c r="W205">
        <v>1185184.898</v>
      </c>
      <c r="X205">
        <v>1152545.1510000001</v>
      </c>
      <c r="Y205">
        <v>1136850.7549999999</v>
      </c>
      <c r="Z205">
        <v>1130443.9879999999</v>
      </c>
      <c r="AA205">
        <v>1128220.8700000001</v>
      </c>
      <c r="AB205">
        <v>1127832.99</v>
      </c>
      <c r="AC205">
        <v>1128727.007</v>
      </c>
      <c r="AD205">
        <v>1130788.693</v>
      </c>
      <c r="AE205">
        <v>1132261.7</v>
      </c>
      <c r="AF205">
        <v>1133510.405</v>
      </c>
      <c r="AG205">
        <v>1134413.986</v>
      </c>
      <c r="AH205">
        <v>1135597.5249999999</v>
      </c>
      <c r="AI205">
        <v>1143429.601</v>
      </c>
      <c r="AJ205">
        <v>1151733.51</v>
      </c>
      <c r="AK205">
        <v>1160750.2339999999</v>
      </c>
      <c r="AL205">
        <v>1170009.3870000001</v>
      </c>
      <c r="AM205">
        <v>1179517.2</v>
      </c>
      <c r="AN205">
        <v>1186948.013</v>
      </c>
      <c r="AO205">
        <v>1193937.558</v>
      </c>
      <c r="AP205">
        <v>1200573.372</v>
      </c>
      <c r="AQ205">
        <v>1207091.358</v>
      </c>
      <c r="AR205">
        <v>1213053.9820000001</v>
      </c>
      <c r="AS205">
        <v>1218993.415</v>
      </c>
      <c r="AT205">
        <v>1224840.58</v>
      </c>
      <c r="AU205">
        <v>1230384.2830000001</v>
      </c>
      <c r="AV205">
        <v>1235622.827</v>
      </c>
      <c r="AW205">
        <v>1241466.8089999999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623751.12159999995</v>
      </c>
      <c r="G206">
        <v>573268.78650000005</v>
      </c>
      <c r="H206">
        <v>484750.53399999999</v>
      </c>
      <c r="I206">
        <v>523312.39399999997</v>
      </c>
      <c r="J206">
        <v>514950.2868</v>
      </c>
      <c r="K206">
        <v>474684.27299999999</v>
      </c>
      <c r="L206">
        <v>453334.51120000001</v>
      </c>
      <c r="M206">
        <v>452615.49719999998</v>
      </c>
      <c r="N206">
        <v>433932.86829999997</v>
      </c>
      <c r="O206">
        <v>419579.6336</v>
      </c>
      <c r="P206">
        <v>387624.6446</v>
      </c>
      <c r="Q206">
        <v>341915.14939999999</v>
      </c>
      <c r="R206">
        <v>304524.63740000001</v>
      </c>
      <c r="S206">
        <v>280193.30379999999</v>
      </c>
      <c r="T206">
        <v>267248.87819999998</v>
      </c>
      <c r="U206">
        <v>258421.84770000001</v>
      </c>
      <c r="V206">
        <v>252634.90830000001</v>
      </c>
      <c r="W206">
        <v>246214.89859999999</v>
      </c>
      <c r="X206">
        <v>240303.07209999999</v>
      </c>
      <c r="Y206">
        <v>238967.5091</v>
      </c>
      <c r="Z206">
        <v>240033.4889</v>
      </c>
      <c r="AA206">
        <v>242193.20619999999</v>
      </c>
      <c r="AB206">
        <v>244743.0478</v>
      </c>
      <c r="AC206">
        <v>247423.60889999999</v>
      </c>
      <c r="AD206">
        <v>250107.6545</v>
      </c>
      <c r="AE206">
        <v>252444.98319999999</v>
      </c>
      <c r="AF206">
        <v>254549.42069999999</v>
      </c>
      <c r="AG206">
        <v>256434.04449999999</v>
      </c>
      <c r="AH206">
        <v>258257.3971</v>
      </c>
      <c r="AI206">
        <v>261555.8898</v>
      </c>
      <c r="AJ206">
        <v>264922.90509999997</v>
      </c>
      <c r="AK206">
        <v>268383.8222</v>
      </c>
      <c r="AL206">
        <v>271860.03029999998</v>
      </c>
      <c r="AM206">
        <v>275359.5184</v>
      </c>
      <c r="AN206">
        <v>278513.63380000001</v>
      </c>
      <c r="AO206">
        <v>281682.10600000003</v>
      </c>
      <c r="AP206">
        <v>284859.02130000002</v>
      </c>
      <c r="AQ206">
        <v>288075.97330000001</v>
      </c>
      <c r="AR206">
        <v>291276.91110000003</v>
      </c>
      <c r="AS206">
        <v>294408.95970000001</v>
      </c>
      <c r="AT206">
        <v>297510.07429999998</v>
      </c>
      <c r="AU206">
        <v>300577.45419999998</v>
      </c>
      <c r="AV206">
        <v>303632.76919999998</v>
      </c>
      <c r="AW206">
        <v>306844.11709999997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9120038.0850000009</v>
      </c>
      <c r="G207">
        <v>8861632.1079999898</v>
      </c>
      <c r="H207">
        <v>7933251.2439999999</v>
      </c>
      <c r="I207">
        <v>8077262.5439999998</v>
      </c>
      <c r="J207">
        <v>8111481.2939999998</v>
      </c>
      <c r="K207">
        <v>7758418.9079999998</v>
      </c>
      <c r="L207">
        <v>7411126.4529999997</v>
      </c>
      <c r="M207">
        <v>7248290.3459999999</v>
      </c>
      <c r="N207">
        <v>7124966.625</v>
      </c>
      <c r="O207">
        <v>7209606.7340000002</v>
      </c>
      <c r="P207">
        <v>7182819.8250000002</v>
      </c>
      <c r="Q207">
        <v>6869504.8370000003</v>
      </c>
      <c r="R207">
        <v>6530457.1569999997</v>
      </c>
      <c r="S207">
        <v>6301763.2580000004</v>
      </c>
      <c r="T207">
        <v>6125077.6739999996</v>
      </c>
      <c r="U207">
        <v>6019369.3720000004</v>
      </c>
      <c r="V207">
        <v>5959263.415</v>
      </c>
      <c r="W207">
        <v>5854779.9759999998</v>
      </c>
      <c r="X207">
        <v>5733533.8949999996</v>
      </c>
      <c r="Y207">
        <v>5680370.3339999998</v>
      </c>
      <c r="Z207">
        <v>5659232.2630000003</v>
      </c>
      <c r="AA207">
        <v>5648630.2520000003</v>
      </c>
      <c r="AB207">
        <v>5640456.2450000001</v>
      </c>
      <c r="AC207">
        <v>5634636.9910000004</v>
      </c>
      <c r="AD207">
        <v>5634592.307</v>
      </c>
      <c r="AE207">
        <v>5633560.5710000005</v>
      </c>
      <c r="AF207">
        <v>5633388.2510000002</v>
      </c>
      <c r="AG207">
        <v>5632995.4809999997</v>
      </c>
      <c r="AH207">
        <v>5634873.7300000004</v>
      </c>
      <c r="AI207">
        <v>5672087.4670000002</v>
      </c>
      <c r="AJ207">
        <v>5713034.6349999998</v>
      </c>
      <c r="AK207">
        <v>5757853.051</v>
      </c>
      <c r="AL207">
        <v>5803905.5099999998</v>
      </c>
      <c r="AM207">
        <v>5850973.5310000004</v>
      </c>
      <c r="AN207">
        <v>5891254.9790000003</v>
      </c>
      <c r="AO207">
        <v>5933705.4560000002</v>
      </c>
      <c r="AP207">
        <v>5976971.3150000004</v>
      </c>
      <c r="AQ207">
        <v>6021602.4929999998</v>
      </c>
      <c r="AR207">
        <v>6065148.4069999997</v>
      </c>
      <c r="AS207">
        <v>6108320.3739999998</v>
      </c>
      <c r="AT207">
        <v>6148993.3550000004</v>
      </c>
      <c r="AU207">
        <v>6187415.0240000002</v>
      </c>
      <c r="AV207">
        <v>6223987.6529999999</v>
      </c>
      <c r="AW207">
        <v>6263404.7479999997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620585.67700000003</v>
      </c>
      <c r="G208">
        <v>602136.45959999994</v>
      </c>
      <c r="H208">
        <v>534990.69920000003</v>
      </c>
      <c r="I208">
        <v>531256.0932</v>
      </c>
      <c r="J208">
        <v>545026.33550000004</v>
      </c>
      <c r="K208">
        <v>531239.62919999997</v>
      </c>
      <c r="L208">
        <v>522809.1801</v>
      </c>
      <c r="M208">
        <v>487960.38900000002</v>
      </c>
      <c r="N208">
        <v>445893.71529999998</v>
      </c>
      <c r="O208">
        <v>422438.38089999999</v>
      </c>
      <c r="P208">
        <v>404652.50020000001</v>
      </c>
      <c r="Q208">
        <v>382686.1802</v>
      </c>
      <c r="R208">
        <v>360891.3088</v>
      </c>
      <c r="S208">
        <v>341440.00660000002</v>
      </c>
      <c r="T208">
        <v>332881.6937</v>
      </c>
      <c r="U208">
        <v>332995.27429999999</v>
      </c>
      <c r="V208">
        <v>351493.1237</v>
      </c>
      <c r="W208">
        <v>359025.66950000002</v>
      </c>
      <c r="X208">
        <v>366338.88630000001</v>
      </c>
      <c r="Y208">
        <v>364231.5699</v>
      </c>
      <c r="Z208">
        <v>363068.74359999999</v>
      </c>
      <c r="AA208">
        <v>360324.03049999999</v>
      </c>
      <c r="AB208">
        <v>356312.49560000002</v>
      </c>
      <c r="AC208">
        <v>352158.52340000001</v>
      </c>
      <c r="AD208">
        <v>349611.734</v>
      </c>
      <c r="AE208">
        <v>346791.02149999997</v>
      </c>
      <c r="AF208">
        <v>344030.02750000003</v>
      </c>
      <c r="AG208">
        <v>341335.60600000003</v>
      </c>
      <c r="AH208">
        <v>339818.17609999998</v>
      </c>
      <c r="AI208">
        <v>339458.48749999999</v>
      </c>
      <c r="AJ208">
        <v>338911.15629999997</v>
      </c>
      <c r="AK208">
        <v>339668.73790000001</v>
      </c>
      <c r="AL208">
        <v>340354.06079999998</v>
      </c>
      <c r="AM208">
        <v>340759.78370000003</v>
      </c>
      <c r="AN208">
        <v>341571.79930000001</v>
      </c>
      <c r="AO208">
        <v>341993.25540000002</v>
      </c>
      <c r="AP208">
        <v>342538.36190000002</v>
      </c>
      <c r="AQ208">
        <v>344229.73800000001</v>
      </c>
      <c r="AR208">
        <v>345200.05989999999</v>
      </c>
      <c r="AS208">
        <v>346492.25790000003</v>
      </c>
      <c r="AT208">
        <v>348177.35129999998</v>
      </c>
      <c r="AU208">
        <v>349415.31050000002</v>
      </c>
      <c r="AV208">
        <v>350541.321</v>
      </c>
      <c r="AW208">
        <v>355694.52269999997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42649.766539999997</v>
      </c>
      <c r="G209">
        <v>40922.44139</v>
      </c>
      <c r="H209">
        <v>38344.319920000002</v>
      </c>
      <c r="I209">
        <v>39745.495360000001</v>
      </c>
      <c r="J209">
        <v>39626.797550000003</v>
      </c>
      <c r="K209">
        <v>38198.38695</v>
      </c>
      <c r="L209">
        <v>38145.130169999997</v>
      </c>
      <c r="M209">
        <v>38721.003490000003</v>
      </c>
      <c r="N209">
        <v>37649.619050000001</v>
      </c>
      <c r="O209">
        <v>39277.662539999998</v>
      </c>
      <c r="P209">
        <v>39775.922019999998</v>
      </c>
      <c r="Q209">
        <v>39008.66418</v>
      </c>
      <c r="R209">
        <v>37571.851049999997</v>
      </c>
      <c r="S209">
        <v>35456.189689999999</v>
      </c>
      <c r="T209">
        <v>34950.692929999997</v>
      </c>
      <c r="U209">
        <v>34547.348149999998</v>
      </c>
      <c r="V209">
        <v>34395.862269999998</v>
      </c>
      <c r="W209">
        <v>33933.790509999999</v>
      </c>
      <c r="X209">
        <v>33361.329879999998</v>
      </c>
      <c r="Y209">
        <v>33193.554450000003</v>
      </c>
      <c r="Z209">
        <v>33198.088159999999</v>
      </c>
      <c r="AA209">
        <v>33253.967729999997</v>
      </c>
      <c r="AB209">
        <v>33266.270400000001</v>
      </c>
      <c r="AC209">
        <v>33236.979910000002</v>
      </c>
      <c r="AD209">
        <v>33179.382660000003</v>
      </c>
      <c r="AE209">
        <v>33068.816720000003</v>
      </c>
      <c r="AF209">
        <v>32931.44023</v>
      </c>
      <c r="AG209">
        <v>32774.280429999999</v>
      </c>
      <c r="AH209">
        <v>32620.299220000001</v>
      </c>
      <c r="AI209">
        <v>32679.53587</v>
      </c>
      <c r="AJ209">
        <v>32761.424449999999</v>
      </c>
      <c r="AK209">
        <v>32862.141920000002</v>
      </c>
      <c r="AL209">
        <v>32970.019379999998</v>
      </c>
      <c r="AM209">
        <v>33083.803200000002</v>
      </c>
      <c r="AN209">
        <v>33164.506909999996</v>
      </c>
      <c r="AO209">
        <v>33250.035080000001</v>
      </c>
      <c r="AP209">
        <v>33335.019699999997</v>
      </c>
      <c r="AQ209">
        <v>33420.79335</v>
      </c>
      <c r="AR209">
        <v>33498.366179999997</v>
      </c>
      <c r="AS209">
        <v>33563.202619999996</v>
      </c>
      <c r="AT209">
        <v>33615.035600000003</v>
      </c>
      <c r="AU209">
        <v>33652.045839999999</v>
      </c>
      <c r="AV209">
        <v>33675.425190000002</v>
      </c>
      <c r="AW209">
        <v>33703.933409999998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56507.892229999998</v>
      </c>
      <c r="G210">
        <v>53582.78067</v>
      </c>
      <c r="H210">
        <v>47510.310239999999</v>
      </c>
      <c r="I210">
        <v>48085.585379999997</v>
      </c>
      <c r="J210">
        <v>47514.12227</v>
      </c>
      <c r="K210">
        <v>45690.020830000001</v>
      </c>
      <c r="L210">
        <v>44291.063609999997</v>
      </c>
      <c r="M210">
        <v>42829.510820000003</v>
      </c>
      <c r="N210">
        <v>38515.853219999997</v>
      </c>
      <c r="O210">
        <v>38207.80487</v>
      </c>
      <c r="P210">
        <v>38233.595459999997</v>
      </c>
      <c r="Q210">
        <v>38136.731979999997</v>
      </c>
      <c r="R210">
        <v>36223.707139999999</v>
      </c>
      <c r="S210">
        <v>32490.856370000001</v>
      </c>
      <c r="T210">
        <v>31359.36925</v>
      </c>
      <c r="U210">
        <v>31063.68795</v>
      </c>
      <c r="V210">
        <v>31253.812979999999</v>
      </c>
      <c r="W210">
        <v>31414.936229999999</v>
      </c>
      <c r="X210">
        <v>31624.803380000001</v>
      </c>
      <c r="Y210">
        <v>31675.13248</v>
      </c>
      <c r="Z210">
        <v>31528.353760000002</v>
      </c>
      <c r="AA210">
        <v>31227.89878</v>
      </c>
      <c r="AB210">
        <v>30827.268390000001</v>
      </c>
      <c r="AC210">
        <v>30391.099190000001</v>
      </c>
      <c r="AD210">
        <v>91635.151100000003</v>
      </c>
      <c r="AE210">
        <v>151515.52789999999</v>
      </c>
      <c r="AF210">
        <v>210178.20449999999</v>
      </c>
      <c r="AG210">
        <v>267675.17950000003</v>
      </c>
      <c r="AH210">
        <v>324153.68660000002</v>
      </c>
      <c r="AI210">
        <v>382183.44420000003</v>
      </c>
      <c r="AJ210">
        <v>440181.81760000001</v>
      </c>
      <c r="AK210">
        <v>498095.69160000002</v>
      </c>
      <c r="AL210">
        <v>555805.61199999996</v>
      </c>
      <c r="AM210">
        <v>613324.33860000002</v>
      </c>
      <c r="AN210">
        <v>612882.72290000005</v>
      </c>
      <c r="AO210">
        <v>612786.74029999995</v>
      </c>
      <c r="AP210">
        <v>612875.22329999995</v>
      </c>
      <c r="AQ210">
        <v>613099.33050000004</v>
      </c>
      <c r="AR210">
        <v>613335.07440000004</v>
      </c>
      <c r="AS210">
        <v>613527.35219999996</v>
      </c>
      <c r="AT210">
        <v>613698.31530000002</v>
      </c>
      <c r="AU210">
        <v>613808.49809999997</v>
      </c>
      <c r="AV210">
        <v>613858.72939999995</v>
      </c>
      <c r="AW210">
        <v>614039.22039999999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55426.799120000003</v>
      </c>
      <c r="G211">
        <v>52852.900829999999</v>
      </c>
      <c r="H211">
        <v>45762.749089999998</v>
      </c>
      <c r="I211">
        <v>46575.587460000002</v>
      </c>
      <c r="J211">
        <v>47109.045339999997</v>
      </c>
      <c r="K211">
        <v>45251.364569999998</v>
      </c>
      <c r="L211">
        <v>43398.056380000002</v>
      </c>
      <c r="M211">
        <v>43074.675589999999</v>
      </c>
      <c r="N211">
        <v>41210.530160000002</v>
      </c>
      <c r="O211">
        <v>41411.511270000003</v>
      </c>
      <c r="P211">
        <v>41954.856899999999</v>
      </c>
      <c r="Q211">
        <v>42350.37012</v>
      </c>
      <c r="R211">
        <v>39708.61406</v>
      </c>
      <c r="S211">
        <v>35735.77276</v>
      </c>
      <c r="T211">
        <v>34337.692219999997</v>
      </c>
      <c r="U211">
        <v>33675.984510000002</v>
      </c>
      <c r="V211">
        <v>33550.040730000001</v>
      </c>
      <c r="W211">
        <v>33242.947310000003</v>
      </c>
      <c r="X211">
        <v>32875.082369999996</v>
      </c>
      <c r="Y211">
        <v>32543.432250000002</v>
      </c>
      <c r="Z211">
        <v>32132.77505</v>
      </c>
      <c r="AA211">
        <v>31644.918150000001</v>
      </c>
      <c r="AB211">
        <v>31127.049299999999</v>
      </c>
      <c r="AC211">
        <v>30642.069739999999</v>
      </c>
      <c r="AD211">
        <v>76386.496870000003</v>
      </c>
      <c r="AE211">
        <v>121316.81329999999</v>
      </c>
      <c r="AF211">
        <v>165663.68150000001</v>
      </c>
      <c r="AG211">
        <v>209540.26930000001</v>
      </c>
      <c r="AH211">
        <v>253109.272</v>
      </c>
      <c r="AI211">
        <v>298504.29119999998</v>
      </c>
      <c r="AJ211">
        <v>344535.52419999999</v>
      </c>
      <c r="AK211">
        <v>391167.57510000002</v>
      </c>
      <c r="AL211">
        <v>438255.74160000001</v>
      </c>
      <c r="AM211">
        <v>485791.03289999999</v>
      </c>
      <c r="AN211">
        <v>533253.24690000003</v>
      </c>
      <c r="AO211">
        <v>581178.03949999996</v>
      </c>
      <c r="AP211">
        <v>629415.26509999996</v>
      </c>
      <c r="AQ211">
        <v>677897.66780000005</v>
      </c>
      <c r="AR211">
        <v>726334.67740000004</v>
      </c>
      <c r="AS211">
        <v>774803.23210000002</v>
      </c>
      <c r="AT211">
        <v>822988.02980000002</v>
      </c>
      <c r="AU211">
        <v>870723.12390000001</v>
      </c>
      <c r="AV211">
        <v>917928.96730000002</v>
      </c>
      <c r="AW211">
        <v>964937.58779999998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269253.0895</v>
      </c>
      <c r="G212">
        <v>243951.4682</v>
      </c>
      <c r="H212">
        <v>176270.55439999999</v>
      </c>
      <c r="I212">
        <v>226656.1488</v>
      </c>
      <c r="J212">
        <v>193373.74950000001</v>
      </c>
      <c r="K212">
        <v>244849.9884</v>
      </c>
      <c r="L212">
        <v>229667.9878</v>
      </c>
      <c r="M212">
        <v>206418.59849999999</v>
      </c>
      <c r="N212">
        <v>175467.29440000001</v>
      </c>
      <c r="O212">
        <v>135867.06940000001</v>
      </c>
      <c r="P212">
        <v>112154.5116</v>
      </c>
      <c r="Q212">
        <v>93265.490950000007</v>
      </c>
      <c r="R212">
        <v>83396.084780000005</v>
      </c>
      <c r="S212">
        <v>82263.28757</v>
      </c>
      <c r="T212">
        <v>79017.959279999995</v>
      </c>
      <c r="U212">
        <v>78982.642160000003</v>
      </c>
      <c r="V212">
        <v>80883.788430000001</v>
      </c>
      <c r="W212">
        <v>84165.327730000005</v>
      </c>
      <c r="X212">
        <v>87670.90294</v>
      </c>
      <c r="Y212">
        <v>89636.218930000003</v>
      </c>
      <c r="Z212">
        <v>90630.329719999994</v>
      </c>
      <c r="AA212">
        <v>91102.582810000007</v>
      </c>
      <c r="AB212">
        <v>91341.468340000007</v>
      </c>
      <c r="AC212">
        <v>91550.65681</v>
      </c>
      <c r="AD212">
        <v>91949.972429999994</v>
      </c>
      <c r="AE212">
        <v>92444.676860000007</v>
      </c>
      <c r="AF212">
        <v>93036.613660000003</v>
      </c>
      <c r="AG212">
        <v>93690.885269999999</v>
      </c>
      <c r="AH212">
        <v>94416.449900000007</v>
      </c>
      <c r="AI212">
        <v>95758.931830000001</v>
      </c>
      <c r="AJ212">
        <v>97189.220589999997</v>
      </c>
      <c r="AK212">
        <v>98687.180859999906</v>
      </c>
      <c r="AL212">
        <v>100217.9434</v>
      </c>
      <c r="AM212">
        <v>101777.212</v>
      </c>
      <c r="AN212">
        <v>103317.8037</v>
      </c>
      <c r="AO212">
        <v>104927.7812</v>
      </c>
      <c r="AP212">
        <v>106571.435</v>
      </c>
      <c r="AQ212">
        <v>108239.83409999999</v>
      </c>
      <c r="AR212">
        <v>109906.26459999999</v>
      </c>
      <c r="AS212">
        <v>111626.853</v>
      </c>
      <c r="AT212">
        <v>113362.04949999999</v>
      </c>
      <c r="AU212">
        <v>115093.6679</v>
      </c>
      <c r="AV212">
        <v>116814.7447</v>
      </c>
      <c r="AW212">
        <v>118557.1878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229215.06289999999</v>
      </c>
      <c r="G213">
        <v>229388.54749999999</v>
      </c>
      <c r="H213">
        <v>178378.04829999999</v>
      </c>
      <c r="I213">
        <v>185905.72029999999</v>
      </c>
      <c r="J213">
        <v>199081.61739999999</v>
      </c>
      <c r="K213">
        <v>196661.34849999999</v>
      </c>
      <c r="L213">
        <v>188248.1471</v>
      </c>
      <c r="M213">
        <v>183297.641</v>
      </c>
      <c r="N213">
        <v>178738.02549999999</v>
      </c>
      <c r="O213">
        <v>170464.98850000001</v>
      </c>
      <c r="P213">
        <v>165059.94500000001</v>
      </c>
      <c r="Q213">
        <v>159586.0772</v>
      </c>
      <c r="R213">
        <v>146346.53630000001</v>
      </c>
      <c r="S213">
        <v>135259.09950000001</v>
      </c>
      <c r="T213">
        <v>123511.6874</v>
      </c>
      <c r="U213">
        <v>121592.35739999999</v>
      </c>
      <c r="V213">
        <v>121914.117</v>
      </c>
      <c r="W213">
        <v>123055.4313</v>
      </c>
      <c r="X213">
        <v>124054.61629999999</v>
      </c>
      <c r="Y213">
        <v>124482.336</v>
      </c>
      <c r="Z213">
        <v>124136.3207</v>
      </c>
      <c r="AA213">
        <v>123253.8432</v>
      </c>
      <c r="AB213">
        <v>122071.0471</v>
      </c>
      <c r="AC213">
        <v>120847.8765</v>
      </c>
      <c r="AD213">
        <v>119935.71920000001</v>
      </c>
      <c r="AE213">
        <v>119185.7113</v>
      </c>
      <c r="AF213">
        <v>118591.3005</v>
      </c>
      <c r="AG213">
        <v>118093.3533</v>
      </c>
      <c r="AH213">
        <v>117701.50350000001</v>
      </c>
      <c r="AI213">
        <v>118271.04949999999</v>
      </c>
      <c r="AJ213">
        <v>119017.9794</v>
      </c>
      <c r="AK213">
        <v>119861.6072</v>
      </c>
      <c r="AL213">
        <v>120755.2582</v>
      </c>
      <c r="AM213">
        <v>121690.21890000001</v>
      </c>
      <c r="AN213">
        <v>122522.29489999999</v>
      </c>
      <c r="AO213">
        <v>123388.697</v>
      </c>
      <c r="AP213">
        <v>124254.3314</v>
      </c>
      <c r="AQ213">
        <v>125111.34510000001</v>
      </c>
      <c r="AR213">
        <v>125935.38009999999</v>
      </c>
      <c r="AS213">
        <v>126794.7439</v>
      </c>
      <c r="AT213">
        <v>127650.5264</v>
      </c>
      <c r="AU213">
        <v>128478.9393</v>
      </c>
      <c r="AV213">
        <v>129265.8627</v>
      </c>
      <c r="AW213">
        <v>130041.2289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8693331.8780000005</v>
      </c>
      <c r="G214">
        <v>8977656.1040000003</v>
      </c>
      <c r="H214">
        <v>9053160.5649999995</v>
      </c>
      <c r="I214">
        <v>9768950.65499999</v>
      </c>
      <c r="J214">
        <v>10163303.050000001</v>
      </c>
      <c r="K214">
        <v>10142860.27</v>
      </c>
      <c r="L214">
        <v>10267304.439999999</v>
      </c>
      <c r="M214">
        <v>10698548.050000001</v>
      </c>
      <c r="N214">
        <v>11537606.800000001</v>
      </c>
      <c r="O214">
        <v>12087290.48</v>
      </c>
      <c r="P214">
        <v>11765718.140000001</v>
      </c>
      <c r="Q214">
        <v>10659164.33</v>
      </c>
      <c r="R214">
        <v>9544777.0240000002</v>
      </c>
      <c r="S214">
        <v>8729808.5</v>
      </c>
      <c r="T214">
        <v>8287965.0109999999</v>
      </c>
      <c r="U214">
        <v>7897411.0959999999</v>
      </c>
      <c r="V214">
        <v>7583276.4879999999</v>
      </c>
      <c r="W214">
        <v>8440386.2520000003</v>
      </c>
      <c r="X214">
        <v>9201373.1469999999</v>
      </c>
      <c r="Y214">
        <v>9917321.3770000003</v>
      </c>
      <c r="Z214">
        <v>10498813.539999999</v>
      </c>
      <c r="AA214">
        <v>10930371.119999999</v>
      </c>
      <c r="AB214">
        <v>11229868.699999999</v>
      </c>
      <c r="AC214">
        <v>11429671.390000001</v>
      </c>
      <c r="AD214">
        <v>11240786.99</v>
      </c>
      <c r="AE214">
        <v>10927889.890000001</v>
      </c>
      <c r="AF214">
        <v>10595334.550000001</v>
      </c>
      <c r="AG214">
        <v>10274568.029999999</v>
      </c>
      <c r="AH214">
        <v>9978551.102</v>
      </c>
      <c r="AI214">
        <v>9760770.83699999</v>
      </c>
      <c r="AJ214">
        <v>9562541.6079999898</v>
      </c>
      <c r="AK214">
        <v>9381898.21199999</v>
      </c>
      <c r="AL214">
        <v>9214241.7850000001</v>
      </c>
      <c r="AM214">
        <v>9058680.5810000002</v>
      </c>
      <c r="AN214">
        <v>8886949.9499999899</v>
      </c>
      <c r="AO214">
        <v>8717113.193</v>
      </c>
      <c r="AP214">
        <v>8551965.1129999999</v>
      </c>
      <c r="AQ214">
        <v>8394134.3770000003</v>
      </c>
      <c r="AR214">
        <v>8242876.8360000001</v>
      </c>
      <c r="AS214">
        <v>8096169.7369999997</v>
      </c>
      <c r="AT214">
        <v>7955365.7999999998</v>
      </c>
      <c r="AU214">
        <v>7821510.8430000003</v>
      </c>
      <c r="AV214">
        <v>7695587.7479999997</v>
      </c>
      <c r="AW214">
        <v>7581617.392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4798070.6830000002</v>
      </c>
      <c r="G215">
        <v>4860214.9859999996</v>
      </c>
      <c r="H215">
        <v>5158011.6969999997</v>
      </c>
      <c r="I215">
        <v>5355227.9689999996</v>
      </c>
      <c r="J215">
        <v>5420557.5779999997</v>
      </c>
      <c r="K215">
        <v>5385469.5039999997</v>
      </c>
      <c r="L215">
        <v>5441198.3890000004</v>
      </c>
      <c r="M215">
        <v>5576284.5420000004</v>
      </c>
      <c r="N215">
        <v>5890940.0010000002</v>
      </c>
      <c r="O215">
        <v>5932951.3049999997</v>
      </c>
      <c r="P215">
        <v>5539347.1660000002</v>
      </c>
      <c r="Q215">
        <v>4833692.6270000003</v>
      </c>
      <c r="R215">
        <v>4188955.0109999999</v>
      </c>
      <c r="S215">
        <v>3731678.415</v>
      </c>
      <c r="T215">
        <v>3504810.07</v>
      </c>
      <c r="U215">
        <v>3329190.4530000002</v>
      </c>
      <c r="V215">
        <v>3198606.4559999998</v>
      </c>
      <c r="W215">
        <v>3329207.81</v>
      </c>
      <c r="X215">
        <v>3420051.9730000002</v>
      </c>
      <c r="Y215">
        <v>3511691.8160000001</v>
      </c>
      <c r="Z215">
        <v>3573353.8319999999</v>
      </c>
      <c r="AA215">
        <v>3601786.5469999998</v>
      </c>
      <c r="AB215">
        <v>3601014.2570000002</v>
      </c>
      <c r="AC215">
        <v>3579546.2519999999</v>
      </c>
      <c r="AD215">
        <v>3488009.4849999999</v>
      </c>
      <c r="AE215">
        <v>3378756.6880000001</v>
      </c>
      <c r="AF215">
        <v>3271570.8020000001</v>
      </c>
      <c r="AG215">
        <v>3171734.1310000001</v>
      </c>
      <c r="AH215">
        <v>3081503.429</v>
      </c>
      <c r="AI215">
        <v>3018112.0950000002</v>
      </c>
      <c r="AJ215">
        <v>2962692.0240000002</v>
      </c>
      <c r="AK215">
        <v>2913241.7489999998</v>
      </c>
      <c r="AL215">
        <v>2868160.716</v>
      </c>
      <c r="AM215">
        <v>2826727.2570000002</v>
      </c>
      <c r="AN215">
        <v>2780047.2080000001</v>
      </c>
      <c r="AO215">
        <v>2733583.3820000002</v>
      </c>
      <c r="AP215">
        <v>2687791.335</v>
      </c>
      <c r="AQ215">
        <v>2643198.6159999999</v>
      </c>
      <c r="AR215">
        <v>2600059.139</v>
      </c>
      <c r="AS215">
        <v>2557794.77</v>
      </c>
      <c r="AT215">
        <v>2517252.14</v>
      </c>
      <c r="AU215">
        <v>2478956.9160000002</v>
      </c>
      <c r="AV215">
        <v>2443159.659</v>
      </c>
      <c r="AW215">
        <v>2410407.5559999999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0.99390499460000004</v>
      </c>
      <c r="G216">
        <v>0.96017703639999996</v>
      </c>
      <c r="H216">
        <v>0.92126216719999998</v>
      </c>
      <c r="I216">
        <v>0.9082402919</v>
      </c>
      <c r="J216">
        <v>0.8839994149</v>
      </c>
      <c r="K216">
        <v>0.85048159489999997</v>
      </c>
      <c r="L216">
        <v>0.8236794529</v>
      </c>
      <c r="M216">
        <v>0.80718816530000004</v>
      </c>
      <c r="N216">
        <v>0.79970569359999999</v>
      </c>
      <c r="O216">
        <v>0.77742863110000004</v>
      </c>
      <c r="P216">
        <v>0.73913173529999998</v>
      </c>
      <c r="Q216">
        <v>0.6889280002</v>
      </c>
      <c r="R216">
        <v>0.64186410319999998</v>
      </c>
      <c r="S216">
        <v>0.62240109470000005</v>
      </c>
      <c r="T216">
        <v>0.61897427540000005</v>
      </c>
      <c r="U216">
        <v>0.6129809517</v>
      </c>
      <c r="V216">
        <v>0.60871705720000002</v>
      </c>
      <c r="W216">
        <v>0.58962239130000005</v>
      </c>
      <c r="X216">
        <v>0.56835263020000004</v>
      </c>
      <c r="Y216">
        <v>0.54967335019999997</v>
      </c>
      <c r="Z216">
        <v>0.53521884529999997</v>
      </c>
      <c r="AA216">
        <v>0.52385416470000001</v>
      </c>
      <c r="AB216">
        <v>0.51436426359999998</v>
      </c>
      <c r="AC216">
        <v>0.50619090410000001</v>
      </c>
      <c r="AD216">
        <v>0.4994693838</v>
      </c>
      <c r="AE216">
        <v>0.49339083299999997</v>
      </c>
      <c r="AF216">
        <v>0.48760861719999998</v>
      </c>
      <c r="AG216">
        <v>0.48183020389999998</v>
      </c>
      <c r="AH216">
        <v>0.47620526480000003</v>
      </c>
      <c r="AI216">
        <v>0.47298802169999998</v>
      </c>
      <c r="AJ216">
        <v>0.4696230877</v>
      </c>
      <c r="AK216">
        <v>0.4663048407</v>
      </c>
      <c r="AL216">
        <v>0.46292931050000002</v>
      </c>
      <c r="AM216">
        <v>0.45954359810000001</v>
      </c>
      <c r="AN216">
        <v>0.45605928610000002</v>
      </c>
      <c r="AO216">
        <v>0.45258388620000001</v>
      </c>
      <c r="AP216">
        <v>0.44914558500000001</v>
      </c>
      <c r="AQ216">
        <v>0.44588664569999997</v>
      </c>
      <c r="AR216">
        <v>0.44267452569999999</v>
      </c>
      <c r="AS216">
        <v>0.43950399829999998</v>
      </c>
      <c r="AT216">
        <v>0.43648423600000003</v>
      </c>
      <c r="AU216" s="39">
        <v>0.43357722700000001</v>
      </c>
      <c r="AV216">
        <v>0.43082856219999999</v>
      </c>
      <c r="AW216">
        <v>0.42866620480000001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8257684.1399999997</v>
      </c>
      <c r="G217">
        <v>8002811.3880000003</v>
      </c>
      <c r="H217">
        <v>7305486.8820000002</v>
      </c>
      <c r="I217">
        <v>7065330.4759999998</v>
      </c>
      <c r="J217">
        <v>6895598.3169999998</v>
      </c>
      <c r="K217">
        <v>6642610.1449999996</v>
      </c>
      <c r="L217">
        <v>6300563.6050000004</v>
      </c>
      <c r="M217">
        <v>5966854.9610000001</v>
      </c>
      <c r="N217">
        <v>5594220.2699999996</v>
      </c>
      <c r="O217">
        <v>5791022.2130000005</v>
      </c>
      <c r="P217">
        <v>6100567.0350000001</v>
      </c>
      <c r="Q217">
        <v>6425145.3720000004</v>
      </c>
      <c r="R217">
        <v>6558263.0250000004</v>
      </c>
      <c r="S217">
        <v>9000376.2109999899</v>
      </c>
      <c r="T217">
        <v>7101632.8940000003</v>
      </c>
      <c r="U217">
        <v>4910911.2570000002</v>
      </c>
      <c r="V217">
        <v>2869491.7549999999</v>
      </c>
      <c r="W217">
        <v>2676132.7409999999</v>
      </c>
      <c r="X217">
        <v>2602759.9730000002</v>
      </c>
      <c r="Y217">
        <v>2545944.949</v>
      </c>
      <c r="Z217">
        <v>2483599.8459999999</v>
      </c>
      <c r="AA217">
        <v>2421021.34</v>
      </c>
      <c r="AB217">
        <v>2362661.8450000002</v>
      </c>
      <c r="AC217">
        <v>2309093.838</v>
      </c>
      <c r="AD217">
        <v>2273202.2510000002</v>
      </c>
      <c r="AE217">
        <v>2246392.7480000001</v>
      </c>
      <c r="AF217">
        <v>2225698.432</v>
      </c>
      <c r="AG217">
        <v>2208953.0419999999</v>
      </c>
      <c r="AH217">
        <v>2195745.4440000001</v>
      </c>
      <c r="AI217">
        <v>2197331.8670000001</v>
      </c>
      <c r="AJ217">
        <v>2200666.5610000002</v>
      </c>
      <c r="AK217">
        <v>2205491.8420000002</v>
      </c>
      <c r="AL217">
        <v>2211184.7850000001</v>
      </c>
      <c r="AM217">
        <v>2217615.7069999999</v>
      </c>
      <c r="AN217">
        <v>2224252.0329999998</v>
      </c>
      <c r="AO217">
        <v>2231017.5150000001</v>
      </c>
      <c r="AP217">
        <v>2237509.3130000001</v>
      </c>
      <c r="AQ217">
        <v>2243819.1869999999</v>
      </c>
      <c r="AR217">
        <v>2249643.378</v>
      </c>
      <c r="AS217">
        <v>3001177.585</v>
      </c>
      <c r="AT217">
        <v>3848198.236</v>
      </c>
      <c r="AU217">
        <v>4707907.5</v>
      </c>
      <c r="AV217">
        <v>5567851.3420000002</v>
      </c>
      <c r="AW217">
        <v>6428425.7110000001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480598.6531</v>
      </c>
      <c r="G218">
        <v>469309.29060000001</v>
      </c>
      <c r="H218">
        <v>452489.81920000003</v>
      </c>
      <c r="I218">
        <v>461107.07250000001</v>
      </c>
      <c r="J218">
        <v>522517.95500000002</v>
      </c>
      <c r="K218">
        <v>572183.57449999999</v>
      </c>
      <c r="L218">
        <v>635570.42390000005</v>
      </c>
      <c r="M218">
        <v>718611.82149999996</v>
      </c>
      <c r="N218">
        <v>823231.30989999999</v>
      </c>
      <c r="O218">
        <v>788553.69550000003</v>
      </c>
      <c r="P218">
        <v>727720.80660000001</v>
      </c>
      <c r="Q218">
        <v>643086.09160000004</v>
      </c>
      <c r="R218">
        <v>562580.89099999995</v>
      </c>
      <c r="S218">
        <v>275974.33179999999</v>
      </c>
      <c r="T218">
        <v>253155.0618</v>
      </c>
      <c r="U218">
        <v>233819.13630000001</v>
      </c>
      <c r="V218">
        <v>216083.17970000001</v>
      </c>
      <c r="W218">
        <v>225406.49969999999</v>
      </c>
      <c r="X218">
        <v>233562.9417</v>
      </c>
      <c r="Y218">
        <v>233042.05410000001</v>
      </c>
      <c r="Z218">
        <v>232480.20869999999</v>
      </c>
      <c r="AA218">
        <v>231495.9344</v>
      </c>
      <c r="AB218">
        <v>230217.027</v>
      </c>
      <c r="AC218">
        <v>228639.63529999999</v>
      </c>
      <c r="AD218">
        <v>225611.62169999999</v>
      </c>
      <c r="AE218">
        <v>221997.32089999999</v>
      </c>
      <c r="AF218">
        <v>219079.45680000001</v>
      </c>
      <c r="AG218">
        <v>215849.51930000001</v>
      </c>
      <c r="AH218">
        <v>212880.136</v>
      </c>
      <c r="AI218">
        <v>210592.19339999999</v>
      </c>
      <c r="AJ218">
        <v>208522.0301</v>
      </c>
      <c r="AK218">
        <v>206661.1727</v>
      </c>
      <c r="AL218">
        <v>204943.45929999999</v>
      </c>
      <c r="AM218">
        <v>203327.59160000001</v>
      </c>
      <c r="AN218">
        <v>201807.30189999999</v>
      </c>
      <c r="AO218">
        <v>200310.85079999999</v>
      </c>
      <c r="AP218">
        <v>198839.77290000001</v>
      </c>
      <c r="AQ218">
        <v>197429.09390000001</v>
      </c>
      <c r="AR218">
        <v>196019.64850000001</v>
      </c>
      <c r="AS218">
        <v>195173.38649999999</v>
      </c>
      <c r="AT218">
        <v>194335.4871</v>
      </c>
      <c r="AU218">
        <v>193493.2323</v>
      </c>
      <c r="AV218">
        <v>192656.89050000001</v>
      </c>
      <c r="AW218">
        <v>191974.86569999999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257691815.69999999</v>
      </c>
      <c r="G219">
        <v>243699879.59999999</v>
      </c>
      <c r="H219">
        <v>223701021.19999999</v>
      </c>
      <c r="I219">
        <v>226806737.19999999</v>
      </c>
      <c r="J219">
        <v>222860402.40000001</v>
      </c>
      <c r="K219">
        <v>209756489.69999999</v>
      </c>
      <c r="L219">
        <v>202891592.59999999</v>
      </c>
      <c r="M219">
        <v>201218247.19999999</v>
      </c>
      <c r="N219">
        <v>200220091.30000001</v>
      </c>
      <c r="O219">
        <v>199002653.80000001</v>
      </c>
      <c r="P219">
        <v>192625847.5</v>
      </c>
      <c r="Q219">
        <v>183647334.09999999</v>
      </c>
      <c r="R219">
        <v>177323586.69999999</v>
      </c>
      <c r="S219">
        <v>176545733.30000001</v>
      </c>
      <c r="T219">
        <v>174276668.80000001</v>
      </c>
      <c r="U219">
        <v>171956525.40000001</v>
      </c>
      <c r="V219">
        <v>170455382.80000001</v>
      </c>
      <c r="W219">
        <v>168748755.30000001</v>
      </c>
      <c r="X219">
        <v>166293346.69999999</v>
      </c>
      <c r="Y219">
        <v>165580400.40000001</v>
      </c>
      <c r="Z219">
        <v>165964732.09999999</v>
      </c>
      <c r="AA219">
        <v>166980700.69999999</v>
      </c>
      <c r="AB219">
        <v>168447184.69999999</v>
      </c>
      <c r="AC219">
        <v>170217571.40000001</v>
      </c>
      <c r="AD219">
        <v>171304189.69999999</v>
      </c>
      <c r="AE219">
        <v>172410502.19999999</v>
      </c>
      <c r="AF219">
        <v>173253237.80000001</v>
      </c>
      <c r="AG219">
        <v>174422443.09999999</v>
      </c>
      <c r="AH219">
        <v>175713791.59999999</v>
      </c>
      <c r="AI219">
        <v>177054364.90000001</v>
      </c>
      <c r="AJ219">
        <v>178402896.09999999</v>
      </c>
      <c r="AK219">
        <v>179841265.69999999</v>
      </c>
      <c r="AL219">
        <v>181347840.40000001</v>
      </c>
      <c r="AM219">
        <v>182885596.30000001</v>
      </c>
      <c r="AN219">
        <v>184462230.59999999</v>
      </c>
      <c r="AO219">
        <v>185997999.69999999</v>
      </c>
      <c r="AP219">
        <v>187516481.5</v>
      </c>
      <c r="AQ219">
        <v>189079377</v>
      </c>
      <c r="AR219">
        <v>190604746.09999999</v>
      </c>
      <c r="AS219">
        <v>192792881.80000001</v>
      </c>
      <c r="AT219">
        <v>195119917.30000001</v>
      </c>
      <c r="AU219">
        <v>197479166.30000001</v>
      </c>
      <c r="AV219">
        <v>199875244.09999999</v>
      </c>
      <c r="AW219">
        <v>202521188.40000001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41572597.229999997</v>
      </c>
      <c r="G220">
        <v>37520388.5</v>
      </c>
      <c r="H220">
        <v>32584100.809999999</v>
      </c>
      <c r="I220">
        <v>32809598.98</v>
      </c>
      <c r="J220">
        <v>31691627</v>
      </c>
      <c r="K220">
        <v>30082659.969999999</v>
      </c>
      <c r="L220">
        <v>30003262.559999999</v>
      </c>
      <c r="M220">
        <v>29732316.120000001</v>
      </c>
      <c r="N220">
        <v>28779114.32</v>
      </c>
      <c r="O220">
        <v>24949654.699999999</v>
      </c>
      <c r="P220">
        <v>21338930.739999998</v>
      </c>
      <c r="Q220">
        <v>18874642.600000001</v>
      </c>
      <c r="R220">
        <v>17189093.82</v>
      </c>
      <c r="S220">
        <v>17043247.890000001</v>
      </c>
      <c r="T220">
        <v>15371434.07</v>
      </c>
      <c r="U220">
        <v>13866330.279999999</v>
      </c>
      <c r="V220">
        <v>12597494.26</v>
      </c>
      <c r="W220">
        <v>11981644.470000001</v>
      </c>
      <c r="X220">
        <v>11362739.75</v>
      </c>
      <c r="Y220">
        <v>11413030.199999999</v>
      </c>
      <c r="Z220">
        <v>11538688.67</v>
      </c>
      <c r="AA220">
        <v>11687660.93</v>
      </c>
      <c r="AB220">
        <v>11858170.640000001</v>
      </c>
      <c r="AC220">
        <v>12047146.880000001</v>
      </c>
      <c r="AD220">
        <v>12251988.039999999</v>
      </c>
      <c r="AE220">
        <v>12462576.460000001</v>
      </c>
      <c r="AF220">
        <v>12676873.720000001</v>
      </c>
      <c r="AG220">
        <v>12894012.02</v>
      </c>
      <c r="AH220">
        <v>13116991.060000001</v>
      </c>
      <c r="AI220">
        <v>13336771.619999999</v>
      </c>
      <c r="AJ220">
        <v>13558589.75</v>
      </c>
      <c r="AK220">
        <v>13787919.710000001</v>
      </c>
      <c r="AL220">
        <v>14021928.960000001</v>
      </c>
      <c r="AM220">
        <v>14259768.67</v>
      </c>
      <c r="AN220">
        <v>14502292.08</v>
      </c>
      <c r="AO220">
        <v>14745013.890000001</v>
      </c>
      <c r="AP220">
        <v>14988207.07</v>
      </c>
      <c r="AQ220">
        <v>15235370.539999999</v>
      </c>
      <c r="AR220">
        <v>15481413.449999999</v>
      </c>
      <c r="AS220">
        <v>15741767.48</v>
      </c>
      <c r="AT220">
        <v>16012932.539999999</v>
      </c>
      <c r="AU220">
        <v>16291074.279999999</v>
      </c>
      <c r="AV220">
        <v>16575910.810000001</v>
      </c>
      <c r="AW220">
        <v>16881213.27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163103575.30000001</v>
      </c>
      <c r="G221">
        <v>154360746.69999999</v>
      </c>
      <c r="H221">
        <v>142530640.80000001</v>
      </c>
      <c r="I221">
        <v>143953790.19999999</v>
      </c>
      <c r="J221">
        <v>140573506.30000001</v>
      </c>
      <c r="K221">
        <v>130787871.09999999</v>
      </c>
      <c r="L221">
        <v>125074255.09999999</v>
      </c>
      <c r="M221">
        <v>123668385.09999999</v>
      </c>
      <c r="N221">
        <v>122959359.90000001</v>
      </c>
      <c r="O221">
        <v>124727858.8</v>
      </c>
      <c r="P221">
        <v>122787325.5</v>
      </c>
      <c r="Q221">
        <v>118971558.40000001</v>
      </c>
      <c r="R221">
        <v>117348605.59999999</v>
      </c>
      <c r="S221">
        <v>116697863.59999999</v>
      </c>
      <c r="T221">
        <v>119170219.40000001</v>
      </c>
      <c r="U221">
        <v>121457753.7</v>
      </c>
      <c r="V221">
        <v>123902494</v>
      </c>
      <c r="W221">
        <v>122383074.7</v>
      </c>
      <c r="X221">
        <v>120178776.7</v>
      </c>
      <c r="Y221">
        <v>118869259.3</v>
      </c>
      <c r="Z221">
        <v>118621591.3</v>
      </c>
      <c r="AA221">
        <v>119116034</v>
      </c>
      <c r="AB221">
        <v>120179464.90000001</v>
      </c>
      <c r="AC221">
        <v>121630169.09999999</v>
      </c>
      <c r="AD221">
        <v>122689039.59999999</v>
      </c>
      <c r="AE221">
        <v>123902527.3</v>
      </c>
      <c r="AF221">
        <v>124862217.09999999</v>
      </c>
      <c r="AG221">
        <v>126128942</v>
      </c>
      <c r="AH221">
        <v>127469080.8</v>
      </c>
      <c r="AI221">
        <v>128624636.90000001</v>
      </c>
      <c r="AJ221">
        <v>129747966.7</v>
      </c>
      <c r="AK221">
        <v>130915633.40000001</v>
      </c>
      <c r="AL221">
        <v>132125883.7</v>
      </c>
      <c r="AM221">
        <v>133344387.2</v>
      </c>
      <c r="AN221">
        <v>134704603.30000001</v>
      </c>
      <c r="AO221">
        <v>136023424.5</v>
      </c>
      <c r="AP221">
        <v>137321239.5</v>
      </c>
      <c r="AQ221">
        <v>138648423.30000001</v>
      </c>
      <c r="AR221">
        <v>139939311.30000001</v>
      </c>
      <c r="AS221">
        <v>141126858.90000001</v>
      </c>
      <c r="AT221">
        <v>142342007.80000001</v>
      </c>
      <c r="AU221">
        <v>143566459.40000001</v>
      </c>
      <c r="AV221">
        <v>144815164.5</v>
      </c>
      <c r="AW221">
        <v>146260913.80000001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53015643.140000001</v>
      </c>
      <c r="G222">
        <v>51818744.450000003</v>
      </c>
      <c r="H222">
        <v>48586279.590000004</v>
      </c>
      <c r="I222">
        <v>50043347.960000001</v>
      </c>
      <c r="J222">
        <v>50595269.140000001</v>
      </c>
      <c r="K222">
        <v>48885958.68</v>
      </c>
      <c r="L222">
        <v>47814074.979999997</v>
      </c>
      <c r="M222">
        <v>47817546</v>
      </c>
      <c r="N222">
        <v>48481617.140000001</v>
      </c>
      <c r="O222">
        <v>49325140.289999999</v>
      </c>
      <c r="P222">
        <v>48499591.310000002</v>
      </c>
      <c r="Q222">
        <v>45801133.130000003</v>
      </c>
      <c r="R222">
        <v>42785887.299999997</v>
      </c>
      <c r="S222">
        <v>42804621.780000001</v>
      </c>
      <c r="T222">
        <v>39735015.409999996</v>
      </c>
      <c r="U222">
        <v>36632441.409999996</v>
      </c>
      <c r="V222">
        <v>33955394.469999999</v>
      </c>
      <c r="W222">
        <v>34384036.140000001</v>
      </c>
      <c r="X222">
        <v>34751830.280000001</v>
      </c>
      <c r="Y222">
        <v>35298110.909999996</v>
      </c>
      <c r="Z222">
        <v>35804452.079999998</v>
      </c>
      <c r="AA222">
        <v>36177005.710000001</v>
      </c>
      <c r="AB222">
        <v>36409549.259999998</v>
      </c>
      <c r="AC222">
        <v>36540255.43</v>
      </c>
      <c r="AD222">
        <v>36363162.060000002</v>
      </c>
      <c r="AE222">
        <v>36045398.450000003</v>
      </c>
      <c r="AF222">
        <v>35714146.93</v>
      </c>
      <c r="AG222">
        <v>35399489.119999997</v>
      </c>
      <c r="AH222">
        <v>35127719.780000001</v>
      </c>
      <c r="AI222">
        <v>35092956.359999999</v>
      </c>
      <c r="AJ222">
        <v>35096339.649999999</v>
      </c>
      <c r="AK222">
        <v>35137712.659999996</v>
      </c>
      <c r="AL222">
        <v>35200027.719999999</v>
      </c>
      <c r="AM222">
        <v>35281440.369999997</v>
      </c>
      <c r="AN222">
        <v>35255335.189999998</v>
      </c>
      <c r="AO222">
        <v>35229561.240000002</v>
      </c>
      <c r="AP222">
        <v>35207034.93</v>
      </c>
      <c r="AQ222">
        <v>35195583.07</v>
      </c>
      <c r="AR222">
        <v>35184021.329999998</v>
      </c>
      <c r="AS222">
        <v>35924255.390000001</v>
      </c>
      <c r="AT222">
        <v>36764976.950000003</v>
      </c>
      <c r="AU222">
        <v>37621632.579999998</v>
      </c>
      <c r="AV222">
        <v>38484168.75</v>
      </c>
      <c r="AW222">
        <v>39379061.289999999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415499558.19999999</v>
      </c>
      <c r="G223">
        <v>396887646.10000002</v>
      </c>
      <c r="H223">
        <v>376378474.5</v>
      </c>
      <c r="I223">
        <v>376224763.30000001</v>
      </c>
      <c r="J223">
        <v>368429741.60000002</v>
      </c>
      <c r="K223">
        <v>350780649.5</v>
      </c>
      <c r="L223">
        <v>340465549</v>
      </c>
      <c r="M223">
        <v>335878988.5</v>
      </c>
      <c r="N223">
        <v>333527356.39999998</v>
      </c>
      <c r="O223">
        <v>330378490.89999998</v>
      </c>
      <c r="P223">
        <v>320433879</v>
      </c>
      <c r="Q223">
        <v>306837068.80000001</v>
      </c>
      <c r="R223">
        <v>296901122.80000001</v>
      </c>
      <c r="S223">
        <v>295844166</v>
      </c>
      <c r="T223">
        <v>291724950.30000001</v>
      </c>
      <c r="U223">
        <v>287186518.89999998</v>
      </c>
      <c r="V223">
        <v>283144633.39999998</v>
      </c>
      <c r="W223">
        <v>278576360.30000001</v>
      </c>
      <c r="X223">
        <v>273014066.39999998</v>
      </c>
      <c r="Y223">
        <v>269875590</v>
      </c>
      <c r="Z223">
        <v>268044077.59999999</v>
      </c>
      <c r="AA223">
        <v>267001688.59999999</v>
      </c>
      <c r="AB223">
        <v>266500989.19999999</v>
      </c>
      <c r="AC223">
        <v>266341835.90000001</v>
      </c>
      <c r="AD223">
        <v>265445631.69999999</v>
      </c>
      <c r="AE223">
        <v>264498458.5</v>
      </c>
      <c r="AF223">
        <v>263217539.09999999</v>
      </c>
      <c r="AG223">
        <v>262185738.69999999</v>
      </c>
      <c r="AH223">
        <v>261211709.5</v>
      </c>
      <c r="AI223">
        <v>260297671.30000001</v>
      </c>
      <c r="AJ223">
        <v>259330498.80000001</v>
      </c>
      <c r="AK223">
        <v>258405122.40000001</v>
      </c>
      <c r="AL223">
        <v>257506124.30000001</v>
      </c>
      <c r="AM223">
        <v>256609455.30000001</v>
      </c>
      <c r="AN223">
        <v>255704313.09999999</v>
      </c>
      <c r="AO223">
        <v>254759915.40000001</v>
      </c>
      <c r="AP223">
        <v>253810745.19999999</v>
      </c>
      <c r="AQ223">
        <v>252934802</v>
      </c>
      <c r="AR223">
        <v>252057415.09999999</v>
      </c>
      <c r="AS223">
        <v>251882855.19999999</v>
      </c>
      <c r="AT223">
        <v>251904439.90000001</v>
      </c>
      <c r="AU223">
        <v>252019898.5</v>
      </c>
      <c r="AV223">
        <v>252240139.19999999</v>
      </c>
      <c r="AW223">
        <v>252802196.80000001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42679632.670000002</v>
      </c>
      <c r="G224">
        <v>38598371.850000001</v>
      </c>
      <c r="H224">
        <v>33632649.659999996</v>
      </c>
      <c r="I224">
        <v>33833870.219999999</v>
      </c>
      <c r="J224">
        <v>32691743.640000001</v>
      </c>
      <c r="K224">
        <v>31056020.77</v>
      </c>
      <c r="L224">
        <v>30947462.399999999</v>
      </c>
      <c r="M224">
        <v>30648366.960000001</v>
      </c>
      <c r="N224">
        <v>29670799.100000001</v>
      </c>
      <c r="O224">
        <v>25823472.440000001</v>
      </c>
      <c r="P224">
        <v>22198490.420000002</v>
      </c>
      <c r="Q224">
        <v>19718586.440000001</v>
      </c>
      <c r="R224">
        <v>18011167.399999999</v>
      </c>
      <c r="S224">
        <v>17843514.699999999</v>
      </c>
      <c r="T224">
        <v>16151037.689999999</v>
      </c>
      <c r="U224">
        <v>14625632.060000001</v>
      </c>
      <c r="V224">
        <v>13333252.17</v>
      </c>
      <c r="W224">
        <v>12692987.039999999</v>
      </c>
      <c r="X224">
        <v>12047961.75</v>
      </c>
      <c r="Y224">
        <v>12072452.220000001</v>
      </c>
      <c r="Z224">
        <v>12174496.85</v>
      </c>
      <c r="AA224">
        <v>12302662.220000001</v>
      </c>
      <c r="AB224">
        <v>12454977.9</v>
      </c>
      <c r="AC224">
        <v>12627951.33</v>
      </c>
      <c r="AD224">
        <v>12818566.279999999</v>
      </c>
      <c r="AE224">
        <v>13016334.26</v>
      </c>
      <c r="AF224">
        <v>13218927.33</v>
      </c>
      <c r="AG224">
        <v>13425263.33</v>
      </c>
      <c r="AH224">
        <v>13638196.710000001</v>
      </c>
      <c r="AI224">
        <v>13848531.289999999</v>
      </c>
      <c r="AJ224">
        <v>14061333.1</v>
      </c>
      <c r="AK224">
        <v>14281979.300000001</v>
      </c>
      <c r="AL224">
        <v>14507570.449999999</v>
      </c>
      <c r="AM224">
        <v>14737209.859999999</v>
      </c>
      <c r="AN224">
        <v>14971711.859999999</v>
      </c>
      <c r="AO224">
        <v>15206524.59</v>
      </c>
      <c r="AP224">
        <v>15441889.4</v>
      </c>
      <c r="AQ224">
        <v>15681304.51</v>
      </c>
      <c r="AR224">
        <v>15919671.99</v>
      </c>
      <c r="AS224">
        <v>16172413.82</v>
      </c>
      <c r="AT224">
        <v>16435999.890000001</v>
      </c>
      <c r="AU224">
        <v>16706573.789999999</v>
      </c>
      <c r="AV224">
        <v>16983845.550000001</v>
      </c>
      <c r="AW224">
        <v>17281692.359999999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281123577.10000002</v>
      </c>
      <c r="G225">
        <v>268808286.80000001</v>
      </c>
      <c r="H225">
        <v>256877858.09999999</v>
      </c>
      <c r="I225">
        <v>255271070.30000001</v>
      </c>
      <c r="J225">
        <v>248968812.19999999</v>
      </c>
      <c r="K225">
        <v>236059208.5</v>
      </c>
      <c r="L225">
        <v>227868078.59999999</v>
      </c>
      <c r="M225">
        <v>224223481.30000001</v>
      </c>
      <c r="N225">
        <v>222532005.40000001</v>
      </c>
      <c r="O225">
        <v>223261689.59999999</v>
      </c>
      <c r="P225">
        <v>219486840.30000001</v>
      </c>
      <c r="Q225">
        <v>213631959.5</v>
      </c>
      <c r="R225">
        <v>210924840.59999999</v>
      </c>
      <c r="S225">
        <v>212006615.40000001</v>
      </c>
      <c r="T225">
        <v>213463851.09999999</v>
      </c>
      <c r="U225">
        <v>214044928.19999999</v>
      </c>
      <c r="V225">
        <v>214514820.59999999</v>
      </c>
      <c r="W225">
        <v>210891212.30000001</v>
      </c>
      <c r="X225">
        <v>206408027</v>
      </c>
      <c r="Y225">
        <v>203249871.80000001</v>
      </c>
      <c r="Z225">
        <v>201335330.59999999</v>
      </c>
      <c r="AA225">
        <v>200278277.69999999</v>
      </c>
      <c r="AB225">
        <v>199839454.90000001</v>
      </c>
      <c r="AC225">
        <v>199784631.69999999</v>
      </c>
      <c r="AD225">
        <v>199259403.30000001</v>
      </c>
      <c r="AE225">
        <v>198803175.90000001</v>
      </c>
      <c r="AF225">
        <v>198003834.80000001</v>
      </c>
      <c r="AG225">
        <v>197421302.90000001</v>
      </c>
      <c r="AH225">
        <v>196829479</v>
      </c>
      <c r="AI225">
        <v>195942042</v>
      </c>
      <c r="AJ225">
        <v>194949832.59999999</v>
      </c>
      <c r="AK225">
        <v>193943781.80000001</v>
      </c>
      <c r="AL225">
        <v>192934192.90000001</v>
      </c>
      <c r="AM225">
        <v>191899639.90000001</v>
      </c>
      <c r="AN225">
        <v>190972732.40000001</v>
      </c>
      <c r="AO225">
        <v>190001761.90000001</v>
      </c>
      <c r="AP225">
        <v>189020984.59999999</v>
      </c>
      <c r="AQ225">
        <v>188096454</v>
      </c>
      <c r="AR225">
        <v>187172880.30000001</v>
      </c>
      <c r="AS225">
        <v>186187405</v>
      </c>
      <c r="AT225">
        <v>185289840.09999999</v>
      </c>
      <c r="AU225">
        <v>184467602.5</v>
      </c>
      <c r="AV225">
        <v>183741899.09999999</v>
      </c>
      <c r="AW225">
        <v>183300094.5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91696348.459999904</v>
      </c>
      <c r="G226">
        <v>89480987.450000003</v>
      </c>
      <c r="H226">
        <v>85867966.670000002</v>
      </c>
      <c r="I226">
        <v>87119822.739999995</v>
      </c>
      <c r="J226">
        <v>86769185.760000005</v>
      </c>
      <c r="K226">
        <v>83665420.200000003</v>
      </c>
      <c r="L226">
        <v>81650008.019999996</v>
      </c>
      <c r="M226">
        <v>81007140.25</v>
      </c>
      <c r="N226">
        <v>81324551.829999998</v>
      </c>
      <c r="O226">
        <v>81293328.900000006</v>
      </c>
      <c r="P226">
        <v>78748548.310000002</v>
      </c>
      <c r="Q226">
        <v>73486522.840000004</v>
      </c>
      <c r="R226">
        <v>67965114.819999903</v>
      </c>
      <c r="S226">
        <v>65994035.909999996</v>
      </c>
      <c r="T226">
        <v>62110061.539999999</v>
      </c>
      <c r="U226">
        <v>58515958.630000003</v>
      </c>
      <c r="V226">
        <v>55296560.659999996</v>
      </c>
      <c r="W226">
        <v>54992161.020000003</v>
      </c>
      <c r="X226">
        <v>54558077.689999998</v>
      </c>
      <c r="Y226">
        <v>54553266.049999997</v>
      </c>
      <c r="Z226">
        <v>54534250.140000001</v>
      </c>
      <c r="AA226">
        <v>54420748.670000002</v>
      </c>
      <c r="AB226">
        <v>54206556.420000002</v>
      </c>
      <c r="AC226">
        <v>53929252.850000001</v>
      </c>
      <c r="AD226">
        <v>53367662.18</v>
      </c>
      <c r="AE226">
        <v>52678948.390000001</v>
      </c>
      <c r="AF226">
        <v>51994777</v>
      </c>
      <c r="AG226">
        <v>51339172.460000001</v>
      </c>
      <c r="AH226">
        <v>50744033.789999999</v>
      </c>
      <c r="AI226">
        <v>50507098.030000001</v>
      </c>
      <c r="AJ226">
        <v>50319333.060000002</v>
      </c>
      <c r="AK226">
        <v>50179361.310000002</v>
      </c>
      <c r="AL226">
        <v>50064360.979999997</v>
      </c>
      <c r="AM226">
        <v>49972605.619999997</v>
      </c>
      <c r="AN226">
        <v>49759868.82</v>
      </c>
      <c r="AO226">
        <v>49551628.899999999</v>
      </c>
      <c r="AP226">
        <v>49347871.119999997</v>
      </c>
      <c r="AQ226">
        <v>49157043.509999998</v>
      </c>
      <c r="AR226">
        <v>48964862.880000003</v>
      </c>
      <c r="AS226">
        <v>49523036.409999996</v>
      </c>
      <c r="AT226">
        <v>50178599.93</v>
      </c>
      <c r="AU226">
        <v>50845722.210000001</v>
      </c>
      <c r="AV226">
        <v>51514394.609999999</v>
      </c>
      <c r="AW226">
        <v>52220410.020000003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443095861.39999998</v>
      </c>
      <c r="G227">
        <v>423932613.30000001</v>
      </c>
      <c r="H227">
        <v>400723012.10000002</v>
      </c>
      <c r="I227">
        <v>401535579.10000002</v>
      </c>
      <c r="J227">
        <v>394441458.39999998</v>
      </c>
      <c r="K227">
        <v>376210713.80000001</v>
      </c>
      <c r="L227">
        <v>365651299.5</v>
      </c>
      <c r="M227">
        <v>361122341.69999999</v>
      </c>
      <c r="N227">
        <v>358877833.5</v>
      </c>
      <c r="O227">
        <v>356331089.60000002</v>
      </c>
      <c r="P227">
        <v>346879833.69999999</v>
      </c>
      <c r="Q227">
        <v>333696038.30000001</v>
      </c>
      <c r="R227">
        <v>324147248.19999999</v>
      </c>
      <c r="S227">
        <v>323768856.39999998</v>
      </c>
      <c r="T227">
        <v>319717052</v>
      </c>
      <c r="U227">
        <v>315242242.60000002</v>
      </c>
      <c r="V227">
        <v>311662079.69999999</v>
      </c>
      <c r="W227">
        <v>307214978.19999999</v>
      </c>
      <c r="X227">
        <v>301731637.39999998</v>
      </c>
      <c r="Y227">
        <v>298607770.80000001</v>
      </c>
      <c r="Z227">
        <v>296949131.60000002</v>
      </c>
      <c r="AA227">
        <v>296129745.30000001</v>
      </c>
      <c r="AB227">
        <v>295877779.69999999</v>
      </c>
      <c r="AC227">
        <v>295998662.5</v>
      </c>
      <c r="AD227">
        <v>295438292.19999999</v>
      </c>
      <c r="AE227">
        <v>294833580</v>
      </c>
      <c r="AF227">
        <v>293906473.19999999</v>
      </c>
      <c r="AG227">
        <v>293239991.10000002</v>
      </c>
      <c r="AH227">
        <v>292672338.39999998</v>
      </c>
      <c r="AI227">
        <v>292154519.60000002</v>
      </c>
      <c r="AJ227">
        <v>291579625.5</v>
      </c>
      <c r="AK227">
        <v>291088759.69999999</v>
      </c>
      <c r="AL227">
        <v>290630330.5</v>
      </c>
      <c r="AM227">
        <v>290174436.80000001</v>
      </c>
      <c r="AN227">
        <v>289726409.30000001</v>
      </c>
      <c r="AO227">
        <v>289230253.39999998</v>
      </c>
      <c r="AP227">
        <v>288736328.89999998</v>
      </c>
      <c r="AQ227">
        <v>288353213.30000001</v>
      </c>
      <c r="AR227">
        <v>287951405.19999999</v>
      </c>
      <c r="AS227">
        <v>288264097.10000002</v>
      </c>
      <c r="AT227">
        <v>288788095.60000002</v>
      </c>
      <c r="AU227">
        <v>289397873.5</v>
      </c>
      <c r="AV227">
        <v>290114636.80000001</v>
      </c>
      <c r="AW227">
        <v>291300564.5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274.72021840000002</v>
      </c>
      <c r="G228">
        <v>275.2455908</v>
      </c>
      <c r="H228">
        <v>264.39513210000001</v>
      </c>
      <c r="I228">
        <v>273.26153399999998</v>
      </c>
      <c r="J228">
        <v>274.40046790000002</v>
      </c>
      <c r="K228">
        <v>268.81342649999999</v>
      </c>
      <c r="L228">
        <v>263.85283179999999</v>
      </c>
      <c r="M228">
        <v>261.38316259999999</v>
      </c>
      <c r="N228">
        <v>258.37415240000001</v>
      </c>
      <c r="O228">
        <v>256.52842390000001</v>
      </c>
      <c r="P228">
        <v>253.90130160000001</v>
      </c>
      <c r="Q228">
        <v>250.57799309999999</v>
      </c>
      <c r="R228">
        <v>245.6779574</v>
      </c>
      <c r="S228">
        <v>235.0264937</v>
      </c>
      <c r="T228">
        <v>230.0735765</v>
      </c>
      <c r="U228">
        <v>226.59368090000001</v>
      </c>
      <c r="V228">
        <v>223.96670420000001</v>
      </c>
      <c r="W228">
        <v>233.02725799999999</v>
      </c>
      <c r="X228">
        <v>240.79141300000001</v>
      </c>
      <c r="Y228">
        <v>239.6556156</v>
      </c>
      <c r="Z228">
        <v>238.3927698</v>
      </c>
      <c r="AA228">
        <v>237.24575619999999</v>
      </c>
      <c r="AB228">
        <v>236.0502807</v>
      </c>
      <c r="AC228">
        <v>235.13324660000001</v>
      </c>
      <c r="AD228">
        <v>230.78548499999999</v>
      </c>
      <c r="AE228">
        <v>226.9435162</v>
      </c>
      <c r="AF228">
        <v>224.74954550000001</v>
      </c>
      <c r="AG228">
        <v>222.0083994</v>
      </c>
      <c r="AH228">
        <v>219.5398964</v>
      </c>
      <c r="AI228">
        <v>217.45308800000001</v>
      </c>
      <c r="AJ228">
        <v>215.4745049</v>
      </c>
      <c r="AK228">
        <v>213.61757710000001</v>
      </c>
      <c r="AL228">
        <v>211.89573290000001</v>
      </c>
      <c r="AM228">
        <v>210.24134409999999</v>
      </c>
      <c r="AN228">
        <v>208.8822759</v>
      </c>
      <c r="AO228">
        <v>207.51918789999999</v>
      </c>
      <c r="AP228">
        <v>206.16801630000001</v>
      </c>
      <c r="AQ228">
        <v>204.86475630000001</v>
      </c>
      <c r="AR228">
        <v>203.57057159999999</v>
      </c>
      <c r="AS228">
        <v>202.98848720000001</v>
      </c>
      <c r="AT228">
        <v>202.42935800000001</v>
      </c>
      <c r="AU228">
        <v>201.8841291</v>
      </c>
      <c r="AV228">
        <v>201.3628137</v>
      </c>
      <c r="AW228">
        <v>200.9872743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5.7774923170000001</v>
      </c>
      <c r="G229">
        <v>4.9993962319999996</v>
      </c>
      <c r="H229">
        <v>4.2504568359999997</v>
      </c>
      <c r="I229">
        <v>4.5163826719999998</v>
      </c>
      <c r="J229">
        <v>4.4003406309999997</v>
      </c>
      <c r="K229">
        <v>4.2011390869999996</v>
      </c>
      <c r="L229">
        <v>4.4246473450000003</v>
      </c>
      <c r="M229">
        <v>4.5878497620000003</v>
      </c>
      <c r="N229">
        <v>4.5938965109999996</v>
      </c>
      <c r="O229">
        <v>3.925627671</v>
      </c>
      <c r="P229">
        <v>3.2603615549999998</v>
      </c>
      <c r="Q229">
        <v>2.8429571359999999</v>
      </c>
      <c r="R229">
        <v>2.640640361</v>
      </c>
      <c r="S229">
        <v>2.464667344</v>
      </c>
      <c r="T229">
        <v>2.4081084989999999</v>
      </c>
      <c r="U229">
        <v>2.4015038799999999</v>
      </c>
      <c r="V229">
        <v>2.4246399479999998</v>
      </c>
      <c r="W229">
        <v>2.4483744700000001</v>
      </c>
      <c r="X229">
        <v>2.472705511</v>
      </c>
      <c r="Y229">
        <v>2.4992507750000001</v>
      </c>
      <c r="Z229">
        <v>2.53245502</v>
      </c>
      <c r="AA229">
        <v>2.5711960500000002</v>
      </c>
      <c r="AB229">
        <v>2.6151124110000001</v>
      </c>
      <c r="AC229">
        <v>2.6634228489999998</v>
      </c>
      <c r="AD229">
        <v>2.7130414709999999</v>
      </c>
      <c r="AE229">
        <v>2.7625153550000001</v>
      </c>
      <c r="AF229">
        <v>2.8118913299999999</v>
      </c>
      <c r="AG229">
        <v>2.8612460300000002</v>
      </c>
      <c r="AH229">
        <v>2.9114684820000001</v>
      </c>
      <c r="AI229">
        <v>2.960331815</v>
      </c>
      <c r="AJ229">
        <v>3.009400743</v>
      </c>
      <c r="AK229">
        <v>3.0600778069999999</v>
      </c>
      <c r="AL229">
        <v>3.1117263720000001</v>
      </c>
      <c r="AM229">
        <v>3.1642020479999999</v>
      </c>
      <c r="AN229">
        <v>3.2171069170000002</v>
      </c>
      <c r="AO229">
        <v>3.2700160729999999</v>
      </c>
      <c r="AP229">
        <v>3.3230882080000002</v>
      </c>
      <c r="AQ229">
        <v>3.37717387</v>
      </c>
      <c r="AR229">
        <v>3.4310759100000001</v>
      </c>
      <c r="AS229">
        <v>3.4881204600000002</v>
      </c>
      <c r="AT229">
        <v>3.5477286129999999</v>
      </c>
      <c r="AU229">
        <v>3.6091185110000001</v>
      </c>
      <c r="AV229">
        <v>3.6722516430000001</v>
      </c>
      <c r="AW229">
        <v>3.7403702910000001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5.7774923170000001</v>
      </c>
      <c r="G230">
        <v>4.9993962319999996</v>
      </c>
      <c r="H230">
        <v>4.2504568359999997</v>
      </c>
      <c r="I230">
        <v>4.5163826719999998</v>
      </c>
      <c r="J230">
        <v>4.4003406309999997</v>
      </c>
      <c r="K230">
        <v>4.2011390869999996</v>
      </c>
      <c r="L230">
        <v>4.4246473450000003</v>
      </c>
      <c r="M230">
        <v>4.5878497620000003</v>
      </c>
      <c r="N230">
        <v>4.5938965109999996</v>
      </c>
      <c r="O230">
        <v>3.925627671</v>
      </c>
      <c r="P230">
        <v>3.2603615549999998</v>
      </c>
      <c r="Q230">
        <v>2.8429571359999999</v>
      </c>
      <c r="R230">
        <v>2.640640361</v>
      </c>
      <c r="S230">
        <v>2.464667344</v>
      </c>
      <c r="T230">
        <v>2.4081084989999999</v>
      </c>
      <c r="U230">
        <v>2.4015038799999999</v>
      </c>
      <c r="V230">
        <v>2.4246399479999998</v>
      </c>
      <c r="W230">
        <v>2.4483744700000001</v>
      </c>
      <c r="X230">
        <v>2.472705511</v>
      </c>
      <c r="Y230">
        <v>2.4992507750000001</v>
      </c>
      <c r="Z230">
        <v>2.53245502</v>
      </c>
      <c r="AA230">
        <v>2.5711960500000002</v>
      </c>
      <c r="AB230">
        <v>2.6151124110000001</v>
      </c>
      <c r="AC230">
        <v>2.6634228489999998</v>
      </c>
      <c r="AD230">
        <v>2.7130414709999999</v>
      </c>
      <c r="AE230">
        <v>2.7625153550000001</v>
      </c>
      <c r="AF230">
        <v>2.8118913299999999</v>
      </c>
      <c r="AG230">
        <v>2.8612460300000002</v>
      </c>
      <c r="AH230">
        <v>2.9114684820000001</v>
      </c>
      <c r="AI230">
        <v>2.960331815</v>
      </c>
      <c r="AJ230">
        <v>3.009400743</v>
      </c>
      <c r="AK230">
        <v>3.0600778069999999</v>
      </c>
      <c r="AL230">
        <v>3.1117263720000001</v>
      </c>
      <c r="AM230">
        <v>3.1642020479999999</v>
      </c>
      <c r="AN230">
        <v>3.2171069170000002</v>
      </c>
      <c r="AO230">
        <v>3.2700160729999999</v>
      </c>
      <c r="AP230">
        <v>3.3230882080000002</v>
      </c>
      <c r="AQ230">
        <v>3.37717387</v>
      </c>
      <c r="AR230">
        <v>3.4310759100000001</v>
      </c>
      <c r="AS230">
        <v>3.4881204600000002</v>
      </c>
      <c r="AT230">
        <v>3.5477286129999999</v>
      </c>
      <c r="AU230">
        <v>3.6091185110000001</v>
      </c>
      <c r="AV230">
        <v>3.6722516430000001</v>
      </c>
      <c r="AW230">
        <v>3.7403702910000001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88.317586770000005</v>
      </c>
      <c r="G231">
        <v>84.475620890000002</v>
      </c>
      <c r="H231">
        <v>80.762322600000005</v>
      </c>
      <c r="I231">
        <v>80.376317139999998</v>
      </c>
      <c r="J231">
        <v>78.505378329999999</v>
      </c>
      <c r="K231">
        <v>74.480678800000007</v>
      </c>
      <c r="L231">
        <v>71.978634159999999</v>
      </c>
      <c r="M231">
        <v>70.941237540000003</v>
      </c>
      <c r="N231">
        <v>70.514806980000003</v>
      </c>
      <c r="O231">
        <v>70.818098649999996</v>
      </c>
      <c r="P231">
        <v>69.651137149999997</v>
      </c>
      <c r="Q231">
        <v>67.801256969999997</v>
      </c>
      <c r="R231">
        <v>66.968590579999997</v>
      </c>
      <c r="S231">
        <v>67.446839030000007</v>
      </c>
      <c r="T231">
        <v>67.667438970000006</v>
      </c>
      <c r="U231">
        <v>67.602259090000004</v>
      </c>
      <c r="V231">
        <v>67.5132349</v>
      </c>
      <c r="W231">
        <v>66.416447899999994</v>
      </c>
      <c r="X231">
        <v>65.088162120000007</v>
      </c>
      <c r="Y231">
        <v>64.104420790000006</v>
      </c>
      <c r="Z231">
        <v>63.51665921</v>
      </c>
      <c r="AA231">
        <v>63.205755459999999</v>
      </c>
      <c r="AB231">
        <v>63.092391149999997</v>
      </c>
      <c r="AC231">
        <v>63.102612190000002</v>
      </c>
      <c r="AD231">
        <v>62.940971740000002</v>
      </c>
      <c r="AE231">
        <v>62.799242110000002</v>
      </c>
      <c r="AF231">
        <v>62.557957549999998</v>
      </c>
      <c r="AG231">
        <v>62.377298500000002</v>
      </c>
      <c r="AH231">
        <v>62.193820850000002</v>
      </c>
      <c r="AI231">
        <v>61.931634699999996</v>
      </c>
      <c r="AJ231">
        <v>61.637501929999999</v>
      </c>
      <c r="AK231">
        <v>61.339415369999998</v>
      </c>
      <c r="AL231">
        <v>61.039742279999999</v>
      </c>
      <c r="AM231">
        <v>60.73228228</v>
      </c>
      <c r="AN231">
        <v>60.447419429999997</v>
      </c>
      <c r="AO231">
        <v>60.146555319999997</v>
      </c>
      <c r="AP231">
        <v>59.842209760000003</v>
      </c>
      <c r="AQ231">
        <v>59.55573313</v>
      </c>
      <c r="AR231">
        <v>59.269123499999999</v>
      </c>
      <c r="AS231">
        <v>58.969968960000003</v>
      </c>
      <c r="AT231">
        <v>58.698716500000003</v>
      </c>
      <c r="AU231">
        <v>58.45099785</v>
      </c>
      <c r="AV231">
        <v>58.233608140000001</v>
      </c>
      <c r="AW231">
        <v>58.10685376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1.106456938</v>
      </c>
      <c r="G232">
        <v>1.4522201539999999</v>
      </c>
      <c r="H232">
        <v>1.7667992770000001</v>
      </c>
      <c r="I232">
        <v>2.1367936589999998</v>
      </c>
      <c r="J232">
        <v>2.473077585</v>
      </c>
      <c r="K232">
        <v>2.7168781750000002</v>
      </c>
      <c r="L232">
        <v>2.987543396</v>
      </c>
      <c r="M232">
        <v>3.304592199</v>
      </c>
      <c r="N232">
        <v>3.6457377800000001</v>
      </c>
      <c r="O232">
        <v>3.871477402</v>
      </c>
      <c r="P232">
        <v>4.0261401340000003</v>
      </c>
      <c r="Q232">
        <v>4.1440737790000002</v>
      </c>
      <c r="R232">
        <v>4.3280353170000003</v>
      </c>
      <c r="S232">
        <v>3.3578890829999999</v>
      </c>
      <c r="T232">
        <v>3.5618040299999998</v>
      </c>
      <c r="U232">
        <v>3.7474333400000002</v>
      </c>
      <c r="V232">
        <v>3.9277123889999999</v>
      </c>
      <c r="W232">
        <v>3.9839546330000002</v>
      </c>
      <c r="X232">
        <v>4.022893796</v>
      </c>
      <c r="Y232">
        <v>3.9577034360000001</v>
      </c>
      <c r="Z232">
        <v>3.9170646050000002</v>
      </c>
      <c r="AA232">
        <v>3.8935568279999999</v>
      </c>
      <c r="AB232">
        <v>3.8828192170000002</v>
      </c>
      <c r="AC232">
        <v>3.8797684819999998</v>
      </c>
      <c r="AD232">
        <v>3.8603989030000001</v>
      </c>
      <c r="AE232">
        <v>3.842138609</v>
      </c>
      <c r="AF232">
        <v>3.8235717469999999</v>
      </c>
      <c r="AG232">
        <v>3.8045751160000001</v>
      </c>
      <c r="AH232">
        <v>3.7852686100000001</v>
      </c>
      <c r="AI232">
        <v>3.7671234079999998</v>
      </c>
      <c r="AJ232">
        <v>3.7471478010000001</v>
      </c>
      <c r="AK232">
        <v>3.7270512820000001</v>
      </c>
      <c r="AL232">
        <v>3.7057778670000001</v>
      </c>
      <c r="AM232">
        <v>3.684141989</v>
      </c>
      <c r="AN232">
        <v>3.6781729470000002</v>
      </c>
      <c r="AO232">
        <v>3.6716500710000002</v>
      </c>
      <c r="AP232">
        <v>3.665354137</v>
      </c>
      <c r="AQ232">
        <v>3.660620465</v>
      </c>
      <c r="AR232">
        <v>3.6563778349999998</v>
      </c>
      <c r="AS232">
        <v>3.6560634470000002</v>
      </c>
      <c r="AT232">
        <v>3.6577235290000001</v>
      </c>
      <c r="AU232">
        <v>3.6611194230000002</v>
      </c>
      <c r="AV232">
        <v>3.6667112720000001</v>
      </c>
      <c r="AW232">
        <v>3.678357385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88.317586770000005</v>
      </c>
      <c r="G233">
        <v>84.475620890000002</v>
      </c>
      <c r="H233">
        <v>80.762322600000005</v>
      </c>
      <c r="I233">
        <v>80.376317139999998</v>
      </c>
      <c r="J233">
        <v>78.505378329999999</v>
      </c>
      <c r="K233">
        <v>74.480678800000007</v>
      </c>
      <c r="L233">
        <v>71.978634159999999</v>
      </c>
      <c r="M233">
        <v>70.941237540000003</v>
      </c>
      <c r="N233">
        <v>70.514806980000003</v>
      </c>
      <c r="O233">
        <v>70.818098649999996</v>
      </c>
      <c r="P233">
        <v>69.651137149999997</v>
      </c>
      <c r="Q233">
        <v>67.801256969999997</v>
      </c>
      <c r="R233">
        <v>66.968590579999997</v>
      </c>
      <c r="S233">
        <v>67.446839030000007</v>
      </c>
      <c r="T233">
        <v>67.667438970000006</v>
      </c>
      <c r="U233">
        <v>67.602259090000004</v>
      </c>
      <c r="V233">
        <v>67.5132349</v>
      </c>
      <c r="W233">
        <v>66.416447899999994</v>
      </c>
      <c r="X233">
        <v>65.088162120000007</v>
      </c>
      <c r="Y233">
        <v>64.104420790000006</v>
      </c>
      <c r="Z233">
        <v>63.51665921</v>
      </c>
      <c r="AA233">
        <v>63.205755459999999</v>
      </c>
      <c r="AB233">
        <v>63.092391149999997</v>
      </c>
      <c r="AC233">
        <v>63.102612190000002</v>
      </c>
      <c r="AD233">
        <v>62.940971740000002</v>
      </c>
      <c r="AE233">
        <v>62.799242110000002</v>
      </c>
      <c r="AF233">
        <v>62.557957549999998</v>
      </c>
      <c r="AG233">
        <v>62.377298500000002</v>
      </c>
      <c r="AH233">
        <v>62.193820850000002</v>
      </c>
      <c r="AI233">
        <v>61.931634699999996</v>
      </c>
      <c r="AJ233">
        <v>61.637501929999999</v>
      </c>
      <c r="AK233">
        <v>61.339415369999998</v>
      </c>
      <c r="AL233">
        <v>61.039742279999999</v>
      </c>
      <c r="AM233">
        <v>60.73228228</v>
      </c>
      <c r="AN233">
        <v>60.447419429999997</v>
      </c>
      <c r="AO233">
        <v>60.146555319999997</v>
      </c>
      <c r="AP233">
        <v>59.842209760000003</v>
      </c>
      <c r="AQ233">
        <v>59.55573313</v>
      </c>
      <c r="AR233">
        <v>59.269123499999999</v>
      </c>
      <c r="AS233">
        <v>58.969968960000003</v>
      </c>
      <c r="AT233">
        <v>58.698716500000003</v>
      </c>
      <c r="AU233">
        <v>58.45099785</v>
      </c>
      <c r="AV233">
        <v>58.233608140000001</v>
      </c>
      <c r="AW233">
        <v>58.10685376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1.106456938</v>
      </c>
      <c r="G234">
        <v>1.4522201539999999</v>
      </c>
      <c r="H234">
        <v>1.7667992770000001</v>
      </c>
      <c r="I234">
        <v>2.1367936589999998</v>
      </c>
      <c r="J234">
        <v>2.473077585</v>
      </c>
      <c r="K234">
        <v>2.7168781750000002</v>
      </c>
      <c r="L234">
        <v>2.987543396</v>
      </c>
      <c r="M234">
        <v>3.304592199</v>
      </c>
      <c r="N234">
        <v>3.6457377800000001</v>
      </c>
      <c r="O234">
        <v>3.871477402</v>
      </c>
      <c r="P234">
        <v>4.0261401340000003</v>
      </c>
      <c r="Q234">
        <v>4.1440737790000002</v>
      </c>
      <c r="R234">
        <v>4.3280353170000003</v>
      </c>
      <c r="S234">
        <v>3.3578890829999999</v>
      </c>
      <c r="T234">
        <v>3.5618040299999998</v>
      </c>
      <c r="U234">
        <v>3.7474333400000002</v>
      </c>
      <c r="V234">
        <v>3.9277123889999999</v>
      </c>
      <c r="W234">
        <v>3.9839546330000002</v>
      </c>
      <c r="X234">
        <v>4.022893796</v>
      </c>
      <c r="Y234">
        <v>3.9577034360000001</v>
      </c>
      <c r="Z234">
        <v>3.9170646050000002</v>
      </c>
      <c r="AA234">
        <v>3.8935568279999999</v>
      </c>
      <c r="AB234">
        <v>3.8828192170000002</v>
      </c>
      <c r="AC234">
        <v>3.8797684819999998</v>
      </c>
      <c r="AD234">
        <v>3.8603989030000001</v>
      </c>
      <c r="AE234">
        <v>3.842138609</v>
      </c>
      <c r="AF234">
        <v>3.8235717469999999</v>
      </c>
      <c r="AG234">
        <v>3.8045751160000001</v>
      </c>
      <c r="AH234">
        <v>3.7852686100000001</v>
      </c>
      <c r="AI234">
        <v>3.7671234079999998</v>
      </c>
      <c r="AJ234">
        <v>3.7471478010000001</v>
      </c>
      <c r="AK234">
        <v>3.7270512820000001</v>
      </c>
      <c r="AL234">
        <v>3.7057778670000001</v>
      </c>
      <c r="AM234">
        <v>3.684141989</v>
      </c>
      <c r="AN234">
        <v>3.6781729470000002</v>
      </c>
      <c r="AO234">
        <v>3.6716500710000002</v>
      </c>
      <c r="AP234">
        <v>3.665354137</v>
      </c>
      <c r="AQ234">
        <v>3.660620465</v>
      </c>
      <c r="AR234">
        <v>3.6563778349999998</v>
      </c>
      <c r="AS234">
        <v>3.6560634470000002</v>
      </c>
      <c r="AT234">
        <v>3.6577235290000001</v>
      </c>
      <c r="AU234">
        <v>3.6611194230000002</v>
      </c>
      <c r="AV234">
        <v>3.6667112720000001</v>
      </c>
      <c r="AW234">
        <v>3.678357385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123.55157579999999</v>
      </c>
      <c r="G235">
        <v>128.70635300000001</v>
      </c>
      <c r="H235">
        <v>124.1131237</v>
      </c>
      <c r="I235">
        <v>131.20332350000001</v>
      </c>
      <c r="J235">
        <v>133.43830019999999</v>
      </c>
      <c r="K235">
        <v>132.8954339</v>
      </c>
      <c r="L235">
        <v>130.6317229</v>
      </c>
      <c r="M235">
        <v>128.6641477</v>
      </c>
      <c r="N235">
        <v>125.311671</v>
      </c>
      <c r="O235">
        <v>122.0612509</v>
      </c>
      <c r="P235">
        <v>120.3301137</v>
      </c>
      <c r="Q235">
        <v>119.3581463</v>
      </c>
      <c r="R235">
        <v>115.652497</v>
      </c>
      <c r="S235">
        <v>106.236046</v>
      </c>
      <c r="T235">
        <v>102.75882249999999</v>
      </c>
      <c r="U235">
        <v>100.4744259</v>
      </c>
      <c r="V235">
        <v>98.828936909999996</v>
      </c>
      <c r="W235">
        <v>107.5273698</v>
      </c>
      <c r="X235">
        <v>115.5226057</v>
      </c>
      <c r="Y235">
        <v>114.7371089</v>
      </c>
      <c r="Z235">
        <v>113.50044560000001</v>
      </c>
      <c r="AA235">
        <v>112.1753607</v>
      </c>
      <c r="AB235">
        <v>110.73307869999999</v>
      </c>
      <c r="AC235">
        <v>109.46187689999999</v>
      </c>
      <c r="AD235">
        <v>104.9713859</v>
      </c>
      <c r="AE235">
        <v>101.0092549</v>
      </c>
      <c r="AF235">
        <v>98.582002810000006</v>
      </c>
      <c r="AG235">
        <v>95.580887559999894</v>
      </c>
      <c r="AH235">
        <v>92.801299700000001</v>
      </c>
      <c r="AI235">
        <v>90.283686919999994</v>
      </c>
      <c r="AJ235">
        <v>87.88612311</v>
      </c>
      <c r="AK235">
        <v>85.592011830000004</v>
      </c>
      <c r="AL235">
        <v>83.345064469999997</v>
      </c>
      <c r="AM235">
        <v>81.168586520000005</v>
      </c>
      <c r="AN235">
        <v>79.231819509999994</v>
      </c>
      <c r="AO235">
        <v>77.308100580000001</v>
      </c>
      <c r="AP235">
        <v>75.399039930000001</v>
      </c>
      <c r="AQ235">
        <v>73.509063659999995</v>
      </c>
      <c r="AR235">
        <v>71.632156699999996</v>
      </c>
      <c r="AS235">
        <v>69.988401890000006</v>
      </c>
      <c r="AT235">
        <v>68.330067479999997</v>
      </c>
      <c r="AU235">
        <v>66.656282230000002</v>
      </c>
      <c r="AV235">
        <v>64.96776079</v>
      </c>
      <c r="AW235">
        <v>63.281768329999998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1.2468766499999999</v>
      </c>
      <c r="G236">
        <v>1.1756062899999999</v>
      </c>
      <c r="H236">
        <v>1.026065816</v>
      </c>
      <c r="I236">
        <v>0.98176377500000001</v>
      </c>
      <c r="J236">
        <v>0.91347088850000002</v>
      </c>
      <c r="K236">
        <v>0.83226266920000003</v>
      </c>
      <c r="L236">
        <v>0.74837464880000004</v>
      </c>
      <c r="M236">
        <v>0.67426674129999997</v>
      </c>
      <c r="N236">
        <v>0.60069362540000004</v>
      </c>
      <c r="O236">
        <v>0.53456406140000001</v>
      </c>
      <c r="P236">
        <v>0.4814303667</v>
      </c>
      <c r="Q236">
        <v>0.43623907769999998</v>
      </c>
      <c r="R236">
        <v>0.38611471200000003</v>
      </c>
      <c r="S236">
        <v>0.33687843210000001</v>
      </c>
      <c r="T236">
        <v>0.53034859580000004</v>
      </c>
      <c r="U236">
        <v>0.70958925630000003</v>
      </c>
      <c r="V236">
        <v>0.87757880649999997</v>
      </c>
      <c r="W236">
        <v>0.82520229789999999</v>
      </c>
      <c r="X236">
        <v>0.74917159389999999</v>
      </c>
      <c r="Y236">
        <v>0.73827502649999999</v>
      </c>
      <c r="Z236">
        <v>0.72456410120000003</v>
      </c>
      <c r="AA236">
        <v>0.71040468440000004</v>
      </c>
      <c r="AB236">
        <v>0.69584498719999999</v>
      </c>
      <c r="AC236">
        <v>0.68249438669999996</v>
      </c>
      <c r="AD236">
        <v>0.67658588149999999</v>
      </c>
      <c r="AE236">
        <v>0.67277053279999999</v>
      </c>
      <c r="AF236">
        <v>0.67745197580000005</v>
      </c>
      <c r="AG236">
        <v>0.67906259950000003</v>
      </c>
      <c r="AH236">
        <v>0.68141874619999998</v>
      </c>
      <c r="AI236">
        <v>0.67050092650000004</v>
      </c>
      <c r="AJ236">
        <v>0.66029363860000001</v>
      </c>
      <c r="AK236">
        <v>0.65069380610000005</v>
      </c>
      <c r="AL236">
        <v>0.64151915400000004</v>
      </c>
      <c r="AM236">
        <v>0.6327445236</v>
      </c>
      <c r="AN236">
        <v>0.6405838599</v>
      </c>
      <c r="AO236">
        <v>0.648301409</v>
      </c>
      <c r="AP236">
        <v>0.6559094794</v>
      </c>
      <c r="AQ236" s="39">
        <v>0.66344775410000001</v>
      </c>
      <c r="AR236" s="39">
        <v>0.6708641273</v>
      </c>
      <c r="AS236" s="39">
        <v>0.67653469349999995</v>
      </c>
      <c r="AT236" s="39">
        <v>0.68221558199999999</v>
      </c>
      <c r="AU236" s="39">
        <v>0.68789726139999996</v>
      </c>
      <c r="AV236" s="39">
        <v>0.69358584089999997</v>
      </c>
      <c r="AW236" s="39">
        <v>0.69947127490000005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3.567069467</v>
      </c>
      <c r="G237">
        <v>3.5443525459999998</v>
      </c>
      <c r="H237">
        <v>3.2602736170000002</v>
      </c>
      <c r="I237">
        <v>3.2878171119999999</v>
      </c>
      <c r="J237">
        <v>3.2409802889999999</v>
      </c>
      <c r="K237">
        <v>3.1284214420000001</v>
      </c>
      <c r="L237">
        <v>2.980363079</v>
      </c>
      <c r="M237">
        <v>2.8449143769999998</v>
      </c>
      <c r="N237">
        <v>2.6852201889999998</v>
      </c>
      <c r="O237">
        <v>2.9111983010000002</v>
      </c>
      <c r="P237">
        <v>3.1943353509999999</v>
      </c>
      <c r="Q237">
        <v>3.5267689</v>
      </c>
      <c r="R237">
        <v>3.803690644</v>
      </c>
      <c r="S237">
        <v>5.9169629800000001</v>
      </c>
      <c r="T237">
        <v>4.349765959</v>
      </c>
      <c r="U237">
        <v>2.9659369240000002</v>
      </c>
      <c r="V237">
        <v>1.7031850740000001</v>
      </c>
      <c r="W237">
        <v>1.7618379369999999</v>
      </c>
      <c r="X237">
        <v>1.797898956</v>
      </c>
      <c r="Y237">
        <v>1.770420358</v>
      </c>
      <c r="Z237">
        <v>1.7363261130000001</v>
      </c>
      <c r="AA237">
        <v>1.7012934040000001</v>
      </c>
      <c r="AB237">
        <v>1.6660638219999999</v>
      </c>
      <c r="AC237">
        <v>1.6337424549999999</v>
      </c>
      <c r="AD237">
        <v>1.591876203</v>
      </c>
      <c r="AE237">
        <v>1.55615025</v>
      </c>
      <c r="AF237">
        <v>1.550073214</v>
      </c>
      <c r="AG237">
        <v>1.531015434</v>
      </c>
      <c r="AH237">
        <v>1.5142637109999999</v>
      </c>
      <c r="AI237">
        <v>1.501806387</v>
      </c>
      <c r="AJ237">
        <v>1.4904707740000001</v>
      </c>
      <c r="AK237">
        <v>1.480060624</v>
      </c>
      <c r="AL237">
        <v>1.4712916220000001</v>
      </c>
      <c r="AM237">
        <v>1.4630347509999999</v>
      </c>
      <c r="AN237">
        <v>1.459874814</v>
      </c>
      <c r="AO237">
        <v>1.4565311139999999</v>
      </c>
      <c r="AP237">
        <v>1.4530325980000001</v>
      </c>
      <c r="AQ237">
        <v>1.449466441</v>
      </c>
      <c r="AR237">
        <v>1.4457172840000001</v>
      </c>
      <c r="AS237">
        <v>1.9830387709999999</v>
      </c>
      <c r="AT237">
        <v>2.5187840069999998</v>
      </c>
      <c r="AU237">
        <v>3.052830148</v>
      </c>
      <c r="AV237">
        <v>3.5851078599999999</v>
      </c>
      <c r="AW237">
        <v>4.1166486510000002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5.1234423600000003</v>
      </c>
      <c r="G238">
        <v>4.9812623909999996</v>
      </c>
      <c r="H238">
        <v>4.4832390059999998</v>
      </c>
      <c r="I238">
        <v>4.4234674079999996</v>
      </c>
      <c r="J238">
        <v>4.2441399359999998</v>
      </c>
      <c r="K238">
        <v>3.9874436040000001</v>
      </c>
      <c r="L238">
        <v>3.6973653020000001</v>
      </c>
      <c r="M238">
        <v>3.4351379899999999</v>
      </c>
      <c r="N238">
        <v>3.1557648</v>
      </c>
      <c r="O238">
        <v>2.869922012</v>
      </c>
      <c r="P238">
        <v>2.6409449939999998</v>
      </c>
      <c r="Q238">
        <v>2.4448155589999998</v>
      </c>
      <c r="R238">
        <v>2.2104305630000001</v>
      </c>
      <c r="S238">
        <v>0.92845279599999997</v>
      </c>
      <c r="T238">
        <v>0.73170792470000001</v>
      </c>
      <c r="U238">
        <v>0.56031712619999996</v>
      </c>
      <c r="V238">
        <v>0.405562808</v>
      </c>
      <c r="W238">
        <v>0.34844153770000003</v>
      </c>
      <c r="X238">
        <v>0.27502876900000001</v>
      </c>
      <c r="Y238">
        <v>0.27307610519999997</v>
      </c>
      <c r="Z238">
        <v>0.27005460510000001</v>
      </c>
      <c r="AA238">
        <v>0.26682794170000002</v>
      </c>
      <c r="AB238">
        <v>0.26331182600000003</v>
      </c>
      <c r="AC238">
        <v>0.260205621</v>
      </c>
      <c r="AD238">
        <v>0.25453774969999998</v>
      </c>
      <c r="AE238">
        <v>0.24983806480000001</v>
      </c>
      <c r="AF238">
        <v>0.248802303</v>
      </c>
      <c r="AG238">
        <v>0.2463491397</v>
      </c>
      <c r="AH238">
        <v>0.24426763870000001</v>
      </c>
      <c r="AI238">
        <v>0.2429323008</v>
      </c>
      <c r="AJ238">
        <v>0.24178084229999999</v>
      </c>
      <c r="AK238">
        <v>0.24078294550000001</v>
      </c>
      <c r="AL238">
        <v>0.24001096929999999</v>
      </c>
      <c r="AM238">
        <v>0.23932727819999999</v>
      </c>
      <c r="AN238">
        <v>0.23953366479999999</v>
      </c>
      <c r="AO238">
        <v>0.23971822810000001</v>
      </c>
      <c r="AP238">
        <v>0.23988565919999999</v>
      </c>
      <c r="AQ238">
        <v>0.24005035020000001</v>
      </c>
      <c r="AR238">
        <v>0.24019322679999999</v>
      </c>
      <c r="AS238">
        <v>0.24134453910000001</v>
      </c>
      <c r="AT238">
        <v>0.2424945839</v>
      </c>
      <c r="AU238">
        <v>0.2436400212</v>
      </c>
      <c r="AV238">
        <v>0.24478307760000001</v>
      </c>
      <c r="AW238">
        <v>0.2459906026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0.60907177280000002</v>
      </c>
      <c r="G239">
        <v>0.83702911629999999</v>
      </c>
      <c r="H239">
        <v>0.97333451559999995</v>
      </c>
      <c r="I239">
        <v>1.174970407</v>
      </c>
      <c r="J239">
        <v>1.3670146670000001</v>
      </c>
      <c r="K239">
        <v>1.5140647739999999</v>
      </c>
      <c r="L239">
        <v>1.616898951</v>
      </c>
      <c r="M239">
        <v>1.6942762170000001</v>
      </c>
      <c r="N239">
        <v>1.719946746</v>
      </c>
      <c r="O239">
        <v>1.9381475180000001</v>
      </c>
      <c r="P239">
        <v>2.2104338480000001</v>
      </c>
      <c r="Q239">
        <v>2.536635183</v>
      </c>
      <c r="R239">
        <v>2.8436242159999998</v>
      </c>
      <c r="S239">
        <v>3.7805777009999999</v>
      </c>
      <c r="T239">
        <v>3.8691763780000001</v>
      </c>
      <c r="U239">
        <v>3.9860430359999999</v>
      </c>
      <c r="V239">
        <v>4.1159765589999999</v>
      </c>
      <c r="W239">
        <v>4.7520832689999999</v>
      </c>
      <c r="X239">
        <v>5.3826934749999999</v>
      </c>
      <c r="Y239">
        <v>5.7058777770000004</v>
      </c>
      <c r="Z239">
        <v>6.001067398</v>
      </c>
      <c r="AA239">
        <v>6.2843326529999999</v>
      </c>
      <c r="AB239">
        <v>6.4426711589999996</v>
      </c>
      <c r="AC239">
        <v>6.6052114739999999</v>
      </c>
      <c r="AD239">
        <v>6.859245424</v>
      </c>
      <c r="AE239">
        <v>7.1258034710000002</v>
      </c>
      <c r="AF239">
        <v>7.4017433969999997</v>
      </c>
      <c r="AG239">
        <v>7.6978750509999996</v>
      </c>
      <c r="AH239">
        <v>7.998092282</v>
      </c>
      <c r="AI239">
        <v>8.3225450579999904</v>
      </c>
      <c r="AJ239">
        <v>8.6487816750000004</v>
      </c>
      <c r="AK239">
        <v>8.9766483279999996</v>
      </c>
      <c r="AL239">
        <v>9.3194493779999998</v>
      </c>
      <c r="AM239">
        <v>9.6627776559999994</v>
      </c>
      <c r="AN239">
        <v>10.039548460000001</v>
      </c>
      <c r="AO239">
        <v>10.41534974</v>
      </c>
      <c r="AP239">
        <v>10.79035869</v>
      </c>
      <c r="AQ239">
        <v>11.16523235</v>
      </c>
      <c r="AR239">
        <v>11.539107830000001</v>
      </c>
      <c r="AS239">
        <v>11.943850319999999</v>
      </c>
      <c r="AT239">
        <v>12.351613540000001</v>
      </c>
      <c r="AU239">
        <v>12.762222639999999</v>
      </c>
      <c r="AV239">
        <v>13.175783239999999</v>
      </c>
      <c r="AW239">
        <v>13.595985710000001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0.104792555</v>
      </c>
      <c r="G240">
        <v>0.1323189743</v>
      </c>
      <c r="H240">
        <v>0.1546326009</v>
      </c>
      <c r="I240">
        <v>0.1980673718</v>
      </c>
      <c r="J240">
        <v>0.25385749159999998</v>
      </c>
      <c r="K240">
        <v>0.31870535960000002</v>
      </c>
      <c r="L240">
        <v>0.39503648180000001</v>
      </c>
      <c r="M240">
        <v>0.49080212979999999</v>
      </c>
      <c r="N240">
        <v>0.60320407190000003</v>
      </c>
      <c r="O240">
        <v>0.70138636040000002</v>
      </c>
      <c r="P240">
        <v>0.82540905909999995</v>
      </c>
      <c r="Q240">
        <v>0.97739686790000002</v>
      </c>
      <c r="R240">
        <v>1.13059317</v>
      </c>
      <c r="S240">
        <v>1.6661199799999999</v>
      </c>
      <c r="T240">
        <v>1.705165872</v>
      </c>
      <c r="U240">
        <v>1.7566696070000001</v>
      </c>
      <c r="V240">
        <v>1.813931977</v>
      </c>
      <c r="W240">
        <v>2.0106145299999998</v>
      </c>
      <c r="X240">
        <v>2.197431704</v>
      </c>
      <c r="Y240">
        <v>2.3441526430000001</v>
      </c>
      <c r="Z240">
        <v>2.479153261</v>
      </c>
      <c r="AA240">
        <v>2.608960105</v>
      </c>
      <c r="AB240">
        <v>2.7353700189999999</v>
      </c>
      <c r="AC240">
        <v>2.8621523</v>
      </c>
      <c r="AD240">
        <v>3.168421559</v>
      </c>
      <c r="AE240">
        <v>3.4733827160000001</v>
      </c>
      <c r="AF240">
        <v>3.777430737</v>
      </c>
      <c r="AG240">
        <v>4.0954964360000004</v>
      </c>
      <c r="AH240">
        <v>4.4119932259999999</v>
      </c>
      <c r="AI240">
        <v>4.7458340310000002</v>
      </c>
      <c r="AJ240">
        <v>5.0784918589999997</v>
      </c>
      <c r="AK240">
        <v>5.4102418050000001</v>
      </c>
      <c r="AL240">
        <v>5.7550799660000003</v>
      </c>
      <c r="AM240">
        <v>6.0988562650000002</v>
      </c>
      <c r="AN240">
        <v>6.469003625</v>
      </c>
      <c r="AO240">
        <v>6.8383032569999997</v>
      </c>
      <c r="AP240">
        <v>7.2068631019999998</v>
      </c>
      <c r="AQ240">
        <v>7.5751255610000001</v>
      </c>
      <c r="AR240">
        <v>7.9425132119999997</v>
      </c>
      <c r="AS240">
        <v>8.1732355909999903</v>
      </c>
      <c r="AT240">
        <v>8.4056282450000008</v>
      </c>
      <c r="AU240">
        <v>8.6395729540000001</v>
      </c>
      <c r="AV240">
        <v>8.8751427770000006</v>
      </c>
      <c r="AW240">
        <v>9.1148124609999996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4.749494952</v>
      </c>
      <c r="G241">
        <v>4.8487828989999997</v>
      </c>
      <c r="H241">
        <v>4.581945288</v>
      </c>
      <c r="I241">
        <v>4.746194064</v>
      </c>
      <c r="J241">
        <v>4.896342905</v>
      </c>
      <c r="K241">
        <v>4.9477130100000002</v>
      </c>
      <c r="L241">
        <v>4.9359257090000002</v>
      </c>
      <c r="M241">
        <v>4.9355556009999999</v>
      </c>
      <c r="N241">
        <v>4.8817204739999998</v>
      </c>
      <c r="O241">
        <v>4.9890905830000003</v>
      </c>
      <c r="P241">
        <v>5.1604193260000004</v>
      </c>
      <c r="Q241">
        <v>5.3707461969999999</v>
      </c>
      <c r="R241">
        <v>5.4602707830000003</v>
      </c>
      <c r="S241">
        <v>4.9649916249999997</v>
      </c>
      <c r="T241">
        <v>5.0780284690000004</v>
      </c>
      <c r="U241">
        <v>5.227994121</v>
      </c>
      <c r="V241">
        <v>5.3948920009999997</v>
      </c>
      <c r="W241">
        <v>5.5080203440000002</v>
      </c>
      <c r="X241">
        <v>5.5490884029999998</v>
      </c>
      <c r="Y241">
        <v>5.4959897839999998</v>
      </c>
      <c r="Z241">
        <v>5.4216737200000003</v>
      </c>
      <c r="AA241">
        <v>5.3435950449999998</v>
      </c>
      <c r="AB241">
        <v>5.2701805589999999</v>
      </c>
      <c r="AC241">
        <v>5.2050461080000003</v>
      </c>
      <c r="AD241">
        <v>5.1353711390000001</v>
      </c>
      <c r="AE241">
        <v>5.084549258</v>
      </c>
      <c r="AF241">
        <v>5.0613252959999997</v>
      </c>
      <c r="AG241">
        <v>5.0385653650000002</v>
      </c>
      <c r="AH241">
        <v>5.0233631729999999</v>
      </c>
      <c r="AI241">
        <v>5.0189757860000004</v>
      </c>
      <c r="AJ241">
        <v>5.0184878660000001</v>
      </c>
      <c r="AK241">
        <v>5.0213214480000001</v>
      </c>
      <c r="AL241">
        <v>5.0276145190000001</v>
      </c>
      <c r="AM241">
        <v>5.0359307619999996</v>
      </c>
      <c r="AN241">
        <v>5.0557729220000001</v>
      </c>
      <c r="AO241">
        <v>5.0753429079999997</v>
      </c>
      <c r="AP241">
        <v>5.0947384649999998</v>
      </c>
      <c r="AQ241">
        <v>5.1142652289999999</v>
      </c>
      <c r="AR241">
        <v>5.1335174500000003</v>
      </c>
      <c r="AS241">
        <v>5.1622811720000001</v>
      </c>
      <c r="AT241">
        <v>5.1910755850000001</v>
      </c>
      <c r="AU241">
        <v>5.2198294020000002</v>
      </c>
      <c r="AV241">
        <v>5.248590471</v>
      </c>
      <c r="AW241">
        <v>5.2787935580000003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1.6047242589999999</v>
      </c>
      <c r="G242">
        <v>1.75006982</v>
      </c>
      <c r="H242">
        <v>1.7666276869999999</v>
      </c>
      <c r="I242">
        <v>1.9548468939999999</v>
      </c>
      <c r="J242">
        <v>2.0929123180000002</v>
      </c>
      <c r="K242">
        <v>2.194144702</v>
      </c>
      <c r="L242">
        <v>2.2702329209999998</v>
      </c>
      <c r="M242">
        <v>2.3535724949999999</v>
      </c>
      <c r="N242">
        <v>2.4126335920000002</v>
      </c>
      <c r="O242">
        <v>2.6773753619999998</v>
      </c>
      <c r="P242">
        <v>3.0044034040000001</v>
      </c>
      <c r="Q242">
        <v>3.389104621</v>
      </c>
      <c r="R242">
        <v>3.7308409060000001</v>
      </c>
      <c r="S242">
        <v>2.704856226</v>
      </c>
      <c r="T242">
        <v>3.307774921</v>
      </c>
      <c r="U242">
        <v>3.8199147600000001</v>
      </c>
      <c r="V242">
        <v>4.2485849880000002</v>
      </c>
      <c r="W242">
        <v>4.4525485040000001</v>
      </c>
      <c r="X242">
        <v>4.6106993950000001</v>
      </c>
      <c r="Y242">
        <v>4.5358377169999997</v>
      </c>
      <c r="Z242">
        <v>4.4267347319999999</v>
      </c>
      <c r="AA242">
        <v>4.2985161789999999</v>
      </c>
      <c r="AB242">
        <v>4.2008828779999998</v>
      </c>
      <c r="AC242">
        <v>4.0969074819999998</v>
      </c>
      <c r="AD242">
        <v>3.957682331</v>
      </c>
      <c r="AE242">
        <v>3.8317114330000002</v>
      </c>
      <c r="AF242">
        <v>3.8442861399999999</v>
      </c>
      <c r="AG242">
        <v>3.7869915449999998</v>
      </c>
      <c r="AH242">
        <v>3.733693986</v>
      </c>
      <c r="AI242">
        <v>3.7819076329999999</v>
      </c>
      <c r="AJ242">
        <v>3.8123556509999998</v>
      </c>
      <c r="AK242">
        <v>3.8250949740000002</v>
      </c>
      <c r="AL242">
        <v>3.8730212009999998</v>
      </c>
      <c r="AM242">
        <v>3.906487448</v>
      </c>
      <c r="AN242">
        <v>3.9054803699999998</v>
      </c>
      <c r="AO242">
        <v>3.902824131</v>
      </c>
      <c r="AP242">
        <v>3.8985985080000001</v>
      </c>
      <c r="AQ242">
        <v>3.8930401940000001</v>
      </c>
      <c r="AR242">
        <v>3.8858422670000001</v>
      </c>
      <c r="AS242">
        <v>3.9081226789999999</v>
      </c>
      <c r="AT242">
        <v>3.9291076540000001</v>
      </c>
      <c r="AU242">
        <v>3.9487260750000002</v>
      </c>
      <c r="AV242">
        <v>3.9669970669999999</v>
      </c>
      <c r="AW242">
        <v>3.9849866779999998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123.55157579999999</v>
      </c>
      <c r="G243">
        <v>128.70635300000001</v>
      </c>
      <c r="H243">
        <v>124.1131237</v>
      </c>
      <c r="I243">
        <v>131.20332350000001</v>
      </c>
      <c r="J243">
        <v>133.43830019999999</v>
      </c>
      <c r="K243">
        <v>132.8954339</v>
      </c>
      <c r="L243">
        <v>130.6317229</v>
      </c>
      <c r="M243">
        <v>128.6641477</v>
      </c>
      <c r="N243">
        <v>125.311671</v>
      </c>
      <c r="O243">
        <v>122.0612509</v>
      </c>
      <c r="P243">
        <v>120.3301137</v>
      </c>
      <c r="Q243">
        <v>119.3581463</v>
      </c>
      <c r="R243">
        <v>115.652497</v>
      </c>
      <c r="S243">
        <v>106.236046</v>
      </c>
      <c r="T243">
        <v>102.75882249999999</v>
      </c>
      <c r="U243">
        <v>100.4744259</v>
      </c>
      <c r="V243">
        <v>98.828936909999996</v>
      </c>
      <c r="W243">
        <v>107.5273698</v>
      </c>
      <c r="X243">
        <v>115.5226057</v>
      </c>
      <c r="Y243">
        <v>114.7371089</v>
      </c>
      <c r="Z243">
        <v>113.50044560000001</v>
      </c>
      <c r="AA243">
        <v>112.1753607</v>
      </c>
      <c r="AB243">
        <v>110.73307869999999</v>
      </c>
      <c r="AC243">
        <v>109.46187689999999</v>
      </c>
      <c r="AD243">
        <v>104.9713859</v>
      </c>
      <c r="AE243">
        <v>101.0092549</v>
      </c>
      <c r="AF243">
        <v>98.582002810000006</v>
      </c>
      <c r="AG243">
        <v>95.580887559999894</v>
      </c>
      <c r="AH243">
        <v>92.801299700000001</v>
      </c>
      <c r="AI243">
        <v>90.283686919999994</v>
      </c>
      <c r="AJ243">
        <v>87.88612311</v>
      </c>
      <c r="AK243">
        <v>85.592011830000004</v>
      </c>
      <c r="AL243">
        <v>83.345064469999997</v>
      </c>
      <c r="AM243">
        <v>81.168586520000005</v>
      </c>
      <c r="AN243">
        <v>79.231819509999994</v>
      </c>
      <c r="AO243">
        <v>77.308100580000001</v>
      </c>
      <c r="AP243">
        <v>75.399039930000001</v>
      </c>
      <c r="AQ243">
        <v>73.509063659999995</v>
      </c>
      <c r="AR243">
        <v>71.632156699999996</v>
      </c>
      <c r="AS243">
        <v>69.988401890000006</v>
      </c>
      <c r="AT243">
        <v>68.330067479999997</v>
      </c>
      <c r="AU243">
        <v>66.656282230000002</v>
      </c>
      <c r="AV243">
        <v>64.96776079</v>
      </c>
      <c r="AW243">
        <v>63.281768329999998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1.2468766499999999</v>
      </c>
      <c r="G244">
        <v>1.1756062899999999</v>
      </c>
      <c r="H244">
        <v>1.026065816</v>
      </c>
      <c r="I244">
        <v>0.98176377500000001</v>
      </c>
      <c r="J244">
        <v>0.91347088850000002</v>
      </c>
      <c r="K244">
        <v>0.83226266920000003</v>
      </c>
      <c r="L244">
        <v>0.74837464880000004</v>
      </c>
      <c r="M244">
        <v>0.67426674129999997</v>
      </c>
      <c r="N244">
        <v>0.60069362540000004</v>
      </c>
      <c r="O244">
        <v>0.53456406140000001</v>
      </c>
      <c r="P244">
        <v>0.4814303667</v>
      </c>
      <c r="Q244">
        <v>0.43623907769999998</v>
      </c>
      <c r="R244">
        <v>0.38611471200000003</v>
      </c>
      <c r="S244">
        <v>0.33687843210000001</v>
      </c>
      <c r="T244">
        <v>0.53034859580000004</v>
      </c>
      <c r="U244">
        <v>0.70958925630000003</v>
      </c>
      <c r="V244">
        <v>0.87757880649999997</v>
      </c>
      <c r="W244">
        <v>0.82520229789999999</v>
      </c>
      <c r="X244">
        <v>0.74917159389999999</v>
      </c>
      <c r="Y244">
        <v>0.73827502649999999</v>
      </c>
      <c r="Z244">
        <v>0.72456410120000003</v>
      </c>
      <c r="AA244">
        <v>0.71040468440000004</v>
      </c>
      <c r="AB244">
        <v>0.69584498719999999</v>
      </c>
      <c r="AC244">
        <v>0.68249438669999996</v>
      </c>
      <c r="AD244">
        <v>0.67658588149999999</v>
      </c>
      <c r="AE244">
        <v>0.67277053279999999</v>
      </c>
      <c r="AF244">
        <v>0.67745197580000005</v>
      </c>
      <c r="AG244">
        <v>0.67906259950000003</v>
      </c>
      <c r="AH244">
        <v>0.68141874619999998</v>
      </c>
      <c r="AI244">
        <v>0.67050092650000004</v>
      </c>
      <c r="AJ244">
        <v>0.66029363860000001</v>
      </c>
      <c r="AK244">
        <v>0.65069380610000005</v>
      </c>
      <c r="AL244">
        <v>0.64151915400000004</v>
      </c>
      <c r="AM244">
        <v>0.6327445236</v>
      </c>
      <c r="AN244">
        <v>0.6405838599</v>
      </c>
      <c r="AO244">
        <v>0.648301409</v>
      </c>
      <c r="AP244">
        <v>0.6559094794</v>
      </c>
      <c r="AQ244" s="39">
        <v>0.66344775410000001</v>
      </c>
      <c r="AR244" s="39">
        <v>0.6708641273</v>
      </c>
      <c r="AS244" s="39">
        <v>0.67653469349999995</v>
      </c>
      <c r="AT244" s="39">
        <v>0.68221558199999999</v>
      </c>
      <c r="AU244" s="39">
        <v>0.68789726139999996</v>
      </c>
      <c r="AV244" s="39">
        <v>0.69358584089999997</v>
      </c>
      <c r="AW244" s="39">
        <v>0.69947127490000005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3.567069467</v>
      </c>
      <c r="G245">
        <v>3.5443525459999998</v>
      </c>
      <c r="H245">
        <v>3.2602736170000002</v>
      </c>
      <c r="I245">
        <v>3.2878171119999999</v>
      </c>
      <c r="J245">
        <v>3.2409802889999999</v>
      </c>
      <c r="K245">
        <v>3.1284214420000001</v>
      </c>
      <c r="L245">
        <v>2.980363079</v>
      </c>
      <c r="M245">
        <v>2.8449143769999998</v>
      </c>
      <c r="N245">
        <v>2.6852201889999998</v>
      </c>
      <c r="O245">
        <v>2.9111983010000002</v>
      </c>
      <c r="P245">
        <v>3.1943353509999999</v>
      </c>
      <c r="Q245">
        <v>3.5267689</v>
      </c>
      <c r="R245">
        <v>3.803690644</v>
      </c>
      <c r="S245">
        <v>5.9169629800000001</v>
      </c>
      <c r="T245">
        <v>4.349765959</v>
      </c>
      <c r="U245">
        <v>2.9659369240000002</v>
      </c>
      <c r="V245">
        <v>1.7031850740000001</v>
      </c>
      <c r="W245">
        <v>1.7618379369999999</v>
      </c>
      <c r="X245">
        <v>1.797898956</v>
      </c>
      <c r="Y245">
        <v>1.770420358</v>
      </c>
      <c r="Z245">
        <v>1.7363261130000001</v>
      </c>
      <c r="AA245">
        <v>1.7012934040000001</v>
      </c>
      <c r="AB245">
        <v>1.6660638219999999</v>
      </c>
      <c r="AC245">
        <v>1.6337424549999999</v>
      </c>
      <c r="AD245">
        <v>1.591876203</v>
      </c>
      <c r="AE245">
        <v>1.55615025</v>
      </c>
      <c r="AF245">
        <v>1.550073214</v>
      </c>
      <c r="AG245">
        <v>1.531015434</v>
      </c>
      <c r="AH245">
        <v>1.5142637109999999</v>
      </c>
      <c r="AI245">
        <v>1.501806387</v>
      </c>
      <c r="AJ245">
        <v>1.4904707740000001</v>
      </c>
      <c r="AK245">
        <v>1.480060624</v>
      </c>
      <c r="AL245">
        <v>1.4712916220000001</v>
      </c>
      <c r="AM245">
        <v>1.4630347509999999</v>
      </c>
      <c r="AN245">
        <v>1.459874814</v>
      </c>
      <c r="AO245">
        <v>1.4565311139999999</v>
      </c>
      <c r="AP245">
        <v>1.4530325980000001</v>
      </c>
      <c r="AQ245">
        <v>1.449466441</v>
      </c>
      <c r="AR245">
        <v>1.4457172840000001</v>
      </c>
      <c r="AS245">
        <v>1.9830387709999999</v>
      </c>
      <c r="AT245">
        <v>2.5187840069999998</v>
      </c>
      <c r="AU245">
        <v>3.052830148</v>
      </c>
      <c r="AV245">
        <v>3.5851078599999999</v>
      </c>
      <c r="AW245">
        <v>4.1166486510000002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5.1234423600000003</v>
      </c>
      <c r="G246">
        <v>4.9812623909999996</v>
      </c>
      <c r="H246">
        <v>4.4832390059999998</v>
      </c>
      <c r="I246">
        <v>4.4234674079999996</v>
      </c>
      <c r="J246">
        <v>4.2441399359999998</v>
      </c>
      <c r="K246">
        <v>3.9874436040000001</v>
      </c>
      <c r="L246">
        <v>3.6973653020000001</v>
      </c>
      <c r="M246">
        <v>3.4351379899999999</v>
      </c>
      <c r="N246">
        <v>3.1557648</v>
      </c>
      <c r="O246">
        <v>2.869922012</v>
      </c>
      <c r="P246">
        <v>2.6409449939999998</v>
      </c>
      <c r="Q246">
        <v>2.4448155589999998</v>
      </c>
      <c r="R246">
        <v>2.2104305630000001</v>
      </c>
      <c r="S246">
        <v>0.92845279599999997</v>
      </c>
      <c r="T246">
        <v>0.73170792470000001</v>
      </c>
      <c r="U246">
        <v>0.56031712619999996</v>
      </c>
      <c r="V246">
        <v>0.405562808</v>
      </c>
      <c r="W246">
        <v>0.34844153770000003</v>
      </c>
      <c r="X246">
        <v>0.27502876900000001</v>
      </c>
      <c r="Y246">
        <v>0.27307610519999997</v>
      </c>
      <c r="Z246">
        <v>0.27005460510000001</v>
      </c>
      <c r="AA246">
        <v>0.26682794170000002</v>
      </c>
      <c r="AB246">
        <v>0.26331182600000003</v>
      </c>
      <c r="AC246">
        <v>0.260205621</v>
      </c>
      <c r="AD246">
        <v>0.25453774969999998</v>
      </c>
      <c r="AE246">
        <v>0.24983806480000001</v>
      </c>
      <c r="AF246">
        <v>0.248802303</v>
      </c>
      <c r="AG246">
        <v>0.2463491397</v>
      </c>
      <c r="AH246">
        <v>0.24426763870000001</v>
      </c>
      <c r="AI246">
        <v>0.2429323008</v>
      </c>
      <c r="AJ246">
        <v>0.24178084229999999</v>
      </c>
      <c r="AK246">
        <v>0.24078294550000001</v>
      </c>
      <c r="AL246">
        <v>0.24001096929999999</v>
      </c>
      <c r="AM246">
        <v>0.23932727819999999</v>
      </c>
      <c r="AN246">
        <v>0.23953366479999999</v>
      </c>
      <c r="AO246">
        <v>0.23971822810000001</v>
      </c>
      <c r="AP246">
        <v>0.23988565919999999</v>
      </c>
      <c r="AQ246">
        <v>0.24005035020000001</v>
      </c>
      <c r="AR246">
        <v>0.24019322679999999</v>
      </c>
      <c r="AS246">
        <v>0.24134453910000001</v>
      </c>
      <c r="AT246">
        <v>0.2424945839</v>
      </c>
      <c r="AU246">
        <v>0.2436400212</v>
      </c>
      <c r="AV246">
        <v>0.24478307760000001</v>
      </c>
      <c r="AW246">
        <v>0.2459906026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0.60907177280000002</v>
      </c>
      <c r="G247">
        <v>0.83702911629999999</v>
      </c>
      <c r="H247">
        <v>0.97333451559999995</v>
      </c>
      <c r="I247">
        <v>1.174970407</v>
      </c>
      <c r="J247">
        <v>1.3670146670000001</v>
      </c>
      <c r="K247">
        <v>1.5140647739999999</v>
      </c>
      <c r="L247">
        <v>1.616898951</v>
      </c>
      <c r="M247">
        <v>1.6942762170000001</v>
      </c>
      <c r="N247">
        <v>1.719946746</v>
      </c>
      <c r="O247">
        <v>1.9381475180000001</v>
      </c>
      <c r="P247">
        <v>2.2104338480000001</v>
      </c>
      <c r="Q247">
        <v>2.536635183</v>
      </c>
      <c r="R247">
        <v>2.8436242159999998</v>
      </c>
      <c r="S247">
        <v>3.7805777009999999</v>
      </c>
      <c r="T247">
        <v>3.8691763780000001</v>
      </c>
      <c r="U247">
        <v>3.9860430359999999</v>
      </c>
      <c r="V247">
        <v>4.1159765589999999</v>
      </c>
      <c r="W247">
        <v>4.7520832689999999</v>
      </c>
      <c r="X247">
        <v>5.3826934749999999</v>
      </c>
      <c r="Y247">
        <v>5.7058777770000004</v>
      </c>
      <c r="Z247">
        <v>6.001067398</v>
      </c>
      <c r="AA247">
        <v>6.2843326529999999</v>
      </c>
      <c r="AB247">
        <v>6.4426711589999996</v>
      </c>
      <c r="AC247">
        <v>6.6052114739999999</v>
      </c>
      <c r="AD247">
        <v>6.859245424</v>
      </c>
      <c r="AE247">
        <v>7.1258034710000002</v>
      </c>
      <c r="AF247">
        <v>7.4017433969999997</v>
      </c>
      <c r="AG247">
        <v>7.6978750509999996</v>
      </c>
      <c r="AH247">
        <v>7.998092282</v>
      </c>
      <c r="AI247">
        <v>8.3225450579999904</v>
      </c>
      <c r="AJ247">
        <v>8.6487816750000004</v>
      </c>
      <c r="AK247">
        <v>8.9766483279999996</v>
      </c>
      <c r="AL247">
        <v>9.3194493779999998</v>
      </c>
      <c r="AM247">
        <v>9.6627776559999994</v>
      </c>
      <c r="AN247">
        <v>10.039548460000001</v>
      </c>
      <c r="AO247">
        <v>10.41534974</v>
      </c>
      <c r="AP247">
        <v>10.79035869</v>
      </c>
      <c r="AQ247">
        <v>11.16523235</v>
      </c>
      <c r="AR247">
        <v>11.539107830000001</v>
      </c>
      <c r="AS247">
        <v>11.943850319999999</v>
      </c>
      <c r="AT247">
        <v>12.351613540000001</v>
      </c>
      <c r="AU247">
        <v>12.762222639999999</v>
      </c>
      <c r="AV247">
        <v>13.175783239999999</v>
      </c>
      <c r="AW247">
        <v>13.595985710000001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0.104792555</v>
      </c>
      <c r="G248">
        <v>0.1323189743</v>
      </c>
      <c r="H248">
        <v>0.1546326009</v>
      </c>
      <c r="I248">
        <v>0.1980673718</v>
      </c>
      <c r="J248">
        <v>0.25385749159999998</v>
      </c>
      <c r="K248">
        <v>0.31870535960000002</v>
      </c>
      <c r="L248">
        <v>0.39503648180000001</v>
      </c>
      <c r="M248">
        <v>0.49080212979999999</v>
      </c>
      <c r="N248">
        <v>0.60320407190000003</v>
      </c>
      <c r="O248">
        <v>0.70138636040000002</v>
      </c>
      <c r="P248">
        <v>0.82540905909999995</v>
      </c>
      <c r="Q248">
        <v>0.97739686790000002</v>
      </c>
      <c r="R248">
        <v>1.13059317</v>
      </c>
      <c r="S248">
        <v>1.6661199799999999</v>
      </c>
      <c r="T248">
        <v>1.705165872</v>
      </c>
      <c r="U248">
        <v>1.7566696070000001</v>
      </c>
      <c r="V248">
        <v>1.813931977</v>
      </c>
      <c r="W248">
        <v>2.0106145299999998</v>
      </c>
      <c r="X248">
        <v>2.197431704</v>
      </c>
      <c r="Y248">
        <v>2.3441526430000001</v>
      </c>
      <c r="Z248">
        <v>2.479153261</v>
      </c>
      <c r="AA248">
        <v>2.608960105</v>
      </c>
      <c r="AB248">
        <v>2.7353700189999999</v>
      </c>
      <c r="AC248">
        <v>2.8621523</v>
      </c>
      <c r="AD248">
        <v>3.168421559</v>
      </c>
      <c r="AE248">
        <v>3.4733827160000001</v>
      </c>
      <c r="AF248">
        <v>3.777430737</v>
      </c>
      <c r="AG248">
        <v>4.0954964360000004</v>
      </c>
      <c r="AH248">
        <v>4.4119932259999999</v>
      </c>
      <c r="AI248">
        <v>4.7458340310000002</v>
      </c>
      <c r="AJ248">
        <v>5.0784918589999997</v>
      </c>
      <c r="AK248">
        <v>5.4102418050000001</v>
      </c>
      <c r="AL248">
        <v>5.7550799660000003</v>
      </c>
      <c r="AM248">
        <v>6.0988562650000002</v>
      </c>
      <c r="AN248">
        <v>6.469003625</v>
      </c>
      <c r="AO248">
        <v>6.8383032569999997</v>
      </c>
      <c r="AP248">
        <v>7.2068631019999998</v>
      </c>
      <c r="AQ248">
        <v>7.5751255610000001</v>
      </c>
      <c r="AR248">
        <v>7.9425132119999997</v>
      </c>
      <c r="AS248">
        <v>8.1732355909999903</v>
      </c>
      <c r="AT248">
        <v>8.4056282450000008</v>
      </c>
      <c r="AU248">
        <v>8.6395729540000001</v>
      </c>
      <c r="AV248">
        <v>8.8751427770000006</v>
      </c>
      <c r="AW248">
        <v>9.1148124609999996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4.749494952</v>
      </c>
      <c r="G249">
        <v>4.8487828989999997</v>
      </c>
      <c r="H249">
        <v>4.581945288</v>
      </c>
      <c r="I249">
        <v>4.746194064</v>
      </c>
      <c r="J249">
        <v>4.896342905</v>
      </c>
      <c r="K249">
        <v>4.9477130100000002</v>
      </c>
      <c r="L249">
        <v>4.9359257090000002</v>
      </c>
      <c r="M249">
        <v>4.9355556009999999</v>
      </c>
      <c r="N249">
        <v>4.8817204739999998</v>
      </c>
      <c r="O249">
        <v>4.9890905830000003</v>
      </c>
      <c r="P249">
        <v>5.1604193260000004</v>
      </c>
      <c r="Q249">
        <v>5.3707461969999999</v>
      </c>
      <c r="R249">
        <v>5.4602707830000003</v>
      </c>
      <c r="S249">
        <v>4.9649916249999997</v>
      </c>
      <c r="T249">
        <v>5.0780284690000004</v>
      </c>
      <c r="U249">
        <v>5.227994121</v>
      </c>
      <c r="V249">
        <v>5.3948920009999997</v>
      </c>
      <c r="W249">
        <v>5.5080203440000002</v>
      </c>
      <c r="X249">
        <v>5.5490884029999998</v>
      </c>
      <c r="Y249">
        <v>5.4959897839999998</v>
      </c>
      <c r="Z249">
        <v>5.4216737200000003</v>
      </c>
      <c r="AA249">
        <v>5.3435950449999998</v>
      </c>
      <c r="AB249">
        <v>5.2701805589999999</v>
      </c>
      <c r="AC249">
        <v>5.2050461080000003</v>
      </c>
      <c r="AD249">
        <v>5.1353711390000001</v>
      </c>
      <c r="AE249">
        <v>5.084549258</v>
      </c>
      <c r="AF249">
        <v>5.0613252959999997</v>
      </c>
      <c r="AG249">
        <v>5.0385653650000002</v>
      </c>
      <c r="AH249">
        <v>5.0233631729999999</v>
      </c>
      <c r="AI249">
        <v>5.0189757860000004</v>
      </c>
      <c r="AJ249">
        <v>5.0184878660000001</v>
      </c>
      <c r="AK249">
        <v>5.0213214480000001</v>
      </c>
      <c r="AL249">
        <v>5.0276145190000001</v>
      </c>
      <c r="AM249">
        <v>5.0359307619999996</v>
      </c>
      <c r="AN249">
        <v>5.0557729220000001</v>
      </c>
      <c r="AO249">
        <v>5.0753429079999997</v>
      </c>
      <c r="AP249">
        <v>5.0947384649999998</v>
      </c>
      <c r="AQ249">
        <v>5.1142652289999999</v>
      </c>
      <c r="AR249">
        <v>5.1335174500000003</v>
      </c>
      <c r="AS249">
        <v>5.1622811720000001</v>
      </c>
      <c r="AT249">
        <v>5.1910755850000001</v>
      </c>
      <c r="AU249">
        <v>5.2198294020000002</v>
      </c>
      <c r="AV249">
        <v>5.248590471</v>
      </c>
      <c r="AW249">
        <v>5.2787935580000003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1.6047242589999999</v>
      </c>
      <c r="G250">
        <v>1.75006982</v>
      </c>
      <c r="H250">
        <v>1.7666276869999999</v>
      </c>
      <c r="I250">
        <v>1.9548468939999999</v>
      </c>
      <c r="J250">
        <v>2.0929123180000002</v>
      </c>
      <c r="K250">
        <v>2.194144702</v>
      </c>
      <c r="L250">
        <v>2.2702329209999998</v>
      </c>
      <c r="M250">
        <v>2.3535724949999999</v>
      </c>
      <c r="N250">
        <v>2.4126335920000002</v>
      </c>
      <c r="O250">
        <v>2.6773753619999998</v>
      </c>
      <c r="P250">
        <v>3.0044034040000001</v>
      </c>
      <c r="Q250">
        <v>3.389104621</v>
      </c>
      <c r="R250">
        <v>3.7308409060000001</v>
      </c>
      <c r="S250">
        <v>2.704856226</v>
      </c>
      <c r="T250">
        <v>3.307774921</v>
      </c>
      <c r="U250">
        <v>3.8199147600000001</v>
      </c>
      <c r="V250">
        <v>4.2485849880000002</v>
      </c>
      <c r="W250">
        <v>4.4525485040000001</v>
      </c>
      <c r="X250">
        <v>4.6106993950000001</v>
      </c>
      <c r="Y250">
        <v>4.5358377169999997</v>
      </c>
      <c r="Z250">
        <v>4.4267347319999999</v>
      </c>
      <c r="AA250">
        <v>4.2985161789999999</v>
      </c>
      <c r="AB250">
        <v>4.2008828779999998</v>
      </c>
      <c r="AC250">
        <v>4.0969074819999998</v>
      </c>
      <c r="AD250">
        <v>3.957682331</v>
      </c>
      <c r="AE250">
        <v>3.8317114330000002</v>
      </c>
      <c r="AF250">
        <v>3.8442861399999999</v>
      </c>
      <c r="AG250">
        <v>3.7869915449999998</v>
      </c>
      <c r="AH250">
        <v>3.733693986</v>
      </c>
      <c r="AI250">
        <v>3.7819076329999999</v>
      </c>
      <c r="AJ250">
        <v>3.8123556509999998</v>
      </c>
      <c r="AK250">
        <v>3.8250949740000002</v>
      </c>
      <c r="AL250">
        <v>3.8730212009999998</v>
      </c>
      <c r="AM250">
        <v>3.906487448</v>
      </c>
      <c r="AN250">
        <v>3.9054803699999998</v>
      </c>
      <c r="AO250">
        <v>3.902824131</v>
      </c>
      <c r="AP250">
        <v>3.8985985080000001</v>
      </c>
      <c r="AQ250">
        <v>3.8930401940000001</v>
      </c>
      <c r="AR250">
        <v>3.8858422670000001</v>
      </c>
      <c r="AS250">
        <v>3.9081226789999999</v>
      </c>
      <c r="AT250">
        <v>3.9291076540000001</v>
      </c>
      <c r="AU250">
        <v>3.9487260750000002</v>
      </c>
      <c r="AV250">
        <v>3.9669970669999999</v>
      </c>
      <c r="AW250">
        <v>3.9849866779999998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35.492058419999999</v>
      </c>
      <c r="G251">
        <v>34.658342560000001</v>
      </c>
      <c r="H251">
        <v>33.41622993</v>
      </c>
      <c r="I251">
        <v>34.05261136</v>
      </c>
      <c r="J251">
        <v>34.081007319999998</v>
      </c>
      <c r="K251">
        <v>32.978360909999999</v>
      </c>
      <c r="L251">
        <v>32.388259699999999</v>
      </c>
      <c r="M251">
        <v>32.39868637</v>
      </c>
      <c r="N251">
        <v>32.860749609999999</v>
      </c>
      <c r="O251">
        <v>32.709748509999997</v>
      </c>
      <c r="P251">
        <v>31.422572980000002</v>
      </c>
      <c r="Q251">
        <v>28.958977040000001</v>
      </c>
      <c r="R251">
        <v>26.473835959999999</v>
      </c>
      <c r="S251">
        <v>24.162377759999998</v>
      </c>
      <c r="T251">
        <v>23.298803750000001</v>
      </c>
      <c r="U251">
        <v>22.68284873</v>
      </c>
      <c r="V251">
        <v>22.16356665</v>
      </c>
      <c r="W251">
        <v>22.134177189999999</v>
      </c>
      <c r="X251">
        <v>21.998948769999998</v>
      </c>
      <c r="Y251">
        <v>22.020789229999998</v>
      </c>
      <c r="Z251">
        <v>22.038898889999999</v>
      </c>
      <c r="AA251">
        <v>22.016960640000001</v>
      </c>
      <c r="AB251">
        <v>21.95074619</v>
      </c>
      <c r="AC251">
        <v>21.855669840000001</v>
      </c>
      <c r="AD251">
        <v>21.632319930000001</v>
      </c>
      <c r="AE251">
        <v>21.351217859999998</v>
      </c>
      <c r="AF251">
        <v>21.070584060000002</v>
      </c>
      <c r="AG251">
        <v>20.799666460000001</v>
      </c>
      <c r="AH251">
        <v>20.55286886</v>
      </c>
      <c r="AI251">
        <v>20.450062620000001</v>
      </c>
      <c r="AJ251">
        <v>20.36735698</v>
      </c>
      <c r="AK251">
        <v>20.304273519999999</v>
      </c>
      <c r="AL251">
        <v>20.25146363</v>
      </c>
      <c r="AM251">
        <v>20.208193120000001</v>
      </c>
      <c r="AN251">
        <v>20.114612319999999</v>
      </c>
      <c r="AO251">
        <v>20.022883180000001</v>
      </c>
      <c r="AP251">
        <v>19.933175469999998</v>
      </c>
      <c r="AQ251">
        <v>19.84902804</v>
      </c>
      <c r="AR251">
        <v>19.764523610000001</v>
      </c>
      <c r="AS251">
        <v>19.68289304</v>
      </c>
      <c r="AT251">
        <v>19.602075339999999</v>
      </c>
      <c r="AU251">
        <v>19.52078788</v>
      </c>
      <c r="AV251">
        <v>19.44006654</v>
      </c>
      <c r="AW251">
        <v>19.37488918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1.873045321</v>
      </c>
      <c r="G252">
        <v>2.0755898699999999</v>
      </c>
      <c r="H252">
        <v>2.2324661629999998</v>
      </c>
      <c r="I252">
        <v>2.5030687060000001</v>
      </c>
      <c r="J252">
        <v>2.7142544119999998</v>
      </c>
      <c r="K252">
        <v>2.8160980339999999</v>
      </c>
      <c r="L252">
        <v>2.937782034</v>
      </c>
      <c r="M252">
        <v>3.0947236839999999</v>
      </c>
      <c r="N252">
        <v>3.2785492999999999</v>
      </c>
      <c r="O252">
        <v>4.2868549199999997</v>
      </c>
      <c r="P252">
        <v>5.4095671520000002</v>
      </c>
      <c r="Q252">
        <v>6.5488501360000004</v>
      </c>
      <c r="R252">
        <v>7.8643285819999997</v>
      </c>
      <c r="S252">
        <v>6.6855930839999997</v>
      </c>
      <c r="T252">
        <v>6.694439665</v>
      </c>
      <c r="U252">
        <v>6.7566330839999997</v>
      </c>
      <c r="V252">
        <v>6.8336699760000004</v>
      </c>
      <c r="W252">
        <v>6.9106316139999997</v>
      </c>
      <c r="X252">
        <v>6.9569616590000001</v>
      </c>
      <c r="Y252">
        <v>7.1234881400000001</v>
      </c>
      <c r="Z252">
        <v>7.2927176999999999</v>
      </c>
      <c r="AA252">
        <v>7.452407655</v>
      </c>
      <c r="AB252">
        <v>7.6028145489999996</v>
      </c>
      <c r="AC252">
        <v>7.7460077309999997</v>
      </c>
      <c r="AD252">
        <v>7.8398230199999999</v>
      </c>
      <c r="AE252">
        <v>7.9108998599999998</v>
      </c>
      <c r="AF252">
        <v>7.9792968430000002</v>
      </c>
      <c r="AG252">
        <v>8.0514280859999996</v>
      </c>
      <c r="AH252">
        <v>8.1308774590000006</v>
      </c>
      <c r="AI252">
        <v>8.1459255559999999</v>
      </c>
      <c r="AJ252">
        <v>8.1687479090000004</v>
      </c>
      <c r="AK252">
        <v>8.1993150519999904</v>
      </c>
      <c r="AL252">
        <v>8.2342824750000005</v>
      </c>
      <c r="AM252">
        <v>8.2731578710000004</v>
      </c>
      <c r="AN252">
        <v>8.3212260859999905</v>
      </c>
      <c r="AO252">
        <v>8.370215838</v>
      </c>
      <c r="AP252">
        <v>8.4202256050000006</v>
      </c>
      <c r="AQ252">
        <v>8.4727956080000002</v>
      </c>
      <c r="AR252">
        <v>8.5254513739999904</v>
      </c>
      <c r="AS252">
        <v>8.5458165790000002</v>
      </c>
      <c r="AT252">
        <v>8.5669952190000007</v>
      </c>
      <c r="AU252">
        <v>8.5884416110000004</v>
      </c>
      <c r="AV252">
        <v>8.6106224200000003</v>
      </c>
      <c r="AW252">
        <v>8.6402345050000005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0.19027924030000001</v>
      </c>
      <c r="G253">
        <v>0.17517438630000001</v>
      </c>
      <c r="H253">
        <v>0.1592292535</v>
      </c>
      <c r="I253">
        <v>0.15297428220000001</v>
      </c>
      <c r="J253">
        <v>0.14378593549999999</v>
      </c>
      <c r="K253">
        <v>0.1306017884</v>
      </c>
      <c r="L253">
        <v>0.12033056759999999</v>
      </c>
      <c r="M253">
        <v>0.1128509429</v>
      </c>
      <c r="N253">
        <v>0.107233693</v>
      </c>
      <c r="O253">
        <v>0.1071101257</v>
      </c>
      <c r="P253">
        <v>0.1032515212</v>
      </c>
      <c r="Q253">
        <v>9.5486328199999998E-2</v>
      </c>
      <c r="R253">
        <v>8.7595136000000004E-2</v>
      </c>
      <c r="S253">
        <v>0.37389866030000002</v>
      </c>
      <c r="T253">
        <v>0.33921917099999999</v>
      </c>
      <c r="U253">
        <v>0.30968815440000003</v>
      </c>
      <c r="V253">
        <v>0.28268817699999998</v>
      </c>
      <c r="W253">
        <v>0.36616121109999999</v>
      </c>
      <c r="X253">
        <v>0.45003126240000002</v>
      </c>
      <c r="Y253">
        <v>0.45484337330000002</v>
      </c>
      <c r="Z253">
        <v>0.45968492709999997</v>
      </c>
      <c r="AA253">
        <v>0.4637922505</v>
      </c>
      <c r="AB253">
        <v>0.46705392200000001</v>
      </c>
      <c r="AC253">
        <v>0.46977612369999999</v>
      </c>
      <c r="AD253">
        <v>0.48703205919999998</v>
      </c>
      <c r="AE253">
        <v>0.50275761190000001</v>
      </c>
      <c r="AF253">
        <v>0.51816470260000003</v>
      </c>
      <c r="AG253">
        <v>0.53378674500000001</v>
      </c>
      <c r="AH253">
        <v>0.54977061309999997</v>
      </c>
      <c r="AI253">
        <v>0.57084734989999997</v>
      </c>
      <c r="AJ253">
        <v>0.59238752260000005</v>
      </c>
      <c r="AK253">
        <v>0.61444666530000003</v>
      </c>
      <c r="AL253">
        <v>0.63724170899999999</v>
      </c>
      <c r="AM253">
        <v>0.66035144810000002</v>
      </c>
      <c r="AN253">
        <v>0.68068793930000004</v>
      </c>
      <c r="AO253">
        <v>0.70113026430000003</v>
      </c>
      <c r="AP253">
        <v>0.72169182180000002</v>
      </c>
      <c r="AQ253">
        <v>0.74251302029999999</v>
      </c>
      <c r="AR253">
        <v>0.76338642940000001</v>
      </c>
      <c r="AS253">
        <v>0.78098136039999999</v>
      </c>
      <c r="AT253">
        <v>0.79878061840000003</v>
      </c>
      <c r="AU253">
        <v>0.81673749539999996</v>
      </c>
      <c r="AV253">
        <v>0.83489940819999997</v>
      </c>
      <c r="AW253">
        <v>0.85393302390000003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0.73782267079999997</v>
      </c>
      <c r="G254">
        <v>0.71185256500000005</v>
      </c>
      <c r="H254">
        <v>0.67811159620000006</v>
      </c>
      <c r="I254">
        <v>0.68274039470000003</v>
      </c>
      <c r="J254">
        <v>0.67253121270000005</v>
      </c>
      <c r="K254">
        <v>0.64018283350000005</v>
      </c>
      <c r="L254">
        <v>0.61814409999999997</v>
      </c>
      <c r="M254">
        <v>0.60754411399999997</v>
      </c>
      <c r="N254">
        <v>0.60501027620000003</v>
      </c>
      <c r="O254">
        <v>0.62050468240000001</v>
      </c>
      <c r="P254">
        <v>0.61414574619999995</v>
      </c>
      <c r="Q254">
        <v>0.58311433690000003</v>
      </c>
      <c r="R254">
        <v>0.54916999099999997</v>
      </c>
      <c r="S254">
        <v>1.442495326</v>
      </c>
      <c r="T254">
        <v>1.221493945</v>
      </c>
      <c r="U254">
        <v>1.026305292</v>
      </c>
      <c r="V254">
        <v>0.84563317309999997</v>
      </c>
      <c r="W254">
        <v>0.86294212390000002</v>
      </c>
      <c r="X254">
        <v>0.87657349610000002</v>
      </c>
      <c r="Y254">
        <v>0.8847432771</v>
      </c>
      <c r="Z254">
        <v>0.89294075959999997</v>
      </c>
      <c r="AA254">
        <v>0.89968415700000004</v>
      </c>
      <c r="AB254">
        <v>0.90459882520000001</v>
      </c>
      <c r="AC254">
        <v>0.90844789889999999</v>
      </c>
      <c r="AD254">
        <v>0.90078571060000001</v>
      </c>
      <c r="AE254">
        <v>0.89070913559999998</v>
      </c>
      <c r="AF254">
        <v>0.88179084350000003</v>
      </c>
      <c r="AG254">
        <v>0.8725622234</v>
      </c>
      <c r="AH254">
        <v>0.8643259177</v>
      </c>
      <c r="AI254">
        <v>0.86021132690000002</v>
      </c>
      <c r="AJ254">
        <v>0.85694298049999995</v>
      </c>
      <c r="AK254">
        <v>0.85450135530000004</v>
      </c>
      <c r="AL254">
        <v>0.85256487359999999</v>
      </c>
      <c r="AM254">
        <v>0.85103182669999999</v>
      </c>
      <c r="AN254">
        <v>0.85025850079999998</v>
      </c>
      <c r="AO254">
        <v>0.84957014200000003</v>
      </c>
      <c r="AP254">
        <v>0.84897496549999996</v>
      </c>
      <c r="AQ254">
        <v>0.84862536109999998</v>
      </c>
      <c r="AR254">
        <v>0.84827023180000005</v>
      </c>
      <c r="AS254">
        <v>0.85073079159999998</v>
      </c>
      <c r="AT254">
        <v>0.85327639050000004</v>
      </c>
      <c r="AU254">
        <v>0.855852799</v>
      </c>
      <c r="AV254">
        <v>0.85850661100000003</v>
      </c>
      <c r="AW254">
        <v>0.86190601020000002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0.21079328019999999</v>
      </c>
      <c r="G255">
        <v>0.21498161029999999</v>
      </c>
      <c r="H255">
        <v>0.21648056830000001</v>
      </c>
      <c r="I255">
        <v>0.23039860100000001</v>
      </c>
      <c r="J255">
        <v>0.23990714069999999</v>
      </c>
      <c r="K255">
        <v>0.24140221170000001</v>
      </c>
      <c r="L255">
        <v>0.24639587869999999</v>
      </c>
      <c r="M255">
        <v>0.25599295849999998</v>
      </c>
      <c r="N255">
        <v>0.26947559760000001</v>
      </c>
      <c r="O255">
        <v>0.2881244831</v>
      </c>
      <c r="P255">
        <v>0.29730865099999998</v>
      </c>
      <c r="Q255">
        <v>0.29431590670000002</v>
      </c>
      <c r="R255">
        <v>0.28901074249999997</v>
      </c>
      <c r="S255">
        <v>0.32699103400000001</v>
      </c>
      <c r="T255">
        <v>0.30709688499999999</v>
      </c>
      <c r="U255">
        <v>0.29106304830000002</v>
      </c>
      <c r="V255">
        <v>0.2767381371</v>
      </c>
      <c r="W255">
        <v>0.2837819392</v>
      </c>
      <c r="X255">
        <v>0.28966667369999999</v>
      </c>
      <c r="Y255">
        <v>0.29629869959999999</v>
      </c>
      <c r="Z255">
        <v>0.30303591439999999</v>
      </c>
      <c r="AA255">
        <v>0.30937000139999998</v>
      </c>
      <c r="AB255">
        <v>0.31519300929999999</v>
      </c>
      <c r="AC255">
        <v>0.32071030969999997</v>
      </c>
      <c r="AD255">
        <v>0.31870111849999999</v>
      </c>
      <c r="AE255">
        <v>0.3158276002</v>
      </c>
      <c r="AF255">
        <v>0.312922582</v>
      </c>
      <c r="AG255">
        <v>0.31019880659999999</v>
      </c>
      <c r="AH255">
        <v>0.30781959320000002</v>
      </c>
      <c r="AI255">
        <v>0.30684164689999999</v>
      </c>
      <c r="AJ255">
        <v>0.30616281989999999</v>
      </c>
      <c r="AK255">
        <v>0.30577755810000001</v>
      </c>
      <c r="AL255">
        <v>0.3055908484</v>
      </c>
      <c r="AM255">
        <v>0.30554826550000003</v>
      </c>
      <c r="AN255">
        <v>0.3058575791</v>
      </c>
      <c r="AO255">
        <v>0.30619805960000002</v>
      </c>
      <c r="AP255">
        <v>0.3065728519</v>
      </c>
      <c r="AQ255">
        <v>0.30703728790000001</v>
      </c>
      <c r="AR255">
        <v>0.3075008608</v>
      </c>
      <c r="AS255">
        <v>0.30878866249999998</v>
      </c>
      <c r="AT255">
        <v>0.31011041630000002</v>
      </c>
      <c r="AU255">
        <v>0.31144651569999998</v>
      </c>
      <c r="AV255">
        <v>0.3128139902</v>
      </c>
      <c r="AW255">
        <v>0.31445673699999999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0.4576355942</v>
      </c>
      <c r="G256">
        <v>0.50663756000000004</v>
      </c>
      <c r="H256">
        <v>0.55379372339999999</v>
      </c>
      <c r="I256">
        <v>0.6397966853</v>
      </c>
      <c r="J256">
        <v>0.72316660170000002</v>
      </c>
      <c r="K256">
        <v>0.78989518930000002</v>
      </c>
      <c r="L256">
        <v>0.87517459379999996</v>
      </c>
      <c r="M256">
        <v>0.98701174319999996</v>
      </c>
      <c r="N256">
        <v>1.1278381529999999</v>
      </c>
      <c r="O256">
        <v>1.2179424240000001</v>
      </c>
      <c r="P256">
        <v>1.269326647</v>
      </c>
      <c r="Q256">
        <v>1.2691087599999999</v>
      </c>
      <c r="R256">
        <v>1.258688746</v>
      </c>
      <c r="S256">
        <v>2.2308566079999999</v>
      </c>
      <c r="T256">
        <v>2.2443810210000001</v>
      </c>
      <c r="U256">
        <v>2.2750555270000001</v>
      </c>
      <c r="V256">
        <v>2.3101717740000001</v>
      </c>
      <c r="W256">
        <v>2.4346687770000002</v>
      </c>
      <c r="X256">
        <v>2.550851728</v>
      </c>
      <c r="Y256">
        <v>2.7133395980000001</v>
      </c>
      <c r="Z256">
        <v>2.8792932169999998</v>
      </c>
      <c r="AA256">
        <v>3.0437423899999998</v>
      </c>
      <c r="AB256">
        <v>3.2121475400000001</v>
      </c>
      <c r="AC256">
        <v>3.3791944279999999</v>
      </c>
      <c r="AD256">
        <v>3.4773049010000001</v>
      </c>
      <c r="AE256">
        <v>3.5647474460000002</v>
      </c>
      <c r="AF256">
        <v>3.65024996</v>
      </c>
      <c r="AG256">
        <v>3.74139431</v>
      </c>
      <c r="AH256">
        <v>3.8352835879999998</v>
      </c>
      <c r="AI256">
        <v>3.8919204930000002</v>
      </c>
      <c r="AJ256">
        <v>3.9520708010000001</v>
      </c>
      <c r="AK256">
        <v>4.0158626819999999</v>
      </c>
      <c r="AL256">
        <v>4.0842915990000002</v>
      </c>
      <c r="AM256">
        <v>4.1546900920000001</v>
      </c>
      <c r="AN256">
        <v>4.2253170009999996</v>
      </c>
      <c r="AO256">
        <v>4.296497638</v>
      </c>
      <c r="AP256">
        <v>4.3682970619999999</v>
      </c>
      <c r="AQ256">
        <v>4.4415379780000004</v>
      </c>
      <c r="AR256">
        <v>4.5149497780000001</v>
      </c>
      <c r="AS256">
        <v>4.6283142550000003</v>
      </c>
      <c r="AT256">
        <v>4.7429647460000002</v>
      </c>
      <c r="AU256">
        <v>4.8586262749999998</v>
      </c>
      <c r="AV256">
        <v>4.9755826010000002</v>
      </c>
      <c r="AW256">
        <v>5.0978161660000003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35.492058419999999</v>
      </c>
      <c r="G257">
        <v>34.658342560000001</v>
      </c>
      <c r="H257">
        <v>33.41622993</v>
      </c>
      <c r="I257">
        <v>34.05261136</v>
      </c>
      <c r="J257">
        <v>34.081007319999998</v>
      </c>
      <c r="K257">
        <v>32.978360909999999</v>
      </c>
      <c r="L257">
        <v>32.388259699999999</v>
      </c>
      <c r="M257">
        <v>32.39868637</v>
      </c>
      <c r="N257">
        <v>32.860749609999999</v>
      </c>
      <c r="O257">
        <v>32.709748509999997</v>
      </c>
      <c r="P257">
        <v>31.422572980000002</v>
      </c>
      <c r="Q257">
        <v>28.958977040000001</v>
      </c>
      <c r="R257">
        <v>26.473835959999999</v>
      </c>
      <c r="S257">
        <v>24.162377759999998</v>
      </c>
      <c r="T257">
        <v>23.298803750000001</v>
      </c>
      <c r="U257">
        <v>22.68284873</v>
      </c>
      <c r="V257">
        <v>22.16356665</v>
      </c>
      <c r="W257">
        <v>22.134177189999999</v>
      </c>
      <c r="X257">
        <v>21.998948769999998</v>
      </c>
      <c r="Y257">
        <v>22.020789229999998</v>
      </c>
      <c r="Z257">
        <v>22.038898889999999</v>
      </c>
      <c r="AA257">
        <v>22.016960640000001</v>
      </c>
      <c r="AB257">
        <v>21.95074619</v>
      </c>
      <c r="AC257">
        <v>21.855669840000001</v>
      </c>
      <c r="AD257">
        <v>21.632319930000001</v>
      </c>
      <c r="AE257">
        <v>21.351217859999998</v>
      </c>
      <c r="AF257">
        <v>21.070584060000002</v>
      </c>
      <c r="AG257">
        <v>20.799666460000001</v>
      </c>
      <c r="AH257">
        <v>20.55286886</v>
      </c>
      <c r="AI257">
        <v>20.450062620000001</v>
      </c>
      <c r="AJ257">
        <v>20.36735698</v>
      </c>
      <c r="AK257">
        <v>20.304273519999999</v>
      </c>
      <c r="AL257">
        <v>20.25146363</v>
      </c>
      <c r="AM257">
        <v>20.208193120000001</v>
      </c>
      <c r="AN257">
        <v>20.114612319999999</v>
      </c>
      <c r="AO257">
        <v>20.022883180000001</v>
      </c>
      <c r="AP257">
        <v>19.933175469999998</v>
      </c>
      <c r="AQ257">
        <v>19.84902804</v>
      </c>
      <c r="AR257">
        <v>19.764523610000001</v>
      </c>
      <c r="AS257">
        <v>19.68289304</v>
      </c>
      <c r="AT257">
        <v>19.602075339999999</v>
      </c>
      <c r="AU257">
        <v>19.52078788</v>
      </c>
      <c r="AV257">
        <v>19.44006654</v>
      </c>
      <c r="AW257">
        <v>19.37488918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1.873045321</v>
      </c>
      <c r="G258">
        <v>2.0755898699999999</v>
      </c>
      <c r="H258">
        <v>2.2324661629999998</v>
      </c>
      <c r="I258">
        <v>2.5030687060000001</v>
      </c>
      <c r="J258">
        <v>2.7142544119999998</v>
      </c>
      <c r="K258">
        <v>2.8160980339999999</v>
      </c>
      <c r="L258">
        <v>2.937782034</v>
      </c>
      <c r="M258">
        <v>3.0947236839999999</v>
      </c>
      <c r="N258">
        <v>3.2785492999999999</v>
      </c>
      <c r="O258">
        <v>4.2868549199999997</v>
      </c>
      <c r="P258">
        <v>5.4095671520000002</v>
      </c>
      <c r="Q258">
        <v>6.5488501360000004</v>
      </c>
      <c r="R258">
        <v>7.8643285819999997</v>
      </c>
      <c r="S258">
        <v>6.6855930839999997</v>
      </c>
      <c r="T258">
        <v>6.694439665</v>
      </c>
      <c r="U258">
        <v>6.7566330839999997</v>
      </c>
      <c r="V258">
        <v>6.8336699760000004</v>
      </c>
      <c r="W258">
        <v>6.9106316139999997</v>
      </c>
      <c r="X258">
        <v>6.9569616590000001</v>
      </c>
      <c r="Y258">
        <v>7.1234881400000001</v>
      </c>
      <c r="Z258">
        <v>7.2927176999999999</v>
      </c>
      <c r="AA258">
        <v>7.452407655</v>
      </c>
      <c r="AB258">
        <v>7.6028145489999996</v>
      </c>
      <c r="AC258">
        <v>7.7460077309999997</v>
      </c>
      <c r="AD258">
        <v>7.8398230199999999</v>
      </c>
      <c r="AE258">
        <v>7.9108998599999998</v>
      </c>
      <c r="AF258">
        <v>7.9792968430000002</v>
      </c>
      <c r="AG258">
        <v>8.0514280859999996</v>
      </c>
      <c r="AH258">
        <v>8.1308774590000006</v>
      </c>
      <c r="AI258">
        <v>8.1459255559999999</v>
      </c>
      <c r="AJ258">
        <v>8.1687479090000004</v>
      </c>
      <c r="AK258">
        <v>8.1993150519999904</v>
      </c>
      <c r="AL258">
        <v>8.2342824750000005</v>
      </c>
      <c r="AM258">
        <v>8.2731578710000004</v>
      </c>
      <c r="AN258">
        <v>8.3212260859999905</v>
      </c>
      <c r="AO258">
        <v>8.370215838</v>
      </c>
      <c r="AP258">
        <v>8.4202256050000006</v>
      </c>
      <c r="AQ258">
        <v>8.4727956080000002</v>
      </c>
      <c r="AR258">
        <v>8.5254513739999904</v>
      </c>
      <c r="AS258">
        <v>8.5458165790000002</v>
      </c>
      <c r="AT258">
        <v>8.5669952190000007</v>
      </c>
      <c r="AU258">
        <v>8.5884416110000004</v>
      </c>
      <c r="AV258">
        <v>8.6106224200000003</v>
      </c>
      <c r="AW258">
        <v>8.6402345050000005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0.19027924030000001</v>
      </c>
      <c r="G259">
        <v>0.17517438630000001</v>
      </c>
      <c r="H259">
        <v>0.1592292535</v>
      </c>
      <c r="I259">
        <v>0.15297428220000001</v>
      </c>
      <c r="J259">
        <v>0.14378593549999999</v>
      </c>
      <c r="K259">
        <v>0.1306017884</v>
      </c>
      <c r="L259">
        <v>0.12033056759999999</v>
      </c>
      <c r="M259">
        <v>0.1128509429</v>
      </c>
      <c r="N259">
        <v>0.107233693</v>
      </c>
      <c r="O259">
        <v>0.1071101257</v>
      </c>
      <c r="P259">
        <v>0.1032515212</v>
      </c>
      <c r="Q259">
        <v>9.5486328199999998E-2</v>
      </c>
      <c r="R259">
        <v>8.7595136000000004E-2</v>
      </c>
      <c r="S259">
        <v>0.37389866030000002</v>
      </c>
      <c r="T259">
        <v>0.33921917099999999</v>
      </c>
      <c r="U259">
        <v>0.30968815440000003</v>
      </c>
      <c r="V259">
        <v>0.28268817699999998</v>
      </c>
      <c r="W259">
        <v>0.36616121109999999</v>
      </c>
      <c r="X259">
        <v>0.45003126240000002</v>
      </c>
      <c r="Y259">
        <v>0.45484337330000002</v>
      </c>
      <c r="Z259">
        <v>0.45968492709999997</v>
      </c>
      <c r="AA259">
        <v>0.4637922505</v>
      </c>
      <c r="AB259">
        <v>0.46705392200000001</v>
      </c>
      <c r="AC259">
        <v>0.46977612369999999</v>
      </c>
      <c r="AD259">
        <v>0.48703205919999998</v>
      </c>
      <c r="AE259">
        <v>0.50275761190000001</v>
      </c>
      <c r="AF259">
        <v>0.51816470260000003</v>
      </c>
      <c r="AG259">
        <v>0.53378674500000001</v>
      </c>
      <c r="AH259">
        <v>0.54977061309999997</v>
      </c>
      <c r="AI259">
        <v>0.57084734989999997</v>
      </c>
      <c r="AJ259">
        <v>0.59238752260000005</v>
      </c>
      <c r="AK259">
        <v>0.61444666530000003</v>
      </c>
      <c r="AL259">
        <v>0.63724170899999999</v>
      </c>
      <c r="AM259">
        <v>0.66035144810000002</v>
      </c>
      <c r="AN259">
        <v>0.68068793930000004</v>
      </c>
      <c r="AO259">
        <v>0.70113026430000003</v>
      </c>
      <c r="AP259">
        <v>0.72169182180000002</v>
      </c>
      <c r="AQ259">
        <v>0.74251302029999999</v>
      </c>
      <c r="AR259">
        <v>0.76338642940000001</v>
      </c>
      <c r="AS259">
        <v>0.78098136039999999</v>
      </c>
      <c r="AT259">
        <v>0.79878061840000003</v>
      </c>
      <c r="AU259">
        <v>0.81673749539999996</v>
      </c>
      <c r="AV259">
        <v>0.83489940819999997</v>
      </c>
      <c r="AW259">
        <v>0.85393302390000003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0.73782267079999997</v>
      </c>
      <c r="G260">
        <v>0.71185256500000005</v>
      </c>
      <c r="H260">
        <v>0.67811159620000006</v>
      </c>
      <c r="I260">
        <v>0.68274039470000003</v>
      </c>
      <c r="J260">
        <v>0.67253121270000005</v>
      </c>
      <c r="K260">
        <v>0.64018283350000005</v>
      </c>
      <c r="L260">
        <v>0.61814409999999997</v>
      </c>
      <c r="M260">
        <v>0.60754411399999997</v>
      </c>
      <c r="N260">
        <v>0.60501027620000003</v>
      </c>
      <c r="O260">
        <v>0.62050468240000001</v>
      </c>
      <c r="P260">
        <v>0.61414574619999995</v>
      </c>
      <c r="Q260">
        <v>0.58311433690000003</v>
      </c>
      <c r="R260">
        <v>0.54916999099999997</v>
      </c>
      <c r="S260">
        <v>1.442495326</v>
      </c>
      <c r="T260">
        <v>1.221493945</v>
      </c>
      <c r="U260">
        <v>1.026305292</v>
      </c>
      <c r="V260">
        <v>0.84563317309999997</v>
      </c>
      <c r="W260">
        <v>0.86294212390000002</v>
      </c>
      <c r="X260">
        <v>0.87657349610000002</v>
      </c>
      <c r="Y260">
        <v>0.8847432771</v>
      </c>
      <c r="Z260">
        <v>0.89294075959999997</v>
      </c>
      <c r="AA260">
        <v>0.89968415700000004</v>
      </c>
      <c r="AB260">
        <v>0.90459882520000001</v>
      </c>
      <c r="AC260">
        <v>0.90844789889999999</v>
      </c>
      <c r="AD260">
        <v>0.90078571060000001</v>
      </c>
      <c r="AE260">
        <v>0.89070913559999998</v>
      </c>
      <c r="AF260">
        <v>0.88179084350000003</v>
      </c>
      <c r="AG260">
        <v>0.8725622234</v>
      </c>
      <c r="AH260">
        <v>0.8643259177</v>
      </c>
      <c r="AI260">
        <v>0.86021132690000002</v>
      </c>
      <c r="AJ260">
        <v>0.85694298049999995</v>
      </c>
      <c r="AK260">
        <v>0.85450135530000004</v>
      </c>
      <c r="AL260">
        <v>0.85256487359999999</v>
      </c>
      <c r="AM260">
        <v>0.85103182669999999</v>
      </c>
      <c r="AN260">
        <v>0.85025850079999998</v>
      </c>
      <c r="AO260">
        <v>0.84957014200000003</v>
      </c>
      <c r="AP260">
        <v>0.84897496549999996</v>
      </c>
      <c r="AQ260">
        <v>0.84862536109999998</v>
      </c>
      <c r="AR260">
        <v>0.84827023180000005</v>
      </c>
      <c r="AS260">
        <v>0.85073079159999998</v>
      </c>
      <c r="AT260">
        <v>0.85327639050000004</v>
      </c>
      <c r="AU260">
        <v>0.855852799</v>
      </c>
      <c r="AV260">
        <v>0.85850661100000003</v>
      </c>
      <c r="AW260">
        <v>0.86190601020000002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0.21079328019999999</v>
      </c>
      <c r="G261">
        <v>0.21498161029999999</v>
      </c>
      <c r="H261">
        <v>0.21648056830000001</v>
      </c>
      <c r="I261">
        <v>0.23039860100000001</v>
      </c>
      <c r="J261">
        <v>0.23990714069999999</v>
      </c>
      <c r="K261">
        <v>0.24140221170000001</v>
      </c>
      <c r="L261">
        <v>0.24639587869999999</v>
      </c>
      <c r="M261">
        <v>0.25599295849999998</v>
      </c>
      <c r="N261">
        <v>0.26947559760000001</v>
      </c>
      <c r="O261">
        <v>0.2881244831</v>
      </c>
      <c r="P261">
        <v>0.29730865099999998</v>
      </c>
      <c r="Q261">
        <v>0.29431590670000002</v>
      </c>
      <c r="R261">
        <v>0.28901074249999997</v>
      </c>
      <c r="S261">
        <v>0.32699103400000001</v>
      </c>
      <c r="T261">
        <v>0.30709688499999999</v>
      </c>
      <c r="U261">
        <v>0.29106304830000002</v>
      </c>
      <c r="V261">
        <v>0.2767381371</v>
      </c>
      <c r="W261">
        <v>0.2837819392</v>
      </c>
      <c r="X261">
        <v>0.28966667369999999</v>
      </c>
      <c r="Y261">
        <v>0.29629869959999999</v>
      </c>
      <c r="Z261">
        <v>0.30303591439999999</v>
      </c>
      <c r="AA261">
        <v>0.30937000139999998</v>
      </c>
      <c r="AB261">
        <v>0.31519300929999999</v>
      </c>
      <c r="AC261">
        <v>0.32071030969999997</v>
      </c>
      <c r="AD261">
        <v>0.31870111849999999</v>
      </c>
      <c r="AE261">
        <v>0.3158276002</v>
      </c>
      <c r="AF261">
        <v>0.312922582</v>
      </c>
      <c r="AG261">
        <v>0.31019880659999999</v>
      </c>
      <c r="AH261">
        <v>0.30781959320000002</v>
      </c>
      <c r="AI261">
        <v>0.30684164689999999</v>
      </c>
      <c r="AJ261">
        <v>0.30616281989999999</v>
      </c>
      <c r="AK261">
        <v>0.30577755810000001</v>
      </c>
      <c r="AL261">
        <v>0.3055908484</v>
      </c>
      <c r="AM261">
        <v>0.30554826550000003</v>
      </c>
      <c r="AN261">
        <v>0.3058575791</v>
      </c>
      <c r="AO261">
        <v>0.30619805960000002</v>
      </c>
      <c r="AP261">
        <v>0.3065728519</v>
      </c>
      <c r="AQ261">
        <v>0.30703728790000001</v>
      </c>
      <c r="AR261">
        <v>0.3075008608</v>
      </c>
      <c r="AS261">
        <v>0.30878866249999998</v>
      </c>
      <c r="AT261">
        <v>0.31011041630000002</v>
      </c>
      <c r="AU261">
        <v>0.31144651569999998</v>
      </c>
      <c r="AV261">
        <v>0.3128139902</v>
      </c>
      <c r="AW261">
        <v>0.31445673699999999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0.4576355942</v>
      </c>
      <c r="G262">
        <v>0.50663756000000004</v>
      </c>
      <c r="H262">
        <v>0.55379372339999999</v>
      </c>
      <c r="I262">
        <v>0.6397966853</v>
      </c>
      <c r="J262">
        <v>0.72316660170000002</v>
      </c>
      <c r="K262">
        <v>0.78989518930000002</v>
      </c>
      <c r="L262">
        <v>0.87517459379999996</v>
      </c>
      <c r="M262">
        <v>0.98701174319999996</v>
      </c>
      <c r="N262">
        <v>1.1278381529999999</v>
      </c>
      <c r="O262">
        <v>1.2179424240000001</v>
      </c>
      <c r="P262">
        <v>1.269326647</v>
      </c>
      <c r="Q262">
        <v>1.2691087599999999</v>
      </c>
      <c r="R262">
        <v>1.258688746</v>
      </c>
      <c r="S262">
        <v>2.2308566079999999</v>
      </c>
      <c r="T262">
        <v>2.2443810210000001</v>
      </c>
      <c r="U262">
        <v>2.2750555270000001</v>
      </c>
      <c r="V262">
        <v>2.3101717740000001</v>
      </c>
      <c r="W262">
        <v>2.4346687770000002</v>
      </c>
      <c r="X262">
        <v>2.550851728</v>
      </c>
      <c r="Y262">
        <v>2.7133395980000001</v>
      </c>
      <c r="Z262">
        <v>2.8792932169999998</v>
      </c>
      <c r="AA262">
        <v>3.0437423899999998</v>
      </c>
      <c r="AB262">
        <v>3.2121475400000001</v>
      </c>
      <c r="AC262">
        <v>3.3791944279999999</v>
      </c>
      <c r="AD262">
        <v>3.4773049010000001</v>
      </c>
      <c r="AE262">
        <v>3.5647474460000002</v>
      </c>
      <c r="AF262">
        <v>3.65024996</v>
      </c>
      <c r="AG262">
        <v>3.74139431</v>
      </c>
      <c r="AH262">
        <v>3.8352835879999998</v>
      </c>
      <c r="AI262">
        <v>3.8919204930000002</v>
      </c>
      <c r="AJ262">
        <v>3.9520708010000001</v>
      </c>
      <c r="AK262">
        <v>4.0158626819999999</v>
      </c>
      <c r="AL262">
        <v>4.0842915990000002</v>
      </c>
      <c r="AM262">
        <v>4.1546900920000001</v>
      </c>
      <c r="AN262">
        <v>4.2253170009999996</v>
      </c>
      <c r="AO262">
        <v>4.296497638</v>
      </c>
      <c r="AP262">
        <v>4.3682970619999999</v>
      </c>
      <c r="AQ262">
        <v>4.4415379780000004</v>
      </c>
      <c r="AR262">
        <v>4.5149497780000001</v>
      </c>
      <c r="AS262">
        <v>4.6283142550000003</v>
      </c>
      <c r="AT262">
        <v>4.7429647460000002</v>
      </c>
      <c r="AU262">
        <v>4.8586262749999998</v>
      </c>
      <c r="AV262">
        <v>4.9755826010000002</v>
      </c>
      <c r="AW262">
        <v>5.0978161660000003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1.2315210999999999</v>
      </c>
      <c r="G263">
        <v>1.1449188560000001</v>
      </c>
      <c r="H263">
        <v>0.92601532320000002</v>
      </c>
      <c r="I263">
        <v>1.017987481</v>
      </c>
      <c r="J263">
        <v>1.042558611</v>
      </c>
      <c r="K263">
        <v>0.98423644470000005</v>
      </c>
      <c r="L263">
        <v>0.97519148040000003</v>
      </c>
      <c r="M263">
        <v>0.9796496724</v>
      </c>
      <c r="N263">
        <v>0.95446693890000001</v>
      </c>
      <c r="O263">
        <v>0.94806938959999998</v>
      </c>
      <c r="P263">
        <v>0.93624241880000003</v>
      </c>
      <c r="Q263">
        <v>0.9234721467</v>
      </c>
      <c r="R263">
        <v>0.91247925679999997</v>
      </c>
      <c r="S263">
        <v>0.90193827879999999</v>
      </c>
      <c r="T263">
        <v>0.89188583480000005</v>
      </c>
      <c r="U263">
        <v>0.89173839379999997</v>
      </c>
      <c r="V263">
        <v>0.89715972710000003</v>
      </c>
      <c r="W263">
        <v>0.9007916399</v>
      </c>
      <c r="X263">
        <v>0.90335320060000002</v>
      </c>
      <c r="Y263">
        <v>0.90792979819999997</v>
      </c>
      <c r="Z263">
        <v>0.91524276719999997</v>
      </c>
      <c r="AA263">
        <v>0.9243113999</v>
      </c>
      <c r="AB263">
        <v>0.93476623729999997</v>
      </c>
      <c r="AC263">
        <v>0.94647756930000004</v>
      </c>
      <c r="AD263">
        <v>0.95941893420000002</v>
      </c>
      <c r="AE263">
        <v>0.97330117549999995</v>
      </c>
      <c r="AF263">
        <v>0.98805156250000004</v>
      </c>
      <c r="AG263">
        <v>1.003573533</v>
      </c>
      <c r="AH263">
        <v>1.0199385780000001</v>
      </c>
      <c r="AI263">
        <v>1.0365858059999999</v>
      </c>
      <c r="AJ263">
        <v>1.0536657709999999</v>
      </c>
      <c r="AK263">
        <v>1.071385225</v>
      </c>
      <c r="AL263">
        <v>1.0895106999999999</v>
      </c>
      <c r="AM263" s="39">
        <v>1.1079743230000001</v>
      </c>
      <c r="AN263" s="39">
        <v>1.1260867919999999</v>
      </c>
      <c r="AO263" s="39">
        <v>1.1438584730000001</v>
      </c>
      <c r="AP263" s="39">
        <v>1.161384722</v>
      </c>
      <c r="AQ263" s="39">
        <v>1.1788620249999999</v>
      </c>
      <c r="AR263" s="39">
        <v>1.1959709279999999</v>
      </c>
      <c r="AS263" s="39">
        <v>1.2135289170000001</v>
      </c>
      <c r="AT263" s="39">
        <v>1.231335386</v>
      </c>
      <c r="AU263" s="39">
        <v>1.249219273</v>
      </c>
      <c r="AV263">
        <v>1.267179297</v>
      </c>
      <c r="AW263">
        <v>1.2858773999999999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1.7665972059999999</v>
      </c>
      <c r="F264">
        <v>1.7874172859999999</v>
      </c>
      <c r="G264">
        <v>1.8102032669999999</v>
      </c>
      <c r="H264">
        <v>1.702289406</v>
      </c>
      <c r="I264">
        <v>1.776776178</v>
      </c>
      <c r="J264">
        <v>1.8105699820000001</v>
      </c>
      <c r="K264">
        <v>1.7916778630000001</v>
      </c>
      <c r="L264">
        <v>1.7991795399999999</v>
      </c>
      <c r="M264">
        <v>1.8080711279999999</v>
      </c>
      <c r="N264">
        <v>1.8459925070000001</v>
      </c>
      <c r="O264">
        <v>1.892952392</v>
      </c>
      <c r="P264">
        <v>1.9151049609999999</v>
      </c>
      <c r="Q264">
        <v>1.925747581</v>
      </c>
      <c r="R264">
        <v>1.9408501520000001</v>
      </c>
      <c r="S264">
        <v>1.960487785</v>
      </c>
      <c r="T264">
        <v>1.959734466</v>
      </c>
      <c r="U264">
        <v>1.9610323549999999</v>
      </c>
      <c r="V264">
        <v>1.9667644</v>
      </c>
      <c r="W264">
        <v>1.968797022</v>
      </c>
      <c r="X264">
        <v>1.9676409450000001</v>
      </c>
      <c r="Y264">
        <v>1.979774672</v>
      </c>
      <c r="Z264">
        <v>2.0022955850000002</v>
      </c>
      <c r="AA264">
        <v>2.0322181339999998</v>
      </c>
      <c r="AB264">
        <v>2.0671354829999999</v>
      </c>
      <c r="AC264">
        <v>2.1054103070000001</v>
      </c>
      <c r="AD264">
        <v>2.1459133000000001</v>
      </c>
      <c r="AE264">
        <v>2.1879463549999998</v>
      </c>
      <c r="AF264">
        <v>2.2311730750000001</v>
      </c>
      <c r="AG264">
        <v>2.2754539820000002</v>
      </c>
      <c r="AH264">
        <v>2.3207571699999998</v>
      </c>
      <c r="AI264">
        <v>2.3660581629999999</v>
      </c>
      <c r="AJ264">
        <v>2.4117583279999999</v>
      </c>
      <c r="AK264">
        <v>2.4580304069999999</v>
      </c>
      <c r="AL264">
        <v>2.5049799020000001</v>
      </c>
      <c r="AM264">
        <v>2.5526578469999999</v>
      </c>
      <c r="AN264">
        <v>2.6006084710000001</v>
      </c>
      <c r="AO264">
        <v>2.6489690929999998</v>
      </c>
      <c r="AP264">
        <v>2.697792025</v>
      </c>
      <c r="AQ264">
        <v>2.7471433580000002</v>
      </c>
      <c r="AR264">
        <v>2.7969932540000002</v>
      </c>
      <c r="AS264">
        <v>2.8469889820000001</v>
      </c>
      <c r="AT264">
        <v>2.8972567470000001</v>
      </c>
      <c r="AU264">
        <v>2.9479159140000002</v>
      </c>
      <c r="AV264">
        <v>2.9990595820000001</v>
      </c>
      <c r="AW264">
        <v>3.0508516640000001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1.6200002069999999</v>
      </c>
      <c r="F266">
        <v>1.6389765510000001</v>
      </c>
      <c r="G266">
        <v>1.663230641</v>
      </c>
      <c r="H266">
        <v>1.5517593670000001</v>
      </c>
      <c r="I266">
        <v>1.6288609970000001</v>
      </c>
      <c r="J266">
        <v>1.676094516</v>
      </c>
      <c r="K266">
        <v>1.6664471279999999</v>
      </c>
      <c r="L266">
        <v>1.673244438</v>
      </c>
      <c r="M266">
        <v>1.6800904750000001</v>
      </c>
      <c r="N266">
        <v>1.696692154</v>
      </c>
      <c r="O266">
        <v>1.770948787</v>
      </c>
      <c r="P266">
        <v>1.848786324</v>
      </c>
      <c r="Q266">
        <v>1.917829606</v>
      </c>
      <c r="R266">
        <v>1.9761478379999999</v>
      </c>
      <c r="S266">
        <v>2.020682324</v>
      </c>
      <c r="T266">
        <v>2.0135557130000001</v>
      </c>
      <c r="U266">
        <v>2.0016098470000001</v>
      </c>
      <c r="V266">
        <v>1.993260364</v>
      </c>
      <c r="W266">
        <v>1.980810406</v>
      </c>
      <c r="X266">
        <v>1.9647043310000001</v>
      </c>
      <c r="Y266">
        <v>1.9711510839999999</v>
      </c>
      <c r="Z266">
        <v>1.989018054</v>
      </c>
      <c r="AA266">
        <v>2.0129746700000002</v>
      </c>
      <c r="AB266">
        <v>2.040444468</v>
      </c>
      <c r="AC266">
        <v>2.0703029129999999</v>
      </c>
      <c r="AD266">
        <v>2.101455364</v>
      </c>
      <c r="AE266">
        <v>2.1339821880000001</v>
      </c>
      <c r="AF266">
        <v>2.1679121100000001</v>
      </c>
      <c r="AG266">
        <v>2.2031692459999999</v>
      </c>
      <c r="AH266">
        <v>2.2396949949999998</v>
      </c>
      <c r="AI266">
        <v>2.277698988</v>
      </c>
      <c r="AJ266">
        <v>2.3168875139999998</v>
      </c>
      <c r="AK266">
        <v>2.3570442709999999</v>
      </c>
      <c r="AL266">
        <v>2.3980532800000001</v>
      </c>
      <c r="AM266">
        <v>2.4398565130000001</v>
      </c>
      <c r="AN266">
        <v>2.4822168950000001</v>
      </c>
      <c r="AO266">
        <v>2.5251677520000002</v>
      </c>
      <c r="AP266">
        <v>2.5686117429999999</v>
      </c>
      <c r="AQ266">
        <v>2.6124875009999999</v>
      </c>
      <c r="AR266">
        <v>2.6566713910000002</v>
      </c>
      <c r="AS266">
        <v>2.7008101130000002</v>
      </c>
      <c r="AT266">
        <v>2.7448530940000002</v>
      </c>
      <c r="AU266" s="39">
        <v>2.788875424</v>
      </c>
      <c r="AV266">
        <v>2.8329418319999999</v>
      </c>
      <c r="AW266">
        <v>2.877142573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0.98253090249999997</v>
      </c>
      <c r="H267">
        <v>0.97786706180000005</v>
      </c>
      <c r="I267">
        <v>0.97325873240000005</v>
      </c>
      <c r="J267">
        <v>0.96867459919999999</v>
      </c>
      <c r="K267">
        <v>0.96412041049999997</v>
      </c>
      <c r="L267">
        <v>0.95959294149999996</v>
      </c>
      <c r="M267">
        <v>0.95507414150000003</v>
      </c>
      <c r="N267">
        <v>0.95058927260000003</v>
      </c>
      <c r="O267">
        <v>0.94786224590000001</v>
      </c>
      <c r="P267">
        <v>0.94500473019999998</v>
      </c>
      <c r="Q267">
        <v>0.94200804130000004</v>
      </c>
      <c r="R267">
        <v>0.93883971560000001</v>
      </c>
      <c r="S267">
        <v>0.95294499160000001</v>
      </c>
      <c r="T267">
        <v>0.9500488426</v>
      </c>
      <c r="U267">
        <v>0.94719108169999999</v>
      </c>
      <c r="V267">
        <v>0.94436844860000002</v>
      </c>
      <c r="W267">
        <v>0.94264182640000005</v>
      </c>
      <c r="X267">
        <v>0.94090683379999995</v>
      </c>
      <c r="Y267">
        <v>0.94094851459999995</v>
      </c>
      <c r="Z267">
        <v>0.94098966900000003</v>
      </c>
      <c r="AA267">
        <v>0.94103036760000003</v>
      </c>
      <c r="AB267">
        <v>0.94105266730000003</v>
      </c>
      <c r="AC267">
        <v>0.94107351890000002</v>
      </c>
      <c r="AD267">
        <v>0.94116704740000001</v>
      </c>
      <c r="AE267">
        <v>0.94126421859999998</v>
      </c>
      <c r="AF267">
        <v>0.94136564410000001</v>
      </c>
      <c r="AG267">
        <v>0.94146361960000002</v>
      </c>
      <c r="AH267">
        <v>0.94156578759999998</v>
      </c>
      <c r="AI267">
        <v>0.94159264440000001</v>
      </c>
      <c r="AJ267">
        <v>0.9416201783</v>
      </c>
      <c r="AK267">
        <v>0.94164752829999998</v>
      </c>
      <c r="AL267">
        <v>0.94168493870000003</v>
      </c>
      <c r="AM267">
        <v>0.94172282709999999</v>
      </c>
      <c r="AN267">
        <v>0.94156976169999995</v>
      </c>
      <c r="AO267">
        <v>0.94141051149999999</v>
      </c>
      <c r="AP267">
        <v>0.94124421810000003</v>
      </c>
      <c r="AQ267">
        <v>0.94106955309999996</v>
      </c>
      <c r="AR267">
        <v>0.9408867206</v>
      </c>
      <c r="AS267">
        <v>0.94066029330000001</v>
      </c>
      <c r="AT267">
        <v>0.94042751599999996</v>
      </c>
      <c r="AU267">
        <v>0.94018842589999996</v>
      </c>
      <c r="AV267">
        <v>0.93994248599999997</v>
      </c>
      <c r="AW267">
        <v>0.93968640209999998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1.7469097499999999E-2</v>
      </c>
      <c r="H268">
        <v>2.2132938200000001E-2</v>
      </c>
      <c r="I268">
        <v>2.67412676E-2</v>
      </c>
      <c r="J268">
        <v>3.13254008E-2</v>
      </c>
      <c r="K268">
        <v>3.5879589500000003E-2</v>
      </c>
      <c r="L268">
        <v>4.0407058500000002E-2</v>
      </c>
      <c r="M268">
        <v>4.4925858499999999E-2</v>
      </c>
      <c r="N268">
        <v>4.94107274E-2</v>
      </c>
      <c r="O268">
        <v>5.2137754100000003E-2</v>
      </c>
      <c r="P268">
        <v>5.4995269800000003E-2</v>
      </c>
      <c r="Q268">
        <v>5.7991958699999999E-2</v>
      </c>
      <c r="R268">
        <v>6.1160284400000001E-2</v>
      </c>
      <c r="S268">
        <v>4.7055008400000001E-2</v>
      </c>
      <c r="T268">
        <v>4.9951157400000001E-2</v>
      </c>
      <c r="U268">
        <v>5.28089183E-2</v>
      </c>
      <c r="V268">
        <v>5.56315514E-2</v>
      </c>
      <c r="W268">
        <v>5.7358173599999999E-2</v>
      </c>
      <c r="X268">
        <v>5.9093166199999998E-2</v>
      </c>
      <c r="Y268">
        <v>5.9051485399999999E-2</v>
      </c>
      <c r="Z268">
        <v>5.9010330999999999E-2</v>
      </c>
      <c r="AA268">
        <v>5.8969632399999999E-2</v>
      </c>
      <c r="AB268">
        <v>5.8947332700000001E-2</v>
      </c>
      <c r="AC268">
        <v>5.8926481099999997E-2</v>
      </c>
      <c r="AD268">
        <v>5.8832952600000002E-2</v>
      </c>
      <c r="AE268">
        <v>5.8735781399999999E-2</v>
      </c>
      <c r="AF268">
        <v>5.8634355899999997E-2</v>
      </c>
      <c r="AG268">
        <v>5.8536380399999997E-2</v>
      </c>
      <c r="AH268">
        <v>5.8434212399999998E-2</v>
      </c>
      <c r="AI268">
        <v>5.8407355600000002E-2</v>
      </c>
      <c r="AJ268">
        <v>5.8379821700000001E-2</v>
      </c>
      <c r="AK268">
        <v>5.8352471699999998E-2</v>
      </c>
      <c r="AL268">
        <v>5.8315061299999998E-2</v>
      </c>
      <c r="AM268">
        <v>5.82771729E-2</v>
      </c>
      <c r="AN268">
        <v>5.8430238299999999E-2</v>
      </c>
      <c r="AO268">
        <v>5.8589488500000002E-2</v>
      </c>
      <c r="AP268">
        <v>5.8755781899999998E-2</v>
      </c>
      <c r="AQ268">
        <v>5.8930446900000003E-2</v>
      </c>
      <c r="AR268">
        <v>5.9113279400000003E-2</v>
      </c>
      <c r="AS268">
        <v>5.9339706700000001E-2</v>
      </c>
      <c r="AT268">
        <v>5.9572484000000002E-2</v>
      </c>
      <c r="AU268">
        <v>5.9811574100000001E-2</v>
      </c>
      <c r="AV268">
        <v>6.0057513999999999E-2</v>
      </c>
      <c r="AW268">
        <v>6.0313597900000002E-2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0.91580034529999998</v>
      </c>
      <c r="G277">
        <v>0.90892100570000001</v>
      </c>
      <c r="H277">
        <v>0.90182134169999995</v>
      </c>
      <c r="I277">
        <v>0.89502788529999999</v>
      </c>
      <c r="J277">
        <v>0.88831321299999999</v>
      </c>
      <c r="K277">
        <v>0.88166861620000003</v>
      </c>
      <c r="L277">
        <v>0.87506981129999994</v>
      </c>
      <c r="M277">
        <v>0.86843253509999996</v>
      </c>
      <c r="N277">
        <v>0.86180372090000001</v>
      </c>
      <c r="O277">
        <v>0.83690683860000004</v>
      </c>
      <c r="P277">
        <v>0.80735674369999999</v>
      </c>
      <c r="Q277">
        <v>0.77280269800000001</v>
      </c>
      <c r="R277">
        <v>0.73270829930000003</v>
      </c>
      <c r="S277">
        <v>0.70190006390000004</v>
      </c>
      <c r="T277">
        <v>0.69939393289999996</v>
      </c>
      <c r="U277">
        <v>0.69675788520000004</v>
      </c>
      <c r="V277">
        <v>0.69415636960000004</v>
      </c>
      <c r="W277">
        <v>0.68736481110000003</v>
      </c>
      <c r="X277">
        <v>0.68052486420000002</v>
      </c>
      <c r="Y277">
        <v>0.67396540920000003</v>
      </c>
      <c r="Z277">
        <v>0.66749955080000001</v>
      </c>
      <c r="AA277">
        <v>0.66111081419999995</v>
      </c>
      <c r="AB277">
        <v>0.65461324700000001</v>
      </c>
      <c r="AC277">
        <v>0.64815657049999997</v>
      </c>
      <c r="AD277">
        <v>0.64274281879999995</v>
      </c>
      <c r="AE277">
        <v>0.63745015400000005</v>
      </c>
      <c r="AF277">
        <v>0.63222743879999999</v>
      </c>
      <c r="AG277">
        <v>0.62692437109999999</v>
      </c>
      <c r="AH277">
        <v>0.62166357940000005</v>
      </c>
      <c r="AI277">
        <v>0.61949814940000003</v>
      </c>
      <c r="AJ277">
        <v>0.61733797820000003</v>
      </c>
      <c r="AK277">
        <v>0.61517959450000004</v>
      </c>
      <c r="AL277">
        <v>0.61297222630000003</v>
      </c>
      <c r="AM277">
        <v>0.61077484230000001</v>
      </c>
      <c r="AN277">
        <v>0.60792965320000003</v>
      </c>
      <c r="AO277">
        <v>0.60509654899999998</v>
      </c>
      <c r="AP277">
        <v>0.60227404929999995</v>
      </c>
      <c r="AQ277">
        <v>0.59945618420000002</v>
      </c>
      <c r="AR277">
        <v>0.59664966659999996</v>
      </c>
      <c r="AS277">
        <v>0.5937539396</v>
      </c>
      <c r="AT277">
        <v>0.59084609720000003</v>
      </c>
      <c r="AU277">
        <v>0.58792869849999996</v>
      </c>
      <c r="AV277">
        <v>0.58500063710000005</v>
      </c>
      <c r="AW277">
        <v>0.58203787780000005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5.3373748700000001E-2</v>
      </c>
      <c r="H278">
        <v>5.9166678200000003E-2</v>
      </c>
      <c r="I278">
        <v>6.4519802000000001E-2</v>
      </c>
      <c r="J278">
        <v>6.9542712500000006E-2</v>
      </c>
      <c r="K278">
        <v>7.4214282500000006E-2</v>
      </c>
      <c r="L278">
        <v>7.8519916300000006E-2</v>
      </c>
      <c r="M278">
        <v>8.2478577100000006E-2</v>
      </c>
      <c r="N278">
        <v>8.6021318599999896E-2</v>
      </c>
      <c r="O278">
        <v>0.10924296830000001</v>
      </c>
      <c r="P278">
        <v>0.13752034399999999</v>
      </c>
      <c r="Q278">
        <v>0.17132618059999999</v>
      </c>
      <c r="R278">
        <v>0.21122267149999999</v>
      </c>
      <c r="S278">
        <v>0.1832383574</v>
      </c>
      <c r="T278">
        <v>0.18889821579999999</v>
      </c>
      <c r="U278">
        <v>0.19454749120000001</v>
      </c>
      <c r="V278">
        <v>0.20008894290000001</v>
      </c>
      <c r="W278">
        <v>0.2008814112</v>
      </c>
      <c r="X278">
        <v>0.2016509249</v>
      </c>
      <c r="Y278">
        <v>0.20423208970000001</v>
      </c>
      <c r="Z278">
        <v>0.20675135</v>
      </c>
      <c r="AA278">
        <v>0.20922032539999999</v>
      </c>
      <c r="AB278">
        <v>0.21166946859999999</v>
      </c>
      <c r="AC278">
        <v>0.2140929912</v>
      </c>
      <c r="AD278">
        <v>0.21659310709999999</v>
      </c>
      <c r="AE278">
        <v>0.2190265428</v>
      </c>
      <c r="AF278">
        <v>0.22142447339999999</v>
      </c>
      <c r="AG278">
        <v>0.22380099389999999</v>
      </c>
      <c r="AH278">
        <v>0.2261594462</v>
      </c>
      <c r="AI278">
        <v>0.22639701540000001</v>
      </c>
      <c r="AJ278">
        <v>0.2266383719</v>
      </c>
      <c r="AK278">
        <v>0.22688542210000001</v>
      </c>
      <c r="AL278">
        <v>0.22711951869999999</v>
      </c>
      <c r="AM278">
        <v>0.2273544112</v>
      </c>
      <c r="AN278">
        <v>0.22810337750000001</v>
      </c>
      <c r="AO278">
        <v>0.22884826259999999</v>
      </c>
      <c r="AP278">
        <v>0.22958992610000001</v>
      </c>
      <c r="AQ278">
        <v>0.23033179600000001</v>
      </c>
      <c r="AR278">
        <v>0.2310699832</v>
      </c>
      <c r="AS278">
        <v>0.23087257110000001</v>
      </c>
      <c r="AT278">
        <v>0.23067895829999999</v>
      </c>
      <c r="AU278">
        <v>0.23048760770000001</v>
      </c>
      <c r="AV278">
        <v>0.23029906459999999</v>
      </c>
      <c r="AW278">
        <v>0.23012648090000001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4.5046055600000004E-3</v>
      </c>
      <c r="H279">
        <v>4.2200263300000004E-3</v>
      </c>
      <c r="I279">
        <v>3.9431080599999996E-3</v>
      </c>
      <c r="J279">
        <v>3.6839818499999999E-3</v>
      </c>
      <c r="K279">
        <v>3.4418255000000001E-3</v>
      </c>
      <c r="L279">
        <v>3.2161494600000001E-3</v>
      </c>
      <c r="M279">
        <v>3.0076304499999998E-3</v>
      </c>
      <c r="N279">
        <v>2.8135564899999998E-3</v>
      </c>
      <c r="O279">
        <v>2.7295134299999998E-3</v>
      </c>
      <c r="P279">
        <v>2.6248282599999999E-3</v>
      </c>
      <c r="Q279">
        <v>2.4980428000000001E-3</v>
      </c>
      <c r="R279">
        <v>2.3526583899999998E-3</v>
      </c>
      <c r="S279">
        <v>1.02477934E-2</v>
      </c>
      <c r="T279">
        <v>9.5718087500000007E-3</v>
      </c>
      <c r="U279">
        <v>8.91702313E-3</v>
      </c>
      <c r="V279">
        <v>8.2770720100000007E-3</v>
      </c>
      <c r="W279">
        <v>1.0643742100000001E-2</v>
      </c>
      <c r="X279">
        <v>1.30443755E-2</v>
      </c>
      <c r="Y279">
        <v>1.30404671E-2</v>
      </c>
      <c r="Z279">
        <v>1.30322444E-2</v>
      </c>
      <c r="AA279">
        <v>1.30205928E-2</v>
      </c>
      <c r="AB279">
        <v>1.30032181E-2</v>
      </c>
      <c r="AC279">
        <v>1.2984208000000001E-2</v>
      </c>
      <c r="AD279">
        <v>1.34553786E-2</v>
      </c>
      <c r="AE279">
        <v>1.3919688499999999E-2</v>
      </c>
      <c r="AF279">
        <v>1.43790047E-2</v>
      </c>
      <c r="AG279">
        <v>1.4837368300000001E-2</v>
      </c>
      <c r="AH279">
        <v>1.52918081E-2</v>
      </c>
      <c r="AI279">
        <v>1.5865371600000001E-2</v>
      </c>
      <c r="AJ279">
        <v>1.64355352E-2</v>
      </c>
      <c r="AK279">
        <v>1.7002516700000001E-2</v>
      </c>
      <c r="AL279">
        <v>1.7576520000000002E-2</v>
      </c>
      <c r="AM279">
        <v>1.8147099E-2</v>
      </c>
      <c r="AN279">
        <v>1.86591755E-2</v>
      </c>
      <c r="AO279">
        <v>1.9169451099999998E-2</v>
      </c>
      <c r="AP279">
        <v>1.9677996699999999E-2</v>
      </c>
      <c r="AQ279">
        <v>2.01851155E-2</v>
      </c>
      <c r="AR279">
        <v>2.0690481E-2</v>
      </c>
      <c r="AS279">
        <v>2.1098881900000001E-2</v>
      </c>
      <c r="AT279">
        <v>2.15083441E-2</v>
      </c>
      <c r="AU279">
        <v>2.1918746100000001E-2</v>
      </c>
      <c r="AV279">
        <v>2.23301573E-2</v>
      </c>
      <c r="AW279">
        <v>2.27438968E-2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1.49606737E-2</v>
      </c>
      <c r="G280">
        <v>1.4644218699999999E-2</v>
      </c>
      <c r="H280">
        <v>1.4377502800000001E-2</v>
      </c>
      <c r="I280">
        <v>1.4078806500000001E-2</v>
      </c>
      <c r="J280">
        <v>1.37848964E-2</v>
      </c>
      <c r="K280">
        <v>1.34968908E-2</v>
      </c>
      <c r="L280">
        <v>1.32172156E-2</v>
      </c>
      <c r="M280">
        <v>1.29534987E-2</v>
      </c>
      <c r="N280">
        <v>1.2699222E-2</v>
      </c>
      <c r="O280">
        <v>1.27412098E-2</v>
      </c>
      <c r="P280">
        <v>1.26715657E-2</v>
      </c>
      <c r="Q280">
        <v>1.24719172E-2</v>
      </c>
      <c r="R280">
        <v>1.2147759100000001E-2</v>
      </c>
      <c r="S280">
        <v>3.4508441799999998E-2</v>
      </c>
      <c r="T280">
        <v>3.0140528699999999E-2</v>
      </c>
      <c r="U280">
        <v>2.58899223E-2</v>
      </c>
      <c r="V280">
        <v>2.1733239299999998E-2</v>
      </c>
      <c r="W280">
        <v>2.2088862599999998E-2</v>
      </c>
      <c r="X280">
        <v>2.24460249E-2</v>
      </c>
      <c r="Y280">
        <v>2.24749923E-2</v>
      </c>
      <c r="Z280">
        <v>2.24966006E-2</v>
      </c>
      <c r="AA280">
        <v>2.2512345600000001E-2</v>
      </c>
      <c r="AB280">
        <v>2.2509606099999999E-2</v>
      </c>
      <c r="AC280">
        <v>2.2504045800000001E-2</v>
      </c>
      <c r="AD280">
        <v>2.2335315599999999E-2</v>
      </c>
      <c r="AE280">
        <v>2.21633803E-2</v>
      </c>
      <c r="AF280">
        <v>2.1991548699999999E-2</v>
      </c>
      <c r="AG280">
        <v>2.1817423799999999E-2</v>
      </c>
      <c r="AH280">
        <v>2.16452151E-2</v>
      </c>
      <c r="AI280">
        <v>2.15446558E-2</v>
      </c>
      <c r="AJ280">
        <v>2.14452675E-2</v>
      </c>
      <c r="AK280">
        <v>2.1347213100000002E-2</v>
      </c>
      <c r="AL280">
        <v>2.1249176599999999E-2</v>
      </c>
      <c r="AM280">
        <v>2.11519667E-2</v>
      </c>
      <c r="AN280">
        <v>2.1098186299999998E-2</v>
      </c>
      <c r="AO280">
        <v>2.1044428800000001E-2</v>
      </c>
      <c r="AP280">
        <v>2.09907737E-2</v>
      </c>
      <c r="AQ280">
        <v>2.0937531700000001E-2</v>
      </c>
      <c r="AR280">
        <v>2.0884345499999998E-2</v>
      </c>
      <c r="AS280">
        <v>2.0894533699999999E-2</v>
      </c>
      <c r="AT280">
        <v>2.09051128E-2</v>
      </c>
      <c r="AU280">
        <v>2.0915944799999999E-2</v>
      </c>
      <c r="AV280">
        <v>2.09270805E-2</v>
      </c>
      <c r="AW280">
        <v>2.0939717699999999E-2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5.3427632700000002E-3</v>
      </c>
      <c r="G281">
        <v>5.5282474699999999E-3</v>
      </c>
      <c r="H281">
        <v>5.73734838E-3</v>
      </c>
      <c r="I281">
        <v>5.9388190500000004E-3</v>
      </c>
      <c r="J281">
        <v>6.1467315800000002E-3</v>
      </c>
      <c r="K281">
        <v>6.3618140100000003E-3</v>
      </c>
      <c r="L281">
        <v>6.58557495E-3</v>
      </c>
      <c r="M281">
        <v>6.8225590199999997E-3</v>
      </c>
      <c r="N281">
        <v>7.0703973300000004E-3</v>
      </c>
      <c r="O281">
        <v>7.3423463999999997E-3</v>
      </c>
      <c r="P281">
        <v>7.5580886300000002E-3</v>
      </c>
      <c r="Q281">
        <v>7.6996753799999998E-3</v>
      </c>
      <c r="R281">
        <v>7.7623436599999996E-3</v>
      </c>
      <c r="S281">
        <v>8.9621517800000002E-3</v>
      </c>
      <c r="T281">
        <v>8.6654083900000005E-3</v>
      </c>
      <c r="U281">
        <v>8.3807401000000007E-3</v>
      </c>
      <c r="V281">
        <v>8.10285564E-3</v>
      </c>
      <c r="W281">
        <v>8.2491036399999999E-3</v>
      </c>
      <c r="X281">
        <v>8.3961297399999905E-3</v>
      </c>
      <c r="Y281">
        <v>8.4949537900000007E-3</v>
      </c>
      <c r="Z281">
        <v>8.5911846600000008E-3</v>
      </c>
      <c r="AA281">
        <v>8.6853129000000005E-3</v>
      </c>
      <c r="AB281">
        <v>8.7752682000000002E-3</v>
      </c>
      <c r="AC281">
        <v>8.8641571099999997E-3</v>
      </c>
      <c r="AD281">
        <v>8.8048499700000005E-3</v>
      </c>
      <c r="AE281">
        <v>8.7442173000000008E-3</v>
      </c>
      <c r="AF281">
        <v>8.6835618900000001E-3</v>
      </c>
      <c r="AG281">
        <v>8.6224208299999997E-3</v>
      </c>
      <c r="AH281">
        <v>8.5619675199999998E-3</v>
      </c>
      <c r="AI281">
        <v>8.5279484299999996E-3</v>
      </c>
      <c r="AJ281">
        <v>8.4943547999999907E-3</v>
      </c>
      <c r="AK281">
        <v>8.4612519300000001E-3</v>
      </c>
      <c r="AL281">
        <v>8.4288639199999998E-3</v>
      </c>
      <c r="AM281">
        <v>8.3967630100000006E-3</v>
      </c>
      <c r="AN281">
        <v>8.3842388299999997E-3</v>
      </c>
      <c r="AO281">
        <v>8.3716949800000003E-3</v>
      </c>
      <c r="AP281">
        <v>8.3591630100000001E-3</v>
      </c>
      <c r="AQ281">
        <v>8.3467669000000001E-3</v>
      </c>
      <c r="AR281">
        <v>8.3343644400000003E-3</v>
      </c>
      <c r="AS281">
        <v>8.3421907999999996E-3</v>
      </c>
      <c r="AT281">
        <v>8.3501794899999999E-3</v>
      </c>
      <c r="AU281">
        <v>8.3582756399999906E-3</v>
      </c>
      <c r="AV281">
        <v>8.3664996400000004E-3</v>
      </c>
      <c r="AW281">
        <v>8.3753308099999996E-3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1.30281739E-2</v>
      </c>
      <c r="H282">
        <v>1.46771026E-2</v>
      </c>
      <c r="I282">
        <v>1.6491578999999999E-2</v>
      </c>
      <c r="J282">
        <v>1.85284647E-2</v>
      </c>
      <c r="K282">
        <v>2.0816570999999999E-2</v>
      </c>
      <c r="L282">
        <v>2.3391332300000001E-2</v>
      </c>
      <c r="M282">
        <v>2.6305199599999999E-2</v>
      </c>
      <c r="N282">
        <v>2.9591784699999998E-2</v>
      </c>
      <c r="O282">
        <v>3.10371235E-2</v>
      </c>
      <c r="P282">
        <v>3.2268429699999997E-2</v>
      </c>
      <c r="Q282">
        <v>3.3201486099999997E-2</v>
      </c>
      <c r="R282">
        <v>3.3806268E-2</v>
      </c>
      <c r="S282">
        <v>6.1143191800000003E-2</v>
      </c>
      <c r="T282">
        <v>6.3330105499999997E-2</v>
      </c>
      <c r="U282">
        <v>6.5506938099999995E-2</v>
      </c>
      <c r="V282">
        <v>6.7641520600000005E-2</v>
      </c>
      <c r="W282">
        <v>7.0772069300000004E-2</v>
      </c>
      <c r="X282">
        <v>7.3937680800000002E-2</v>
      </c>
      <c r="Y282">
        <v>7.7792087999999995E-2</v>
      </c>
      <c r="Z282">
        <v>8.1629069499999998E-2</v>
      </c>
      <c r="AA282">
        <v>8.5450609100000005E-2</v>
      </c>
      <c r="AB282">
        <v>8.9429192099999999E-2</v>
      </c>
      <c r="AC282">
        <v>9.3398027499999994E-2</v>
      </c>
      <c r="AD282">
        <v>9.6068529999999999E-2</v>
      </c>
      <c r="AE282">
        <v>9.86960172E-2</v>
      </c>
      <c r="AF282">
        <v>0.1012939725</v>
      </c>
      <c r="AG282">
        <v>0.1039974221</v>
      </c>
      <c r="AH282">
        <v>0.1066779836</v>
      </c>
      <c r="AI282">
        <v>0.1081668593</v>
      </c>
      <c r="AJ282">
        <v>0.1096484923</v>
      </c>
      <c r="AK282">
        <v>0.1111240017</v>
      </c>
      <c r="AL282">
        <v>0.1126536945</v>
      </c>
      <c r="AM282">
        <v>0.1141749178</v>
      </c>
      <c r="AN282">
        <v>0.11582536860000001</v>
      </c>
      <c r="AO282">
        <v>0.1174696135</v>
      </c>
      <c r="AP282">
        <v>0.1191080912</v>
      </c>
      <c r="AQ282">
        <v>0.12074260570000001</v>
      </c>
      <c r="AR282">
        <v>0.1223711594</v>
      </c>
      <c r="AS282">
        <v>0.1250378828</v>
      </c>
      <c r="AT282">
        <v>0.12771130820000001</v>
      </c>
      <c r="AU282">
        <v>0.1303907272</v>
      </c>
      <c r="AV282">
        <v>0.1330765609</v>
      </c>
      <c r="AW282">
        <v>0.13577669610000001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412015892.69999999</v>
      </c>
      <c r="G285">
        <v>421141835.69999999</v>
      </c>
      <c r="H285">
        <v>439536617.60000002</v>
      </c>
      <c r="I285">
        <v>454174397.10000002</v>
      </c>
      <c r="J285">
        <v>471401316.69999999</v>
      </c>
      <c r="K285">
        <v>493300852</v>
      </c>
      <c r="L285">
        <v>519360940.80000001</v>
      </c>
      <c r="M285">
        <v>549569133.70000005</v>
      </c>
      <c r="N285">
        <v>565388920.10000002</v>
      </c>
      <c r="O285">
        <v>564678350.20000005</v>
      </c>
      <c r="P285">
        <v>564400463</v>
      </c>
      <c r="Q285">
        <v>563170560.29999995</v>
      </c>
      <c r="R285">
        <v>562945425.5</v>
      </c>
      <c r="S285">
        <v>568372436.70000005</v>
      </c>
      <c r="T285">
        <v>573118160.5</v>
      </c>
      <c r="U285">
        <v>575689034</v>
      </c>
      <c r="V285">
        <v>577507772</v>
      </c>
      <c r="W285">
        <v>578290096.70000005</v>
      </c>
      <c r="X285">
        <v>578352734.39999998</v>
      </c>
      <c r="Y285">
        <v>579258475.70000005</v>
      </c>
      <c r="Z285">
        <v>581022475.29999995</v>
      </c>
      <c r="AA285">
        <v>583469342.10000002</v>
      </c>
      <c r="AB285">
        <v>586373305.39999998</v>
      </c>
      <c r="AC285">
        <v>589579404.60000002</v>
      </c>
      <c r="AD285">
        <v>592885207.10000002</v>
      </c>
      <c r="AE285">
        <v>596210574</v>
      </c>
      <c r="AF285">
        <v>599517737.29999995</v>
      </c>
      <c r="AG285">
        <v>602796483.20000005</v>
      </c>
      <c r="AH285">
        <v>606063959.60000002</v>
      </c>
      <c r="AI285">
        <v>609286134.5</v>
      </c>
      <c r="AJ285">
        <v>612498506.89999998</v>
      </c>
      <c r="AK285">
        <v>615727236.10000002</v>
      </c>
      <c r="AL285">
        <v>618999104.60000002</v>
      </c>
      <c r="AM285">
        <v>622326684.29999995</v>
      </c>
      <c r="AN285">
        <v>625829371.20000005</v>
      </c>
      <c r="AO285">
        <v>629488349.10000002</v>
      </c>
      <c r="AP285">
        <v>633261291.10000002</v>
      </c>
      <c r="AQ285">
        <v>637123958.10000002</v>
      </c>
      <c r="AR285">
        <v>641043212.79999995</v>
      </c>
      <c r="AS285">
        <v>644987276</v>
      </c>
      <c r="AT285">
        <v>648953023.39999998</v>
      </c>
      <c r="AU285">
        <v>652934638.39999998</v>
      </c>
      <c r="AV285">
        <v>656926949.5</v>
      </c>
      <c r="AW285">
        <v>660967573.29999995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277098.30959999998</v>
      </c>
      <c r="G286">
        <v>283661.32280000002</v>
      </c>
      <c r="H286">
        <v>284996.67489999998</v>
      </c>
      <c r="I286">
        <v>276970.19420000003</v>
      </c>
      <c r="J286">
        <v>276306.8419</v>
      </c>
      <c r="K286">
        <v>278543.22330000001</v>
      </c>
      <c r="L286">
        <v>278751.68150000001</v>
      </c>
      <c r="M286">
        <v>284090.95669999998</v>
      </c>
      <c r="N286">
        <v>292965.50380000001</v>
      </c>
      <c r="O286">
        <v>300362.97110000002</v>
      </c>
      <c r="P286">
        <v>308852.80790000001</v>
      </c>
      <c r="Q286">
        <v>317305.96799999999</v>
      </c>
      <c r="R286">
        <v>328493.85310000001</v>
      </c>
      <c r="S286">
        <v>327763.02380000002</v>
      </c>
      <c r="T286">
        <v>326987.56880000001</v>
      </c>
      <c r="U286">
        <v>327046.00069999998</v>
      </c>
      <c r="V286">
        <v>326279.74660000001</v>
      </c>
      <c r="W286">
        <v>332754.95870000002</v>
      </c>
      <c r="X286">
        <v>337974.0355</v>
      </c>
      <c r="Y286">
        <v>344082.56439999997</v>
      </c>
      <c r="Z286">
        <v>350828.80540000001</v>
      </c>
      <c r="AA286">
        <v>358290.08399999997</v>
      </c>
      <c r="AB286">
        <v>366212.29440000001</v>
      </c>
      <c r="AC286">
        <v>374458.99910000002</v>
      </c>
      <c r="AD286">
        <v>382956.8799</v>
      </c>
      <c r="AE286">
        <v>391498.5344</v>
      </c>
      <c r="AF286">
        <v>399967.91149999999</v>
      </c>
      <c r="AG286">
        <v>408333.3285</v>
      </c>
      <c r="AH286">
        <v>416645.55650000001</v>
      </c>
      <c r="AI286">
        <v>424874.86060000001</v>
      </c>
      <c r="AJ286">
        <v>433057.16450000001</v>
      </c>
      <c r="AK286">
        <v>441183.18719999999</v>
      </c>
      <c r="AL286">
        <v>449439.33850000001</v>
      </c>
      <c r="AM286">
        <v>457867.71779999998</v>
      </c>
      <c r="AN286">
        <v>466572.65710000001</v>
      </c>
      <c r="AO286">
        <v>475602.43430000002</v>
      </c>
      <c r="AP286">
        <v>484899.41080000001</v>
      </c>
      <c r="AQ286">
        <v>494540.92820000002</v>
      </c>
      <c r="AR286">
        <v>504540.42719999998</v>
      </c>
      <c r="AS286">
        <v>514852.07449999999</v>
      </c>
      <c r="AT286">
        <v>525557.20019999996</v>
      </c>
      <c r="AU286">
        <v>536656.38049999997</v>
      </c>
      <c r="AV286">
        <v>548115.24569999997</v>
      </c>
      <c r="AW286">
        <v>560155.70090000005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168432.15770000001</v>
      </c>
      <c r="G287">
        <v>175098.9094</v>
      </c>
      <c r="H287">
        <v>184373.89079999999</v>
      </c>
      <c r="I287">
        <v>192028.98490000001</v>
      </c>
      <c r="J287">
        <v>200641.0417</v>
      </c>
      <c r="K287">
        <v>215032.88430000001</v>
      </c>
      <c r="L287">
        <v>230860.71239999999</v>
      </c>
      <c r="M287">
        <v>247463.5129</v>
      </c>
      <c r="N287">
        <v>260454.7273</v>
      </c>
      <c r="O287">
        <v>261254.9877</v>
      </c>
      <c r="P287">
        <v>258877.94949999999</v>
      </c>
      <c r="Q287">
        <v>255024.88769999999</v>
      </c>
      <c r="R287">
        <v>253686.30679999999</v>
      </c>
      <c r="S287">
        <v>254290.4154</v>
      </c>
      <c r="T287">
        <v>257313.73929999999</v>
      </c>
      <c r="U287">
        <v>258740.02830000001</v>
      </c>
      <c r="V287">
        <v>259659.48680000001</v>
      </c>
      <c r="W287">
        <v>260262.61499999999</v>
      </c>
      <c r="X287">
        <v>260431.66209999999</v>
      </c>
      <c r="Y287">
        <v>261067.5301</v>
      </c>
      <c r="Z287">
        <v>262052.10579999999</v>
      </c>
      <c r="AA287">
        <v>263257.67200000002</v>
      </c>
      <c r="AB287">
        <v>264552.98359999998</v>
      </c>
      <c r="AC287">
        <v>265861.18109999999</v>
      </c>
      <c r="AD287">
        <v>267208.0122</v>
      </c>
      <c r="AE287">
        <v>268490.76990000001</v>
      </c>
      <c r="AF287">
        <v>269681.23</v>
      </c>
      <c r="AG287">
        <v>270771.82980000001</v>
      </c>
      <c r="AH287">
        <v>271772.55099999998</v>
      </c>
      <c r="AI287">
        <v>272666.13260000001</v>
      </c>
      <c r="AJ287">
        <v>273485.0061</v>
      </c>
      <c r="AK287">
        <v>274272.78460000001</v>
      </c>
      <c r="AL287">
        <v>275044.81679999997</v>
      </c>
      <c r="AM287">
        <v>275824.87040000001</v>
      </c>
      <c r="AN287">
        <v>276519.72340000002</v>
      </c>
      <c r="AO287">
        <v>277259.54670000001</v>
      </c>
      <c r="AP287">
        <v>278070.06319999998</v>
      </c>
      <c r="AQ287">
        <v>278944.96750000003</v>
      </c>
      <c r="AR287">
        <v>279879.12339999998</v>
      </c>
      <c r="AS287">
        <v>280857.37949999998</v>
      </c>
      <c r="AT287">
        <v>281875.21279999998</v>
      </c>
      <c r="AU287">
        <v>282933.87109999999</v>
      </c>
      <c r="AV287">
        <v>284034.83720000001</v>
      </c>
      <c r="AW287">
        <v>285173.39679999999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549193.36600000004</v>
      </c>
      <c r="G288">
        <v>552125.10939999996</v>
      </c>
      <c r="H288">
        <v>567688.15269999998</v>
      </c>
      <c r="I288">
        <v>577881.24710000004</v>
      </c>
      <c r="J288">
        <v>590941.31400000001</v>
      </c>
      <c r="K288">
        <v>606350.27170000004</v>
      </c>
      <c r="L288">
        <v>626358.30209999997</v>
      </c>
      <c r="M288">
        <v>651236.41379999998</v>
      </c>
      <c r="N288">
        <v>668515.27159999998</v>
      </c>
      <c r="O288">
        <v>664338.59010000003</v>
      </c>
      <c r="P288">
        <v>663227.29299999995</v>
      </c>
      <c r="Q288">
        <v>661794.14560000005</v>
      </c>
      <c r="R288">
        <v>660003.43660000002</v>
      </c>
      <c r="S288">
        <v>665279.63639999996</v>
      </c>
      <c r="T288">
        <v>667667.93889999995</v>
      </c>
      <c r="U288">
        <v>667966.06649999996</v>
      </c>
      <c r="V288">
        <v>667506.87219999998</v>
      </c>
      <c r="W288">
        <v>665732.94389999995</v>
      </c>
      <c r="X288">
        <v>663217.05460000003</v>
      </c>
      <c r="Y288">
        <v>661605.30200000003</v>
      </c>
      <c r="Z288">
        <v>660998.26130000001</v>
      </c>
      <c r="AA288">
        <v>661222.83259999997</v>
      </c>
      <c r="AB288">
        <v>662037.60660000006</v>
      </c>
      <c r="AC288">
        <v>663267.78489999997</v>
      </c>
      <c r="AD288">
        <v>664594.57120000001</v>
      </c>
      <c r="AE288">
        <v>665977.48190000001</v>
      </c>
      <c r="AF288">
        <v>667382.79209999996</v>
      </c>
      <c r="AG288">
        <v>668801.73919999995</v>
      </c>
      <c r="AH288">
        <v>670252.01430000004</v>
      </c>
      <c r="AI288">
        <v>671697.86769999994</v>
      </c>
      <c r="AJ288">
        <v>673166.48100000003</v>
      </c>
      <c r="AK288">
        <v>674662.65229999996</v>
      </c>
      <c r="AL288">
        <v>676212.93310000002</v>
      </c>
      <c r="AM288">
        <v>677816.86820000003</v>
      </c>
      <c r="AN288">
        <v>679713.53289999999</v>
      </c>
      <c r="AO288">
        <v>681776.174</v>
      </c>
      <c r="AP288">
        <v>683923.88529999997</v>
      </c>
      <c r="AQ288">
        <v>686126.03670000006</v>
      </c>
      <c r="AR288">
        <v>688339.03599999996</v>
      </c>
      <c r="AS288">
        <v>690529.27769999998</v>
      </c>
      <c r="AT288">
        <v>692695.62809999997</v>
      </c>
      <c r="AU288">
        <v>694828.91220000002</v>
      </c>
      <c r="AV288">
        <v>696920.76760000002</v>
      </c>
      <c r="AW288">
        <v>699026.745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85388.794439999998</v>
      </c>
      <c r="F289">
        <v>94623.994399999996</v>
      </c>
      <c r="G289">
        <v>97309.485060000006</v>
      </c>
      <c r="H289">
        <v>103595.82429999999</v>
      </c>
      <c r="I289">
        <v>107572.2596</v>
      </c>
      <c r="J289">
        <v>114869.6269</v>
      </c>
      <c r="K289">
        <v>120277.11780000001</v>
      </c>
      <c r="L289">
        <v>126791.4287</v>
      </c>
      <c r="M289">
        <v>135788.27979999999</v>
      </c>
      <c r="N289">
        <v>145684.4945</v>
      </c>
      <c r="O289">
        <v>136443.83199999999</v>
      </c>
      <c r="P289">
        <v>131136.75580000001</v>
      </c>
      <c r="Q289">
        <v>126015.1231</v>
      </c>
      <c r="R289">
        <v>114421.3077</v>
      </c>
      <c r="S289">
        <v>113883.54580000001</v>
      </c>
      <c r="T289">
        <v>113324.50350000001</v>
      </c>
      <c r="U289">
        <v>112949.6026</v>
      </c>
      <c r="V289">
        <v>112812.6562</v>
      </c>
      <c r="W289">
        <v>112557.86139999999</v>
      </c>
      <c r="X289">
        <v>112412.0111</v>
      </c>
      <c r="Y289">
        <v>112117.3227</v>
      </c>
      <c r="Z289">
        <v>111916.4385</v>
      </c>
      <c r="AA289">
        <v>111926.9311</v>
      </c>
      <c r="AB289">
        <v>111982.6793</v>
      </c>
      <c r="AC289">
        <v>112129.2329</v>
      </c>
      <c r="AD289">
        <v>112358.68949999999</v>
      </c>
      <c r="AE289">
        <v>112668.5797</v>
      </c>
      <c r="AF289">
        <v>113043.74589999999</v>
      </c>
      <c r="AG289">
        <v>113473.1997</v>
      </c>
      <c r="AH289">
        <v>113953.0514</v>
      </c>
      <c r="AI289">
        <v>114479.6393</v>
      </c>
      <c r="AJ289">
        <v>115040.0711</v>
      </c>
      <c r="AK289">
        <v>115620.4519</v>
      </c>
      <c r="AL289">
        <v>116225.3184</v>
      </c>
      <c r="AM289">
        <v>116845.5831</v>
      </c>
      <c r="AN289">
        <v>117525.4498</v>
      </c>
      <c r="AO289">
        <v>118213.19100000001</v>
      </c>
      <c r="AP289">
        <v>118891.3942</v>
      </c>
      <c r="AQ289">
        <v>119566.13430000001</v>
      </c>
      <c r="AR289">
        <v>120230.1153</v>
      </c>
      <c r="AS289">
        <v>120884.9298</v>
      </c>
      <c r="AT289">
        <v>121533.73299999999</v>
      </c>
      <c r="AU289">
        <v>122171.1079</v>
      </c>
      <c r="AV289">
        <v>122792.62330000001</v>
      </c>
      <c r="AW289">
        <v>123423.06969999999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47168.089019999999</v>
      </c>
      <c r="F290">
        <v>49526.52794</v>
      </c>
      <c r="G290">
        <v>49189.34474</v>
      </c>
      <c r="H290">
        <v>50577.668310000001</v>
      </c>
      <c r="I290">
        <v>51404.814250000003</v>
      </c>
      <c r="J290">
        <v>52652.709900000002</v>
      </c>
      <c r="K290">
        <v>53240.620629999998</v>
      </c>
      <c r="L290">
        <v>54441.161260000001</v>
      </c>
      <c r="M290">
        <v>56439.791360000003</v>
      </c>
      <c r="N290">
        <v>57911.98227</v>
      </c>
      <c r="O290">
        <v>56783.708180000001</v>
      </c>
      <c r="P290">
        <v>56678.765480000002</v>
      </c>
      <c r="Q290">
        <v>56735.377699999997</v>
      </c>
      <c r="R290">
        <v>55956.748809999997</v>
      </c>
      <c r="S290">
        <v>56531.07114</v>
      </c>
      <c r="T290">
        <v>56476.134489999997</v>
      </c>
      <c r="U290">
        <v>56317.31884</v>
      </c>
      <c r="V290">
        <v>56148.063880000002</v>
      </c>
      <c r="W290">
        <v>55837.146650000002</v>
      </c>
      <c r="X290">
        <v>55499.418140000002</v>
      </c>
      <c r="Y290">
        <v>55209.655590000002</v>
      </c>
      <c r="Z290">
        <v>55021.941899999998</v>
      </c>
      <c r="AA290">
        <v>54937.162709999997</v>
      </c>
      <c r="AB290">
        <v>54927.983180000003</v>
      </c>
      <c r="AC290">
        <v>54983.855900000002</v>
      </c>
      <c r="AD290">
        <v>55053.814610000001</v>
      </c>
      <c r="AE290">
        <v>55148.032850000003</v>
      </c>
      <c r="AF290">
        <v>55265.191650000001</v>
      </c>
      <c r="AG290">
        <v>55404.446430000004</v>
      </c>
      <c r="AH290">
        <v>55566.484920000003</v>
      </c>
      <c r="AI290">
        <v>55748.214950000001</v>
      </c>
      <c r="AJ290">
        <v>55947.742680000003</v>
      </c>
      <c r="AK290">
        <v>56158.560100000002</v>
      </c>
      <c r="AL290">
        <v>56381.836430000003</v>
      </c>
      <c r="AM290">
        <v>56613.187879999998</v>
      </c>
      <c r="AN290">
        <v>56904.740640000004</v>
      </c>
      <c r="AO290">
        <v>57214.590819999998</v>
      </c>
      <c r="AP290">
        <v>57526.108339999999</v>
      </c>
      <c r="AQ290">
        <v>57836.025730000001</v>
      </c>
      <c r="AR290">
        <v>58137.989399999999</v>
      </c>
      <c r="AS290">
        <v>58429.597500000003</v>
      </c>
      <c r="AT290">
        <v>58711.345780000003</v>
      </c>
      <c r="AU290">
        <v>58981.268889999999</v>
      </c>
      <c r="AV290">
        <v>59237.758249999999</v>
      </c>
      <c r="AW290">
        <v>59491.183559999998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598711.11670000001</v>
      </c>
      <c r="G291">
        <v>601302.27949999995</v>
      </c>
      <c r="H291">
        <v>618253.30299999996</v>
      </c>
      <c r="I291">
        <v>629273.26179999998</v>
      </c>
      <c r="J291">
        <v>643580.86849999998</v>
      </c>
      <c r="K291">
        <v>659572.12399999995</v>
      </c>
      <c r="L291">
        <v>680777.48880000005</v>
      </c>
      <c r="M291">
        <v>707653.14489999996</v>
      </c>
      <c r="N291">
        <v>726403.57750000001</v>
      </c>
      <c r="O291">
        <v>721094.0575</v>
      </c>
      <c r="P291">
        <v>719877.86459999997</v>
      </c>
      <c r="Q291">
        <v>718501.1226</v>
      </c>
      <c r="R291">
        <v>715928.68330000003</v>
      </c>
      <c r="S291">
        <v>721778.46070000005</v>
      </c>
      <c r="T291">
        <v>726229.89650000003</v>
      </c>
      <c r="U291">
        <v>727039.36049999995</v>
      </c>
      <c r="V291">
        <v>727078.61450000003</v>
      </c>
      <c r="W291">
        <v>725652.72959999996</v>
      </c>
      <c r="X291">
        <v>723449.9915</v>
      </c>
      <c r="Y291">
        <v>722201.87719999999</v>
      </c>
      <c r="Z291">
        <v>722067.13699999999</v>
      </c>
      <c r="AA291">
        <v>722875.03749999998</v>
      </c>
      <c r="AB291">
        <v>724356.61750000005</v>
      </c>
      <c r="AC291">
        <v>726326.27960000001</v>
      </c>
      <c r="AD291">
        <v>728411.05229999998</v>
      </c>
      <c r="AE291">
        <v>730580.54269999999</v>
      </c>
      <c r="AF291">
        <v>732799.41980000003</v>
      </c>
      <c r="AG291">
        <v>735058.03700000001</v>
      </c>
      <c r="AH291">
        <v>737375.14439999999</v>
      </c>
      <c r="AI291">
        <v>739711.3763</v>
      </c>
      <c r="AJ291">
        <v>742092.49849999999</v>
      </c>
      <c r="AK291">
        <v>744516.87910000002</v>
      </c>
      <c r="AL291">
        <v>747012.89060000004</v>
      </c>
      <c r="AM291">
        <v>749575.78590000002</v>
      </c>
      <c r="AN291">
        <v>752503.15930000006</v>
      </c>
      <c r="AO291">
        <v>755623.58629999997</v>
      </c>
      <c r="AP291">
        <v>758837.78850000002</v>
      </c>
      <c r="AQ291">
        <v>762111.29909999995</v>
      </c>
      <c r="AR291">
        <v>765393.07279999997</v>
      </c>
      <c r="AS291">
        <v>768646.17660000001</v>
      </c>
      <c r="AT291">
        <v>771869.87329999998</v>
      </c>
      <c r="AU291">
        <v>775052.62730000005</v>
      </c>
      <c r="AV291">
        <v>778184.06389999995</v>
      </c>
      <c r="AW291">
        <v>781331.93790000002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262898.17599999998</v>
      </c>
      <c r="G292">
        <v>272241.12689999997</v>
      </c>
      <c r="H292">
        <v>287788.90049999999</v>
      </c>
      <c r="I292">
        <v>299412.81310000003</v>
      </c>
      <c r="J292">
        <v>315295.011</v>
      </c>
      <c r="K292">
        <v>335059.84700000001</v>
      </c>
      <c r="L292">
        <v>357371.60810000001</v>
      </c>
      <c r="M292">
        <v>382951.14500000002</v>
      </c>
      <c r="N292">
        <v>405803.51079999999</v>
      </c>
      <c r="O292">
        <v>397156.49170000001</v>
      </c>
      <c r="P292">
        <v>389442.0747</v>
      </c>
      <c r="Q292">
        <v>380454.42489999998</v>
      </c>
      <c r="R292">
        <v>367206.91090000002</v>
      </c>
      <c r="S292">
        <v>367270.45120000001</v>
      </c>
      <c r="T292">
        <v>369717.64179999998</v>
      </c>
      <c r="U292">
        <v>370763.34580000001</v>
      </c>
      <c r="V292">
        <v>371543.01779999997</v>
      </c>
      <c r="W292">
        <v>371889.65899999999</v>
      </c>
      <c r="X292">
        <v>371912.6496</v>
      </c>
      <c r="Y292">
        <v>372251.97279999999</v>
      </c>
      <c r="Z292">
        <v>373032.49540000001</v>
      </c>
      <c r="AA292">
        <v>374244.71759999997</v>
      </c>
      <c r="AB292">
        <v>375591.6287</v>
      </c>
      <c r="AC292">
        <v>377042.21519999998</v>
      </c>
      <c r="AD292">
        <v>378614.19130000001</v>
      </c>
      <c r="AE292">
        <v>380202.67849999998</v>
      </c>
      <c r="AF292">
        <v>381764.32709999999</v>
      </c>
      <c r="AG292">
        <v>383280.56300000002</v>
      </c>
      <c r="AH292">
        <v>384757.40830000001</v>
      </c>
      <c r="AI292">
        <v>386173.9423</v>
      </c>
      <c r="AJ292">
        <v>387549.64169999998</v>
      </c>
      <c r="AK292">
        <v>388914.1778</v>
      </c>
      <c r="AL292">
        <v>390287.38309999998</v>
      </c>
      <c r="AM292">
        <v>391683.93040000001</v>
      </c>
      <c r="AN292">
        <v>393054.75270000001</v>
      </c>
      <c r="AO292">
        <v>394478.31589999999</v>
      </c>
      <c r="AP292">
        <v>395962.96639999998</v>
      </c>
      <c r="AQ292">
        <v>397508.44839999999</v>
      </c>
      <c r="AR292">
        <v>399102.36259999999</v>
      </c>
      <c r="AS292">
        <v>400731.16460000002</v>
      </c>
      <c r="AT292">
        <v>402393.47889999999</v>
      </c>
      <c r="AU292">
        <v>404085.14929999999</v>
      </c>
      <c r="AV292">
        <v>405803.234</v>
      </c>
      <c r="AW292">
        <v>407567.73239999998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412015892.69999999</v>
      </c>
      <c r="G293">
        <v>421141835.69999999</v>
      </c>
      <c r="H293">
        <v>439536617.60000002</v>
      </c>
      <c r="I293">
        <v>454174397.10000002</v>
      </c>
      <c r="J293">
        <v>471401316.69999999</v>
      </c>
      <c r="K293">
        <v>493300852</v>
      </c>
      <c r="L293">
        <v>519360940.80000001</v>
      </c>
      <c r="M293">
        <v>549569133.70000005</v>
      </c>
      <c r="N293">
        <v>565388920.10000002</v>
      </c>
      <c r="O293">
        <v>564678350.20000005</v>
      </c>
      <c r="P293">
        <v>564400463</v>
      </c>
      <c r="Q293">
        <v>563170560.29999995</v>
      </c>
      <c r="R293">
        <v>562945425.5</v>
      </c>
      <c r="S293">
        <v>568372436.70000005</v>
      </c>
      <c r="T293">
        <v>573118160.5</v>
      </c>
      <c r="U293">
        <v>575689034</v>
      </c>
      <c r="V293">
        <v>577507772</v>
      </c>
      <c r="W293">
        <v>578272674</v>
      </c>
      <c r="X293">
        <v>578284389.60000002</v>
      </c>
      <c r="Y293">
        <v>579121308.39999998</v>
      </c>
      <c r="Z293">
        <v>580813992.89999998</v>
      </c>
      <c r="AA293">
        <v>583191518.70000005</v>
      </c>
      <c r="AB293">
        <v>586028709.10000002</v>
      </c>
      <c r="AC293">
        <v>589169902.20000005</v>
      </c>
      <c r="AD293">
        <v>592423564.89999998</v>
      </c>
      <c r="AE293">
        <v>595709000.20000005</v>
      </c>
      <c r="AF293">
        <v>598980461.89999998</v>
      </c>
      <c r="AG293">
        <v>602223768.39999998</v>
      </c>
      <c r="AH293">
        <v>605455987.5</v>
      </c>
      <c r="AI293">
        <v>608645018.79999995</v>
      </c>
      <c r="AJ293">
        <v>611828609.29999995</v>
      </c>
      <c r="AK293">
        <v>615035366.70000005</v>
      </c>
      <c r="AL293">
        <v>618293624.10000002</v>
      </c>
      <c r="AM293">
        <v>621616452.39999998</v>
      </c>
      <c r="AN293">
        <v>625117735.70000005</v>
      </c>
      <c r="AO293">
        <v>628778272.5</v>
      </c>
      <c r="AP293">
        <v>632555461.39999998</v>
      </c>
      <c r="AQ293">
        <v>636424415.39999998</v>
      </c>
      <c r="AR293">
        <v>640350739.20000005</v>
      </c>
      <c r="AS293">
        <v>644301749.70000005</v>
      </c>
      <c r="AT293">
        <v>648273305.20000005</v>
      </c>
      <c r="AU293">
        <v>652259052.79999995</v>
      </c>
      <c r="AV293">
        <v>656253783.29999995</v>
      </c>
      <c r="AW293">
        <v>660295718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277098.30959999998</v>
      </c>
      <c r="G294">
        <v>283661.32280000002</v>
      </c>
      <c r="H294">
        <v>284996.67489999998</v>
      </c>
      <c r="I294">
        <v>276970.19420000003</v>
      </c>
      <c r="J294">
        <v>276306.8419</v>
      </c>
      <c r="K294">
        <v>278543.22330000001</v>
      </c>
      <c r="L294">
        <v>278751.68150000001</v>
      </c>
      <c r="M294">
        <v>284090.95669999998</v>
      </c>
      <c r="N294">
        <v>292965.50380000001</v>
      </c>
      <c r="O294">
        <v>300362.97110000002</v>
      </c>
      <c r="P294">
        <v>308852.80790000001</v>
      </c>
      <c r="Q294">
        <v>317305.96799999999</v>
      </c>
      <c r="R294">
        <v>328493.85310000001</v>
      </c>
      <c r="S294">
        <v>327763.02380000002</v>
      </c>
      <c r="T294">
        <v>326987.56880000001</v>
      </c>
      <c r="U294">
        <v>327046.00069999998</v>
      </c>
      <c r="V294">
        <v>326279.74660000001</v>
      </c>
      <c r="W294">
        <v>332690.25209999998</v>
      </c>
      <c r="X294">
        <v>337632.40330000001</v>
      </c>
      <c r="Y294">
        <v>343398.50929999998</v>
      </c>
      <c r="Z294">
        <v>349770.5564</v>
      </c>
      <c r="AA294">
        <v>356827.67099999997</v>
      </c>
      <c r="AB294">
        <v>364310.12270000001</v>
      </c>
      <c r="AC294">
        <v>372077.49080000003</v>
      </c>
      <c r="AD294">
        <v>380073.38640000002</v>
      </c>
      <c r="AE294">
        <v>388124.41759999999</v>
      </c>
      <c r="AF294">
        <v>396082.0147</v>
      </c>
      <c r="AG294">
        <v>403911.26189999998</v>
      </c>
      <c r="AH294">
        <v>411671.40990000003</v>
      </c>
      <c r="AI294">
        <v>419341.59989999997</v>
      </c>
      <c r="AJ294">
        <v>426970.12190000003</v>
      </c>
      <c r="AK294">
        <v>434565.59720000002</v>
      </c>
      <c r="AL294">
        <v>442323.60960000003</v>
      </c>
      <c r="AM294">
        <v>450292.73599999998</v>
      </c>
      <c r="AN294">
        <v>458578.30869999999</v>
      </c>
      <c r="AO294">
        <v>467226.60609999998</v>
      </c>
      <c r="AP294">
        <v>476178.79210000002</v>
      </c>
      <c r="AQ294">
        <v>485508.36219999997</v>
      </c>
      <c r="AR294">
        <v>495224.24810000003</v>
      </c>
      <c r="AS294">
        <v>505275.89270000003</v>
      </c>
      <c r="AT294">
        <v>515740.63059999997</v>
      </c>
      <c r="AU294">
        <v>526616.61060000001</v>
      </c>
      <c r="AV294">
        <v>537868.13970000006</v>
      </c>
      <c r="AW294">
        <v>549713.42359999998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168432.15770000001</v>
      </c>
      <c r="G295">
        <v>175098.9094</v>
      </c>
      <c r="H295">
        <v>184373.89079999999</v>
      </c>
      <c r="I295">
        <v>192028.98490000001</v>
      </c>
      <c r="J295">
        <v>200641.0417</v>
      </c>
      <c r="K295">
        <v>215032.88430000001</v>
      </c>
      <c r="L295">
        <v>230860.71239999999</v>
      </c>
      <c r="M295">
        <v>247463.5129</v>
      </c>
      <c r="N295">
        <v>260454.7273</v>
      </c>
      <c r="O295">
        <v>261254.9877</v>
      </c>
      <c r="P295">
        <v>258877.94949999999</v>
      </c>
      <c r="Q295">
        <v>255024.88769999999</v>
      </c>
      <c r="R295">
        <v>253686.30679999999</v>
      </c>
      <c r="S295">
        <v>254290.4154</v>
      </c>
      <c r="T295">
        <v>257313.73929999999</v>
      </c>
      <c r="U295">
        <v>258740.02830000001</v>
      </c>
      <c r="V295">
        <v>259659.48680000001</v>
      </c>
      <c r="W295">
        <v>260267.55230000001</v>
      </c>
      <c r="X295">
        <v>260432.81109999999</v>
      </c>
      <c r="Y295">
        <v>261038.58420000001</v>
      </c>
      <c r="Z295">
        <v>261976.37659999999</v>
      </c>
      <c r="AA295">
        <v>263123.8075</v>
      </c>
      <c r="AB295">
        <v>264352.59159999999</v>
      </c>
      <c r="AC295">
        <v>265586.64390000002</v>
      </c>
      <c r="AD295">
        <v>266847.02990000002</v>
      </c>
      <c r="AE295">
        <v>268041.21130000002</v>
      </c>
      <c r="AF295">
        <v>269144.96350000001</v>
      </c>
      <c r="AG295">
        <v>270149.03169999999</v>
      </c>
      <c r="AH295">
        <v>271062.52850000001</v>
      </c>
      <c r="AI295">
        <v>271869.26799999998</v>
      </c>
      <c r="AJ295">
        <v>272603.08140000002</v>
      </c>
      <c r="AK295">
        <v>273309.32819999999</v>
      </c>
      <c r="AL295">
        <v>274005.30979999999</v>
      </c>
      <c r="AM295">
        <v>274716.26209999999</v>
      </c>
      <c r="AN295">
        <v>275353.88079999998</v>
      </c>
      <c r="AO295">
        <v>276043.96679999999</v>
      </c>
      <c r="AP295">
        <v>276812.08789999998</v>
      </c>
      <c r="AQ295">
        <v>277651.76160000003</v>
      </c>
      <c r="AR295">
        <v>278557.56760000001</v>
      </c>
      <c r="AS295">
        <v>279513.71659999999</v>
      </c>
      <c r="AT295">
        <v>280515.01850000001</v>
      </c>
      <c r="AU295">
        <v>281561.93070000003</v>
      </c>
      <c r="AV295">
        <v>282655.19069999998</v>
      </c>
      <c r="AW295">
        <v>283789.25799999997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549193.36600000004</v>
      </c>
      <c r="G296">
        <v>552125.10939999996</v>
      </c>
      <c r="H296">
        <v>567688.15269999998</v>
      </c>
      <c r="I296">
        <v>577881.24710000004</v>
      </c>
      <c r="J296">
        <v>590941.31400000001</v>
      </c>
      <c r="K296">
        <v>606350.27170000004</v>
      </c>
      <c r="L296">
        <v>626358.30209999997</v>
      </c>
      <c r="M296">
        <v>651236.41379999998</v>
      </c>
      <c r="N296">
        <v>668515.27159999998</v>
      </c>
      <c r="O296">
        <v>664338.59010000003</v>
      </c>
      <c r="P296">
        <v>663227.29299999995</v>
      </c>
      <c r="Q296">
        <v>661794.14560000005</v>
      </c>
      <c r="R296">
        <v>660003.43660000002</v>
      </c>
      <c r="S296">
        <v>665279.63639999996</v>
      </c>
      <c r="T296">
        <v>667667.93889999995</v>
      </c>
      <c r="U296">
        <v>667966.06649999996</v>
      </c>
      <c r="V296">
        <v>667506.87219999998</v>
      </c>
      <c r="W296">
        <v>665703.25859999994</v>
      </c>
      <c r="X296">
        <v>663114.62730000005</v>
      </c>
      <c r="Y296">
        <v>661423.86540000001</v>
      </c>
      <c r="Z296">
        <v>660747.29339999997</v>
      </c>
      <c r="AA296">
        <v>660914.40009999997</v>
      </c>
      <c r="AB296">
        <v>661682.39099999995</v>
      </c>
      <c r="AC296">
        <v>662874.82180000003</v>
      </c>
      <c r="AD296">
        <v>664192.31709999999</v>
      </c>
      <c r="AE296">
        <v>665585.75520000001</v>
      </c>
      <c r="AF296">
        <v>667006.6568</v>
      </c>
      <c r="AG296">
        <v>668441.73490000004</v>
      </c>
      <c r="AH296">
        <v>669909.21479999996</v>
      </c>
      <c r="AI296">
        <v>671375.31409999996</v>
      </c>
      <c r="AJ296">
        <v>672869.35930000001</v>
      </c>
      <c r="AK296">
        <v>674398.28189999994</v>
      </c>
      <c r="AL296">
        <v>675989.28969999996</v>
      </c>
      <c r="AM296">
        <v>677641.42799999996</v>
      </c>
      <c r="AN296">
        <v>679582.13549999997</v>
      </c>
      <c r="AO296">
        <v>681687.36549999996</v>
      </c>
      <c r="AP296">
        <v>683875.90520000004</v>
      </c>
      <c r="AQ296">
        <v>686116.31370000006</v>
      </c>
      <c r="AR296">
        <v>688363.42359999998</v>
      </c>
      <c r="AS296">
        <v>690582.83649999998</v>
      </c>
      <c r="AT296">
        <v>692772.50390000001</v>
      </c>
      <c r="AU296">
        <v>694923.1152</v>
      </c>
      <c r="AV296">
        <v>697026.83700000006</v>
      </c>
      <c r="AW296">
        <v>699140.69960000005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85388.794439999998</v>
      </c>
      <c r="F297">
        <v>94623.994399999996</v>
      </c>
      <c r="G297">
        <v>97309.485060000006</v>
      </c>
      <c r="H297">
        <v>103595.82429999999</v>
      </c>
      <c r="I297">
        <v>107572.2596</v>
      </c>
      <c r="J297">
        <v>114869.6269</v>
      </c>
      <c r="K297">
        <v>120277.11780000001</v>
      </c>
      <c r="L297">
        <v>126791.4287</v>
      </c>
      <c r="M297">
        <v>135788.27979999999</v>
      </c>
      <c r="N297">
        <v>145684.4945</v>
      </c>
      <c r="O297">
        <v>136443.83199999999</v>
      </c>
      <c r="P297">
        <v>131136.75580000001</v>
      </c>
      <c r="Q297">
        <v>126015.1231</v>
      </c>
      <c r="R297">
        <v>114421.3077</v>
      </c>
      <c r="S297">
        <v>113883.54580000001</v>
      </c>
      <c r="T297">
        <v>113324.50350000001</v>
      </c>
      <c r="U297">
        <v>112949.6026</v>
      </c>
      <c r="V297">
        <v>112812.6562</v>
      </c>
      <c r="W297">
        <v>112547.0249</v>
      </c>
      <c r="X297">
        <v>112380.78140000001</v>
      </c>
      <c r="Y297">
        <v>112075.8633</v>
      </c>
      <c r="Z297">
        <v>111874.8521</v>
      </c>
      <c r="AA297">
        <v>111891.6615</v>
      </c>
      <c r="AB297">
        <v>111960.3998</v>
      </c>
      <c r="AC297">
        <v>112125.03909999999</v>
      </c>
      <c r="AD297">
        <v>112380.6378</v>
      </c>
      <c r="AE297">
        <v>112722.2945</v>
      </c>
      <c r="AF297">
        <v>113128.9924</v>
      </c>
      <c r="AG297">
        <v>113589.3698</v>
      </c>
      <c r="AH297">
        <v>114100.23209999999</v>
      </c>
      <c r="AI297">
        <v>114658.6666</v>
      </c>
      <c r="AJ297">
        <v>115252.1661</v>
      </c>
      <c r="AK297">
        <v>115866.9037</v>
      </c>
      <c r="AL297">
        <v>116507.01179999999</v>
      </c>
      <c r="AM297">
        <v>117162.8366</v>
      </c>
      <c r="AN297">
        <v>117876.8486</v>
      </c>
      <c r="AO297">
        <v>118598.0683</v>
      </c>
      <c r="AP297">
        <v>119308.49890000001</v>
      </c>
      <c r="AQ297">
        <v>120013.7426</v>
      </c>
      <c r="AR297">
        <v>120705.8389</v>
      </c>
      <c r="AS297">
        <v>121386.23209999999</v>
      </c>
      <c r="AT297">
        <v>122057.90790000001</v>
      </c>
      <c r="AU297">
        <v>122715.4204</v>
      </c>
      <c r="AV297">
        <v>123354.51730000001</v>
      </c>
      <c r="AW297">
        <v>124000.6204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47168.089019999999</v>
      </c>
      <c r="F298">
        <v>49526.52794</v>
      </c>
      <c r="G298">
        <v>49189.34474</v>
      </c>
      <c r="H298">
        <v>50577.668310000001</v>
      </c>
      <c r="I298">
        <v>51404.814250000003</v>
      </c>
      <c r="J298">
        <v>52652.709900000002</v>
      </c>
      <c r="K298">
        <v>53240.620629999998</v>
      </c>
      <c r="L298">
        <v>54441.161260000001</v>
      </c>
      <c r="M298">
        <v>56439.791360000003</v>
      </c>
      <c r="N298">
        <v>57911.98227</v>
      </c>
      <c r="O298">
        <v>56783.708180000001</v>
      </c>
      <c r="P298">
        <v>56678.765480000002</v>
      </c>
      <c r="Q298">
        <v>56735.377699999997</v>
      </c>
      <c r="R298">
        <v>55956.748809999997</v>
      </c>
      <c r="S298">
        <v>56531.07114</v>
      </c>
      <c r="T298">
        <v>56476.134489999997</v>
      </c>
      <c r="U298">
        <v>56317.31884</v>
      </c>
      <c r="V298">
        <v>56148.063880000002</v>
      </c>
      <c r="W298">
        <v>55831.38682</v>
      </c>
      <c r="X298">
        <v>55483.300589999999</v>
      </c>
      <c r="Y298">
        <v>55187.228419999999</v>
      </c>
      <c r="Z298">
        <v>54997.873339999998</v>
      </c>
      <c r="AA298">
        <v>54915.38682</v>
      </c>
      <c r="AB298">
        <v>54911.825389999998</v>
      </c>
      <c r="AC298">
        <v>54976.202850000001</v>
      </c>
      <c r="AD298">
        <v>55061.252439999997</v>
      </c>
      <c r="AE298">
        <v>55174.014300000003</v>
      </c>
      <c r="AF298">
        <v>55310.152529999999</v>
      </c>
      <c r="AG298">
        <v>55468.427219999998</v>
      </c>
      <c r="AH298">
        <v>55649.77029</v>
      </c>
      <c r="AI298">
        <v>55851.274169999997</v>
      </c>
      <c r="AJ298">
        <v>56071.15092</v>
      </c>
      <c r="AK298">
        <v>56302.874450000003</v>
      </c>
      <c r="AL298">
        <v>56547.352980000003</v>
      </c>
      <c r="AM298">
        <v>56799.838830000001</v>
      </c>
      <c r="AN298">
        <v>57110.082090000004</v>
      </c>
      <c r="AO298">
        <v>57437.150350000004</v>
      </c>
      <c r="AP298">
        <v>57764.297100000003</v>
      </c>
      <c r="AQ298">
        <v>58088.115210000004</v>
      </c>
      <c r="AR298">
        <v>58401.99783</v>
      </c>
      <c r="AS298">
        <v>58703.521399999998</v>
      </c>
      <c r="AT298">
        <v>58993.134879999998</v>
      </c>
      <c r="AU298">
        <v>59268.967669999998</v>
      </c>
      <c r="AV298">
        <v>59529.617639999997</v>
      </c>
      <c r="AW298">
        <v>59785.876539999997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598711.11670000001</v>
      </c>
      <c r="G299">
        <v>601302.27949999995</v>
      </c>
      <c r="H299">
        <v>618253.30299999996</v>
      </c>
      <c r="I299">
        <v>629273.26179999998</v>
      </c>
      <c r="J299">
        <v>643580.86849999998</v>
      </c>
      <c r="K299">
        <v>659572.12399999995</v>
      </c>
      <c r="L299">
        <v>680777.48880000005</v>
      </c>
      <c r="M299">
        <v>707653.14489999996</v>
      </c>
      <c r="N299">
        <v>726403.57750000001</v>
      </c>
      <c r="O299">
        <v>721094.0575</v>
      </c>
      <c r="P299">
        <v>719877.86459999997</v>
      </c>
      <c r="Q299">
        <v>718501.1226</v>
      </c>
      <c r="R299">
        <v>715928.68330000003</v>
      </c>
      <c r="S299">
        <v>721778.46070000005</v>
      </c>
      <c r="T299">
        <v>726229.89650000003</v>
      </c>
      <c r="U299">
        <v>727039.36049999995</v>
      </c>
      <c r="V299">
        <v>727078.61450000003</v>
      </c>
      <c r="W299">
        <v>725617.07499999995</v>
      </c>
      <c r="X299">
        <v>723330.65079999994</v>
      </c>
      <c r="Y299">
        <v>721996.47380000004</v>
      </c>
      <c r="Z299">
        <v>721789.78639999998</v>
      </c>
      <c r="AA299">
        <v>722541.75639999995</v>
      </c>
      <c r="AB299">
        <v>723981.4473</v>
      </c>
      <c r="AC299">
        <v>725921.18689999997</v>
      </c>
      <c r="AD299">
        <v>728011.4412</v>
      </c>
      <c r="AE299">
        <v>730209.97970000003</v>
      </c>
      <c r="AF299">
        <v>732463.51320000004</v>
      </c>
      <c r="AG299">
        <v>734757.41700000002</v>
      </c>
      <c r="AH299">
        <v>737111.23349999997</v>
      </c>
      <c r="AI299">
        <v>739487.78929999995</v>
      </c>
      <c r="AJ299">
        <v>741915.15159999998</v>
      </c>
      <c r="AK299">
        <v>744393.86210000003</v>
      </c>
      <c r="AL299">
        <v>746952.71970000002</v>
      </c>
      <c r="AM299">
        <v>749586.12150000001</v>
      </c>
      <c r="AN299">
        <v>752577.3639</v>
      </c>
      <c r="AO299">
        <v>755758.77339999995</v>
      </c>
      <c r="AP299">
        <v>759030.63359999994</v>
      </c>
      <c r="AQ299">
        <v>762357.49620000005</v>
      </c>
      <c r="AR299">
        <v>765686.43039999995</v>
      </c>
      <c r="AS299">
        <v>768979.65099999995</v>
      </c>
      <c r="AT299">
        <v>772235.41440000001</v>
      </c>
      <c r="AU299">
        <v>775442.12120000005</v>
      </c>
      <c r="AV299">
        <v>778590.13210000005</v>
      </c>
      <c r="AW299">
        <v>781749.14020000002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262898.17599999998</v>
      </c>
      <c r="G300">
        <v>272241.12689999997</v>
      </c>
      <c r="H300">
        <v>287788.90049999999</v>
      </c>
      <c r="I300">
        <v>299412.81310000003</v>
      </c>
      <c r="J300">
        <v>315295.011</v>
      </c>
      <c r="K300">
        <v>335059.84700000001</v>
      </c>
      <c r="L300">
        <v>357371.60810000001</v>
      </c>
      <c r="M300">
        <v>382951.14500000002</v>
      </c>
      <c r="N300">
        <v>405803.51079999999</v>
      </c>
      <c r="O300">
        <v>397156.49170000001</v>
      </c>
      <c r="P300">
        <v>389442.0747</v>
      </c>
      <c r="Q300">
        <v>380454.42489999998</v>
      </c>
      <c r="R300">
        <v>367206.91090000002</v>
      </c>
      <c r="S300">
        <v>367270.45120000001</v>
      </c>
      <c r="T300">
        <v>369717.64179999998</v>
      </c>
      <c r="U300">
        <v>370763.34580000001</v>
      </c>
      <c r="V300">
        <v>371543.01779999997</v>
      </c>
      <c r="W300">
        <v>371883.73239999998</v>
      </c>
      <c r="X300">
        <v>371882.57539999997</v>
      </c>
      <c r="Y300">
        <v>372181.68420000002</v>
      </c>
      <c r="Z300">
        <v>372915.48959999997</v>
      </c>
      <c r="AA300">
        <v>374076.1177</v>
      </c>
      <c r="AB300">
        <v>375369.7476</v>
      </c>
      <c r="AC300">
        <v>376764.53330000001</v>
      </c>
      <c r="AD300">
        <v>378276.47830000002</v>
      </c>
      <c r="AE300">
        <v>379808.38319999998</v>
      </c>
      <c r="AF300">
        <v>381315.0343</v>
      </c>
      <c r="AG300">
        <v>382775.80170000001</v>
      </c>
      <c r="AH300">
        <v>384196.53850000002</v>
      </c>
      <c r="AI300">
        <v>385558.141</v>
      </c>
      <c r="AJ300">
        <v>386881.87790000002</v>
      </c>
      <c r="AK300">
        <v>388199.24440000003</v>
      </c>
      <c r="AL300">
        <v>389531.62160000001</v>
      </c>
      <c r="AM300">
        <v>390894.59240000002</v>
      </c>
      <c r="AN300">
        <v>392242.24699999997</v>
      </c>
      <c r="AO300">
        <v>393649.47019999998</v>
      </c>
      <c r="AP300">
        <v>395123.87939999998</v>
      </c>
      <c r="AQ300">
        <v>396664.56679999997</v>
      </c>
      <c r="AR300">
        <v>398258.1862</v>
      </c>
      <c r="AS300">
        <v>399890.40500000003</v>
      </c>
      <c r="AT300">
        <v>401559.0099</v>
      </c>
      <c r="AU300">
        <v>403259.02630000003</v>
      </c>
      <c r="AV300">
        <v>404986.94500000001</v>
      </c>
      <c r="AW300">
        <v>406762.56699999998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128.6931828805034</v>
      </c>
      <c r="E6" s="36">
        <f>E7+E8</f>
        <v>0.57616004284570932</v>
      </c>
      <c r="F6" s="36">
        <f>F7+F8</f>
        <v>0.47161814007642738</v>
      </c>
      <c r="G6" s="36">
        <f>G7+G8</f>
        <v>0</v>
      </c>
      <c r="H6" s="163">
        <f t="shared" ref="H6:H15" si="0">SUM(C6:G6)</f>
        <v>129.74096106342554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78.278338604503404</v>
      </c>
      <c r="E7" s="16">
        <f>'T energie usages'!J12/'T energie usages'!J$20*(Résultats!N$192+Résultats!N$193+Résultats!N$194)/1000000</f>
        <v>7.754557109733733E-3</v>
      </c>
      <c r="F7" s="16">
        <f>'T energie usages'!K12*2.394*Résultats!L284</f>
        <v>3.6817746427400178E-5</v>
      </c>
      <c r="G7" s="16">
        <v>0</v>
      </c>
      <c r="H7" s="95">
        <f t="shared" si="0"/>
        <v>78.286129979359572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50.414844276000011</v>
      </c>
      <c r="E8" s="16">
        <f>'T energie usages'!J13/'T energie usages'!J$20*(Résultats!N$192+Résultats!N$193+Résultats!N$194)/1000000</f>
        <v>0.5684054857359756</v>
      </c>
      <c r="F8" s="16">
        <f>(Résultats!N$209+Résultats!N$210+Résultats!N$211+Résultats!N$212+Résultats!N$213)/1000000</f>
        <v>0.47158132233</v>
      </c>
      <c r="G8" s="16">
        <v>0</v>
      </c>
      <c r="H8" s="95">
        <f t="shared" si="0"/>
        <v>51.454831084065987</v>
      </c>
      <c r="I8" s="166"/>
      <c r="J8" s="166"/>
      <c r="K8" s="197" t="s">
        <v>18</v>
      </c>
      <c r="L8" s="45">
        <f>H19</f>
        <v>131.60501870250698</v>
      </c>
      <c r="M8" s="45">
        <f>H45</f>
        <v>119.18296035539512</v>
      </c>
      <c r="N8" s="86">
        <f>H71</f>
        <v>89.688942392040303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0.89168477800000001</v>
      </c>
      <c r="D9" s="36">
        <f>'T energie usages'!I14*3.2*Résultats!L283</f>
        <v>22.205246860571304</v>
      </c>
      <c r="E9" s="36">
        <f>'T energie usages'!J14/'T energie usages'!J$20*(Résultats!N$192+Résultats!N$193+Résultats!N$194)/1000000</f>
        <v>6.8953202927406592</v>
      </c>
      <c r="F9" s="36">
        <f>('T energie usages'!K14-8)*2.394*Résultats!L284</f>
        <v>26.898224288404862</v>
      </c>
      <c r="G9" s="36">
        <v>0</v>
      </c>
      <c r="H9" s="163">
        <f t="shared" si="0"/>
        <v>56.890476219716824</v>
      </c>
      <c r="I9" s="166"/>
      <c r="J9" s="166"/>
      <c r="K9" s="197" t="s">
        <v>87</v>
      </c>
      <c r="L9" s="45">
        <f>H22</f>
        <v>48.273741398815339</v>
      </c>
      <c r="M9" s="45">
        <f>H48</f>
        <v>36.881886513641753</v>
      </c>
      <c r="N9" s="86">
        <f>H74</f>
        <v>29.51659832368561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11.9167164353</v>
      </c>
      <c r="E10" s="36">
        <f>'T energie usages'!J15/'T energie usages'!J$20*(Résultats!N$192+Résultats!N$193+Résultats!N$194)/1000000</f>
        <v>6.2044576583218323</v>
      </c>
      <c r="F10" s="36">
        <f>(Résultats!N$214+Résultats!N$215)/1000000</f>
        <v>17.428546801</v>
      </c>
      <c r="G10" s="36">
        <v>0</v>
      </c>
      <c r="H10" s="163">
        <f t="shared" si="0"/>
        <v>35.549720894621828</v>
      </c>
      <c r="I10" s="166"/>
      <c r="J10" s="166"/>
      <c r="K10" s="157" t="s">
        <v>22</v>
      </c>
      <c r="L10" s="45">
        <f>H23</f>
        <v>28.889416207739181</v>
      </c>
      <c r="M10" s="45">
        <f>H49</f>
        <v>21.670291924488041</v>
      </c>
      <c r="N10" s="86">
        <f>H75</f>
        <v>16.753489721738845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21.030133807099997</v>
      </c>
      <c r="D11" s="36">
        <f>D12+D13</f>
        <v>64.483364297492955</v>
      </c>
      <c r="E11" s="36">
        <f>E12+E13</f>
        <v>5.2841600960918003</v>
      </c>
      <c r="F11" s="36">
        <f>F12+F13</f>
        <v>28.765795774605696</v>
      </c>
      <c r="G11" s="36">
        <f>G12+G13</f>
        <v>12.099488490000001</v>
      </c>
      <c r="H11" s="163">
        <f t="shared" si="0"/>
        <v>131.66294246529046</v>
      </c>
      <c r="I11" s="166"/>
      <c r="J11" s="166"/>
      <c r="K11" s="198" t="s">
        <v>88</v>
      </c>
      <c r="L11" s="199">
        <f>H24</f>
        <v>111.50355062404007</v>
      </c>
      <c r="M11" s="199">
        <f>H50</f>
        <v>118.09442930001623</v>
      </c>
      <c r="N11" s="89">
        <f>H76</f>
        <v>155.22915065124289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21.030133807099997</v>
      </c>
      <c r="D12" s="16">
        <f>(Résultats!N$171+Résultats!N$173+Résultats!N$174+Résultats!N$175+Résultats!N$176+Résultats!N$177+Résultats!N$178+Résultats!N$179+Résultats!N$180+Résultats!N$181+Résultats!N$182)/1000000</f>
        <v>57.973370225492957</v>
      </c>
      <c r="E12" s="16">
        <f>'T energie usages'!J17/'T energie usages'!J$20*(Résultats!N$192+Résultats!N$193+Résultats!N$194)/1000000</f>
        <v>5.1376778900360458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28.068761151905697</v>
      </c>
      <c r="G12" s="16">
        <f>Résultats!N$133/1000000</f>
        <v>12.099488490000001</v>
      </c>
      <c r="H12" s="95">
        <f t="shared" si="0"/>
        <v>124.30943156453469</v>
      </c>
      <c r="I12" s="166"/>
      <c r="J12" s="166"/>
      <c r="K12" s="200" t="s">
        <v>1</v>
      </c>
      <c r="L12" s="188">
        <f>SUM(L8:L11)</f>
        <v>320.27172693310155</v>
      </c>
      <c r="M12" s="188">
        <f t="shared" ref="M12:N12" si="1">SUM(M8:M11)</f>
        <v>295.82956809354118</v>
      </c>
      <c r="N12" s="188">
        <f t="shared" si="1"/>
        <v>291.18818108870767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6.5099940719999996</v>
      </c>
      <c r="E13" s="16">
        <f>'T energie usages'!J19/'T energie usages'!J$20*(Résultats!N$192+Résultats!N$193+Résultats!N$194)/1000000</f>
        <v>0.14648220605575404</v>
      </c>
      <c r="F13" s="16">
        <f>(Résultats!N$196)/1000000</f>
        <v>0.69703462269999994</v>
      </c>
      <c r="G13" s="16">
        <v>0</v>
      </c>
      <c r="H13" s="95">
        <f t="shared" si="0"/>
        <v>7.3535109007557544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21.921818585099995</v>
      </c>
      <c r="D14" s="37">
        <f>SUM(D9:D11)+D6</f>
        <v>227.29851047386765</v>
      </c>
      <c r="E14" s="37">
        <f>SUM(E9:E11)+E6</f>
        <v>18.960098090000002</v>
      </c>
      <c r="F14" s="37">
        <f>SUM(F9:F11)+F6</f>
        <v>73.56418500408698</v>
      </c>
      <c r="G14" s="37">
        <f>SUM(G9:G11)+G6</f>
        <v>12.099488490000001</v>
      </c>
      <c r="H14" s="167">
        <f t="shared" si="0"/>
        <v>353.84410064305462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21.921818585099999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226.38757056879294</v>
      </c>
      <c r="E15" s="165">
        <f>(Résultats!N$192+Résultats!N$193+Résultats!N$194)/1000000</f>
        <v>18.960098089999999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79.508858587935705</v>
      </c>
      <c r="G15" s="165">
        <f>Résultats!N$133/1000000</f>
        <v>12.099488490000001</v>
      </c>
      <c r="H15" s="188">
        <f t="shared" si="0"/>
        <v>358.87783432182863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358.87783350000001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130.63467317070649</v>
      </c>
      <c r="E19" s="36">
        <f>E20+E21</f>
        <v>0.64909346216322028</v>
      </c>
      <c r="F19" s="36">
        <f>F20+F21</f>
        <v>0.3212520696372797</v>
      </c>
      <c r="G19" s="36">
        <f>G20+G21</f>
        <v>0</v>
      </c>
      <c r="H19" s="163">
        <f>SUM(C19:G19)</f>
        <v>131.60501870250698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74.309114565706466</v>
      </c>
      <c r="E20" s="16">
        <f>'T energie usages'!J25/'T energie usages'!J$33*(Résultats!S$192+Résultats!S$193+Résultats!S$194)/1000000</f>
        <v>2.7593653587230954E-2</v>
      </c>
      <c r="F20" s="16">
        <f>'T energie usages'!K25*2.394*Résultats!S284</f>
        <v>4.6863747279737366E-5</v>
      </c>
      <c r="G20" s="16">
        <v>0</v>
      </c>
      <c r="H20" s="95">
        <f>SUM(C20:G20)</f>
        <v>74.336755083040984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56.325558605000012</v>
      </c>
      <c r="E21" s="16">
        <f>'T energie usages'!J26/'T energie usages'!J$33*(Résultats!S$192+Résultats!S$193+Résultats!S$194)/1000000</f>
        <v>0.6214998085759893</v>
      </c>
      <c r="F21" s="16">
        <f>(Résultats!S$209+Résultats!S$210+Résultats!S$211+Résultats!S$212+Résultats!S$213)/1000000</f>
        <v>0.32120520588999996</v>
      </c>
      <c r="G21" s="16">
        <v>0</v>
      </c>
      <c r="H21" s="95">
        <f>SUM(C21:G21)</f>
        <v>57.268263619466005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0.8002668101</v>
      </c>
      <c r="D22" s="36">
        <f>'T energie usages'!I27*3.2*Résultats!S283</f>
        <v>20.942076745274491</v>
      </c>
      <c r="E22" s="36">
        <f>'T energie usages'!J27/'T energie usages'!J$33*(Résultats!S$192+Résultats!S$193+Résultats!S$194)/1000000</f>
        <v>6.7816002532296311</v>
      </c>
      <c r="F22" s="36">
        <f>('T energie usages'!K27-8)*2.394*Résultats!S284</f>
        <v>19.74979759021122</v>
      </c>
      <c r="G22" s="36">
        <v>0</v>
      </c>
      <c r="H22" s="163">
        <f>SUM(C22:G22)</f>
        <v>48.273741398815339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10.1539011593</v>
      </c>
      <c r="E23" s="36">
        <f>'T energie usages'!J28/'T energie usages'!J$33*(Résultats!S$192+Résultats!S$193+Résultats!S$194)/1000000</f>
        <v>6.2740281334391819</v>
      </c>
      <c r="F23" s="36">
        <f>(Résultats!S$214+Résultats!S$215)/1000000</f>
        <v>12.461486914999998</v>
      </c>
      <c r="G23" s="36">
        <v>0</v>
      </c>
      <c r="H23" s="163">
        <f t="shared" ref="H23:H28" si="2">SUM(C23:G23)</f>
        <v>28.889416207739181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12.422369250500001</v>
      </c>
      <c r="D24" s="36">
        <f>D25+D26</f>
        <v>55.045062259771022</v>
      </c>
      <c r="E24" s="36">
        <f>E25+E26</f>
        <v>4.7174551011679551</v>
      </c>
      <c r="F24" s="36">
        <f>F25+F26</f>
        <v>24.622281712601101</v>
      </c>
      <c r="G24" s="36">
        <f>G25+G26</f>
        <v>14.696382300000002</v>
      </c>
      <c r="H24" s="163">
        <f t="shared" si="2"/>
        <v>111.50355062404007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12.422369250500001</v>
      </c>
      <c r="D25" s="16">
        <f>(Résultats!S$171+Résultats!S$173+Résultats!S$174+Résultats!S$175+Résultats!S$176+Résultats!S$177+Résultats!S$178+Résultats!S$179+Résultats!S$180+Résultats!S$181+Résultats!S$182)/1000000</f>
        <v>47.651194620771022</v>
      </c>
      <c r="E25" s="16">
        <f>'T energie usages'!J30/'T energie usages'!J$33*(Résultats!S$192+Résultats!S$193+Résultats!S$194)/1000000</f>
        <v>4.5742847070508299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24.0997428739011</v>
      </c>
      <c r="G25" s="16">
        <f>Résultats!S$133/1000000</f>
        <v>14.696382300000002</v>
      </c>
      <c r="H25" s="95">
        <f t="shared" si="2"/>
        <v>103.44397375222296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7.3938676390000007</v>
      </c>
      <c r="E26" s="16">
        <f>'T energie usages'!J32/'T energie usages'!J$33*(Résultats!S$192+Résultats!S$193+Résultats!S$194)/1000000</f>
        <v>0.14317039411712509</v>
      </c>
      <c r="F26" s="16">
        <f>(Résultats!S$196)/1000000</f>
        <v>0.52253883870000006</v>
      </c>
      <c r="G26" s="16">
        <v>0</v>
      </c>
      <c r="H26" s="95">
        <f t="shared" si="2"/>
        <v>8.059576871817125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13.222636060600001</v>
      </c>
      <c r="D27" s="37">
        <f>SUM(D22:D24)+D19</f>
        <v>216.77571333505199</v>
      </c>
      <c r="E27" s="37">
        <f>SUM(E22:E24)+E19</f>
        <v>18.422176949999987</v>
      </c>
      <c r="F27" s="37">
        <f>SUM(F22:F24)+F19</f>
        <v>57.154818287449601</v>
      </c>
      <c r="G27" s="37">
        <f>SUM(G22:G24)+G19</f>
        <v>14.696382300000002</v>
      </c>
      <c r="H27" s="167">
        <f t="shared" si="2"/>
        <v>320.27172693310155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13.222636060599999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216.83327379407106</v>
      </c>
      <c r="E28" s="165">
        <f>(Résultats!S$192+Résultats!S$193+Résultats!S$194)/1000000</f>
        <v>18.422176949999987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60.594387963491087</v>
      </c>
      <c r="G28" s="165">
        <f>Résultats!S$133/1000000</f>
        <v>14.696382300000002</v>
      </c>
      <c r="H28" s="188">
        <f t="shared" si="2"/>
        <v>323.76885706816211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323.7688564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124.09153750957502</v>
      </c>
      <c r="E32" s="36">
        <f>E33+E34</f>
        <v>0.32583745942343834</v>
      </c>
      <c r="F32" s="36">
        <f>F33+F34</f>
        <v>0.30965450577544923</v>
      </c>
      <c r="G32" s="36">
        <f>G33+G34</f>
        <v>0</v>
      </c>
      <c r="H32" s="163">
        <f>SUM(C32:G32)</f>
        <v>124.72702947477391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68.10153300257501</v>
      </c>
      <c r="E33" s="16">
        <f>'T energie usages'!J38/'T energie usages'!J$46*(Résultats!X$192+Résultats!X$193+Résultats!X$194)/1000000</f>
        <v>6.2786688932511353E-2</v>
      </c>
      <c r="F33" s="16">
        <f>'T energie usages'!K38*2.394*Résultats!X284</f>
        <v>6.7770905449260216E-5</v>
      </c>
      <c r="G33" s="16">
        <v>0</v>
      </c>
      <c r="H33" s="95">
        <f>SUM(C33:G33)</f>
        <v>68.164387462412961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55.990004507000009</v>
      </c>
      <c r="E34" s="16">
        <f>'T energie usages'!J39/'T energie usages'!J$46*(Résultats!X$192+Résultats!X$193+Résultats!X$194)/1000000</f>
        <v>0.26305077049092696</v>
      </c>
      <c r="F34" s="16">
        <f>(Résultats!X$209+Résultats!X$210+Résultats!X$211+Résultats!X$212+Résultats!X$213)/1000000</f>
        <v>0.30958673486999999</v>
      </c>
      <c r="G34" s="16">
        <v>0</v>
      </c>
      <c r="H34" s="95">
        <f>SUM(C34:G34)</f>
        <v>56.562642012360939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0.68522200210000006</v>
      </c>
      <c r="D35" s="36">
        <f>'T energie usages'!I40*3.2*Résultats!X283</f>
        <v>18.075640296414413</v>
      </c>
      <c r="E35" s="36">
        <f>'T energie usages'!J40/'T energie usages'!J$46*(Résultats!X$192+Résultats!X$193+Résultats!X$194)/1000000</f>
        <v>2.7519250907690482</v>
      </c>
      <c r="F35" s="36">
        <f>('T energie usages'!K40-8)*2.394*Résultats!X284</f>
        <v>19.667340512062516</v>
      </c>
      <c r="G35" s="36">
        <v>0</v>
      </c>
      <c r="H35" s="163">
        <f>SUM(C35:G35)</f>
        <v>41.180127901345983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7.5429039155000002</v>
      </c>
      <c r="E36" s="36">
        <f>'T energie usages'!J41/'T energie usages'!J$46*(Résultats!X$192+Résultats!X$193+Résultats!X$194)/1000000</f>
        <v>2.4906077882994526</v>
      </c>
      <c r="F36" s="36">
        <f>(Résultats!X$214+Résultats!X$215)/1000000</f>
        <v>12.621425120000001</v>
      </c>
      <c r="G36" s="36">
        <v>0</v>
      </c>
      <c r="H36" s="163">
        <f t="shared" ref="H36:H41" si="3">SUM(C36:G36)</f>
        <v>22.654936823799453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12.610272679699998</v>
      </c>
      <c r="D37" s="36">
        <f>D38+D39</f>
        <v>60.07801234694324</v>
      </c>
      <c r="E37" s="36">
        <f>E38+E39</f>
        <v>1.9307597065080615</v>
      </c>
      <c r="F37" s="36">
        <f>F38+F39</f>
        <v>22.600416609752632</v>
      </c>
      <c r="G37" s="36">
        <f>G38+G39</f>
        <v>15.75916632</v>
      </c>
      <c r="H37" s="163">
        <f t="shared" si="3"/>
        <v>112.97862766290393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12.610272679699998</v>
      </c>
      <c r="D38" s="16">
        <f>(Résultats!X$171+Résultats!X$173+Résultats!X$174+Résultats!X$175+Résultats!X$176+Résultats!X$177+Résultats!X$178+Résultats!X$179+Résultats!X$180+Résultats!X$181+Résultats!X$182)/1000000</f>
        <v>52.671148686943241</v>
      </c>
      <c r="E38" s="16">
        <f>'T energie usages'!J43/'T energie usages'!J$46*(Résultats!X$192+Résultats!X$193+Résultats!X$194)/1000000</f>
        <v>1.8689717199878582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22.08389147935263</v>
      </c>
      <c r="G38" s="16">
        <f>Résultats!X$133/1000000</f>
        <v>15.75916632</v>
      </c>
      <c r="H38" s="95">
        <f t="shared" si="3"/>
        <v>104.99345088598373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7.40686366</v>
      </c>
      <c r="E39" s="16">
        <f>'T energie usages'!J45/'T energie usages'!J$46*(Résultats!X$192+Résultats!X$193+Résultats!X$194)/1000000</f>
        <v>6.1787986520203335E-2</v>
      </c>
      <c r="F39" s="16">
        <f>(Résultats!X$196)/1000000</f>
        <v>0.51652513040000003</v>
      </c>
      <c r="G39" s="16">
        <v>0</v>
      </c>
      <c r="H39" s="95">
        <f t="shared" si="3"/>
        <v>7.9851767769202029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13.295494681799997</v>
      </c>
      <c r="D40" s="37">
        <f>SUM(D35:D37)+D32</f>
        <v>209.78809406843266</v>
      </c>
      <c r="E40" s="37">
        <f>SUM(E35:E37)+E32</f>
        <v>7.4991300449999994</v>
      </c>
      <c r="F40" s="37">
        <f>SUM(F35:F37)+F32</f>
        <v>55.198836747590597</v>
      </c>
      <c r="G40" s="37">
        <f>SUM(G35:G37)+G32</f>
        <v>15.75916632</v>
      </c>
      <c r="H40" s="167">
        <f t="shared" si="3"/>
        <v>301.54072186282326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13.295494681800001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209.84017109944321</v>
      </c>
      <c r="E41" s="165">
        <f>(Résultats!X$192+Résultats!X$193+Résultats!X$194)/1000000</f>
        <v>7.4991300450000011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55.337675864622618</v>
      </c>
      <c r="G41" s="165">
        <f>Résultats!X$133/1000000</f>
        <v>15.75916632</v>
      </c>
      <c r="H41" s="188">
        <f t="shared" si="3"/>
        <v>301.73163801086582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301.73163739999995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118.48441074482955</v>
      </c>
      <c r="E45" s="36">
        <f>E46+E47</f>
        <v>0.39179483839769169</v>
      </c>
      <c r="F45" s="36">
        <f>F46+F47</f>
        <v>0.30675477216788888</v>
      </c>
      <c r="G45" s="36">
        <f>G46+G47</f>
        <v>0</v>
      </c>
      <c r="H45" s="163">
        <f>SUM(C45:G45)</f>
        <v>119.18296035539512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61.594111738829532</v>
      </c>
      <c r="E46" s="16">
        <f>'T energie usages'!J51/'T energie usages'!J$59*(Résultats!AC$192+Résultats!AC$193+Résultats!AC$194)/1000000</f>
        <v>0.14513328140953405</v>
      </c>
      <c r="F46" s="16">
        <f>'T energie usages'!K51*2.394*Résultats!AC284</f>
        <v>8.6090017888868837E-5</v>
      </c>
      <c r="G46" s="16">
        <v>0</v>
      </c>
      <c r="H46" s="95">
        <f>SUM(C46:G46)</f>
        <v>61.739331110256956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56.890299006000006</v>
      </c>
      <c r="E47" s="16">
        <f>'T energie usages'!J52/'T energie usages'!J$59*(Résultats!AC$192+Résultats!AC$193+Résultats!AC$194)/1000000</f>
        <v>0.24666155698815762</v>
      </c>
      <c r="F47" s="16">
        <f>(Résultats!AC$209+Résultats!AC$210+Résultats!AC$211+Résultats!AC$212+Résultats!AC$213)/1000000</f>
        <v>0.30666868214999998</v>
      </c>
      <c r="G47" s="16">
        <v>0</v>
      </c>
      <c r="H47" s="95">
        <f>SUM(C47:G47)</f>
        <v>57.443629245138162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0.58080444840000001</v>
      </c>
      <c r="D48" s="36">
        <f>'T energie usages'!I53*3.2*Résultats!AC283</f>
        <v>16.513150493518669</v>
      </c>
      <c r="E48" s="36">
        <f>'T energie usages'!J53/'T energie usages'!J$59*(Résultats!AC$192+Résultats!AC$193+Résultats!AC$194)/1000000</f>
        <v>2.5209147553596569</v>
      </c>
      <c r="F48" s="36">
        <f>('T energie usages'!K53-8)*2.394*Résultats!AC284</f>
        <v>17.26701681636343</v>
      </c>
      <c r="G48" s="36">
        <v>0</v>
      </c>
      <c r="H48" s="163">
        <f>SUM(C48:G48)</f>
        <v>36.881886513641753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4.7518601258000004</v>
      </c>
      <c r="E49" s="36">
        <f>'T energie usages'!J54/'T energie usages'!J$59*(Résultats!AC$192+Résultats!AC$193+Résultats!AC$194)/1000000</f>
        <v>1.9092141566880381</v>
      </c>
      <c r="F49" s="36">
        <f>(Résultats!AC$214+Résultats!AC$215)/1000000</f>
        <v>15.009217642000001</v>
      </c>
      <c r="G49" s="36">
        <v>0</v>
      </c>
      <c r="H49" s="163">
        <f t="shared" ref="H49:H54" si="4">SUM(C49:G49)</f>
        <v>21.670291924488041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13.681865929599999</v>
      </c>
      <c r="D50" s="36">
        <f>D51+D52</f>
        <v>64.125403378970717</v>
      </c>
      <c r="E50" s="36">
        <f>E51+E52</f>
        <v>1.8809480015546132</v>
      </c>
      <c r="F50" s="36">
        <f>F51+F52</f>
        <v>22.293838359890902</v>
      </c>
      <c r="G50" s="36">
        <f>G51+G52</f>
        <v>16.11237363</v>
      </c>
      <c r="H50" s="163">
        <f t="shared" si="4"/>
        <v>118.09442930001623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13.681865929599999</v>
      </c>
      <c r="D51" s="16">
        <f>(Résultats!AC$171+Résultats!AC$173+Résultats!AC$174+Résultats!AC$175+Résultats!AC$176+Résultats!AC$177+Résultats!AC$178+Résultats!AC$179+Résultats!AC$180+Résultats!AC$181+Résultats!AC$182)/1000000</f>
        <v>56.381088533970718</v>
      </c>
      <c r="E51" s="16">
        <f>'T energie usages'!J56/'T energie usages'!J$59*(Résultats!AC$192+Résultats!AC$193+Résultats!AC$194)/1000000</f>
        <v>1.8221831884187731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21.782925039690902</v>
      </c>
      <c r="G51" s="16">
        <f>Résultats!AC$133/1000000</f>
        <v>16.11237363</v>
      </c>
      <c r="H51" s="95">
        <f t="shared" si="4"/>
        <v>109.78043632168041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7.7443148449999999</v>
      </c>
      <c r="E52" s="16">
        <f>'T energie usages'!J58/'T energie usages'!J$59*(Résultats!AC$192+Résultats!AC$193+Résultats!AC$194)/1000000</f>
        <v>5.8764813135839936E-2</v>
      </c>
      <c r="F52" s="16">
        <f>(Résultats!AC$196)/1000000</f>
        <v>0.51091332020000002</v>
      </c>
      <c r="G52" s="16">
        <v>0</v>
      </c>
      <c r="H52" s="95">
        <f t="shared" si="4"/>
        <v>8.3139929783358397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14.262670377999999</v>
      </c>
      <c r="D53" s="37">
        <f>SUM(D48:D50)+D45</f>
        <v>203.87482474311895</v>
      </c>
      <c r="E53" s="37">
        <f>SUM(E48:E50)+E45</f>
        <v>6.7028717520000001</v>
      </c>
      <c r="F53" s="37">
        <f>SUM(F48:F50)+F45</f>
        <v>54.876827590422224</v>
      </c>
      <c r="G53" s="37">
        <f>SUM(G48:G50)+G45</f>
        <v>16.11237363</v>
      </c>
      <c r="H53" s="167">
        <f t="shared" si="4"/>
        <v>295.82956809354113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14.262670377999999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203.92202510077067</v>
      </c>
      <c r="E54" s="165">
        <f>(Résultats!AC$192+Résultats!AC$193+Résultats!AC$194)/1000000</f>
        <v>6.7028717520000001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54.998722114040895</v>
      </c>
      <c r="G54" s="165">
        <f>Résultats!AC$133/1000000</f>
        <v>16.11237363</v>
      </c>
      <c r="H54" s="188">
        <f t="shared" si="4"/>
        <v>295.99866297481151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295.99866250000002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110.68889441976401</v>
      </c>
      <c r="E58" s="36">
        <f>E59+E60</f>
        <v>0.52576167392161943</v>
      </c>
      <c r="F58" s="36">
        <f>F59+F60</f>
        <v>0.82209249336219425</v>
      </c>
      <c r="G58" s="36">
        <f>G59+G60</f>
        <v>0</v>
      </c>
      <c r="H58" s="163">
        <f t="shared" ref="H58:H67" si="5">SUM(C58:G58)</f>
        <v>112.03674858704782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53.716872560764024</v>
      </c>
      <c r="E59" s="16">
        <f>'T energie usages'!J64/'T energie usages'!J$72*(Résultats!AH$192+Résultats!AH$193+Résultats!AH$194)/1000000</f>
        <v>0.27914475746332745</v>
      </c>
      <c r="F59" s="16">
        <f>'T energie usages'!K64*2.394*Résultats!AH284</f>
        <v>9.1282142194364367E-5</v>
      </c>
      <c r="G59" s="16">
        <v>0</v>
      </c>
      <c r="H59" s="95">
        <f t="shared" si="5"/>
        <v>53.996108600369546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56.972021858999994</v>
      </c>
      <c r="E60" s="16">
        <f>'T energie usages'!J65/'T energie usages'!J$72*(Résultats!AH$192+Résultats!AH$193+Résultats!AH$194)/1000000</f>
        <v>0.24661691645829198</v>
      </c>
      <c r="F60" s="16">
        <f>(Résultats!AH$209+Résultats!AH$210+Résultats!AH$211+Résultats!AH$212+Résultats!AH$213)/1000000</f>
        <v>0.82200121121999992</v>
      </c>
      <c r="G60" s="16">
        <v>0</v>
      </c>
      <c r="H60" s="95">
        <f t="shared" si="5"/>
        <v>58.040639986678286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0.52120564790000001</v>
      </c>
      <c r="D61" s="36">
        <f>'T energie usages'!I66*3.2*Résultats!AH283</f>
        <v>15.601636384171069</v>
      </c>
      <c r="E61" s="36">
        <f>'T energie usages'!J66/'T energie usages'!J$72*(Résultats!AH$192+Résultats!AH$193+Résultats!AH$194)/1000000</f>
        <v>2.4757517674014178</v>
      </c>
      <c r="F61" s="36">
        <f>('T energie usages'!K66-8)*2.394*Résultats!AH284</f>
        <v>15.506754490921299</v>
      </c>
      <c r="G61" s="36">
        <v>0</v>
      </c>
      <c r="H61" s="163">
        <f t="shared" si="5"/>
        <v>34.105348290393792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4.4008796996999999</v>
      </c>
      <c r="E62" s="36">
        <f>'T energie usages'!J67/'T energie usages'!J$72*(Résultats!AH$192+Résultats!AH$193+Résultats!AH$194)/1000000</f>
        <v>1.7180592925516947</v>
      </c>
      <c r="F62" s="36">
        <f>(Résultats!AH$214+Résultats!AH$215)/1000000</f>
        <v>13.060054530999999</v>
      </c>
      <c r="G62" s="36">
        <v>0</v>
      </c>
      <c r="H62" s="163">
        <f t="shared" si="5"/>
        <v>19.178993523251691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15.045646962999999</v>
      </c>
      <c r="D63" s="36">
        <f>D64+D65</f>
        <v>70.77010268095097</v>
      </c>
      <c r="E63" s="36">
        <f>E64+E65</f>
        <v>1.9878922911252683</v>
      </c>
      <c r="F63" s="36">
        <f>F64+F65</f>
        <v>22.528387669305264</v>
      </c>
      <c r="G63" s="36">
        <f>G64+G65</f>
        <v>16.867861300000001</v>
      </c>
      <c r="H63" s="163">
        <f t="shared" si="5"/>
        <v>127.19989090438149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15.045646962999999</v>
      </c>
      <c r="D64" s="16">
        <f>(Résultats!AH$171+Résultats!AH$173+Résultats!AH$174+Résultats!AH$175+Résultats!AH$176+Résultats!AH$177+Résultats!AH$178+Résultats!AH$179+Résultats!AH$180+Résultats!AH$181+Résultats!AH$182)/1000000</f>
        <v>62.206509468950976</v>
      </c>
      <c r="E64" s="16">
        <f>'T energie usages'!J69/'T energie usages'!J$72*(Résultats!AH$192+Résultats!AH$193+Résultats!AH$194)/1000000</f>
        <v>1.9269590090954225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22.015166209405265</v>
      </c>
      <c r="G64" s="16">
        <f>Résultats!AH$133/1000000</f>
        <v>16.867861300000001</v>
      </c>
      <c r="H64" s="95">
        <f t="shared" si="5"/>
        <v>118.06214295045167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8.56359321199999</v>
      </c>
      <c r="E65" s="16">
        <f>'T energie usages'!J71/'T energie usages'!J$72*(Résultats!AH$192+Résultats!AH$193+Résultats!AH$194)/1000000</f>
        <v>6.0933282029845832E-2</v>
      </c>
      <c r="F65" s="16">
        <f>(Résultats!AH$196)/1000000</f>
        <v>0.51322145990000001</v>
      </c>
      <c r="G65" s="16">
        <v>0</v>
      </c>
      <c r="H65" s="95">
        <f t="shared" si="5"/>
        <v>9.1377479539298356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15.5668526109</v>
      </c>
      <c r="D66" s="37">
        <f>SUM(D61:D63)+D58</f>
        <v>201.46151318458607</v>
      </c>
      <c r="E66" s="37">
        <f>SUM(E61:E63)+E58</f>
        <v>6.7074650250000003</v>
      </c>
      <c r="F66" s="37">
        <f>SUM(F61:F63)+F58</f>
        <v>51.917289184588753</v>
      </c>
      <c r="G66" s="37">
        <f>SUM(G61:G63)+G58</f>
        <v>16.867861300000001</v>
      </c>
      <c r="H66" s="167">
        <f t="shared" si="5"/>
        <v>292.52098130507483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15.5668526109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201.50340247965099</v>
      </c>
      <c r="E67" s="165">
        <f>(Résultats!AH$192+Résultats!AH$193+Résultats!AH$194)/1000000</f>
        <v>6.7074650250000003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52.026757431525262</v>
      </c>
      <c r="G67" s="165">
        <f>Résultats!AH$133/1000000</f>
        <v>16.867861300000001</v>
      </c>
      <c r="H67" s="188">
        <f t="shared" si="5"/>
        <v>292.67233884707628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292.6723384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1.61829512556388E-6</v>
      </c>
      <c r="D71" s="36">
        <f>D72+D73</f>
        <v>86.128184140212014</v>
      </c>
      <c r="E71" s="36">
        <f>E72+E73</f>
        <v>1.6994233471642011</v>
      </c>
      <c r="F71" s="36">
        <f>F72+F73</f>
        <v>1.8613332863689624</v>
      </c>
      <c r="G71" s="36">
        <f>G72+G73</f>
        <v>0</v>
      </c>
      <c r="H71" s="163">
        <f t="shared" ref="H71:H80" si="6">SUM(C71:G71)</f>
        <v>89.688942392040303</v>
      </c>
      <c r="I71" s="3"/>
    </row>
    <row r="72" spans="1:28" x14ac:dyDescent="0.25">
      <c r="A72" s="148" t="s">
        <v>19</v>
      </c>
      <c r="B72" s="35"/>
      <c r="C72" s="16">
        <f>Résultats!AF$118/1000000</f>
        <v>1.61829512556388E-6</v>
      </c>
      <c r="D72" s="16">
        <f>'T energie usages'!I90*3.2*Résultats!AW283</f>
        <v>24.370413111712029</v>
      </c>
      <c r="E72" s="16">
        <f>'T energie usages'!J90/'T energie usages'!J$98*(Résultats!AW$192+Résultats!AW$193+Résultats!AW$194)/1000000</f>
        <v>1.2609033022400453</v>
      </c>
      <c r="F72" s="16">
        <f>'T energie usages'!K90*2.394*Résultats!AW284</f>
        <v>5.4128058962527658E-5</v>
      </c>
      <c r="G72" s="16">
        <v>0</v>
      </c>
      <c r="H72" s="95">
        <f t="shared" si="6"/>
        <v>25.631372160306164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61.757771028499988</v>
      </c>
      <c r="E73" s="16">
        <f>'T energie usages'!J91/'T energie usages'!J$98*(Résultats!AW$192+Résultats!AW$193+Résultats!AW$194)/1000000</f>
        <v>0.43852004492415575</v>
      </c>
      <c r="F73" s="192">
        <f>(Résultats!AW$209+Résultats!AW$210+Résultats!AW$211+Résultats!AW$212+Résultats!AW$213)/1000000</f>
        <v>1.8612791583099999</v>
      </c>
      <c r="G73" s="16">
        <v>0</v>
      </c>
      <c r="H73" s="95">
        <f t="shared" si="6"/>
        <v>64.057570231734147</v>
      </c>
      <c r="I73" s="3"/>
    </row>
    <row r="74" spans="1:28" x14ac:dyDescent="0.25">
      <c r="A74" s="162" t="s">
        <v>21</v>
      </c>
      <c r="B74" s="187"/>
      <c r="C74" s="36">
        <f>Résultats!AW$135/1000000</f>
        <v>0.40047909240000001</v>
      </c>
      <c r="D74" s="36">
        <f>'T energie usages'!I92*3.2*Résultats!AW283</f>
        <v>12.646398178386359</v>
      </c>
      <c r="E74" s="36">
        <f>'T energie usages'!J92/'T energie usages'!J$98*(Résultats!AW$192+Résultats!AW$193+Résultats!AW$194)/1000000</f>
        <v>3.7184425634364908</v>
      </c>
      <c r="F74" s="36">
        <f>('T energie usages'!K92-8)*2.394*Résultats!AW284</f>
        <v>12.751278489462759</v>
      </c>
      <c r="G74" s="36">
        <v>0</v>
      </c>
      <c r="H74" s="163">
        <f t="shared" si="6"/>
        <v>29.51659832368561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4.3785368468000003</v>
      </c>
      <c r="E75" s="36">
        <f>'T energie usages'!J93/'T energie usages'!J$98*(Résultats!AW$192+Résultats!AW$193+Résultats!AW$194)/1000000</f>
        <v>2.3829279269388453</v>
      </c>
      <c r="F75" s="36">
        <f>(Résultats!AW$214+Résultats!AW$215)/1000000</f>
        <v>9.9920249479999992</v>
      </c>
      <c r="G75" s="36">
        <v>0</v>
      </c>
      <c r="H75" s="163">
        <f t="shared" si="6"/>
        <v>16.753489721738845</v>
      </c>
      <c r="I75" s="3"/>
    </row>
    <row r="76" spans="1:28" x14ac:dyDescent="0.25">
      <c r="A76" s="162" t="s">
        <v>23</v>
      </c>
      <c r="B76" s="187"/>
      <c r="C76" s="36">
        <f>C77+C78</f>
        <v>19.582513148199997</v>
      </c>
      <c r="D76" s="36">
        <f>D77+D78</f>
        <v>86.651794080316222</v>
      </c>
      <c r="E76" s="36">
        <f>E77+E78</f>
        <v>3.7618258824604625</v>
      </c>
      <c r="F76" s="36">
        <f>F77+F78</f>
        <v>25.197440420266208</v>
      </c>
      <c r="G76" s="36">
        <f>G77+G78</f>
        <v>20.035577120000003</v>
      </c>
      <c r="H76" s="163">
        <f t="shared" si="6"/>
        <v>155.22915065124289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19.582513148199997</v>
      </c>
      <c r="D77" s="16">
        <f>(Résultats!AW$171+Résultats!AW$173+Résultats!AW$174+Résultats!AW$175+Résultats!AW$176+Résultats!AW$177+Résultats!AW$178+Résultats!AW$179+Résultats!AW$180+Résultats!AW$181+Résultats!AW$182)/1000000</f>
        <v>76.047746700316225</v>
      </c>
      <c r="E77" s="16">
        <f>'T energie usages'!J95/'T energie usages'!J$98*(Résultats!AW$192+Résultats!AW$193+Résultats!AW$194)/1000000</f>
        <v>3.649003647026229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24.622446020266207</v>
      </c>
      <c r="G77" s="16">
        <f>Résultats!AW$133/1000000</f>
        <v>20.035577120000003</v>
      </c>
      <c r="H77" s="95">
        <f t="shared" si="6"/>
        <v>143.93728663580868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10.604047380000001</v>
      </c>
      <c r="E78" s="16">
        <f>'T energie usages'!J97/'T energie usages'!J$98*(Résultats!AW$192+Résultats!AW$193+Résultats!AW$194)/1000000</f>
        <v>0.11282223543423331</v>
      </c>
      <c r="F78" s="16">
        <f>(Résultats!AW$196)/1000000</f>
        <v>0.57499440000000002</v>
      </c>
      <c r="G78" s="16">
        <v>0</v>
      </c>
      <c r="H78" s="95">
        <f t="shared" si="6"/>
        <v>11.291864015434234</v>
      </c>
      <c r="I78" s="3"/>
    </row>
    <row r="79" spans="1:28" x14ac:dyDescent="0.25">
      <c r="A79" s="48" t="s">
        <v>41</v>
      </c>
      <c r="B79" s="37"/>
      <c r="C79" s="37">
        <f>SUM(C74:C76)+C71</f>
        <v>19.982993858895124</v>
      </c>
      <c r="D79" s="37">
        <f>SUM(D74:D76)+D71</f>
        <v>189.8049132457146</v>
      </c>
      <c r="E79" s="37">
        <f>SUM(E74:E76)+E71</f>
        <v>11.562619719999999</v>
      </c>
      <c r="F79" s="37">
        <f>SUM(F74:F76)+F71</f>
        <v>49.802077144097922</v>
      </c>
      <c r="G79" s="37">
        <f>SUM(G74:G76)+G71</f>
        <v>20.035577120000003</v>
      </c>
      <c r="H79" s="167">
        <f t="shared" si="6"/>
        <v>291.18818108870767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19.982992240600002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189.82728256561626</v>
      </c>
      <c r="E80" s="165">
        <f>(Résultats!AW$192+Résultats!AW$193+Résultats!AW$194)/1000000</f>
        <v>11.562619720000001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49.892093266576197</v>
      </c>
      <c r="G80" s="165">
        <f>Résultats!AW133/1000000</f>
        <v>20.035577120000003</v>
      </c>
      <c r="H80" s="188">
        <f t="shared" si="6"/>
        <v>291.30056491279248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291.30056450000001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82588235.799999997</v>
      </c>
      <c r="G5" s="101">
        <f>VLOOKUP($D5,Résultats!$B$2:$AX$212,G$2,FALSE)/1000000</f>
        <v>127.53792870000001</v>
      </c>
      <c r="H5" s="25">
        <f>VLOOKUP($D5,Résultats!$B$2:$AX$212,H$2,FALSE)/1000000</f>
        <v>144.23214859999999</v>
      </c>
      <c r="I5" s="102">
        <f>VLOOKUP($D5,Résultats!$B$2:$AX$212,I$2,FALSE)/1000000</f>
        <v>163.15936430000002</v>
      </c>
      <c r="J5" s="101">
        <f>VLOOKUP($D5,Résultats!$B$2:$AX$212,J$2,FALSE)/1000000</f>
        <v>182.79659359999999</v>
      </c>
      <c r="K5" s="25">
        <f>VLOOKUP($D5,Résultats!$B$2:$AX$212,K$2,FALSE)/1000000</f>
        <v>205.09772130000002</v>
      </c>
      <c r="L5" s="25">
        <f>VLOOKUP($D5,Résultats!$B$2:$AX$212,L$2,FALSE)/1000000</f>
        <v>228.30221419999998</v>
      </c>
      <c r="M5" s="25">
        <f>VLOOKUP($D5,Résultats!$B$2:$AX$212,M$2,FALSE)/1000000</f>
        <v>252.96122560000001</v>
      </c>
      <c r="N5" s="102">
        <f>VLOOKUP($D5,Résultats!$B$2:$AX$212,N$2,FALSE)/1000000</f>
        <v>277.79238279999998</v>
      </c>
      <c r="O5" s="101">
        <f>VLOOKUP($D5,Résultats!$B$2:$AX$212,O$2,FALSE)/1000000</f>
        <v>303.87852800000002</v>
      </c>
      <c r="P5" s="25">
        <f>VLOOKUP($D5,Résultats!$B$2:$AX$212,P$2,FALSE)/1000000</f>
        <v>330.65878830000003</v>
      </c>
      <c r="Q5" s="25">
        <f>VLOOKUP($D5,Résultats!$B$2:$AX$212,Q$2,FALSE)/1000000</f>
        <v>357.76073719999999</v>
      </c>
      <c r="R5" s="25">
        <f>VLOOKUP($D5,Résultats!$B$2:$AX$212,R$2,FALSE)/1000000</f>
        <v>385.04346570000001</v>
      </c>
      <c r="S5" s="102">
        <f>VLOOKUP($D5,Résultats!$B$2:$AX$212,S$2,FALSE)/1000000</f>
        <v>412.50816170000002</v>
      </c>
      <c r="T5" s="105">
        <f>VLOOKUP($D5,Résultats!$B$2:$AX$212,T$2,FALSE)/1000000</f>
        <v>551.77683839999997</v>
      </c>
      <c r="U5" s="105">
        <f>VLOOKUP($D5,Résultats!$B$2:$AX$212,U$2,FALSE)/1000000</f>
        <v>685.55097000000001</v>
      </c>
      <c r="V5" s="25">
        <f>VLOOKUP($D5,Résultats!$B$2:$AX$212,V$2,FALSE)/1000000</f>
        <v>816.01370429999997</v>
      </c>
      <c r="W5" s="105">
        <f>VLOOKUP($D5,Résultats!$B$2:$AX$212,W$2,FALSE)/1000000</f>
        <v>951.6779315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56532663.600000001</v>
      </c>
      <c r="G6" s="101">
        <f>VLOOKUP($D6,Résultats!$B$2:$AX$212,G$2,FALSE)/1000000</f>
        <v>58.458084999999997</v>
      </c>
      <c r="H6" s="25">
        <f>VLOOKUP($D6,Résultats!$B$2:$AX$212,H$2,FALSE)/1000000</f>
        <v>61.945621509999995</v>
      </c>
      <c r="I6" s="102">
        <f>VLOOKUP($D6,Résultats!$B$2:$AX$212,I$2,FALSE)/1000000</f>
        <v>64.610980639999994</v>
      </c>
      <c r="J6" s="101">
        <f>VLOOKUP($D6,Résultats!$B$2:$AX$212,J$2,FALSE)/1000000</f>
        <v>68.243079850000001</v>
      </c>
      <c r="K6" s="25">
        <f>VLOOKUP($D6,Résultats!$B$2:$AX$212,K$2,FALSE)/1000000</f>
        <v>71.133228700000004</v>
      </c>
      <c r="L6" s="25">
        <f>VLOOKUP($D6,Résultats!$B$2:$AX$212,L$2,FALSE)/1000000</f>
        <v>76.611136610000003</v>
      </c>
      <c r="M6" s="25">
        <f>VLOOKUP($D6,Résultats!$B$2:$AX$212,M$2,FALSE)/1000000</f>
        <v>80.732622300000003</v>
      </c>
      <c r="N6" s="102">
        <f>VLOOKUP($D6,Résultats!$B$2:$AX$212,N$2,FALSE)/1000000</f>
        <v>84.64536717</v>
      </c>
      <c r="O6" s="101">
        <f>VLOOKUP($D6,Résultats!$B$2:$AX$212,O$2,FALSE)/1000000</f>
        <v>87.219999239999993</v>
      </c>
      <c r="P6" s="25">
        <f>VLOOKUP($D6,Résultats!$B$2:$AX$212,P$2,FALSE)/1000000</f>
        <v>88.731573650000001</v>
      </c>
      <c r="Q6" s="25">
        <f>VLOOKUP($D6,Résultats!$B$2:$AX$212,Q$2,FALSE)/1000000</f>
        <v>89.79320048000001</v>
      </c>
      <c r="R6" s="25">
        <f>VLOOKUP($D6,Résultats!$B$2:$AX$212,R$2,FALSE)/1000000</f>
        <v>90.768018089999998</v>
      </c>
      <c r="S6" s="102">
        <f>VLOOKUP($D6,Résultats!$B$2:$AX$212,S$2,FALSE)/1000000</f>
        <v>91.795050219999993</v>
      </c>
      <c r="T6" s="105">
        <f>VLOOKUP($D6,Résultats!$B$2:$AX$212,T$2,FALSE)/1000000</f>
        <v>92.533445579999992</v>
      </c>
      <c r="U6" s="105">
        <f>VLOOKUP($D6,Résultats!$B$2:$AX$212,U$2,FALSE)/1000000</f>
        <v>88.363068159999997</v>
      </c>
      <c r="V6" s="25">
        <f>VLOOKUP($D6,Résultats!$B$2:$AX$212,V$2,FALSE)/1000000</f>
        <v>87.661781200000007</v>
      </c>
      <c r="W6" s="105">
        <f>VLOOKUP($D6,Résultats!$B$2:$AX$212,W$2,FALSE)/1000000</f>
        <v>90.527893860000006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501869422.19999999</v>
      </c>
      <c r="G7" s="101">
        <f>VLOOKUP($D7,Résultats!$B$2:$AX$212,G$2,FALSE)/1000000</f>
        <v>529.32731750000005</v>
      </c>
      <c r="H7" s="25">
        <f>VLOOKUP($D7,Résultats!$B$2:$AX$212,H$2,FALSE)/1000000</f>
        <v>542.92661439999995</v>
      </c>
      <c r="I7" s="102">
        <f>VLOOKUP($D7,Résultats!$B$2:$AX$212,I$2,FALSE)/1000000</f>
        <v>555.95506939999996</v>
      </c>
      <c r="J7" s="101">
        <f>VLOOKUP($D7,Résultats!$B$2:$AX$212,J$2,FALSE)/1000000</f>
        <v>568.24491620000003</v>
      </c>
      <c r="K7" s="25">
        <f>VLOOKUP($D7,Résultats!$B$2:$AX$212,K$2,FALSE)/1000000</f>
        <v>579.39783599999998</v>
      </c>
      <c r="L7" s="25">
        <f>VLOOKUP($D7,Résultats!$B$2:$AX$212,L$2,FALSE)/1000000</f>
        <v>594.79924789999995</v>
      </c>
      <c r="M7" s="25">
        <f>VLOOKUP($D7,Résultats!$B$2:$AX$212,M$2,FALSE)/1000000</f>
        <v>611.99203539999996</v>
      </c>
      <c r="N7" s="102">
        <f>VLOOKUP($D7,Résultats!$B$2:$AX$212,N$2,FALSE)/1000000</f>
        <v>632.05436429999997</v>
      </c>
      <c r="O7" s="101">
        <f>VLOOKUP($D7,Résultats!$B$2:$AX$212,O$2,FALSE)/1000000</f>
        <v>651.69480720000001</v>
      </c>
      <c r="P7" s="25">
        <f>VLOOKUP($D7,Résultats!$B$2:$AX$212,P$2,FALSE)/1000000</f>
        <v>669.1245735</v>
      </c>
      <c r="Q7" s="25">
        <f>VLOOKUP($D7,Résultats!$B$2:$AX$212,Q$2,FALSE)/1000000</f>
        <v>683.4455357999999</v>
      </c>
      <c r="R7" s="25">
        <f>VLOOKUP($D7,Résultats!$B$2:$AX$212,R$2,FALSE)/1000000</f>
        <v>694.74692210000001</v>
      </c>
      <c r="S7" s="102">
        <f>VLOOKUP($D7,Résultats!$B$2:$AX$212,S$2,FALSE)/1000000</f>
        <v>703.46082189999993</v>
      </c>
      <c r="T7" s="105">
        <f>VLOOKUP($D7,Résultats!$B$2:$AX$212,T$2,FALSE)/1000000</f>
        <v>724.52857520000009</v>
      </c>
      <c r="U7" s="105">
        <f>VLOOKUP($D7,Résultats!$B$2:$AX$212,U$2,FALSE)/1000000</f>
        <v>728.47167209999998</v>
      </c>
      <c r="V7" s="25">
        <f>VLOOKUP($D7,Résultats!$B$2:$AX$212,V$2,FALSE)/1000000</f>
        <v>726.48449070000004</v>
      </c>
      <c r="W7" s="105">
        <f>VLOOKUP($D7,Résultats!$B$2:$AX$212,W$2,FALSE)/1000000</f>
        <v>721.1634792000001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832373435.10000002</v>
      </c>
      <c r="G8" s="101">
        <f>VLOOKUP($D8,Résultats!$B$2:$AX$212,G$2,FALSE)/1000000</f>
        <v>845.65269450000005</v>
      </c>
      <c r="H8" s="25">
        <f>VLOOKUP($D8,Résultats!$B$2:$AX$212,H$2,FALSE)/1000000</f>
        <v>848.98842779999995</v>
      </c>
      <c r="I8" s="102">
        <f>VLOOKUP($D8,Résultats!$B$2:$AX$212,I$2,FALSE)/1000000</f>
        <v>851.57057810000003</v>
      </c>
      <c r="J8" s="101">
        <f>VLOOKUP($D8,Résultats!$B$2:$AX$212,J$2,FALSE)/1000000</f>
        <v>850.8497362999999</v>
      </c>
      <c r="K8" s="25">
        <f>VLOOKUP($D8,Résultats!$B$2:$AX$212,K$2,FALSE)/1000000</f>
        <v>848.87803710000003</v>
      </c>
      <c r="L8" s="25">
        <f>VLOOKUP($D8,Résultats!$B$2:$AX$212,L$2,FALSE)/1000000</f>
        <v>846.12179229999992</v>
      </c>
      <c r="M8" s="25">
        <f>VLOOKUP($D8,Résultats!$B$2:$AX$212,M$2,FALSE)/1000000</f>
        <v>843.93232620000003</v>
      </c>
      <c r="N8" s="102">
        <f>VLOOKUP($D8,Résultats!$B$2:$AX$212,N$2,FALSE)/1000000</f>
        <v>841.45841470000005</v>
      </c>
      <c r="O8" s="101">
        <f>VLOOKUP($D8,Résultats!$B$2:$AX$212,O$2,FALSE)/1000000</f>
        <v>839.43600689999994</v>
      </c>
      <c r="P8" s="25">
        <f>VLOOKUP($D8,Résultats!$B$2:$AX$212,P$2,FALSE)/1000000</f>
        <v>837.00177429999997</v>
      </c>
      <c r="Q8" s="25">
        <f>VLOOKUP($D8,Résultats!$B$2:$AX$212,Q$2,FALSE)/1000000</f>
        <v>834.00505459999999</v>
      </c>
      <c r="R8" s="25">
        <f>VLOOKUP($D8,Résultats!$B$2:$AX$212,R$2,FALSE)/1000000</f>
        <v>830.1478333</v>
      </c>
      <c r="S8" s="102">
        <f>VLOOKUP($D8,Résultats!$B$2:$AX$212,S$2,FALSE)/1000000</f>
        <v>825.3530682999999</v>
      </c>
      <c r="T8" s="105">
        <f>VLOOKUP($D8,Résultats!$B$2:$AX$212,T$2,FALSE)/1000000</f>
        <v>796.81713939999997</v>
      </c>
      <c r="U8" s="105">
        <f>VLOOKUP($D8,Résultats!$B$2:$AX$212,U$2,FALSE)/1000000</f>
        <v>770.89557209999998</v>
      </c>
      <c r="V8" s="25">
        <f>VLOOKUP($D8,Résultats!$B$2:$AX$212,V$2,FALSE)/1000000</f>
        <v>740.46267009999997</v>
      </c>
      <c r="W8" s="105">
        <f>VLOOKUP($D8,Résultats!$B$2:$AX$212,W$2,FALSE)/1000000</f>
        <v>700.45631729999991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681368493.20000005</v>
      </c>
      <c r="G9" s="101">
        <f>VLOOKUP($D9,Résultats!$B$2:$AX$212,G$2,FALSE)/1000000</f>
        <v>665.65684999999996</v>
      </c>
      <c r="H9" s="25">
        <f>VLOOKUP($D9,Résultats!$B$2:$AX$212,H$2,FALSE)/1000000</f>
        <v>654.70998239999994</v>
      </c>
      <c r="I9" s="102">
        <f>VLOOKUP($D9,Résultats!$B$2:$AX$212,I$2,FALSE)/1000000</f>
        <v>643.3923612000001</v>
      </c>
      <c r="J9" s="101">
        <f>VLOOKUP($D9,Résultats!$B$2:$AX$212,J$2,FALSE)/1000000</f>
        <v>632.64579789999993</v>
      </c>
      <c r="K9" s="25">
        <f>VLOOKUP($D9,Résultats!$B$2:$AX$212,K$2,FALSE)/1000000</f>
        <v>621.78732429999991</v>
      </c>
      <c r="L9" s="25">
        <f>VLOOKUP($D9,Résultats!$B$2:$AX$212,L$2,FALSE)/1000000</f>
        <v>607.47124929999995</v>
      </c>
      <c r="M9" s="25">
        <f>VLOOKUP($D9,Résultats!$B$2:$AX$212,M$2,FALSE)/1000000</f>
        <v>591.88063010000008</v>
      </c>
      <c r="N9" s="102">
        <f>VLOOKUP($D9,Résultats!$B$2:$AX$212,N$2,FALSE)/1000000</f>
        <v>574.54763209999999</v>
      </c>
      <c r="O9" s="101">
        <f>VLOOKUP($D9,Résultats!$B$2:$AX$212,O$2,FALSE)/1000000</f>
        <v>557.0793852999999</v>
      </c>
      <c r="P9" s="25">
        <f>VLOOKUP($D9,Résultats!$B$2:$AX$212,P$2,FALSE)/1000000</f>
        <v>541.13118550000002</v>
      </c>
      <c r="Q9" s="25">
        <f>VLOOKUP($D9,Résultats!$B$2:$AX$212,Q$2,FALSE)/1000000</f>
        <v>527.22212509999997</v>
      </c>
      <c r="R9" s="25">
        <f>VLOOKUP($D9,Résultats!$B$2:$AX$212,R$2,FALSE)/1000000</f>
        <v>515.26727200000005</v>
      </c>
      <c r="S9" s="102">
        <f>VLOOKUP($D9,Résultats!$B$2:$AX$212,S$2,FALSE)/1000000</f>
        <v>504.94993389999996</v>
      </c>
      <c r="T9" s="105">
        <f>VLOOKUP($D9,Résultats!$B$2:$AX$212,T$2,FALSE)/1000000</f>
        <v>467.60456269999997</v>
      </c>
      <c r="U9" s="105">
        <f>VLOOKUP($D9,Résultats!$B$2:$AX$212,U$2,FALSE)/1000000</f>
        <v>439.40220880000004</v>
      </c>
      <c r="V9" s="25">
        <f>VLOOKUP($D9,Résultats!$B$2:$AX$212,V$2,FALSE)/1000000</f>
        <v>412.15329560000004</v>
      </c>
      <c r="W9" s="105">
        <f>VLOOKUP($D9,Résultats!$B$2:$AX$212,W$2,FALSE)/1000000</f>
        <v>383.93632939999998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349491130</v>
      </c>
      <c r="G10" s="101">
        <f>VLOOKUP($D10,Résultats!$B$2:$AX$212,G$2,FALSE)/1000000</f>
        <v>338.7875042</v>
      </c>
      <c r="H10" s="25">
        <f>VLOOKUP($D10,Résultats!$B$2:$AX$212,H$2,FALSE)/1000000</f>
        <v>332.26418269999999</v>
      </c>
      <c r="I10" s="102">
        <f>VLOOKUP($D10,Résultats!$B$2:$AX$212,I$2,FALSE)/1000000</f>
        <v>325.50567860000001</v>
      </c>
      <c r="J10" s="101">
        <f>VLOOKUP($D10,Résultats!$B$2:$AX$212,J$2,FALSE)/1000000</f>
        <v>319.43670560000004</v>
      </c>
      <c r="K10" s="25">
        <f>VLOOKUP($D10,Résultats!$B$2:$AX$212,K$2,FALSE)/1000000</f>
        <v>313.2193901</v>
      </c>
      <c r="L10" s="25">
        <f>VLOOKUP($D10,Résultats!$B$2:$AX$212,L$2,FALSE)/1000000</f>
        <v>305.38120229999998</v>
      </c>
      <c r="M10" s="25">
        <f>VLOOKUP($D10,Résultats!$B$2:$AX$212,M$2,FALSE)/1000000</f>
        <v>296.72521760000001</v>
      </c>
      <c r="N10" s="102">
        <f>VLOOKUP($D10,Résultats!$B$2:$AX$212,N$2,FALSE)/1000000</f>
        <v>286.96627269999999</v>
      </c>
      <c r="O10" s="101">
        <f>VLOOKUP($D10,Résultats!$B$2:$AX$212,O$2,FALSE)/1000000</f>
        <v>276.90037539999997</v>
      </c>
      <c r="P10" s="25">
        <f>VLOOKUP($D10,Résultats!$B$2:$AX$212,P$2,FALSE)/1000000</f>
        <v>267.53399230000002</v>
      </c>
      <c r="Q10" s="25">
        <f>VLOOKUP($D10,Résultats!$B$2:$AX$212,Q$2,FALSE)/1000000</f>
        <v>259.25770490000002</v>
      </c>
      <c r="R10" s="25">
        <f>VLOOKUP($D10,Résultats!$B$2:$AX$212,R$2,FALSE)/1000000</f>
        <v>252.07400459999999</v>
      </c>
      <c r="S10" s="102">
        <f>VLOOKUP($D10,Résultats!$B$2:$AX$212,S$2,FALSE)/1000000</f>
        <v>245.83710400000001</v>
      </c>
      <c r="T10" s="105">
        <f>VLOOKUP($D10,Résultats!$B$2:$AX$212,T$2,FALSE)/1000000</f>
        <v>223.27149230000001</v>
      </c>
      <c r="U10" s="105">
        <f>VLOOKUP($D10,Résultats!$B$2:$AX$212,U$2,FALSE)/1000000</f>
        <v>206.46847419999997</v>
      </c>
      <c r="V10" s="25">
        <f>VLOOKUP($D10,Résultats!$B$2:$AX$212,V$2,FALSE)/1000000</f>
        <v>190.51521249999999</v>
      </c>
      <c r="W10" s="105">
        <f>VLOOKUP($D10,Résultats!$B$2:$AX$212,W$2,FALSE)/1000000</f>
        <v>174.36436030000002</v>
      </c>
      <c r="X10" s="3"/>
      <c r="Y10">
        <f>(K10+K11-S10-S11)*10</f>
        <v>1006.7432060000001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119445620.09999999</v>
      </c>
      <c r="G11" s="88">
        <f>VLOOKUP($D11,Résultats!$B$2:$AX$212,G$2,FALSE)/1000000</f>
        <v>105.3480368</v>
      </c>
      <c r="H11" s="17">
        <f>VLOOKUP($D11,Résultats!$B$2:$AX$212,H$2,FALSE)/1000000</f>
        <v>100.02538509999999</v>
      </c>
      <c r="I11" s="89">
        <f>VLOOKUP($D11,Résultats!$B$2:$AX$212,I$2,FALSE)/1000000</f>
        <v>94.884129129999991</v>
      </c>
      <c r="J11" s="88">
        <f>VLOOKUP($D11,Résultats!$B$2:$AX$212,J$2,FALSE)/1000000</f>
        <v>90.022673049999995</v>
      </c>
      <c r="K11" s="17">
        <f>VLOOKUP($D11,Résultats!$B$2:$AX$212,K$2,FALSE)/1000000</f>
        <v>85.418145340000009</v>
      </c>
      <c r="L11" s="17">
        <f>VLOOKUP($D11,Résultats!$B$2:$AX$212,L$2,FALSE)/1000000</f>
        <v>80.528013389999998</v>
      </c>
      <c r="M11" s="17">
        <f>VLOOKUP($D11,Résultats!$B$2:$AX$212,M$2,FALSE)/1000000</f>
        <v>75.701693090000006</v>
      </c>
      <c r="N11" s="89">
        <f>VLOOKUP($D11,Résultats!$B$2:$AX$212,N$2,FALSE)/1000000</f>
        <v>70.788834019999996</v>
      </c>
      <c r="O11" s="88">
        <f>VLOOKUP($D11,Résultats!$B$2:$AX$212,O$2,FALSE)/1000000</f>
        <v>66.107002280000003</v>
      </c>
      <c r="P11" s="17">
        <f>VLOOKUP($D11,Résultats!$B$2:$AX$212,P$2,FALSE)/1000000</f>
        <v>61.888603979999999</v>
      </c>
      <c r="Q11" s="17">
        <f>VLOOKUP($D11,Résultats!$B$2:$AX$212,Q$2,FALSE)/1000000</f>
        <v>58.193353909999999</v>
      </c>
      <c r="R11" s="17">
        <f>VLOOKUP($D11,Résultats!$B$2:$AX$212,R$2,FALSE)/1000000</f>
        <v>54.964849579999999</v>
      </c>
      <c r="S11" s="89">
        <f>VLOOKUP($D11,Résultats!$B$2:$AX$212,S$2,FALSE)/1000000</f>
        <v>52.126110840000003</v>
      </c>
      <c r="T11" s="97">
        <f>VLOOKUP($D11,Résultats!$B$2:$AX$212,T$2,FALSE)/1000000</f>
        <v>41.612786560000004</v>
      </c>
      <c r="U11" s="97">
        <f>VLOOKUP($D11,Résultats!$B$2:$AX$212,U$2,FALSE)/1000000</f>
        <v>34.28925606</v>
      </c>
      <c r="V11" s="17">
        <f>VLOOKUP($D11,Résultats!$B$2:$AX$212,V$2,FALSE)/1000000</f>
        <v>28.579498749999999</v>
      </c>
      <c r="W11" s="97">
        <f>VLOOKUP($D11,Résultats!$B$2:$AX$212,W$2,FALSE)/1000000</f>
        <v>23.98689444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3.1478145985640721E-2</v>
      </c>
      <c r="G16" s="108">
        <f>G5/G$4</f>
        <v>4.7753271263878364E-2</v>
      </c>
      <c r="H16" s="74">
        <f t="shared" ref="H16:W16" si="2">H5/H$4</f>
        <v>5.3715898432845043E-2</v>
      </c>
      <c r="I16" s="109">
        <f t="shared" si="2"/>
        <v>6.0450033147446902E-2</v>
      </c>
      <c r="J16" s="108">
        <f t="shared" si="2"/>
        <v>6.7396921792933911E-2</v>
      </c>
      <c r="K16" s="74">
        <f t="shared" si="2"/>
        <v>7.526710580655685E-2</v>
      </c>
      <c r="L16" s="74">
        <f t="shared" si="2"/>
        <v>8.3345858649942997E-2</v>
      </c>
      <c r="M16" s="74">
        <f t="shared" si="2"/>
        <v>9.1854773354002009E-2</v>
      </c>
      <c r="N16" s="109">
        <f t="shared" si="2"/>
        <v>0.10034933797827635</v>
      </c>
      <c r="O16" s="108">
        <f t="shared" si="2"/>
        <v>0.10921783026850497</v>
      </c>
      <c r="P16" s="74">
        <f t="shared" si="2"/>
        <v>0.11825838770734398</v>
      </c>
      <c r="Q16" s="74">
        <f t="shared" si="2"/>
        <v>0.12733159240008948</v>
      </c>
      <c r="R16" s="74">
        <f t="shared" si="2"/>
        <v>0.1363945374358996</v>
      </c>
      <c r="S16" s="109">
        <f t="shared" si="2"/>
        <v>0.14545266629456696</v>
      </c>
      <c r="T16" s="74">
        <f t="shared" si="2"/>
        <v>0.19038966955150521</v>
      </c>
      <c r="U16" s="115">
        <f t="shared" si="2"/>
        <v>0.23211938835734175</v>
      </c>
      <c r="V16" s="74">
        <f t="shared" si="2"/>
        <v>0.27183506507333843</v>
      </c>
      <c r="W16" s="115">
        <f t="shared" si="2"/>
        <v>0.31252682384335789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2.154717824542654E-2</v>
      </c>
      <c r="G17" s="110">
        <f t="shared" si="3"/>
        <v>2.1888114532095725E-2</v>
      </c>
      <c r="H17" s="68">
        <f t="shared" ref="H17:W17" si="4">H6/H$4</f>
        <v>2.3070201378048535E-2</v>
      </c>
      <c r="I17" s="111">
        <f t="shared" si="4"/>
        <v>2.3938165842541527E-2</v>
      </c>
      <c r="J17" s="110">
        <f t="shared" si="4"/>
        <v>2.5161155495183111E-2</v>
      </c>
      <c r="K17" s="68">
        <f t="shared" si="4"/>
        <v>2.610459159170047E-2</v>
      </c>
      <c r="L17" s="68">
        <f t="shared" si="4"/>
        <v>2.7968283116671298E-2</v>
      </c>
      <c r="M17" s="68">
        <f t="shared" si="4"/>
        <v>2.9315468036856116E-2</v>
      </c>
      <c r="N17" s="111">
        <f t="shared" si="4"/>
        <v>3.0577175921173698E-2</v>
      </c>
      <c r="O17" s="110">
        <f t="shared" si="4"/>
        <v>3.1347983471255496E-2</v>
      </c>
      <c r="P17" s="68">
        <f t="shared" si="4"/>
        <v>3.1734383630124874E-2</v>
      </c>
      <c r="Q17" s="68">
        <f t="shared" si="4"/>
        <v>3.1958541044226359E-2</v>
      </c>
      <c r="R17" s="68">
        <f t="shared" si="4"/>
        <v>3.215289426831823E-2</v>
      </c>
      <c r="S17" s="111">
        <f t="shared" si="4"/>
        <v>3.2367443960667396E-2</v>
      </c>
      <c r="T17" s="68">
        <f t="shared" si="4"/>
        <v>3.1928509680696285E-2</v>
      </c>
      <c r="U17" s="116">
        <f t="shared" si="4"/>
        <v>2.9918681808118949E-2</v>
      </c>
      <c r="V17" s="68">
        <f t="shared" si="4"/>
        <v>2.9202384557240283E-2</v>
      </c>
      <c r="W17" s="116">
        <f t="shared" si="4"/>
        <v>2.9728959977774187E-2</v>
      </c>
      <c r="X17" s="3"/>
      <c r="Y17" s="136" t="s">
        <v>54</v>
      </c>
      <c r="Z17" s="137">
        <f>I16+I17</f>
        <v>8.4388198989988422E-2</v>
      </c>
      <c r="AA17" s="137">
        <f>S16+S17</f>
        <v>0.17782011025523436</v>
      </c>
      <c r="AB17" s="138">
        <f>W16+W17</f>
        <v>0.34225578382113209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0.19128534209155193</v>
      </c>
      <c r="G18" s="110">
        <f t="shared" si="3"/>
        <v>0.19819289240157284</v>
      </c>
      <c r="H18" s="68">
        <f t="shared" ref="H18:W18" si="5">H7/H$4</f>
        <v>0.20220034963549607</v>
      </c>
      <c r="I18" s="111">
        <f t="shared" si="5"/>
        <v>0.20597961090316125</v>
      </c>
      <c r="J18" s="110">
        <f t="shared" si="5"/>
        <v>0.20951133400312819</v>
      </c>
      <c r="K18" s="68">
        <f t="shared" si="5"/>
        <v>0.21262838977383641</v>
      </c>
      <c r="L18" s="68">
        <f t="shared" si="5"/>
        <v>0.21714223935269134</v>
      </c>
      <c r="M18" s="68">
        <f t="shared" si="5"/>
        <v>0.2222253215795669</v>
      </c>
      <c r="N18" s="111">
        <f t="shared" si="5"/>
        <v>0.22832244852966249</v>
      </c>
      <c r="O18" s="110">
        <f t="shared" si="5"/>
        <v>0.23422745038318624</v>
      </c>
      <c r="P18" s="68">
        <f t="shared" si="5"/>
        <v>0.2393089070588425</v>
      </c>
      <c r="Q18" s="68">
        <f t="shared" si="5"/>
        <v>0.24324695066663213</v>
      </c>
      <c r="R18" s="68">
        <f t="shared" si="5"/>
        <v>0.2461012678206955</v>
      </c>
      <c r="S18" s="111">
        <f t="shared" si="5"/>
        <v>0.24804418840453332</v>
      </c>
      <c r="T18" s="68">
        <f t="shared" si="5"/>
        <v>0.24999736562510799</v>
      </c>
      <c r="U18" s="116">
        <f t="shared" si="5"/>
        <v>0.24665182657899531</v>
      </c>
      <c r="V18" s="68">
        <f t="shared" si="5"/>
        <v>0.24201059095400007</v>
      </c>
      <c r="W18" s="116">
        <f t="shared" si="5"/>
        <v>0.23682689717409039</v>
      </c>
      <c r="X18" s="3"/>
      <c r="Y18" s="136" t="s">
        <v>55</v>
      </c>
      <c r="Z18" s="137">
        <f>I18+I19+I20</f>
        <v>0.75985869484422097</v>
      </c>
      <c r="AA18" s="137">
        <f>S18+S19+S20</f>
        <v>0.71711640712678693</v>
      </c>
      <c r="AB18" s="138">
        <f>W18+W19+W20</f>
        <v>0.59293664654915357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0.3172555055915971</v>
      </c>
      <c r="G19" s="110">
        <f t="shared" si="3"/>
        <v>0.31663272978564655</v>
      </c>
      <c r="H19" s="68">
        <f t="shared" ref="H19:W19" si="6">H8/H$4</f>
        <v>0.31618593081380192</v>
      </c>
      <c r="I19" s="111">
        <f t="shared" si="6"/>
        <v>0.31550423044603343</v>
      </c>
      <c r="J19" s="110">
        <f t="shared" si="6"/>
        <v>0.31370744938733658</v>
      </c>
      <c r="K19" s="68">
        <f t="shared" si="6"/>
        <v>0.31152268601663879</v>
      </c>
      <c r="L19" s="68">
        <f t="shared" si="6"/>
        <v>0.3088920865213064</v>
      </c>
      <c r="M19" s="68">
        <f t="shared" si="6"/>
        <v>0.3064470152109221</v>
      </c>
      <c r="N19" s="111">
        <f t="shared" si="6"/>
        <v>0.30396727944908547</v>
      </c>
      <c r="O19" s="110">
        <f t="shared" si="6"/>
        <v>0.30170403919712208</v>
      </c>
      <c r="P19" s="68">
        <f t="shared" si="6"/>
        <v>0.29934931064677894</v>
      </c>
      <c r="Q19" s="68">
        <f t="shared" si="6"/>
        <v>0.29683299655259532</v>
      </c>
      <c r="R19" s="68">
        <f t="shared" si="6"/>
        <v>0.29406454027345358</v>
      </c>
      <c r="S19" s="111">
        <f t="shared" si="6"/>
        <v>0.29102407070903979</v>
      </c>
      <c r="T19" s="68">
        <f t="shared" si="6"/>
        <v>0.27494041305402805</v>
      </c>
      <c r="U19" s="116">
        <f t="shared" si="6"/>
        <v>0.26101605353025037</v>
      </c>
      <c r="V19" s="68">
        <f t="shared" si="6"/>
        <v>0.24666708052860264</v>
      </c>
      <c r="W19" s="116">
        <f t="shared" si="6"/>
        <v>0.230026756784981</v>
      </c>
      <c r="X19" s="3"/>
      <c r="Y19" s="139" t="s">
        <v>60</v>
      </c>
      <c r="Z19" s="140">
        <f>I21+I22</f>
        <v>0.15575310630287451</v>
      </c>
      <c r="AA19" s="140">
        <f>S21+S22</f>
        <v>0.10506348256861384</v>
      </c>
      <c r="AB19" s="272">
        <f>W21+W22</f>
        <v>6.5137674834521472E-2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0.25970063037677393</v>
      </c>
      <c r="G20" s="110">
        <f t="shared" si="3"/>
        <v>0.24923795180553834</v>
      </c>
      <c r="H20" s="68">
        <f t="shared" ref="H20:W20" si="7">H9/H$4</f>
        <v>0.24383145684878305</v>
      </c>
      <c r="I20" s="111">
        <f t="shared" si="7"/>
        <v>0.23837485349502635</v>
      </c>
      <c r="J20" s="110">
        <f t="shared" si="7"/>
        <v>0.233255874871481</v>
      </c>
      <c r="K20" s="68">
        <f t="shared" si="7"/>
        <v>0.22818455529697768</v>
      </c>
      <c r="L20" s="68">
        <f t="shared" si="7"/>
        <v>0.22176838299828494</v>
      </c>
      <c r="M20" s="68">
        <f t="shared" si="7"/>
        <v>0.21492250838643712</v>
      </c>
      <c r="N20" s="111">
        <f t="shared" si="7"/>
        <v>0.20754879574840981</v>
      </c>
      <c r="O20" s="110">
        <f t="shared" si="7"/>
        <v>0.20022145740346112</v>
      </c>
      <c r="P20" s="68">
        <f t="shared" si="7"/>
        <v>0.1935327406974402</v>
      </c>
      <c r="Q20" s="68">
        <f t="shared" si="7"/>
        <v>0.18764505368293996</v>
      </c>
      <c r="R20" s="68">
        <f t="shared" si="7"/>
        <v>0.18252391607926946</v>
      </c>
      <c r="S20" s="111">
        <f t="shared" si="7"/>
        <v>0.17804814801321381</v>
      </c>
      <c r="T20" s="68">
        <f t="shared" si="7"/>
        <v>0.16134616746759972</v>
      </c>
      <c r="U20" s="116">
        <f t="shared" si="7"/>
        <v>0.14877635130400441</v>
      </c>
      <c r="V20" s="68">
        <f t="shared" si="7"/>
        <v>0.13729881905074875</v>
      </c>
      <c r="W20" s="116">
        <f t="shared" si="7"/>
        <v>0.12608299259008218</v>
      </c>
      <c r="X20" s="3"/>
      <c r="Y20" s="173" t="s">
        <v>92</v>
      </c>
      <c r="Z20" s="174">
        <f>SUM(Z17:Z19)</f>
        <v>1.0000000001370839</v>
      </c>
      <c r="AA20" s="174">
        <f t="shared" ref="AA20:AB20" si="8">SUM(AA17:AA19)</f>
        <v>0.99999999995063515</v>
      </c>
      <c r="AB20" s="174">
        <f t="shared" si="8"/>
        <v>1.000330105204807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0.13320702039777121</v>
      </c>
      <c r="G21" s="110">
        <f t="shared" si="3"/>
        <v>0.12685019863330216</v>
      </c>
      <c r="H21" s="68">
        <f t="shared" ref="H21:W21" si="9">H10/H$4</f>
        <v>0.12374404225429025</v>
      </c>
      <c r="I21" s="111">
        <f t="shared" si="9"/>
        <v>0.12059883381791403</v>
      </c>
      <c r="J21" s="110">
        <f t="shared" si="9"/>
        <v>0.11777599484280354</v>
      </c>
      <c r="K21" s="68">
        <f t="shared" si="9"/>
        <v>0.11494577719290294</v>
      </c>
      <c r="L21" s="68">
        <f t="shared" si="9"/>
        <v>0.11148493942747512</v>
      </c>
      <c r="M21" s="68">
        <f t="shared" si="9"/>
        <v>0.10774626643438009</v>
      </c>
      <c r="N21" s="111">
        <f t="shared" si="9"/>
        <v>0.10366330133778785</v>
      </c>
      <c r="O21" s="110">
        <f t="shared" si="9"/>
        <v>9.9521537111442446E-2</v>
      </c>
      <c r="P21" s="68">
        <f t="shared" si="9"/>
        <v>9.5682134290053525E-2</v>
      </c>
      <c r="Q21" s="68">
        <f t="shared" si="9"/>
        <v>9.2273111536146188E-2</v>
      </c>
      <c r="R21" s="68">
        <f t="shared" si="9"/>
        <v>8.929256128143101E-2</v>
      </c>
      <c r="S21" s="111">
        <f t="shared" si="9"/>
        <v>8.6683526705442049E-2</v>
      </c>
      <c r="T21" s="68">
        <f t="shared" si="9"/>
        <v>7.7039452693468555E-2</v>
      </c>
      <c r="U21" s="116">
        <f t="shared" si="9"/>
        <v>6.9907764766750452E-2</v>
      </c>
      <c r="V21" s="68">
        <f t="shared" si="9"/>
        <v>6.3465496859301224E-2</v>
      </c>
      <c r="W21" s="116">
        <f t="shared" si="9"/>
        <v>5.7260484784119318E-2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4.5526177311238571E-2</v>
      </c>
      <c r="G22" s="112">
        <f t="shared" si="3"/>
        <v>3.9444841465638758E-2</v>
      </c>
      <c r="H22" s="70">
        <f t="shared" ref="H22:W22" si="10">H11/H$4</f>
        <v>3.7252120826672702E-2</v>
      </c>
      <c r="I22" s="113">
        <f t="shared" si="10"/>
        <v>3.5154272484960468E-2</v>
      </c>
      <c r="J22" s="112">
        <f t="shared" si="10"/>
        <v>3.3191269791483187E-2</v>
      </c>
      <c r="K22" s="70">
        <f t="shared" si="10"/>
        <v>3.1346894262669858E-2</v>
      </c>
      <c r="L22" s="70">
        <f t="shared" si="10"/>
        <v>2.9398209933627784E-2</v>
      </c>
      <c r="M22" s="70">
        <f t="shared" si="10"/>
        <v>2.7488647103139949E-2</v>
      </c>
      <c r="N22" s="113">
        <f t="shared" si="10"/>
        <v>2.5571660959744235E-2</v>
      </c>
      <c r="O22" s="112">
        <f t="shared" si="10"/>
        <v>2.3759702280039711E-2</v>
      </c>
      <c r="P22" s="70">
        <f t="shared" si="10"/>
        <v>2.2134135801322997E-2</v>
      </c>
      <c r="Q22" s="70">
        <f t="shared" si="10"/>
        <v>2.0711754113811327E-2</v>
      </c>
      <c r="R22" s="70">
        <f t="shared" si="10"/>
        <v>1.9470282971998248E-2</v>
      </c>
      <c r="S22" s="113">
        <f t="shared" si="10"/>
        <v>1.8379955863171784E-2</v>
      </c>
      <c r="T22" s="70">
        <f t="shared" si="10"/>
        <v>1.4358421975900971E-2</v>
      </c>
      <c r="U22" s="117">
        <f t="shared" si="10"/>
        <v>1.1609933458157713E-2</v>
      </c>
      <c r="V22" s="70">
        <f t="shared" si="10"/>
        <v>9.5205630267374483E-3</v>
      </c>
      <c r="W22" s="117">
        <f t="shared" si="10"/>
        <v>7.8771900504021521E-3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34664.10529</v>
      </c>
      <c r="J4" s="59">
        <f t="shared" si="6"/>
        <v>34953.53916</v>
      </c>
      <c r="K4" s="59">
        <f t="shared" si="6"/>
        <v>35110.332499999997</v>
      </c>
      <c r="L4" s="59">
        <f t="shared" si="6"/>
        <v>35221.25434</v>
      </c>
      <c r="M4" s="59">
        <f t="shared" si="6"/>
        <v>35268.96703</v>
      </c>
      <c r="N4" s="59">
        <f t="shared" si="6"/>
        <v>35272.787199999999</v>
      </c>
      <c r="O4" s="59">
        <f t="shared" si="6"/>
        <v>35328.026870000002</v>
      </c>
      <c r="P4" s="59">
        <f t="shared" si="6"/>
        <v>35435.6103</v>
      </c>
      <c r="Q4" s="59">
        <f t="shared" si="6"/>
        <v>35584.840669999998</v>
      </c>
      <c r="R4" s="59">
        <f t="shared" si="6"/>
        <v>35761.948609999999</v>
      </c>
      <c r="S4" s="59">
        <f t="shared" si="6"/>
        <v>35957.483319999999</v>
      </c>
      <c r="T4" s="59">
        <f t="shared" si="6"/>
        <v>36159.098760000001</v>
      </c>
      <c r="U4" s="59">
        <f t="shared" si="6"/>
        <v>36361.90741</v>
      </c>
      <c r="V4" s="59">
        <f t="shared" si="6"/>
        <v>36563.605860000003</v>
      </c>
      <c r="W4" s="59">
        <f t="shared" si="6"/>
        <v>36763.57116</v>
      </c>
      <c r="X4" s="59">
        <f t="shared" si="6"/>
        <v>36962.849170000001</v>
      </c>
      <c r="Y4" s="59">
        <f t="shared" si="6"/>
        <v>37159.364309999997</v>
      </c>
      <c r="Z4" s="59">
        <f t="shared" si="6"/>
        <v>37355.281600000002</v>
      </c>
      <c r="AA4" s="59">
        <f t="shared" si="6"/>
        <v>37552.196479999999</v>
      </c>
      <c r="AB4" s="59">
        <f t="shared" si="6"/>
        <v>37751.74235</v>
      </c>
      <c r="AC4" s="59">
        <f t="shared" si="6"/>
        <v>37954.685949999999</v>
      </c>
      <c r="AD4" s="59">
        <f t="shared" si="6"/>
        <v>38168.30906</v>
      </c>
      <c r="AE4" s="59">
        <f t="shared" si="6"/>
        <v>38391.464090000001</v>
      </c>
      <c r="AF4" s="59">
        <f t="shared" si="6"/>
        <v>38621.569609999999</v>
      </c>
      <c r="AG4" s="59">
        <f t="shared" si="6"/>
        <v>38857.147299999997</v>
      </c>
      <c r="AH4" s="59">
        <f t="shared" si="6"/>
        <v>39096.176189999998</v>
      </c>
      <c r="AI4" s="59">
        <f t="shared" si="6"/>
        <v>39336.718099999998</v>
      </c>
      <c r="AJ4" s="59">
        <f t="shared" si="6"/>
        <v>39578.58251</v>
      </c>
      <c r="AK4" s="59">
        <f t="shared" si="6"/>
        <v>39821.414640000003</v>
      </c>
      <c r="AL4" s="59">
        <f t="shared" si="6"/>
        <v>40064.899120000002</v>
      </c>
      <c r="AM4" s="103">
        <f t="shared" si="6"/>
        <v>40311.330110000003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34.664105290000002</v>
      </c>
      <c r="J5" s="154">
        <f t="shared" si="7"/>
        <v>34.953539159999998</v>
      </c>
      <c r="K5" s="154">
        <f t="shared" si="7"/>
        <v>35.110332499999998</v>
      </c>
      <c r="L5" s="154">
        <f t="shared" si="7"/>
        <v>35.221254340000002</v>
      </c>
      <c r="M5" s="154">
        <f t="shared" si="7"/>
        <v>35.268967029999999</v>
      </c>
      <c r="N5" s="154">
        <f t="shared" si="7"/>
        <v>35.272787199999996</v>
      </c>
      <c r="O5" s="154">
        <f t="shared" si="7"/>
        <v>35.328026870000002</v>
      </c>
      <c r="P5" s="154">
        <f t="shared" si="7"/>
        <v>35.4356103</v>
      </c>
      <c r="Q5" s="154">
        <f t="shared" si="7"/>
        <v>35.584840669999998</v>
      </c>
      <c r="R5" s="154">
        <f t="shared" si="7"/>
        <v>35.761948609999997</v>
      </c>
      <c r="S5" s="154">
        <f t="shared" si="7"/>
        <v>35.957483320000001</v>
      </c>
      <c r="T5" s="154">
        <f t="shared" si="7"/>
        <v>36.159098759999999</v>
      </c>
      <c r="U5" s="154">
        <f t="shared" si="7"/>
        <v>36.361907410000001</v>
      </c>
      <c r="V5" s="154">
        <f t="shared" si="7"/>
        <v>36.563605860000003</v>
      </c>
      <c r="W5" s="154">
        <f t="shared" si="7"/>
        <v>36.763571159999998</v>
      </c>
      <c r="X5" s="154">
        <f t="shared" si="7"/>
        <v>36.962849169999998</v>
      </c>
      <c r="Y5" s="154">
        <f t="shared" si="7"/>
        <v>37.159364309999994</v>
      </c>
      <c r="Z5" s="154">
        <f t="shared" si="7"/>
        <v>37.355281600000005</v>
      </c>
      <c r="AA5" s="154">
        <f t="shared" si="7"/>
        <v>37.552196479999999</v>
      </c>
      <c r="AB5" s="154">
        <f t="shared" si="7"/>
        <v>37.751742350000001</v>
      </c>
      <c r="AC5" s="154">
        <f t="shared" si="7"/>
        <v>37.954685949999998</v>
      </c>
      <c r="AD5" s="154">
        <f t="shared" si="7"/>
        <v>38.168309059999999</v>
      </c>
      <c r="AE5" s="154">
        <f t="shared" si="7"/>
        <v>38.391464089999999</v>
      </c>
      <c r="AF5" s="154">
        <f t="shared" si="7"/>
        <v>38.621569610000002</v>
      </c>
      <c r="AG5" s="154">
        <f t="shared" si="7"/>
        <v>38.857147299999994</v>
      </c>
      <c r="AH5" s="154">
        <f t="shared" si="7"/>
        <v>39.096176190000001</v>
      </c>
      <c r="AI5" s="154">
        <f t="shared" si="7"/>
        <v>39.336718099999999</v>
      </c>
      <c r="AJ5" s="154">
        <f t="shared" si="7"/>
        <v>39.578582509999997</v>
      </c>
      <c r="AK5" s="154">
        <f t="shared" si="7"/>
        <v>39.82141464</v>
      </c>
      <c r="AL5" s="154">
        <f t="shared" si="7"/>
        <v>40.06489912</v>
      </c>
      <c r="AM5" s="176">
        <f t="shared" si="7"/>
        <v>40.31133011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4.9178934945107201E-3</v>
      </c>
      <c r="H6" s="155">
        <f t="shared" ref="H6:AM6" si="8">H91</f>
        <v>6.0791127405224266E-3</v>
      </c>
      <c r="I6" s="155">
        <f t="shared" si="8"/>
        <v>8.5698256226361697E-3</v>
      </c>
      <c r="J6" s="155">
        <f t="shared" si="8"/>
        <v>1.3122486372564511E-2</v>
      </c>
      <c r="K6" s="155">
        <f t="shared" si="8"/>
        <v>2.0927572984391421E-2</v>
      </c>
      <c r="L6" s="155">
        <f t="shared" si="8"/>
        <v>2.932207859579597E-2</v>
      </c>
      <c r="M6" s="155">
        <f t="shared" si="8"/>
        <v>3.8358583336144843E-2</v>
      </c>
      <c r="N6" s="155">
        <f t="shared" si="8"/>
        <v>4.8197300013762448E-2</v>
      </c>
      <c r="O6" s="155">
        <f t="shared" si="8"/>
        <v>5.9287019671585742E-2</v>
      </c>
      <c r="P6" s="155">
        <f t="shared" si="8"/>
        <v>7.1774019763390387E-2</v>
      </c>
      <c r="Q6" s="155">
        <f t="shared" si="8"/>
        <v>8.5751602102086918E-2</v>
      </c>
      <c r="R6" s="155">
        <f t="shared" si="8"/>
        <v>0.10128071997696436</v>
      </c>
      <c r="S6" s="155">
        <f t="shared" si="8"/>
        <v>0.11841819317848745</v>
      </c>
      <c r="T6" s="155">
        <f t="shared" si="8"/>
        <v>0.13717429178536308</v>
      </c>
      <c r="U6" s="155">
        <f t="shared" si="8"/>
        <v>0.15756641620577735</v>
      </c>
      <c r="V6" s="155">
        <f t="shared" si="8"/>
        <v>0.17959097776468591</v>
      </c>
      <c r="W6" s="155">
        <f t="shared" si="8"/>
        <v>0.20321573036214255</v>
      </c>
      <c r="X6" s="155">
        <f t="shared" si="8"/>
        <v>0.22837871862029949</v>
      </c>
      <c r="Y6" s="155">
        <f t="shared" si="8"/>
        <v>0.25495100524231734</v>
      </c>
      <c r="Z6" s="155">
        <f t="shared" si="8"/>
        <v>0.28279684070163724</v>
      </c>
      <c r="AA6" s="155">
        <f t="shared" si="8"/>
        <v>0.31173937951232195</v>
      </c>
      <c r="AB6" s="155">
        <f t="shared" si="8"/>
        <v>0.34157192773911799</v>
      </c>
      <c r="AC6" s="155">
        <f t="shared" si="8"/>
        <v>0.3720579447977227</v>
      </c>
      <c r="AD6" s="155">
        <f t="shared" si="8"/>
        <v>0.40300685067865039</v>
      </c>
      <c r="AE6" s="155">
        <f t="shared" si="8"/>
        <v>0.43414454345702974</v>
      </c>
      <c r="AF6" s="155">
        <f t="shared" si="8"/>
        <v>0.46519194044739398</v>
      </c>
      <c r="AG6" s="155">
        <f t="shared" si="8"/>
        <v>0.49589796521166651</v>
      </c>
      <c r="AH6" s="155">
        <f t="shared" si="8"/>
        <v>0.52603113511802491</v>
      </c>
      <c r="AI6" s="155">
        <f t="shared" si="8"/>
        <v>0.55539051871233758</v>
      </c>
      <c r="AJ6" s="155">
        <f t="shared" si="8"/>
        <v>0.58382143888457316</v>
      </c>
      <c r="AK6" s="155">
        <f t="shared" si="8"/>
        <v>0.61119818344052679</v>
      </c>
      <c r="AL6" s="155">
        <f t="shared" si="8"/>
        <v>0.63742497749735993</v>
      </c>
      <c r="AM6" s="177">
        <f t="shared" si="8"/>
        <v>0.6624514997924984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0.99508210634784977</v>
      </c>
      <c r="H7" s="179">
        <f t="shared" ref="H7:AM7" si="9">H99</f>
        <v>0.99392088728277883</v>
      </c>
      <c r="I7" s="179">
        <f t="shared" si="9"/>
        <v>0.99143017431101277</v>
      </c>
      <c r="J7" s="179">
        <f t="shared" si="9"/>
        <v>0.98687751366462761</v>
      </c>
      <c r="K7" s="179">
        <f t="shared" si="9"/>
        <v>0.97907242689883389</v>
      </c>
      <c r="L7" s="179">
        <f t="shared" si="9"/>
        <v>0.97067792134742004</v>
      </c>
      <c r="M7" s="179">
        <f t="shared" si="9"/>
        <v>0.96164141669220871</v>
      </c>
      <c r="N7" s="179">
        <f t="shared" si="9"/>
        <v>0.95180269990118616</v>
      </c>
      <c r="O7" s="179">
        <f t="shared" si="9"/>
        <v>0.94071298044163887</v>
      </c>
      <c r="P7" s="179">
        <f t="shared" si="9"/>
        <v>0.92822598034949044</v>
      </c>
      <c r="Q7" s="179">
        <f t="shared" si="9"/>
        <v>0.91424839784170953</v>
      </c>
      <c r="R7" s="179">
        <f t="shared" si="9"/>
        <v>0.8987192801069237</v>
      </c>
      <c r="S7" s="179">
        <f t="shared" si="9"/>
        <v>0.88158180671027009</v>
      </c>
      <c r="T7" s="179">
        <f t="shared" si="9"/>
        <v>0.86282570832525918</v>
      </c>
      <c r="U7" s="179">
        <f t="shared" si="9"/>
        <v>0.84243358398673174</v>
      </c>
      <c r="V7" s="179">
        <f t="shared" si="9"/>
        <v>0.82040902215326528</v>
      </c>
      <c r="W7" s="179">
        <f t="shared" si="9"/>
        <v>0.79678426974666083</v>
      </c>
      <c r="X7" s="179">
        <f t="shared" si="9"/>
        <v>0.77162128137970043</v>
      </c>
      <c r="Y7" s="179">
        <f t="shared" si="9"/>
        <v>0.7450489946231269</v>
      </c>
      <c r="Z7" s="179">
        <f t="shared" si="9"/>
        <v>0.71720315929836276</v>
      </c>
      <c r="AA7" s="179">
        <f t="shared" si="9"/>
        <v>0.68826062048767811</v>
      </c>
      <c r="AB7" s="179">
        <f t="shared" si="9"/>
        <v>0.65842807226088196</v>
      </c>
      <c r="AC7" s="179">
        <f t="shared" si="9"/>
        <v>0.6279420552022773</v>
      </c>
      <c r="AD7" s="179">
        <f t="shared" si="9"/>
        <v>0.59699314905935219</v>
      </c>
      <c r="AE7" s="179">
        <f t="shared" si="9"/>
        <v>0.56585545654297031</v>
      </c>
      <c r="AF7" s="179">
        <f t="shared" si="9"/>
        <v>0.53480805955260613</v>
      </c>
      <c r="AG7" s="179">
        <f t="shared" si="9"/>
        <v>0.5041020347883336</v>
      </c>
      <c r="AH7" s="179">
        <f t="shared" si="9"/>
        <v>0.47396886488197509</v>
      </c>
      <c r="AI7" s="179">
        <f t="shared" si="9"/>
        <v>0.44460948128766237</v>
      </c>
      <c r="AJ7" s="179">
        <f t="shared" si="9"/>
        <v>0.41617856111542684</v>
      </c>
      <c r="AK7" s="179">
        <f t="shared" si="9"/>
        <v>0.38880181655947316</v>
      </c>
      <c r="AL7" s="179">
        <f t="shared" si="9"/>
        <v>0.36257502250263995</v>
      </c>
      <c r="AM7" s="180">
        <f t="shared" si="9"/>
        <v>0.33754850020750155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0.99999999984236054</v>
      </c>
      <c r="H8" s="231">
        <f t="shared" ref="H8:AM8" si="10">SUM(H6:H7)</f>
        <v>1.0000000000233014</v>
      </c>
      <c r="I8" s="231">
        <f t="shared" si="10"/>
        <v>0.99999999993364896</v>
      </c>
      <c r="J8" s="231">
        <f t="shared" si="10"/>
        <v>1.000000000037192</v>
      </c>
      <c r="K8" s="231">
        <f t="shared" si="10"/>
        <v>0.9999999998832253</v>
      </c>
      <c r="L8" s="231">
        <f t="shared" si="10"/>
        <v>0.99999999994321598</v>
      </c>
      <c r="M8" s="231">
        <f t="shared" si="10"/>
        <v>1.0000000000283535</v>
      </c>
      <c r="N8" s="231">
        <f t="shared" si="10"/>
        <v>0.99999999991494859</v>
      </c>
      <c r="O8" s="231">
        <f t="shared" si="10"/>
        <v>1.0000000001132245</v>
      </c>
      <c r="P8" s="231">
        <f t="shared" si="10"/>
        <v>1.0000000001128808</v>
      </c>
      <c r="Q8" s="231">
        <f t="shared" si="10"/>
        <v>0.9999999999437964</v>
      </c>
      <c r="R8" s="231">
        <f t="shared" si="10"/>
        <v>1.000000000083888</v>
      </c>
      <c r="S8" s="231">
        <f t="shared" si="10"/>
        <v>0.99999999988875754</v>
      </c>
      <c r="T8" s="231">
        <f t="shared" si="10"/>
        <v>1.0000000001106222</v>
      </c>
      <c r="U8" s="231">
        <f t="shared" si="10"/>
        <v>1.0000000001925091</v>
      </c>
      <c r="V8" s="231">
        <f t="shared" si="10"/>
        <v>0.99999999991795119</v>
      </c>
      <c r="W8" s="231">
        <f t="shared" si="10"/>
        <v>1.0000000001088034</v>
      </c>
      <c r="X8" s="231">
        <f t="shared" si="10"/>
        <v>0.99999999999999989</v>
      </c>
      <c r="Y8" s="231">
        <f t="shared" si="10"/>
        <v>0.9999999998654443</v>
      </c>
      <c r="Z8" s="231">
        <f t="shared" si="10"/>
        <v>1</v>
      </c>
      <c r="AA8" s="231">
        <f t="shared" si="10"/>
        <v>1</v>
      </c>
      <c r="AB8" s="231">
        <f t="shared" si="10"/>
        <v>1</v>
      </c>
      <c r="AC8" s="231">
        <f t="shared" si="10"/>
        <v>1</v>
      </c>
      <c r="AD8" s="231">
        <f t="shared" si="10"/>
        <v>0.99999999973800258</v>
      </c>
      <c r="AE8" s="231">
        <f t="shared" si="10"/>
        <v>1</v>
      </c>
      <c r="AF8" s="231">
        <f t="shared" si="10"/>
        <v>1</v>
      </c>
      <c r="AG8" s="231">
        <f t="shared" si="10"/>
        <v>1</v>
      </c>
      <c r="AH8" s="231">
        <f t="shared" si="10"/>
        <v>1</v>
      </c>
      <c r="AI8" s="231">
        <f t="shared" si="10"/>
        <v>1</v>
      </c>
      <c r="AJ8" s="231">
        <f t="shared" si="10"/>
        <v>1</v>
      </c>
      <c r="AK8" s="231">
        <f t="shared" si="10"/>
        <v>1</v>
      </c>
      <c r="AL8" s="231">
        <f t="shared" si="10"/>
        <v>0.99999999999999989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8.5698256226361697E-3</v>
      </c>
      <c r="J13" s="182">
        <f>S91</f>
        <v>0.11841819317848745</v>
      </c>
      <c r="K13" s="182">
        <f>AM91</f>
        <v>0.6624514997924984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8.5698256226361697E-3</v>
      </c>
      <c r="J14" s="183">
        <f>S91</f>
        <v>0.11841819317848745</v>
      </c>
      <c r="K14" s="183">
        <f>AM91</f>
        <v>0.6624514997924984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0.99143017431101277</v>
      </c>
      <c r="J15" s="181">
        <f>S99</f>
        <v>0.88158180671027009</v>
      </c>
      <c r="K15" s="182">
        <f>AM99</f>
        <v>0.33754850020750155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0.17624593084946749</v>
      </c>
      <c r="J16" s="184">
        <f>S100+S101</f>
        <v>0.21077396867718273</v>
      </c>
      <c r="K16" s="184">
        <f>AM100+AM101</f>
        <v>0.10023823210431891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0.7113527658570068</v>
      </c>
      <c r="J17" s="183">
        <f>S102+S103+S104</f>
        <v>0.61262572188269604</v>
      </c>
      <c r="K17" s="183">
        <f>AM102+AM103+AM104</f>
        <v>0.22213106760718593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0.10383147753818747</v>
      </c>
      <c r="J18" s="183">
        <f>S105+S106</f>
        <v>5.8182116150391358E-2</v>
      </c>
      <c r="K18" s="183">
        <f>AM105+AM106</f>
        <v>1.5179200376923507E-2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0.99143017424466173</v>
      </c>
      <c r="J19" s="185">
        <f>SUM(J16:J18)</f>
        <v>0.8815818067102702</v>
      </c>
      <c r="K19" s="185">
        <f>SUM(K16:K18)</f>
        <v>0.33754850008842835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3002.8221400000002</v>
      </c>
      <c r="J26" s="51">
        <f>VLOOKUP($D26,Résultats!$B$2:$AZ$251,J$2,FALSE)</f>
        <v>2987.029618</v>
      </c>
      <c r="K26" s="51">
        <f>VLOOKUP($D26,Résultats!$B$2:$AZ$251,K$2,FALSE)</f>
        <v>2876.9131160000002</v>
      </c>
      <c r="L26" s="51">
        <f>VLOOKUP($D26,Résultats!$B$2:$AZ$251,L$2,FALSE)</f>
        <v>2843.2434320000002</v>
      </c>
      <c r="M26" s="51">
        <f>VLOOKUP($D26,Résultats!$B$2:$AZ$251,M$2,FALSE)</f>
        <v>2788.666338</v>
      </c>
      <c r="N26" s="51">
        <f>VLOOKUP($D26,Résultats!$B$2:$AZ$251,N$2,FALSE)</f>
        <v>2748.4868620000002</v>
      </c>
      <c r="O26" s="51">
        <f>VLOOKUP($D26,Résultats!$B$2:$AZ$251,O$2,FALSE)</f>
        <v>2800.2036589999998</v>
      </c>
      <c r="P26" s="51">
        <f>VLOOKUP($D26,Résultats!$B$2:$AZ$251,P$2,FALSE)</f>
        <v>2856.8462209999998</v>
      </c>
      <c r="Q26" s="51">
        <f>VLOOKUP($D26,Résultats!$B$2:$AZ$251,Q$2,FALSE)</f>
        <v>2906.8654139999999</v>
      </c>
      <c r="R26" s="51">
        <f>VLOOKUP($D26,Résultats!$B$2:$AZ$251,R$2,FALSE)</f>
        <v>2946.3562400000001</v>
      </c>
      <c r="S26" s="51">
        <f>VLOOKUP($D26,Résultats!$B$2:$AZ$251,S$2,FALSE)</f>
        <v>2978.5657259999998</v>
      </c>
      <c r="T26" s="51">
        <f>VLOOKUP($D26,Résultats!$B$2:$AZ$251,T$2,FALSE)</f>
        <v>2999.863175</v>
      </c>
      <c r="U26" s="51">
        <f>VLOOKUP($D26,Résultats!$B$2:$AZ$251,U$2,FALSE)</f>
        <v>3016.7462970000001</v>
      </c>
      <c r="V26" s="51">
        <f>VLOOKUP($D26,Résultats!$B$2:$AZ$251,V$2,FALSE)</f>
        <v>3031.4188640000002</v>
      </c>
      <c r="W26" s="51">
        <f>VLOOKUP($D26,Résultats!$B$2:$AZ$251,W$2,FALSE)</f>
        <v>3045.3821050000001</v>
      </c>
      <c r="X26" s="51">
        <f>VLOOKUP($D26,Résultats!$B$2:$AZ$251,X$2,FALSE)</f>
        <v>3060.2563030000001</v>
      </c>
      <c r="Y26" s="51">
        <f>VLOOKUP($D26,Résultats!$B$2:$AZ$251,Y$2,FALSE)</f>
        <v>3073.0014569999998</v>
      </c>
      <c r="Z26" s="51">
        <f>VLOOKUP($D26,Résultats!$B$2:$AZ$251,Z$2,FALSE)</f>
        <v>3087.6966219999999</v>
      </c>
      <c r="AA26" s="51">
        <f>VLOOKUP($D26,Résultats!$B$2:$AZ$251,AA$2,FALSE)</f>
        <v>3103.940681</v>
      </c>
      <c r="AB26" s="51">
        <f>VLOOKUP($D26,Résultats!$B$2:$AZ$251,AB$2,FALSE)</f>
        <v>3121.8957919999998</v>
      </c>
      <c r="AC26" s="51">
        <f>VLOOKUP($D26,Résultats!$B$2:$AZ$251,AC$2,FALSE)</f>
        <v>3140.8223849999999</v>
      </c>
      <c r="AD26" s="51">
        <f>VLOOKUP($D26,Résultats!$B$2:$AZ$251,AD$2,FALSE)</f>
        <v>3167.2951619999999</v>
      </c>
      <c r="AE26" s="51">
        <f>VLOOKUP($D26,Résultats!$B$2:$AZ$251,AE$2,FALSE)</f>
        <v>3193.4514549999999</v>
      </c>
      <c r="AF26" s="51">
        <f>VLOOKUP($D26,Résultats!$B$2:$AZ$251,AF$2,FALSE)</f>
        <v>3217.7680959999998</v>
      </c>
      <c r="AG26" s="51">
        <f>VLOOKUP($D26,Résultats!$B$2:$AZ$251,AG$2,FALSE)</f>
        <v>3241.1473120000001</v>
      </c>
      <c r="AH26" s="51">
        <f>VLOOKUP($D26,Résultats!$B$2:$AZ$251,AH$2,FALSE)</f>
        <v>3262.9314009999998</v>
      </c>
      <c r="AI26" s="51">
        <f>VLOOKUP($D26,Résultats!$B$2:$AZ$251,AI$2,FALSE)</f>
        <v>3283.0458979999999</v>
      </c>
      <c r="AJ26" s="51">
        <f>VLOOKUP($D26,Résultats!$B$2:$AZ$251,AJ$2,FALSE)</f>
        <v>3303.0876039999998</v>
      </c>
      <c r="AK26" s="51">
        <f>VLOOKUP($D26,Résultats!$B$2:$AZ$251,AK$2,FALSE)</f>
        <v>3322.8774669999998</v>
      </c>
      <c r="AL26" s="51">
        <f>VLOOKUP($D26,Résultats!$B$2:$AZ$251,AL$2,FALSE)</f>
        <v>3342.427248</v>
      </c>
      <c r="AM26" s="100">
        <f>VLOOKUP($D26,Résultats!$B$2:$AZ$251,AM$2,FALSE)</f>
        <v>3364.3219709999998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24.205051860000001</v>
      </c>
      <c r="G27" s="53">
        <f>VLOOKUP($D27,Résultats!$B$2:$AZ$251,G$2,FALSE)</f>
        <v>44.500202289999997</v>
      </c>
      <c r="H27" s="53">
        <f>VLOOKUP($D27,Résultats!$B$2:$AZ$251,H$2,FALSE)</f>
        <v>53.360573500000001</v>
      </c>
      <c r="I27" s="53">
        <f>VLOOKUP($D27,Résultats!$B$2:$AZ$251,I$2,FALSE)</f>
        <v>104.5893516</v>
      </c>
      <c r="J27" s="53">
        <f>VLOOKUP($D27,Résultats!$B$2:$AZ$251,J$2,FALSE)</f>
        <v>184.72992869999999</v>
      </c>
      <c r="K27" s="53">
        <f>VLOOKUP($D27,Résultats!$B$2:$AZ$251,K$2,FALSE)</f>
        <v>311.7914394</v>
      </c>
      <c r="L27" s="53">
        <f>VLOOKUP($D27,Résultats!$B$2:$AZ$251,L$2,FALSE)</f>
        <v>355.1672021</v>
      </c>
      <c r="M27" s="53">
        <f>VLOOKUP($D27,Résultats!$B$2:$AZ$251,M$2,FALSE)</f>
        <v>400.47768050000002</v>
      </c>
      <c r="N27" s="53">
        <f>VLOOKUP($D27,Résultats!$B$2:$AZ$251,N$2,FALSE)</f>
        <v>452.46702210000001</v>
      </c>
      <c r="O27" s="53">
        <f>VLOOKUP($D27,Résultats!$B$2:$AZ$251,O$2,FALSE)</f>
        <v>526.74016989999996</v>
      </c>
      <c r="P27" s="53">
        <f>VLOOKUP($D27,Résultats!$B$2:$AZ$251,P$2,FALSE)</f>
        <v>611.85836719999998</v>
      </c>
      <c r="Q27" s="53">
        <f>VLOOKUP($D27,Résultats!$B$2:$AZ$251,Q$2,FALSE)</f>
        <v>706.02745649999997</v>
      </c>
      <c r="R27" s="53">
        <f>VLOOKUP($D27,Résultats!$B$2:$AZ$251,R$2,FALSE)</f>
        <v>808.00628289999997</v>
      </c>
      <c r="S27" s="53">
        <f>VLOOKUP($D27,Résultats!$B$2:$AZ$251,S$2,FALSE)</f>
        <v>917.8916888</v>
      </c>
      <c r="T27" s="53">
        <f>VLOOKUP($D27,Résultats!$B$2:$AZ$251,T$2,FALSE)</f>
        <v>1033.441998</v>
      </c>
      <c r="U27" s="53">
        <f>VLOOKUP($D27,Résultats!$B$2:$AZ$251,U$2,FALSE)</f>
        <v>1155.3165770000001</v>
      </c>
      <c r="V27" s="53">
        <f>VLOOKUP($D27,Résultats!$B$2:$AZ$251,V$2,FALSE)</f>
        <v>1282.947195</v>
      </c>
      <c r="W27" s="53">
        <f>VLOOKUP($D27,Résultats!$B$2:$AZ$251,W$2,FALSE)</f>
        <v>1415.453422</v>
      </c>
      <c r="X27" s="53">
        <f>VLOOKUP($D27,Résultats!$B$2:$AZ$251,X$2,FALSE)</f>
        <v>1551.987961</v>
      </c>
      <c r="Y27" s="53">
        <f>VLOOKUP($D27,Résultats!$B$2:$AZ$251,Y$2,FALSE)</f>
        <v>1689.2174150000001</v>
      </c>
      <c r="Z27" s="53">
        <f>VLOOKUP($D27,Résultats!$B$2:$AZ$251,Z$2,FALSE)</f>
        <v>1827.4003829999999</v>
      </c>
      <c r="AA27" s="53">
        <f>VLOOKUP($D27,Résultats!$B$2:$AZ$251,AA$2,FALSE)</f>
        <v>1964.640519</v>
      </c>
      <c r="AB27" s="53">
        <f>VLOOKUP($D27,Résultats!$B$2:$AZ$251,AB$2,FALSE)</f>
        <v>2099.4485340000001</v>
      </c>
      <c r="AC27" s="53">
        <f>VLOOKUP($D27,Résultats!$B$2:$AZ$251,AC$2,FALSE)</f>
        <v>2229.903961</v>
      </c>
      <c r="AD27" s="53">
        <f>VLOOKUP($D27,Résultats!$B$2:$AZ$251,AD$2,FALSE)</f>
        <v>2359.6847379999999</v>
      </c>
      <c r="AE27" s="53">
        <f>VLOOKUP($D27,Résultats!$B$2:$AZ$251,AE$2,FALSE)</f>
        <v>2482.4044220000001</v>
      </c>
      <c r="AF27" s="53">
        <f>VLOOKUP($D27,Résultats!$B$2:$AZ$251,AF$2,FALSE)</f>
        <v>2596.0756660000002</v>
      </c>
      <c r="AG27" s="53">
        <f>VLOOKUP($D27,Résultats!$B$2:$AZ$251,AG$2,FALSE)</f>
        <v>2700.9041339999999</v>
      </c>
      <c r="AH27" s="53">
        <f>VLOOKUP($D27,Résultats!$B$2:$AZ$251,AH$2,FALSE)</f>
        <v>2796.172759</v>
      </c>
      <c r="AI27" s="53">
        <f>VLOOKUP($D27,Résultats!$B$2:$AZ$251,AI$2,FALSE)</f>
        <v>2881.8861609999999</v>
      </c>
      <c r="AJ27" s="53">
        <f>VLOOKUP($D27,Résultats!$B$2:$AZ$251,AJ$2,FALSE)</f>
        <v>2959.7590610000002</v>
      </c>
      <c r="AK27" s="53">
        <f>VLOOKUP($D27,Résultats!$B$2:$AZ$251,AK$2,FALSE)</f>
        <v>3030.1477949999999</v>
      </c>
      <c r="AL27" s="53">
        <f>VLOOKUP($D27,Résultats!$B$2:$AZ$251,AL$2,FALSE)</f>
        <v>3093.6593200000002</v>
      </c>
      <c r="AM27" s="213">
        <f>VLOOKUP($D27,Résultats!$B$2:$AZ$251,AM$2,FALSE)</f>
        <v>3153.3552639999998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0.52206554260000004</v>
      </c>
      <c r="G28" s="25">
        <f>VLOOKUP($D28,Résultats!$B$2:$AZ$251,G$2,FALSE)</f>
        <v>1.2466320310000001</v>
      </c>
      <c r="H28" s="25">
        <f>VLOOKUP($D28,Résultats!$B$2:$AZ$251,H$2,FALSE)</f>
        <v>1.6239293159999999</v>
      </c>
      <c r="I28" s="25">
        <f>VLOOKUP($D28,Résultats!$B$2:$AZ$251,I$2,FALSE)</f>
        <v>3.4348286379999999</v>
      </c>
      <c r="J28" s="25">
        <f>VLOOKUP($D28,Résultats!$B$2:$AZ$251,J$2,FALSE)</f>
        <v>6.5473555049999996</v>
      </c>
      <c r="K28" s="25">
        <f>VLOOKUP($D28,Résultats!$B$2:$AZ$251,K$2,FALSE)</f>
        <v>11.92111731</v>
      </c>
      <c r="L28" s="25">
        <f>VLOOKUP($D28,Résultats!$B$2:$AZ$251,L$2,FALSE)</f>
        <v>14.62485186</v>
      </c>
      <c r="M28" s="25">
        <f>VLOOKUP($D28,Résultats!$B$2:$AZ$251,M$2,FALSE)</f>
        <v>17.720268870000002</v>
      </c>
      <c r="N28" s="25">
        <f>VLOOKUP($D28,Résultats!$B$2:$AZ$251,N$2,FALSE)</f>
        <v>21.455093590000001</v>
      </c>
      <c r="O28" s="25">
        <f>VLOOKUP($D28,Résultats!$B$2:$AZ$251,O$2,FALSE)</f>
        <v>26.64823925</v>
      </c>
      <c r="P28" s="25">
        <f>VLOOKUP($D28,Résultats!$B$2:$AZ$251,P$2,FALSE)</f>
        <v>32.87028462</v>
      </c>
      <c r="Q28" s="25">
        <f>VLOOKUP($D28,Résultats!$B$2:$AZ$251,Q$2,FALSE)</f>
        <v>40.09131172</v>
      </c>
      <c r="R28" s="25">
        <f>VLOOKUP($D28,Résultats!$B$2:$AZ$251,R$2,FALSE)</f>
        <v>48.294526959999999</v>
      </c>
      <c r="S28" s="25">
        <f>VLOOKUP($D28,Résultats!$B$2:$AZ$251,S$2,FALSE)</f>
        <v>57.534090380000002</v>
      </c>
      <c r="T28" s="25">
        <f>VLOOKUP($D28,Résultats!$B$2:$AZ$251,T$2,FALSE)</f>
        <v>67.715956430000006</v>
      </c>
      <c r="U28" s="25">
        <f>VLOOKUP($D28,Résultats!$B$2:$AZ$251,U$2,FALSE)</f>
        <v>78.927589359999999</v>
      </c>
      <c r="V28" s="25">
        <f>VLOOKUP($D28,Résultats!$B$2:$AZ$251,V$2,FALSE)</f>
        <v>91.1811419</v>
      </c>
      <c r="W28" s="25">
        <f>VLOOKUP($D28,Résultats!$B$2:$AZ$251,W$2,FALSE)</f>
        <v>104.4629429</v>
      </c>
      <c r="X28" s="25">
        <f>VLOOKUP($D28,Résultats!$B$2:$AZ$251,X$2,FALSE)</f>
        <v>118.7576127</v>
      </c>
      <c r="Y28" s="25">
        <f>VLOOKUP($D28,Résultats!$B$2:$AZ$251,Y$2,FALSE)</f>
        <v>133.84278979999999</v>
      </c>
      <c r="Z28" s="25">
        <f>VLOOKUP($D28,Résultats!$B$2:$AZ$251,Z$2,FALSE)</f>
        <v>149.75180850000001</v>
      </c>
      <c r="AA28" s="25">
        <f>VLOOKUP($D28,Résultats!$B$2:$AZ$251,AA$2,FALSE)</f>
        <v>166.35085770000001</v>
      </c>
      <c r="AB28" s="25">
        <f>VLOOKUP($D28,Résultats!$B$2:$AZ$251,AB$2,FALSE)</f>
        <v>183.5167624</v>
      </c>
      <c r="AC28" s="25">
        <f>VLOOKUP($D28,Résultats!$B$2:$AZ$251,AC$2,FALSE)</f>
        <v>201.07306220000001</v>
      </c>
      <c r="AD28" s="25">
        <f>VLOOKUP($D28,Résultats!$B$2:$AZ$251,AD$2,FALSE)</f>
        <v>219.34562210000001</v>
      </c>
      <c r="AE28" s="25">
        <f>VLOOKUP($D28,Résultats!$B$2:$AZ$251,AE$2,FALSE)</f>
        <v>237.73426129999999</v>
      </c>
      <c r="AF28" s="25">
        <f>VLOOKUP($D28,Résultats!$B$2:$AZ$251,AF$2,FALSE)</f>
        <v>256.01058819999997</v>
      </c>
      <c r="AG28" s="25">
        <f>VLOOKUP($D28,Résultats!$B$2:$AZ$251,AG$2,FALSE)</f>
        <v>274.15140830000001</v>
      </c>
      <c r="AH28" s="25">
        <f>VLOOKUP($D28,Résultats!$B$2:$AZ$251,AH$2,FALSE)</f>
        <v>292.03416579999998</v>
      </c>
      <c r="AI28" s="25">
        <f>VLOOKUP($D28,Résultats!$B$2:$AZ$251,AI$2,FALSE)</f>
        <v>309.6081969</v>
      </c>
      <c r="AJ28" s="25">
        <f>VLOOKUP($D28,Résultats!$B$2:$AZ$251,AJ$2,FALSE)</f>
        <v>327.00527240000002</v>
      </c>
      <c r="AK28" s="25">
        <f>VLOOKUP($D28,Résultats!$B$2:$AZ$251,AK$2,FALSE)</f>
        <v>344.21749720000003</v>
      </c>
      <c r="AL28" s="25">
        <f>VLOOKUP($D28,Résultats!$B$2:$AZ$251,AL$2,FALSE)</f>
        <v>361.26824579999999</v>
      </c>
      <c r="AM28" s="102">
        <f>VLOOKUP($D28,Résultats!$B$2:$AZ$251,AM$2,FALSE)</f>
        <v>378.49248290000003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0.42589154210000002</v>
      </c>
      <c r="G29" s="25">
        <f>VLOOKUP($D29,Résultats!$B$2:$AZ$251,G$2,FALSE)</f>
        <v>0.93867808860000002</v>
      </c>
      <c r="H29" s="25">
        <f>VLOOKUP($D29,Résultats!$B$2:$AZ$251,H$2,FALSE)</f>
        <v>1.1939769469999999</v>
      </c>
      <c r="I29" s="25">
        <f>VLOOKUP($D29,Résultats!$B$2:$AZ$251,I$2,FALSE)</f>
        <v>2.4723083149999998</v>
      </c>
      <c r="J29" s="25">
        <f>VLOOKUP($D29,Résultats!$B$2:$AZ$251,J$2,FALSE)</f>
        <v>4.6137325020000004</v>
      </c>
      <c r="K29" s="25">
        <f>VLOOKUP($D29,Résultats!$B$2:$AZ$251,K$2,FALSE)</f>
        <v>8.2288020789999994</v>
      </c>
      <c r="L29" s="25">
        <f>VLOOKUP($D29,Résultats!$B$2:$AZ$251,L$2,FALSE)</f>
        <v>9.895069823</v>
      </c>
      <c r="M29" s="25">
        <f>VLOOKUP($D29,Résultats!$B$2:$AZ$251,M$2,FALSE)</f>
        <v>11.759853980000001</v>
      </c>
      <c r="N29" s="25">
        <f>VLOOKUP($D29,Résultats!$B$2:$AZ$251,N$2,FALSE)</f>
        <v>13.97580934</v>
      </c>
      <c r="O29" s="25">
        <f>VLOOKUP($D29,Résultats!$B$2:$AZ$251,O$2,FALSE)</f>
        <v>17.05714833</v>
      </c>
      <c r="P29" s="25">
        <f>VLOOKUP($D29,Résultats!$B$2:$AZ$251,P$2,FALSE)</f>
        <v>20.697674679999999</v>
      </c>
      <c r="Q29" s="25">
        <f>VLOOKUP($D29,Résultats!$B$2:$AZ$251,Q$2,FALSE)</f>
        <v>24.860799660000001</v>
      </c>
      <c r="R29" s="25">
        <f>VLOOKUP($D29,Résultats!$B$2:$AZ$251,R$2,FALSE)</f>
        <v>29.520470589999999</v>
      </c>
      <c r="S29" s="25">
        <f>VLOOKUP($D29,Résultats!$B$2:$AZ$251,S$2,FALSE)</f>
        <v>34.69496882</v>
      </c>
      <c r="T29" s="25">
        <f>VLOOKUP($D29,Résultats!$B$2:$AZ$251,T$2,FALSE)</f>
        <v>40.312961350000002</v>
      </c>
      <c r="U29" s="25">
        <f>VLOOKUP($D29,Résultats!$B$2:$AZ$251,U$2,FALSE)</f>
        <v>46.41199434</v>
      </c>
      <c r="V29" s="25">
        <f>VLOOKUP($D29,Résultats!$B$2:$AZ$251,V$2,FALSE)</f>
        <v>52.983137020000001</v>
      </c>
      <c r="W29" s="25">
        <f>VLOOKUP($D29,Résultats!$B$2:$AZ$251,W$2,FALSE)</f>
        <v>60.002224679999998</v>
      </c>
      <c r="X29" s="25">
        <f>VLOOKUP($D29,Résultats!$B$2:$AZ$251,X$2,FALSE)</f>
        <v>67.44395231</v>
      </c>
      <c r="Y29" s="25">
        <f>VLOOKUP($D29,Résultats!$B$2:$AZ$251,Y$2,FALSE)</f>
        <v>75.16761176</v>
      </c>
      <c r="Z29" s="25">
        <f>VLOOKUP($D29,Résultats!$B$2:$AZ$251,Z$2,FALSE)</f>
        <v>83.180687210000002</v>
      </c>
      <c r="AA29" s="25">
        <f>VLOOKUP($D29,Résultats!$B$2:$AZ$251,AA$2,FALSE)</f>
        <v>91.395732289999998</v>
      </c>
      <c r="AB29" s="25">
        <f>VLOOKUP($D29,Résultats!$B$2:$AZ$251,AB$2,FALSE)</f>
        <v>99.734985829999999</v>
      </c>
      <c r="AC29" s="25">
        <f>VLOOKUP($D29,Résultats!$B$2:$AZ$251,AC$2,FALSE)</f>
        <v>108.09440619999999</v>
      </c>
      <c r="AD29" s="25">
        <f>VLOOKUP($D29,Résultats!$B$2:$AZ$251,AD$2,FALSE)</f>
        <v>116.6402922</v>
      </c>
      <c r="AE29" s="25">
        <f>VLOOKUP($D29,Résultats!$B$2:$AZ$251,AE$2,FALSE)</f>
        <v>125.04462669999999</v>
      </c>
      <c r="AF29" s="25">
        <f>VLOOKUP($D29,Résultats!$B$2:$AZ$251,AF$2,FALSE)</f>
        <v>133.1843484</v>
      </c>
      <c r="AG29" s="25">
        <f>VLOOKUP($D29,Résultats!$B$2:$AZ$251,AG$2,FALSE)</f>
        <v>141.0454785</v>
      </c>
      <c r="AH29" s="25">
        <f>VLOOKUP($D29,Résultats!$B$2:$AZ$251,AH$2,FALSE)</f>
        <v>148.56431130000001</v>
      </c>
      <c r="AI29" s="25">
        <f>VLOOKUP($D29,Résultats!$B$2:$AZ$251,AI$2,FALSE)</f>
        <v>155.71475090000001</v>
      </c>
      <c r="AJ29" s="25">
        <f>VLOOKUP($D29,Résultats!$B$2:$AZ$251,AJ$2,FALSE)</f>
        <v>162.56305879999999</v>
      </c>
      <c r="AK29" s="25">
        <f>VLOOKUP($D29,Résultats!$B$2:$AZ$251,AK$2,FALSE)</f>
        <v>169.10436680000001</v>
      </c>
      <c r="AL29" s="25">
        <f>VLOOKUP($D29,Résultats!$B$2:$AZ$251,AL$2,FALSE)</f>
        <v>175.34898960000001</v>
      </c>
      <c r="AM29" s="102">
        <f>VLOOKUP($D29,Résultats!$B$2:$AZ$251,AM$2,FALSE)</f>
        <v>181.45336549999999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0.71811691440000003</v>
      </c>
      <c r="G30" s="25">
        <f>VLOOKUP($D30,Résultats!$B$2:$AZ$251,G$2,FALSE)</f>
        <v>1.329164494</v>
      </c>
      <c r="H30" s="25">
        <f>VLOOKUP($D30,Résultats!$B$2:$AZ$251,H$2,FALSE)</f>
        <v>1.5952969290000001</v>
      </c>
      <c r="I30" s="25">
        <f>VLOOKUP($D30,Résultats!$B$2:$AZ$251,I$2,FALSE)</f>
        <v>3.1276413839999999</v>
      </c>
      <c r="J30" s="25">
        <f>VLOOKUP($D30,Résultats!$B$2:$AZ$251,J$2,FALSE)</f>
        <v>5.518352396</v>
      </c>
      <c r="K30" s="25">
        <f>VLOOKUP($D30,Résultats!$B$2:$AZ$251,K$2,FALSE)</f>
        <v>9.2950739060000007</v>
      </c>
      <c r="L30" s="25">
        <f>VLOOKUP($D30,Résultats!$B$2:$AZ$251,L$2,FALSE)</f>
        <v>10.552561020000001</v>
      </c>
      <c r="M30" s="25">
        <f>VLOOKUP($D30,Résultats!$B$2:$AZ$251,M$2,FALSE)</f>
        <v>11.84115413</v>
      </c>
      <c r="N30" s="25">
        <f>VLOOKUP($D30,Résultats!$B$2:$AZ$251,N$2,FALSE)</f>
        <v>13.29226021</v>
      </c>
      <c r="O30" s="25">
        <f>VLOOKUP($D30,Résultats!$B$2:$AZ$251,O$2,FALSE)</f>
        <v>15.35186661</v>
      </c>
      <c r="P30" s="25">
        <f>VLOOKUP($D30,Résultats!$B$2:$AZ$251,P$2,FALSE)</f>
        <v>17.667648379999999</v>
      </c>
      <c r="Q30" s="25">
        <f>VLOOKUP($D30,Résultats!$B$2:$AZ$251,Q$2,FALSE)</f>
        <v>20.1735845</v>
      </c>
      <c r="R30" s="25">
        <f>VLOOKUP($D30,Résultats!$B$2:$AZ$251,R$2,FALSE)</f>
        <v>22.82053904</v>
      </c>
      <c r="S30" s="25">
        <f>VLOOKUP($D30,Résultats!$B$2:$AZ$251,S$2,FALSE)</f>
        <v>25.597608189999999</v>
      </c>
      <c r="T30" s="25">
        <f>VLOOKUP($D30,Résultats!$B$2:$AZ$251,T$2,FALSE)</f>
        <v>28.42837505</v>
      </c>
      <c r="U30" s="25">
        <f>VLOOKUP($D30,Résultats!$B$2:$AZ$251,U$2,FALSE)</f>
        <v>31.316732819999999</v>
      </c>
      <c r="V30" s="25">
        <f>VLOOKUP($D30,Résultats!$B$2:$AZ$251,V$2,FALSE)</f>
        <v>34.231337779999997</v>
      </c>
      <c r="W30" s="25">
        <f>VLOOKUP($D30,Résultats!$B$2:$AZ$251,W$2,FALSE)</f>
        <v>37.132215350000003</v>
      </c>
      <c r="X30" s="25">
        <f>VLOOKUP($D30,Résultats!$B$2:$AZ$251,X$2,FALSE)</f>
        <v>39.980081069999997</v>
      </c>
      <c r="Y30" s="25">
        <f>VLOOKUP($D30,Résultats!$B$2:$AZ$251,Y$2,FALSE)</f>
        <v>42.673789800000002</v>
      </c>
      <c r="Z30" s="25">
        <f>VLOOKUP($D30,Résultats!$B$2:$AZ$251,Z$2,FALSE)</f>
        <v>45.207840259999998</v>
      </c>
      <c r="AA30" s="25">
        <f>VLOOKUP($D30,Résultats!$B$2:$AZ$251,AA$2,FALSE)</f>
        <v>47.521394229999999</v>
      </c>
      <c r="AB30" s="25">
        <f>VLOOKUP($D30,Résultats!$B$2:$AZ$251,AB$2,FALSE)</f>
        <v>49.567980249999998</v>
      </c>
      <c r="AC30" s="25">
        <f>VLOOKUP($D30,Résultats!$B$2:$AZ$251,AC$2,FALSE)</f>
        <v>51.294298920000003</v>
      </c>
      <c r="AD30" s="25">
        <f>VLOOKUP($D30,Résultats!$B$2:$AZ$251,AD$2,FALSE)</f>
        <v>52.776478009999998</v>
      </c>
      <c r="AE30" s="25">
        <f>VLOOKUP($D30,Résultats!$B$2:$AZ$251,AE$2,FALSE)</f>
        <v>53.863573410000001</v>
      </c>
      <c r="AF30" s="25">
        <f>VLOOKUP($D30,Résultats!$B$2:$AZ$251,AF$2,FALSE)</f>
        <v>54.512089199999998</v>
      </c>
      <c r="AG30" s="25">
        <f>VLOOKUP($D30,Résultats!$B$2:$AZ$251,AG$2,FALSE)</f>
        <v>54.727810499999997</v>
      </c>
      <c r="AH30" s="25">
        <f>VLOOKUP($D30,Résultats!$B$2:$AZ$251,AH$2,FALSE)</f>
        <v>54.499879649999997</v>
      </c>
      <c r="AI30" s="25">
        <f>VLOOKUP($D30,Résultats!$B$2:$AZ$251,AI$2,FALSE)</f>
        <v>53.833101589999998</v>
      </c>
      <c r="AJ30" s="25">
        <f>VLOOKUP($D30,Résultats!$B$2:$AZ$251,AJ$2,FALSE)</f>
        <v>52.765262630000002</v>
      </c>
      <c r="AK30" s="25">
        <f>VLOOKUP($D30,Résultats!$B$2:$AZ$251,AK$2,FALSE)</f>
        <v>51.307803069999999</v>
      </c>
      <c r="AL30" s="25">
        <f>VLOOKUP($D30,Résultats!$B$2:$AZ$251,AL$2,FALSE)</f>
        <v>49.47635399</v>
      </c>
      <c r="AM30" s="102">
        <f>VLOOKUP($D30,Résultats!$B$2:$AZ$251,AM$2,FALSE)</f>
        <v>47.318963549999999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15.6960365</v>
      </c>
      <c r="G31" s="25">
        <f>VLOOKUP($D31,Résultats!$B$2:$AZ$251,G$2,FALSE)</f>
        <v>28.692551080000001</v>
      </c>
      <c r="H31" s="25">
        <f>VLOOKUP($D31,Résultats!$B$2:$AZ$251,H$2,FALSE)</f>
        <v>34.331321600000003</v>
      </c>
      <c r="I31" s="25">
        <f>VLOOKUP($D31,Résultats!$B$2:$AZ$251,I$2,FALSE)</f>
        <v>67.147015690000003</v>
      </c>
      <c r="J31" s="25">
        <f>VLOOKUP($D31,Résultats!$B$2:$AZ$251,J$2,FALSE)</f>
        <v>118.31902940000001</v>
      </c>
      <c r="K31" s="25">
        <f>VLOOKUP($D31,Résultats!$B$2:$AZ$251,K$2,FALSE)</f>
        <v>199.19894310000001</v>
      </c>
      <c r="L31" s="25">
        <f>VLOOKUP($D31,Résultats!$B$2:$AZ$251,L$2,FALSE)</f>
        <v>226.30656429999999</v>
      </c>
      <c r="M31" s="25">
        <f>VLOOKUP($D31,Résultats!$B$2:$AZ$251,M$2,FALSE)</f>
        <v>254.4657273</v>
      </c>
      <c r="N31" s="25">
        <f>VLOOKUP($D31,Résultats!$B$2:$AZ$251,N$2,FALSE)</f>
        <v>286.66892480000001</v>
      </c>
      <c r="O31" s="25">
        <f>VLOOKUP($D31,Résultats!$B$2:$AZ$251,O$2,FALSE)</f>
        <v>332.75726759999998</v>
      </c>
      <c r="P31" s="25">
        <f>VLOOKUP($D31,Résultats!$B$2:$AZ$251,P$2,FALSE)</f>
        <v>385.41822769999999</v>
      </c>
      <c r="Q31" s="25">
        <f>VLOOKUP($D31,Résultats!$B$2:$AZ$251,Q$2,FALSE)</f>
        <v>443.48344889999998</v>
      </c>
      <c r="R31" s="25">
        <f>VLOOKUP($D31,Résultats!$B$2:$AZ$251,R$2,FALSE)</f>
        <v>506.14267749999999</v>
      </c>
      <c r="S31" s="25">
        <f>VLOOKUP($D31,Résultats!$B$2:$AZ$251,S$2,FALSE)</f>
        <v>573.4291614</v>
      </c>
      <c r="T31" s="25">
        <f>VLOOKUP($D31,Résultats!$B$2:$AZ$251,T$2,FALSE)</f>
        <v>643.91630259999999</v>
      </c>
      <c r="U31" s="25">
        <f>VLOOKUP($D31,Résultats!$B$2:$AZ$251,U$2,FALSE)</f>
        <v>717.99019780000003</v>
      </c>
      <c r="V31" s="25">
        <f>VLOOKUP($D31,Résultats!$B$2:$AZ$251,V$2,FALSE)</f>
        <v>795.26926619999995</v>
      </c>
      <c r="W31" s="25">
        <f>VLOOKUP($D31,Résultats!$B$2:$AZ$251,W$2,FALSE)</f>
        <v>875.18069290000005</v>
      </c>
      <c r="X31" s="25">
        <f>VLOOKUP($D31,Résultats!$B$2:$AZ$251,X$2,FALSE)</f>
        <v>957.1747613</v>
      </c>
      <c r="Y31" s="25">
        <f>VLOOKUP($D31,Résultats!$B$2:$AZ$251,Y$2,FALSE)</f>
        <v>1039.178328</v>
      </c>
      <c r="Z31" s="25">
        <f>VLOOKUP($D31,Résultats!$B$2:$AZ$251,Z$2,FALSE)</f>
        <v>1121.3447839999999</v>
      </c>
      <c r="AA31" s="25">
        <f>VLOOKUP($D31,Résultats!$B$2:$AZ$251,AA$2,FALSE)</f>
        <v>1202.4999600000001</v>
      </c>
      <c r="AB31" s="25">
        <f>VLOOKUP($D31,Résultats!$B$2:$AZ$251,AB$2,FALSE)</f>
        <v>1281.7326700000001</v>
      </c>
      <c r="AC31" s="25">
        <f>VLOOKUP($D31,Résultats!$B$2:$AZ$251,AC$2,FALSE)</f>
        <v>1357.877553</v>
      </c>
      <c r="AD31" s="25">
        <f>VLOOKUP($D31,Résultats!$B$2:$AZ$251,AD$2,FALSE)</f>
        <v>1433.179926</v>
      </c>
      <c r="AE31" s="25">
        <f>VLOOKUP($D31,Résultats!$B$2:$AZ$251,AE$2,FALSE)</f>
        <v>1503.7671700000001</v>
      </c>
      <c r="AF31" s="25">
        <f>VLOOKUP($D31,Résultats!$B$2:$AZ$251,AF$2,FALSE)</f>
        <v>1568.4596610000001</v>
      </c>
      <c r="AG31" s="25">
        <f>VLOOKUP($D31,Résultats!$B$2:$AZ$251,AG$2,FALSE)</f>
        <v>1627.4090619999999</v>
      </c>
      <c r="AH31" s="25">
        <f>VLOOKUP($D31,Résultats!$B$2:$AZ$251,AH$2,FALSE)</f>
        <v>1680.214346</v>
      </c>
      <c r="AI31" s="25">
        <f>VLOOKUP($D31,Résultats!$B$2:$AZ$251,AI$2,FALSE)</f>
        <v>1726.910173</v>
      </c>
      <c r="AJ31" s="25">
        <f>VLOOKUP($D31,Résultats!$B$2:$AZ$251,AJ$2,FALSE)</f>
        <v>1768.5567430000001</v>
      </c>
      <c r="AK31" s="25">
        <f>VLOOKUP($D31,Résultats!$B$2:$AZ$251,AK$2,FALSE)</f>
        <v>1805.396843</v>
      </c>
      <c r="AL31" s="25">
        <f>VLOOKUP($D31,Résultats!$B$2:$AZ$251,AL$2,FALSE)</f>
        <v>1837.8211040000001</v>
      </c>
      <c r="AM31" s="102">
        <f>VLOOKUP($D31,Résultats!$B$2:$AZ$251,AM$2,FALSE)</f>
        <v>1867.6647820000001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5.9528448750000003</v>
      </c>
      <c r="G32" s="25">
        <f>VLOOKUP($D32,Résultats!$B$2:$AZ$251,G$2,FALSE)</f>
        <v>10.73727137</v>
      </c>
      <c r="H32" s="25">
        <f>VLOOKUP($D32,Résultats!$B$2:$AZ$251,H$2,FALSE)</f>
        <v>12.783294489999999</v>
      </c>
      <c r="I32" s="25">
        <f>VLOOKUP($D32,Résultats!$B$2:$AZ$251,I$2,FALSE)</f>
        <v>24.878964790000001</v>
      </c>
      <c r="J32" s="25">
        <f>VLOOKUP($D32,Résultats!$B$2:$AZ$251,J$2,FALSE)</f>
        <v>43.604379100000003</v>
      </c>
      <c r="K32" s="25">
        <f>VLOOKUP($D32,Résultats!$B$2:$AZ$251,K$2,FALSE)</f>
        <v>72.993614679999894</v>
      </c>
      <c r="L32" s="25">
        <f>VLOOKUP($D32,Résultats!$B$2:$AZ$251,L$2,FALSE)</f>
        <v>82.432544969999995</v>
      </c>
      <c r="M32" s="25">
        <f>VLOOKUP($D32,Résultats!$B$2:$AZ$251,M$2,FALSE)</f>
        <v>92.117561649999999</v>
      </c>
      <c r="N32" s="25">
        <f>VLOOKUP($D32,Résultats!$B$2:$AZ$251,N$2,FALSE)</f>
        <v>103.1199337</v>
      </c>
      <c r="O32" s="25">
        <f>VLOOKUP($D32,Résultats!$B$2:$AZ$251,O$2,FALSE)</f>
        <v>118.9499387</v>
      </c>
      <c r="P32" s="25">
        <f>VLOOKUP($D32,Résultats!$B$2:$AZ$251,P$2,FALSE)</f>
        <v>136.9335437</v>
      </c>
      <c r="Q32" s="25">
        <f>VLOOKUP($D32,Résultats!$B$2:$AZ$251,Q$2,FALSE)</f>
        <v>156.6341468</v>
      </c>
      <c r="R32" s="25">
        <f>VLOOKUP($D32,Résultats!$B$2:$AZ$251,R$2,FALSE)</f>
        <v>177.75043260000001</v>
      </c>
      <c r="S32" s="25">
        <f>VLOOKUP($D32,Résultats!$B$2:$AZ$251,S$2,FALSE)</f>
        <v>200.28189990000001</v>
      </c>
      <c r="T32" s="25">
        <f>VLOOKUP($D32,Résultats!$B$2:$AZ$251,T$2,FALSE)</f>
        <v>223.71956739999999</v>
      </c>
      <c r="U32" s="25">
        <f>VLOOKUP($D32,Résultats!$B$2:$AZ$251,U$2,FALSE)</f>
        <v>248.18857399999999</v>
      </c>
      <c r="V32" s="25">
        <f>VLOOKUP($D32,Résultats!$B$2:$AZ$251,V$2,FALSE)</f>
        <v>273.54630400000002</v>
      </c>
      <c r="W32" s="25">
        <f>VLOOKUP($D32,Résultats!$B$2:$AZ$251,W$2,FALSE)</f>
        <v>299.58689709999999</v>
      </c>
      <c r="X32" s="25">
        <f>VLOOKUP($D32,Résultats!$B$2:$AZ$251,X$2,FALSE)</f>
        <v>326.11512800000003</v>
      </c>
      <c r="Y32" s="25">
        <f>VLOOKUP($D32,Résultats!$B$2:$AZ$251,Y$2,FALSE)</f>
        <v>352.42392260000003</v>
      </c>
      <c r="Z32" s="25">
        <f>VLOOKUP($D32,Résultats!$B$2:$AZ$251,Z$2,FALSE)</f>
        <v>378.57234979999998</v>
      </c>
      <c r="AA32" s="25">
        <f>VLOOKUP($D32,Résultats!$B$2:$AZ$251,AA$2,FALSE)</f>
        <v>404.16853129999998</v>
      </c>
      <c r="AB32" s="25">
        <f>VLOOKUP($D32,Résultats!$B$2:$AZ$251,AB$2,FALSE)</f>
        <v>428.91765420000002</v>
      </c>
      <c r="AC32" s="25">
        <f>VLOOKUP($D32,Résultats!$B$2:$AZ$251,AC$2,FALSE)</f>
        <v>452.44518929999998</v>
      </c>
      <c r="AD32" s="25">
        <f>VLOOKUP($D32,Résultats!$B$2:$AZ$251,AD$2,FALSE)</f>
        <v>475.51401190000001</v>
      </c>
      <c r="AE32" s="25">
        <f>VLOOKUP($D32,Résultats!$B$2:$AZ$251,AE$2,FALSE)</f>
        <v>496.85424319999998</v>
      </c>
      <c r="AF32" s="25">
        <f>VLOOKUP($D32,Résultats!$B$2:$AZ$251,AF$2,FALSE)</f>
        <v>516.10055020000004</v>
      </c>
      <c r="AG32" s="25">
        <f>VLOOKUP($D32,Résultats!$B$2:$AZ$251,AG$2,FALSE)</f>
        <v>533.32848049999996</v>
      </c>
      <c r="AH32" s="25">
        <f>VLOOKUP($D32,Résultats!$B$2:$AZ$251,AH$2,FALSE)</f>
        <v>548.43353460000003</v>
      </c>
      <c r="AI32" s="25">
        <f>VLOOKUP($D32,Résultats!$B$2:$AZ$251,AI$2,FALSE)</f>
        <v>561.4537239</v>
      </c>
      <c r="AJ32" s="25">
        <f>VLOOKUP($D32,Résultats!$B$2:$AZ$251,AJ$2,FALSE)</f>
        <v>572.76014520000001</v>
      </c>
      <c r="AK32" s="25">
        <f>VLOOKUP($D32,Résultats!$B$2:$AZ$251,AK$2,FALSE)</f>
        <v>582.45576940000001</v>
      </c>
      <c r="AL32" s="25">
        <f>VLOOKUP($D32,Résultats!$B$2:$AZ$251,AL$2,FALSE)</f>
        <v>590.68978279999999</v>
      </c>
      <c r="AM32" s="102">
        <f>VLOOKUP($D32,Résultats!$B$2:$AZ$251,AM$2,FALSE)</f>
        <v>598.06948829999999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2.6866524099999998E-4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0.89009648480000003</v>
      </c>
      <c r="G34" s="55">
        <f>VLOOKUP($D34,Résultats!$B$2:$AZ$251,G$2,FALSE)</f>
        <v>1.555905235</v>
      </c>
      <c r="H34" s="55">
        <f>VLOOKUP($D34,Résultats!$B$2:$AZ$251,H$2,FALSE)</f>
        <v>1.83275422</v>
      </c>
      <c r="I34" s="55">
        <f>VLOOKUP($D34,Résultats!$B$2:$AZ$251,I$2,FALSE)</f>
        <v>3.5318418139999999</v>
      </c>
      <c r="J34" s="55">
        <f>VLOOKUP($D34,Résultats!$B$2:$AZ$251,J$2,FALSE)</f>
        <v>6.1270798409999996</v>
      </c>
      <c r="K34" s="55">
        <f>VLOOKUP($D34,Résultats!$B$2:$AZ$251,K$2,FALSE)</f>
        <v>10.15388834</v>
      </c>
      <c r="L34" s="55">
        <f>VLOOKUP($D34,Résultats!$B$2:$AZ$251,L$2,FALSE)</f>
        <v>11.35561008</v>
      </c>
      <c r="M34" s="55">
        <f>VLOOKUP($D34,Résultats!$B$2:$AZ$251,M$2,FALSE)</f>
        <v>12.573114609999999</v>
      </c>
      <c r="N34" s="55">
        <f>VLOOKUP($D34,Résultats!$B$2:$AZ$251,N$2,FALSE)</f>
        <v>13.955000419999999</v>
      </c>
      <c r="O34" s="55">
        <f>VLOOKUP($D34,Résultats!$B$2:$AZ$251,O$2,FALSE)</f>
        <v>15.975709309999999</v>
      </c>
      <c r="P34" s="55">
        <f>VLOOKUP($D34,Résultats!$B$2:$AZ$251,P$2,FALSE)</f>
        <v>18.270988160000002</v>
      </c>
      <c r="Q34" s="55">
        <f>VLOOKUP($D34,Résultats!$B$2:$AZ$251,Q$2,FALSE)</f>
        <v>20.784164919999998</v>
      </c>
      <c r="R34" s="55">
        <f>VLOOKUP($D34,Résultats!$B$2:$AZ$251,R$2,FALSE)</f>
        <v>23.477636159999999</v>
      </c>
      <c r="S34" s="55">
        <f>VLOOKUP($D34,Résultats!$B$2:$AZ$251,S$2,FALSE)</f>
        <v>26.35395999</v>
      </c>
      <c r="T34" s="55">
        <f>VLOOKUP($D34,Résultats!$B$2:$AZ$251,T$2,FALSE)</f>
        <v>29.3488355</v>
      </c>
      <c r="U34" s="55">
        <f>VLOOKUP($D34,Résultats!$B$2:$AZ$251,U$2,FALSE)</f>
        <v>32.48148819</v>
      </c>
      <c r="V34" s="55">
        <f>VLOOKUP($D34,Résultats!$B$2:$AZ$251,V$2,FALSE)</f>
        <v>35.73600837</v>
      </c>
      <c r="W34" s="55">
        <f>VLOOKUP($D34,Résultats!$B$2:$AZ$251,W$2,FALSE)</f>
        <v>39.088449189999999</v>
      </c>
      <c r="X34" s="55">
        <f>VLOOKUP($D34,Résultats!$B$2:$AZ$251,X$2,FALSE)</f>
        <v>42.516425409999997</v>
      </c>
      <c r="Y34" s="55">
        <f>VLOOKUP($D34,Résultats!$B$2:$AZ$251,Y$2,FALSE)</f>
        <v>45.930972509999997</v>
      </c>
      <c r="Z34" s="55">
        <f>VLOOKUP($D34,Résultats!$B$2:$AZ$251,Z$2,FALSE)</f>
        <v>49.342913619999997</v>
      </c>
      <c r="AA34" s="55">
        <f>VLOOKUP($D34,Résultats!$B$2:$AZ$251,AA$2,FALSE)</f>
        <v>52.704043480000003</v>
      </c>
      <c r="AB34" s="55">
        <f>VLOOKUP($D34,Résultats!$B$2:$AZ$251,AB$2,FALSE)</f>
        <v>55.97848072</v>
      </c>
      <c r="AC34" s="55">
        <f>VLOOKUP($D34,Résultats!$B$2:$AZ$251,AC$2,FALSE)</f>
        <v>59.119450950000001</v>
      </c>
      <c r="AD34" s="55">
        <f>VLOOKUP($D34,Résultats!$B$2:$AZ$251,AD$2,FALSE)</f>
        <v>62.22840832</v>
      </c>
      <c r="AE34" s="55">
        <f>VLOOKUP($D34,Résultats!$B$2:$AZ$251,AE$2,FALSE)</f>
        <v>65.140547409999996</v>
      </c>
      <c r="AF34" s="55">
        <f>VLOOKUP($D34,Résultats!$B$2:$AZ$251,AF$2,FALSE)</f>
        <v>67.808429039999893</v>
      </c>
      <c r="AG34" s="55">
        <f>VLOOKUP($D34,Résultats!$B$2:$AZ$251,AG$2,FALSE)</f>
        <v>70.241894160000001</v>
      </c>
      <c r="AH34" s="55">
        <f>VLOOKUP($D34,Résultats!$B$2:$AZ$251,AH$2,FALSE)</f>
        <v>72.426521539999996</v>
      </c>
      <c r="AI34" s="55">
        <f>VLOOKUP($D34,Résultats!$B$2:$AZ$251,AI$2,FALSE)</f>
        <v>74.366214299999996</v>
      </c>
      <c r="AJ34" s="55">
        <f>VLOOKUP($D34,Résultats!$B$2:$AZ$251,AJ$2,FALSE)</f>
        <v>76.108578989999998</v>
      </c>
      <c r="AK34" s="55">
        <f>VLOOKUP($D34,Résultats!$B$2:$AZ$251,AK$2,FALSE)</f>
        <v>77.665514740000006</v>
      </c>
      <c r="AL34" s="55">
        <f>VLOOKUP($D34,Résultats!$B$2:$AZ$251,AL$2,FALSE)</f>
        <v>79.054843439999999</v>
      </c>
      <c r="AM34" s="214">
        <f>VLOOKUP($D34,Résultats!$B$2:$AZ$251,AM$2,FALSE)</f>
        <v>80.356182450000006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2734.9957559999998</v>
      </c>
      <c r="G35" s="53">
        <f>VLOOKUP($D35,Résultats!$B$2:$AZ$251,G$2,FALSE)</f>
        <v>2711.13744</v>
      </c>
      <c r="H35" s="53">
        <f>VLOOKUP($D35,Résultats!$B$2:$AZ$251,H$2,FALSE)</f>
        <v>2690.151613</v>
      </c>
      <c r="I35" s="53">
        <f>VLOOKUP($D35,Résultats!$B$2:$AZ$251,I$2,FALSE)</f>
        <v>2898.2327879999998</v>
      </c>
      <c r="J35" s="53">
        <f>VLOOKUP($D35,Résultats!$B$2:$AZ$251,J$2,FALSE)</f>
        <v>2802.2996899999998</v>
      </c>
      <c r="K35" s="53">
        <f>VLOOKUP($D35,Résultats!$B$2:$AZ$251,K$2,FALSE)</f>
        <v>2565.1216760000002</v>
      </c>
      <c r="L35" s="53">
        <f>VLOOKUP($D35,Résultats!$B$2:$AZ$251,L$2,FALSE)</f>
        <v>2488.0762289999998</v>
      </c>
      <c r="M35" s="53">
        <f>VLOOKUP($D35,Résultats!$B$2:$AZ$251,M$2,FALSE)</f>
        <v>2388.1886570000001</v>
      </c>
      <c r="N35" s="53">
        <f>VLOOKUP($D35,Résultats!$B$2:$AZ$251,N$2,FALSE)</f>
        <v>2296.0198399999999</v>
      </c>
      <c r="O35" s="53">
        <f>VLOOKUP($D35,Résultats!$B$2:$AZ$251,O$2,FALSE)</f>
        <v>2273.4634890000002</v>
      </c>
      <c r="P35" s="53">
        <f>VLOOKUP($D35,Résultats!$B$2:$AZ$251,P$2,FALSE)</f>
        <v>2244.987854</v>
      </c>
      <c r="Q35" s="53">
        <f>VLOOKUP($D35,Résultats!$B$2:$AZ$251,Q$2,FALSE)</f>
        <v>2200.8379580000001</v>
      </c>
      <c r="R35" s="53">
        <f>VLOOKUP($D35,Résultats!$B$2:$AZ$251,R$2,FALSE)</f>
        <v>2138.3499569999999</v>
      </c>
      <c r="S35" s="53">
        <f>VLOOKUP($D35,Résultats!$B$2:$AZ$251,S$2,FALSE)</f>
        <v>2060.6740370000002</v>
      </c>
      <c r="T35" s="53">
        <f>VLOOKUP($D35,Résultats!$B$2:$AZ$251,T$2,FALSE)</f>
        <v>1966.4211769999999</v>
      </c>
      <c r="U35" s="53">
        <f>VLOOKUP($D35,Résultats!$B$2:$AZ$251,U$2,FALSE)</f>
        <v>1861.429721</v>
      </c>
      <c r="V35" s="53">
        <f>VLOOKUP($D35,Résultats!$B$2:$AZ$251,V$2,FALSE)</f>
        <v>1748.471669</v>
      </c>
      <c r="W35" s="53">
        <f>VLOOKUP($D35,Résultats!$B$2:$AZ$251,W$2,FALSE)</f>
        <v>1629.9286830000001</v>
      </c>
      <c r="X35" s="53">
        <f>VLOOKUP($D35,Résultats!$B$2:$AZ$251,X$2,FALSE)</f>
        <v>1508.268343</v>
      </c>
      <c r="Y35" s="53">
        <f>VLOOKUP($D35,Résultats!$B$2:$AZ$251,Y$2,FALSE)</f>
        <v>1383.784042</v>
      </c>
      <c r="Z35" s="53">
        <f>VLOOKUP($D35,Résultats!$B$2:$AZ$251,Z$2,FALSE)</f>
        <v>1260.296239</v>
      </c>
      <c r="AA35" s="53">
        <f>VLOOKUP($D35,Résultats!$B$2:$AZ$251,AA$2,FALSE)</f>
        <v>1139.3001630000001</v>
      </c>
      <c r="AB35" s="53">
        <f>VLOOKUP($D35,Résultats!$B$2:$AZ$251,AB$2,FALSE)</f>
        <v>1022.447259</v>
      </c>
      <c r="AC35" s="53">
        <f>VLOOKUP($D35,Résultats!$B$2:$AZ$251,AC$2,FALSE)</f>
        <v>910.91842359999998</v>
      </c>
      <c r="AD35" s="53">
        <f>VLOOKUP($D35,Résultats!$B$2:$AZ$251,AD$2,FALSE)</f>
        <v>807.61042359999999</v>
      </c>
      <c r="AE35" s="53">
        <f>VLOOKUP($D35,Résultats!$B$2:$AZ$251,AE$2,FALSE)</f>
        <v>711.04703259999997</v>
      </c>
      <c r="AF35" s="53">
        <f>VLOOKUP($D35,Résultats!$B$2:$AZ$251,AF$2,FALSE)</f>
        <v>621.69242989999998</v>
      </c>
      <c r="AG35" s="53">
        <f>VLOOKUP($D35,Résultats!$B$2:$AZ$251,AG$2,FALSE)</f>
        <v>540.24317810000002</v>
      </c>
      <c r="AH35" s="53">
        <f>VLOOKUP($D35,Résultats!$B$2:$AZ$251,AH$2,FALSE)</f>
        <v>466.75864230000002</v>
      </c>
      <c r="AI35" s="53">
        <f>VLOOKUP($D35,Résultats!$B$2:$AZ$251,AI$2,FALSE)</f>
        <v>401.15973709999997</v>
      </c>
      <c r="AJ35" s="53">
        <f>VLOOKUP($D35,Résultats!$B$2:$AZ$251,AJ$2,FALSE)</f>
        <v>343.32854350000002</v>
      </c>
      <c r="AK35" s="53">
        <f>VLOOKUP($D35,Résultats!$B$2:$AZ$251,AK$2,FALSE)</f>
        <v>292.72967249999999</v>
      </c>
      <c r="AL35" s="53">
        <f>VLOOKUP($D35,Résultats!$B$2:$AZ$251,AL$2,FALSE)</f>
        <v>248.7679286</v>
      </c>
      <c r="AM35" s="213">
        <f>VLOOKUP($D35,Résultats!$B$2:$AZ$251,AM$2,FALSE)</f>
        <v>210.9667063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82.473885170000003</v>
      </c>
      <c r="G36" s="25">
        <f>VLOOKUP($D36,Résultats!$B$2:$AZ$251,G$2,FALSE)</f>
        <v>124.0605231</v>
      </c>
      <c r="H36" s="25">
        <f>VLOOKUP($D36,Résultats!$B$2:$AZ$251,H$2,FALSE)</f>
        <v>127.0216203</v>
      </c>
      <c r="I36" s="25">
        <f>VLOOKUP($D36,Résultats!$B$2:$AZ$251,I$2,FALSE)</f>
        <v>165.568196</v>
      </c>
      <c r="J36" s="25">
        <f>VLOOKUP($D36,Résultats!$B$2:$AZ$251,J$2,FALSE)</f>
        <v>145.41065850000001</v>
      </c>
      <c r="K36" s="25">
        <f>VLOOKUP($D36,Résultats!$B$2:$AZ$251,K$2,FALSE)</f>
        <v>157.88819269999999</v>
      </c>
      <c r="L36" s="25">
        <f>VLOOKUP($D36,Résultats!$B$2:$AZ$251,L$2,FALSE)</f>
        <v>171.30390170000001</v>
      </c>
      <c r="M36" s="25">
        <f>VLOOKUP($D36,Résultats!$B$2:$AZ$251,M$2,FALSE)</f>
        <v>184.6962843</v>
      </c>
      <c r="N36" s="25">
        <f>VLOOKUP($D36,Résultats!$B$2:$AZ$251,N$2,FALSE)</f>
        <v>198.45318639999999</v>
      </c>
      <c r="O36" s="25">
        <f>VLOOKUP($D36,Résultats!$B$2:$AZ$251,O$2,FALSE)</f>
        <v>208.06573460000001</v>
      </c>
      <c r="P36" s="25">
        <f>VLOOKUP($D36,Résultats!$B$2:$AZ$251,P$2,FALSE)</f>
        <v>213.1288107</v>
      </c>
      <c r="Q36" s="25">
        <f>VLOOKUP($D36,Résultats!$B$2:$AZ$251,Q$2,FALSE)</f>
        <v>215.2549636</v>
      </c>
      <c r="R36" s="25">
        <f>VLOOKUP($D36,Résultats!$B$2:$AZ$251,R$2,FALSE)</f>
        <v>214.531094</v>
      </c>
      <c r="S36" s="25">
        <f>VLOOKUP($D36,Résultats!$B$2:$AZ$251,S$2,FALSE)</f>
        <v>211.56967839999999</v>
      </c>
      <c r="T36" s="25">
        <f>VLOOKUP($D36,Résultats!$B$2:$AZ$251,T$2,FALSE)</f>
        <v>206.47697959999999</v>
      </c>
      <c r="U36" s="25">
        <f>VLOOKUP($D36,Résultats!$B$2:$AZ$251,U$2,FALSE)</f>
        <v>199.88744260000001</v>
      </c>
      <c r="V36" s="25">
        <f>VLOOKUP($D36,Résultats!$B$2:$AZ$251,V$2,FALSE)</f>
        <v>192.07307449999999</v>
      </c>
      <c r="W36" s="25">
        <f>VLOOKUP($D36,Résultats!$B$2:$AZ$251,W$2,FALSE)</f>
        <v>183.24254110000001</v>
      </c>
      <c r="X36" s="25">
        <f>VLOOKUP($D36,Résultats!$B$2:$AZ$251,X$2,FALSE)</f>
        <v>173.5856282</v>
      </c>
      <c r="Y36" s="25">
        <f>VLOOKUP($D36,Résultats!$B$2:$AZ$251,Y$2,FALSE)</f>
        <v>163.39985379999999</v>
      </c>
      <c r="Z36" s="25">
        <f>VLOOKUP($D36,Résultats!$B$2:$AZ$251,Z$2,FALSE)</f>
        <v>152.65896710000001</v>
      </c>
      <c r="AA36" s="25">
        <f>VLOOKUP($D36,Résultats!$B$2:$AZ$251,AA$2,FALSE)</f>
        <v>141.4656651</v>
      </c>
      <c r="AB36" s="25">
        <f>VLOOKUP($D36,Résultats!$B$2:$AZ$251,AB$2,FALSE)</f>
        <v>130.09548620000001</v>
      </c>
      <c r="AC36" s="25">
        <f>VLOOKUP($D36,Résultats!$B$2:$AZ$251,AC$2,FALSE)</f>
        <v>118.7164734</v>
      </c>
      <c r="AD36" s="25">
        <f>VLOOKUP($D36,Résultats!$B$2:$AZ$251,AD$2,FALSE)</f>
        <v>107.8708736</v>
      </c>
      <c r="AE36" s="25">
        <f>VLOOKUP($D36,Résultats!$B$2:$AZ$251,AE$2,FALSE)</f>
        <v>97.327865439999997</v>
      </c>
      <c r="AF36" s="25">
        <f>VLOOKUP($D36,Résultats!$B$2:$AZ$251,AF$2,FALSE)</f>
        <v>87.189800910000002</v>
      </c>
      <c r="AG36" s="25">
        <f>VLOOKUP($D36,Résultats!$B$2:$AZ$251,AG$2,FALSE)</f>
        <v>77.638783140000001</v>
      </c>
      <c r="AH36" s="25">
        <f>VLOOKUP($D36,Résultats!$B$2:$AZ$251,AH$2,FALSE)</f>
        <v>68.763307229999995</v>
      </c>
      <c r="AI36" s="25">
        <f>VLOOKUP($D36,Résultats!$B$2:$AZ$251,AI$2,FALSE)</f>
        <v>60.650657129999999</v>
      </c>
      <c r="AJ36" s="25">
        <f>VLOOKUP($D36,Résultats!$B$2:$AZ$251,AJ$2,FALSE)</f>
        <v>53.298902769999998</v>
      </c>
      <c r="AK36" s="25">
        <f>VLOOKUP($D36,Résultats!$B$2:$AZ$251,AK$2,FALSE)</f>
        <v>46.679610060000002</v>
      </c>
      <c r="AL36" s="25">
        <f>VLOOKUP($D36,Résultats!$B$2:$AZ$251,AL$2,FALSE)</f>
        <v>40.754108510000002</v>
      </c>
      <c r="AM36" s="102">
        <f>VLOOKUP($D36,Résultats!$B$2:$AZ$251,AM$2,FALSE)</f>
        <v>35.510624610000001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531.64417709999998</v>
      </c>
      <c r="G37" s="25">
        <f>VLOOKUP($D37,Résultats!$B$2:$AZ$251,G$2,FALSE)</f>
        <v>546.09312899999998</v>
      </c>
      <c r="H37" s="25">
        <f>VLOOKUP($D37,Résultats!$B$2:$AZ$251,H$2,FALSE)</f>
        <v>543.91089829999999</v>
      </c>
      <c r="I37" s="25">
        <f>VLOOKUP($D37,Résultats!$B$2:$AZ$251,I$2,FALSE)</f>
        <v>612.28220599999997</v>
      </c>
      <c r="J37" s="25">
        <f>VLOOKUP($D37,Résultats!$B$2:$AZ$251,J$2,FALSE)</f>
        <v>571.93201290000002</v>
      </c>
      <c r="K37" s="25">
        <f>VLOOKUP($D37,Résultats!$B$2:$AZ$251,K$2,FALSE)</f>
        <v>534.97993559999998</v>
      </c>
      <c r="L37" s="25">
        <f>VLOOKUP($D37,Résultats!$B$2:$AZ$251,L$2,FALSE)</f>
        <v>520.69658240000001</v>
      </c>
      <c r="M37" s="25">
        <f>VLOOKUP($D37,Résultats!$B$2:$AZ$251,M$2,FALSE)</f>
        <v>501.10813380000002</v>
      </c>
      <c r="N37" s="25">
        <f>VLOOKUP($D37,Résultats!$B$2:$AZ$251,N$2,FALSE)</f>
        <v>482.09235310000003</v>
      </c>
      <c r="O37" s="25">
        <f>VLOOKUP($D37,Résultats!$B$2:$AZ$251,O$2,FALSE)</f>
        <v>479.3681229</v>
      </c>
      <c r="P37" s="25">
        <f>VLOOKUP($D37,Résultats!$B$2:$AZ$251,P$2,FALSE)</f>
        <v>474.85169130000003</v>
      </c>
      <c r="Q37" s="25">
        <f>VLOOKUP($D37,Résultats!$B$2:$AZ$251,Q$2,FALSE)</f>
        <v>466.88524109999997</v>
      </c>
      <c r="R37" s="25">
        <f>VLOOKUP($D37,Résultats!$B$2:$AZ$251,R$2,FALSE)</f>
        <v>454.83079759999998</v>
      </c>
      <c r="S37" s="25">
        <f>VLOOKUP($D37,Résultats!$B$2:$AZ$251,S$2,FALSE)</f>
        <v>439.36991310000002</v>
      </c>
      <c r="T37" s="25">
        <f>VLOOKUP($D37,Résultats!$B$2:$AZ$251,T$2,FALSE)</f>
        <v>420.21343439999998</v>
      </c>
      <c r="U37" s="25">
        <f>VLOOKUP($D37,Résultats!$B$2:$AZ$251,U$2,FALSE)</f>
        <v>398.64533540000002</v>
      </c>
      <c r="V37" s="25">
        <f>VLOOKUP($D37,Résultats!$B$2:$AZ$251,V$2,FALSE)</f>
        <v>375.27177319999998</v>
      </c>
      <c r="W37" s="25">
        <f>VLOOKUP($D37,Résultats!$B$2:$AZ$251,W$2,FALSE)</f>
        <v>350.60402779999998</v>
      </c>
      <c r="X37" s="25">
        <f>VLOOKUP($D37,Résultats!$B$2:$AZ$251,X$2,FALSE)</f>
        <v>325.1603144</v>
      </c>
      <c r="Y37" s="25">
        <f>VLOOKUP($D37,Résultats!$B$2:$AZ$251,Y$2,FALSE)</f>
        <v>298.89844879999998</v>
      </c>
      <c r="Z37" s="25">
        <f>VLOOKUP($D37,Résultats!$B$2:$AZ$251,Z$2,FALSE)</f>
        <v>272.72139110000001</v>
      </c>
      <c r="AA37" s="25">
        <f>VLOOKUP($D37,Résultats!$B$2:$AZ$251,AA$2,FALSE)</f>
        <v>246.955566</v>
      </c>
      <c r="AB37" s="25">
        <f>VLOOKUP($D37,Résultats!$B$2:$AZ$251,AB$2,FALSE)</f>
        <v>221.9837809</v>
      </c>
      <c r="AC37" s="25">
        <f>VLOOKUP($D37,Résultats!$B$2:$AZ$251,AC$2,FALSE)</f>
        <v>198.07096609999999</v>
      </c>
      <c r="AD37" s="25">
        <f>VLOOKUP($D37,Résultats!$B$2:$AZ$251,AD$2,FALSE)</f>
        <v>175.82877490000001</v>
      </c>
      <c r="AE37" s="25">
        <f>VLOOKUP($D37,Résultats!$B$2:$AZ$251,AE$2,FALSE)</f>
        <v>154.98502020000001</v>
      </c>
      <c r="AF37" s="25">
        <f>VLOOKUP($D37,Résultats!$B$2:$AZ$251,AF$2,FALSE)</f>
        <v>135.6518446</v>
      </c>
      <c r="AG37" s="25">
        <f>VLOOKUP($D37,Résultats!$B$2:$AZ$251,AG$2,FALSE)</f>
        <v>117.99573340000001</v>
      </c>
      <c r="AH37" s="25">
        <f>VLOOKUP($D37,Résultats!$B$2:$AZ$251,AH$2,FALSE)</f>
        <v>102.0405567</v>
      </c>
      <c r="AI37" s="25">
        <f>VLOOKUP($D37,Résultats!$B$2:$AZ$251,AI$2,FALSE)</f>
        <v>87.75834193</v>
      </c>
      <c r="AJ37" s="25">
        <f>VLOOKUP($D37,Résultats!$B$2:$AZ$251,AJ$2,FALSE)</f>
        <v>75.148426670000006</v>
      </c>
      <c r="AK37" s="25">
        <f>VLOOKUP($D37,Résultats!$B$2:$AZ$251,AK$2,FALSE)</f>
        <v>64.100050019999998</v>
      </c>
      <c r="AL37" s="25">
        <f>VLOOKUP($D37,Résultats!$B$2:$AZ$251,AL$2,FALSE)</f>
        <v>54.487765240000002</v>
      </c>
      <c r="AM37" s="102">
        <f>VLOOKUP($D37,Résultats!$B$2:$AZ$251,AM$2,FALSE)</f>
        <v>46.212111980000003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787.60355330000004</v>
      </c>
      <c r="G38" s="25">
        <f>VLOOKUP($D38,Résultats!$B$2:$AZ$251,G$2,FALSE)</f>
        <v>782.04482259999997</v>
      </c>
      <c r="H38" s="25">
        <f>VLOOKUP($D38,Résultats!$B$2:$AZ$251,H$2,FALSE)</f>
        <v>777.23694450000005</v>
      </c>
      <c r="I38" s="25">
        <f>VLOOKUP($D38,Résultats!$B$2:$AZ$251,I$2,FALSE)</f>
        <v>846.28689740000004</v>
      </c>
      <c r="J38" s="25">
        <f>VLOOKUP($D38,Résultats!$B$2:$AZ$251,J$2,FALSE)</f>
        <v>811.77884670000003</v>
      </c>
      <c r="K38" s="25">
        <f>VLOOKUP($D38,Résultats!$B$2:$AZ$251,K$2,FALSE)</f>
        <v>745.17871360000004</v>
      </c>
      <c r="L38" s="25">
        <f>VLOOKUP($D38,Résultats!$B$2:$AZ$251,L$2,FALSE)</f>
        <v>718.82843830000002</v>
      </c>
      <c r="M38" s="25">
        <f>VLOOKUP($D38,Résultats!$B$2:$AZ$251,M$2,FALSE)</f>
        <v>685.21261549999997</v>
      </c>
      <c r="N38" s="25">
        <f>VLOOKUP($D38,Résultats!$B$2:$AZ$251,N$2,FALSE)</f>
        <v>653.50171980000005</v>
      </c>
      <c r="O38" s="25">
        <f>VLOOKUP($D38,Résultats!$B$2:$AZ$251,O$2,FALSE)</f>
        <v>644.31576800000005</v>
      </c>
      <c r="P38" s="25">
        <f>VLOOKUP($D38,Résultats!$B$2:$AZ$251,P$2,FALSE)</f>
        <v>634.36256879999996</v>
      </c>
      <c r="Q38" s="25">
        <f>VLOOKUP($D38,Résultats!$B$2:$AZ$251,Q$2,FALSE)</f>
        <v>620.30721410000001</v>
      </c>
      <c r="R38" s="25">
        <f>VLOOKUP($D38,Résultats!$B$2:$AZ$251,R$2,FALSE)</f>
        <v>601.31578709999997</v>
      </c>
      <c r="S38" s="25">
        <f>VLOOKUP($D38,Résultats!$B$2:$AZ$251,S$2,FALSE)</f>
        <v>578.20624350000003</v>
      </c>
      <c r="T38" s="25">
        <f>VLOOKUP($D38,Résultats!$B$2:$AZ$251,T$2,FALSE)</f>
        <v>550.5274015</v>
      </c>
      <c r="U38" s="25">
        <f>VLOOKUP($D38,Résultats!$B$2:$AZ$251,U$2,FALSE)</f>
        <v>519.91474960000005</v>
      </c>
      <c r="V38" s="25">
        <f>VLOOKUP($D38,Résultats!$B$2:$AZ$251,V$2,FALSE)</f>
        <v>487.15348920000002</v>
      </c>
      <c r="W38" s="25">
        <f>VLOOKUP($D38,Résultats!$B$2:$AZ$251,W$2,FALSE)</f>
        <v>452.92492900000002</v>
      </c>
      <c r="X38" s="25">
        <f>VLOOKUP($D38,Résultats!$B$2:$AZ$251,X$2,FALSE)</f>
        <v>417.94274439999998</v>
      </c>
      <c r="Y38" s="25">
        <f>VLOOKUP($D38,Résultats!$B$2:$AZ$251,Y$2,FALSE)</f>
        <v>382.20876659999999</v>
      </c>
      <c r="Z38" s="25">
        <f>VLOOKUP($D38,Résultats!$B$2:$AZ$251,Z$2,FALSE)</f>
        <v>346.92910339999997</v>
      </c>
      <c r="AA38" s="25">
        <f>VLOOKUP($D38,Résultats!$B$2:$AZ$251,AA$2,FALSE)</f>
        <v>312.5461133</v>
      </c>
      <c r="AB38" s="25">
        <f>VLOOKUP($D38,Résultats!$B$2:$AZ$251,AB$2,FALSE)</f>
        <v>279.49754660000002</v>
      </c>
      <c r="AC38" s="25">
        <f>VLOOKUP($D38,Résultats!$B$2:$AZ$251,AC$2,FALSE)</f>
        <v>248.1064346</v>
      </c>
      <c r="AD38" s="25">
        <f>VLOOKUP($D38,Résultats!$B$2:$AZ$251,AD$2,FALSE)</f>
        <v>219.11486049999999</v>
      </c>
      <c r="AE38" s="25">
        <f>VLOOKUP($D38,Résultats!$B$2:$AZ$251,AE$2,FALSE)</f>
        <v>192.13675810000001</v>
      </c>
      <c r="AF38" s="25">
        <f>VLOOKUP($D38,Résultats!$B$2:$AZ$251,AF$2,FALSE)</f>
        <v>167.28909759999999</v>
      </c>
      <c r="AG38" s="25">
        <f>VLOOKUP($D38,Résultats!$B$2:$AZ$251,AG$2,FALSE)</f>
        <v>144.73481709999999</v>
      </c>
      <c r="AH38" s="25">
        <f>VLOOKUP($D38,Résultats!$B$2:$AZ$251,AH$2,FALSE)</f>
        <v>124.4658469</v>
      </c>
      <c r="AI38" s="25">
        <f>VLOOKUP($D38,Résultats!$B$2:$AZ$251,AI$2,FALSE)</f>
        <v>106.4312844</v>
      </c>
      <c r="AJ38" s="25">
        <f>VLOOKUP($D38,Résultats!$B$2:$AZ$251,AJ$2,FALSE)</f>
        <v>90.595479449999999</v>
      </c>
      <c r="AK38" s="25">
        <f>VLOOKUP($D38,Résultats!$B$2:$AZ$251,AK$2,FALSE)</f>
        <v>76.800428280000006</v>
      </c>
      <c r="AL38" s="25">
        <f>VLOOKUP($D38,Résultats!$B$2:$AZ$251,AL$2,FALSE)</f>
        <v>64.872453190000002</v>
      </c>
      <c r="AM38" s="102">
        <f>VLOOKUP($D38,Résultats!$B$2:$AZ$251,AM$2,FALSE)</f>
        <v>54.665583320000003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743.76228849999995</v>
      </c>
      <c r="G39" s="25">
        <f>VLOOKUP($D39,Résultats!$B$2:$AZ$251,G$2,FALSE)</f>
        <v>721.29678139999999</v>
      </c>
      <c r="H39" s="25">
        <f>VLOOKUP($D39,Résultats!$B$2:$AZ$251,H$2,FALSE)</f>
        <v>720.49772670000004</v>
      </c>
      <c r="I39" s="25">
        <f>VLOOKUP($D39,Résultats!$B$2:$AZ$251,I$2,FALSE)</f>
        <v>760.04791220000004</v>
      </c>
      <c r="J39" s="25">
        <f>VLOOKUP($D39,Résultats!$B$2:$AZ$251,J$2,FALSE)</f>
        <v>760.80521390000001</v>
      </c>
      <c r="K39" s="25">
        <f>VLOOKUP($D39,Résultats!$B$2:$AZ$251,K$2,FALSE)</f>
        <v>689.78893400000004</v>
      </c>
      <c r="L39" s="25">
        <f>VLOOKUP($D39,Résultats!$B$2:$AZ$251,L$2,FALSE)</f>
        <v>661.99419390000003</v>
      </c>
      <c r="M39" s="25">
        <f>VLOOKUP($D39,Résultats!$B$2:$AZ$251,M$2,FALSE)</f>
        <v>627.51577129999998</v>
      </c>
      <c r="N39" s="25">
        <f>VLOOKUP($D39,Résultats!$B$2:$AZ$251,N$2,FALSE)</f>
        <v>595.28873199999998</v>
      </c>
      <c r="O39" s="25">
        <f>VLOOKUP($D39,Résultats!$B$2:$AZ$251,O$2,FALSE)</f>
        <v>584.35453259999997</v>
      </c>
      <c r="P39" s="25">
        <f>VLOOKUP($D39,Résultats!$B$2:$AZ$251,P$2,FALSE)</f>
        <v>573.55426660000001</v>
      </c>
      <c r="Q39" s="25">
        <f>VLOOKUP($D39,Résultats!$B$2:$AZ$251,Q$2,FALSE)</f>
        <v>559.31977489999997</v>
      </c>
      <c r="R39" s="25">
        <f>VLOOKUP($D39,Résultats!$B$2:$AZ$251,R$2,FALSE)</f>
        <v>540.87898819999998</v>
      </c>
      <c r="S39" s="25">
        <f>VLOOKUP($D39,Résultats!$B$2:$AZ$251,S$2,FALSE)</f>
        <v>518.91849549999995</v>
      </c>
      <c r="T39" s="25">
        <f>VLOOKUP($D39,Résultats!$B$2:$AZ$251,T$2,FALSE)</f>
        <v>492.99349130000002</v>
      </c>
      <c r="U39" s="25">
        <f>VLOOKUP($D39,Résultats!$B$2:$AZ$251,U$2,FALSE)</f>
        <v>464.54961159999999</v>
      </c>
      <c r="V39" s="25">
        <f>VLOOKUP($D39,Résultats!$B$2:$AZ$251,V$2,FALSE)</f>
        <v>434.28691930000002</v>
      </c>
      <c r="W39" s="25">
        <f>VLOOKUP($D39,Résultats!$B$2:$AZ$251,W$2,FALSE)</f>
        <v>402.82069250000001</v>
      </c>
      <c r="X39" s="25">
        <f>VLOOKUP($D39,Résultats!$B$2:$AZ$251,X$2,FALSE)</f>
        <v>370.80408069999999</v>
      </c>
      <c r="Y39" s="25">
        <f>VLOOKUP($D39,Résultats!$B$2:$AZ$251,Y$2,FALSE)</f>
        <v>338.24599430000001</v>
      </c>
      <c r="Z39" s="25">
        <f>VLOOKUP($D39,Résultats!$B$2:$AZ$251,Z$2,FALSE)</f>
        <v>306.25003570000001</v>
      </c>
      <c r="AA39" s="25">
        <f>VLOOKUP($D39,Résultats!$B$2:$AZ$251,AA$2,FALSE)</f>
        <v>275.21595359999998</v>
      </c>
      <c r="AB39" s="25">
        <f>VLOOKUP($D39,Résultats!$B$2:$AZ$251,AB$2,FALSE)</f>
        <v>245.5070637</v>
      </c>
      <c r="AC39" s="25">
        <f>VLOOKUP($D39,Résultats!$B$2:$AZ$251,AC$2,FALSE)</f>
        <v>217.39968010000001</v>
      </c>
      <c r="AD39" s="25">
        <f>VLOOKUP($D39,Résultats!$B$2:$AZ$251,AD$2,FALSE)</f>
        <v>191.52690580000001</v>
      </c>
      <c r="AE39" s="25">
        <f>VLOOKUP($D39,Résultats!$B$2:$AZ$251,AE$2,FALSE)</f>
        <v>167.53402919999999</v>
      </c>
      <c r="AF39" s="25">
        <f>VLOOKUP($D39,Résultats!$B$2:$AZ$251,AF$2,FALSE)</f>
        <v>145.5115701</v>
      </c>
      <c r="AG39" s="25">
        <f>VLOOKUP($D39,Résultats!$B$2:$AZ$251,AG$2,FALSE)</f>
        <v>125.58188869999999</v>
      </c>
      <c r="AH39" s="25">
        <f>VLOOKUP($D39,Résultats!$B$2:$AZ$251,AH$2,FALSE)</f>
        <v>107.72100519999999</v>
      </c>
      <c r="AI39" s="25">
        <f>VLOOKUP($D39,Résultats!$B$2:$AZ$251,AI$2,FALSE)</f>
        <v>91.874449159999998</v>
      </c>
      <c r="AJ39" s="25">
        <f>VLOOKUP($D39,Résultats!$B$2:$AZ$251,AJ$2,FALSE)</f>
        <v>77.997769410000004</v>
      </c>
      <c r="AK39" s="25">
        <f>VLOOKUP($D39,Résultats!$B$2:$AZ$251,AK$2,FALSE)</f>
        <v>65.943629380000004</v>
      </c>
      <c r="AL39" s="25">
        <f>VLOOKUP($D39,Résultats!$B$2:$AZ$251,AL$2,FALSE)</f>
        <v>55.552054900000002</v>
      </c>
      <c r="AM39" s="102">
        <f>VLOOKUP($D39,Résultats!$B$2:$AZ$251,AM$2,FALSE)</f>
        <v>46.685942760000003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443.55324289999999</v>
      </c>
      <c r="G40" s="25">
        <f>VLOOKUP($D40,Résultats!$B$2:$AZ$251,G$2,FALSE)</f>
        <v>407.68114730000002</v>
      </c>
      <c r="H40" s="25">
        <f>VLOOKUP($D40,Résultats!$B$2:$AZ$251,H$2,FALSE)</f>
        <v>397.97406919999997</v>
      </c>
      <c r="I40" s="25">
        <f>VLOOKUP($D40,Résultats!$B$2:$AZ$251,I$2,FALSE)</f>
        <v>396.43414280000002</v>
      </c>
      <c r="J40" s="25">
        <f>VLOOKUP($D40,Résultats!$B$2:$AZ$251,J$2,FALSE)</f>
        <v>415.14493470000002</v>
      </c>
      <c r="K40" s="25">
        <f>VLOOKUP($D40,Résultats!$B$2:$AZ$251,K$2,FALSE)</f>
        <v>354.60190299999999</v>
      </c>
      <c r="L40" s="25">
        <f>VLOOKUP($D40,Résultats!$B$2:$AZ$251,L$2,FALSE)</f>
        <v>337.30832479999998</v>
      </c>
      <c r="M40" s="25">
        <f>VLOOKUP($D40,Résultats!$B$2:$AZ$251,M$2,FALSE)</f>
        <v>316.9232485</v>
      </c>
      <c r="N40" s="25">
        <f>VLOOKUP($D40,Résultats!$B$2:$AZ$251,N$2,FALSE)</f>
        <v>298.4435962</v>
      </c>
      <c r="O40" s="25">
        <f>VLOOKUP($D40,Résultats!$B$2:$AZ$251,O$2,FALSE)</f>
        <v>290.95269939999997</v>
      </c>
      <c r="P40" s="25">
        <f>VLOOKUP($D40,Résultats!$B$2:$AZ$251,P$2,FALSE)</f>
        <v>284.2437754</v>
      </c>
      <c r="Q40" s="25">
        <f>VLOOKUP($D40,Résultats!$B$2:$AZ$251,Q$2,FALSE)</f>
        <v>276.07836609999998</v>
      </c>
      <c r="R40" s="25">
        <f>VLOOKUP($D40,Résultats!$B$2:$AZ$251,R$2,FALSE)</f>
        <v>266.05563869999997</v>
      </c>
      <c r="S40" s="25">
        <f>VLOOKUP($D40,Résultats!$B$2:$AZ$251,S$2,FALSE)</f>
        <v>254.469008</v>
      </c>
      <c r="T40" s="25">
        <f>VLOOKUP($D40,Résultats!$B$2:$AZ$251,T$2,FALSE)</f>
        <v>241.06923739999999</v>
      </c>
      <c r="U40" s="25">
        <f>VLOOKUP($D40,Résultats!$B$2:$AZ$251,U$2,FALSE)</f>
        <v>226.54157520000001</v>
      </c>
      <c r="V40" s="25">
        <f>VLOOKUP($D40,Résultats!$B$2:$AZ$251,V$2,FALSE)</f>
        <v>211.22069619999999</v>
      </c>
      <c r="W40" s="25">
        <f>VLOOKUP($D40,Résultats!$B$2:$AZ$251,W$2,FALSE)</f>
        <v>195.40606690000001</v>
      </c>
      <c r="X40" s="25">
        <f>VLOOKUP($D40,Résultats!$B$2:$AZ$251,X$2,FALSE)</f>
        <v>179.42041800000001</v>
      </c>
      <c r="Y40" s="25">
        <f>VLOOKUP($D40,Résultats!$B$2:$AZ$251,Y$2,FALSE)</f>
        <v>163.2862025</v>
      </c>
      <c r="Z40" s="25">
        <f>VLOOKUP($D40,Résultats!$B$2:$AZ$251,Z$2,FALSE)</f>
        <v>147.5268044</v>
      </c>
      <c r="AA40" s="25">
        <f>VLOOKUP($D40,Résultats!$B$2:$AZ$251,AA$2,FALSE)</f>
        <v>132.3280709</v>
      </c>
      <c r="AB40" s="25">
        <f>VLOOKUP($D40,Résultats!$B$2:$AZ$251,AB$2,FALSE)</f>
        <v>117.8457745</v>
      </c>
      <c r="AC40" s="25">
        <f>VLOOKUP($D40,Résultats!$B$2:$AZ$251,AC$2,FALSE)</f>
        <v>104.20149739999999</v>
      </c>
      <c r="AD40" s="25">
        <f>VLOOKUP($D40,Résultats!$B$2:$AZ$251,AD$2,FALSE)</f>
        <v>91.691661980000006</v>
      </c>
      <c r="AE40" s="25">
        <f>VLOOKUP($D40,Résultats!$B$2:$AZ$251,AE$2,FALSE)</f>
        <v>80.127987750000003</v>
      </c>
      <c r="AF40" s="25">
        <f>VLOOKUP($D40,Résultats!$B$2:$AZ$251,AF$2,FALSE)</f>
        <v>69.544157220000002</v>
      </c>
      <c r="AG40" s="25">
        <f>VLOOKUP($D40,Résultats!$B$2:$AZ$251,AG$2,FALSE)</f>
        <v>59.988825509999998</v>
      </c>
      <c r="AH40" s="25">
        <f>VLOOKUP($D40,Résultats!$B$2:$AZ$251,AH$2,FALSE)</f>
        <v>51.443088830000001</v>
      </c>
      <c r="AI40" s="25">
        <f>VLOOKUP($D40,Résultats!$B$2:$AZ$251,AI$2,FALSE)</f>
        <v>43.878688869999998</v>
      </c>
      <c r="AJ40" s="25">
        <f>VLOOKUP($D40,Résultats!$B$2:$AZ$251,AJ$2,FALSE)</f>
        <v>37.265892209999997</v>
      </c>
      <c r="AK40" s="25">
        <f>VLOOKUP($D40,Résultats!$B$2:$AZ$251,AK$2,FALSE)</f>
        <v>31.529999879999998</v>
      </c>
      <c r="AL40" s="25">
        <f>VLOOKUP($D40,Résultats!$B$2:$AZ$251,AL$2,FALSE)</f>
        <v>26.591038350000002</v>
      </c>
      <c r="AM40" s="102">
        <f>VLOOKUP($D40,Résultats!$B$2:$AZ$251,AM$2,FALSE)</f>
        <v>22.380913970000002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121.78542590000001</v>
      </c>
      <c r="G41" s="25">
        <f>VLOOKUP($D41,Résultats!$B$2:$AZ$251,G$2,FALSE)</f>
        <v>110.38915799999999</v>
      </c>
      <c r="H41" s="25">
        <f>VLOOKUP($D41,Résultats!$B$2:$AZ$251,H$2,FALSE)</f>
        <v>105.9398394</v>
      </c>
      <c r="I41" s="25">
        <f>VLOOKUP($D41,Résultats!$B$2:$AZ$251,I$2,FALSE)</f>
        <v>100.7252388</v>
      </c>
      <c r="J41" s="25">
        <f>VLOOKUP($D41,Résultats!$B$2:$AZ$251,J$2,FALSE)</f>
        <v>83.560097920000004</v>
      </c>
      <c r="K41" s="25">
        <f>VLOOKUP($D41,Résultats!$B$2:$AZ$251,K$2,FALSE)</f>
        <v>71.458121919999996</v>
      </c>
      <c r="L41" s="25">
        <f>VLOOKUP($D41,Résultats!$B$2:$AZ$251,L$2,FALSE)</f>
        <v>67.783997850000006</v>
      </c>
      <c r="M41" s="25">
        <f>VLOOKUP($D41,Résultats!$B$2:$AZ$251,M$2,FALSE)</f>
        <v>63.631338679999999</v>
      </c>
      <c r="N41" s="25">
        <f>VLOOKUP($D41,Résultats!$B$2:$AZ$251,N$2,FALSE)</f>
        <v>60.00367215</v>
      </c>
      <c r="O41" s="25">
        <f>VLOOKUP($D41,Résultats!$B$2:$AZ$251,O$2,FALSE)</f>
        <v>58.565693369999998</v>
      </c>
      <c r="P41" s="25">
        <f>VLOOKUP($D41,Résultats!$B$2:$AZ$251,P$2,FALSE)</f>
        <v>57.294834530000003</v>
      </c>
      <c r="Q41" s="25">
        <f>VLOOKUP($D41,Résultats!$B$2:$AZ$251,Q$2,FALSE)</f>
        <v>55.736951849999997</v>
      </c>
      <c r="R41" s="25">
        <f>VLOOKUP($D41,Résultats!$B$2:$AZ$251,R$2,FALSE)</f>
        <v>53.805248970000001</v>
      </c>
      <c r="S41" s="25">
        <f>VLOOKUP($D41,Résultats!$B$2:$AZ$251,S$2,FALSE)</f>
        <v>51.556874039999997</v>
      </c>
      <c r="T41" s="25">
        <f>VLOOKUP($D41,Résultats!$B$2:$AZ$251,T$2,FALSE)</f>
        <v>48.941508429999999</v>
      </c>
      <c r="U41" s="25">
        <f>VLOOKUP($D41,Résultats!$B$2:$AZ$251,U$2,FALSE)</f>
        <v>46.09692416</v>
      </c>
      <c r="V41" s="25">
        <f>VLOOKUP($D41,Résultats!$B$2:$AZ$251,V$2,FALSE)</f>
        <v>43.089356680000002</v>
      </c>
      <c r="W41" s="25">
        <f>VLOOKUP($D41,Résultats!$B$2:$AZ$251,W$2,FALSE)</f>
        <v>39.977401870000001</v>
      </c>
      <c r="X41" s="25">
        <f>VLOOKUP($D41,Résultats!$B$2:$AZ$251,X$2,FALSE)</f>
        <v>36.823327059999997</v>
      </c>
      <c r="Y41" s="25">
        <f>VLOOKUP($D41,Résultats!$B$2:$AZ$251,Y$2,FALSE)</f>
        <v>33.632539649999998</v>
      </c>
      <c r="Z41" s="25">
        <f>VLOOKUP($D41,Résultats!$B$2:$AZ$251,Z$2,FALSE)</f>
        <v>30.50253829</v>
      </c>
      <c r="AA41" s="25">
        <f>VLOOKUP($D41,Résultats!$B$2:$AZ$251,AA$2,FALSE)</f>
        <v>27.467912510000001</v>
      </c>
      <c r="AB41" s="25">
        <f>VLOOKUP($D41,Résultats!$B$2:$AZ$251,AB$2,FALSE)</f>
        <v>24.56222769</v>
      </c>
      <c r="AC41" s="25">
        <f>VLOOKUP($D41,Résultats!$B$2:$AZ$251,AC$2,FALSE)</f>
        <v>21.810348550000001</v>
      </c>
      <c r="AD41" s="25">
        <f>VLOOKUP($D41,Résultats!$B$2:$AZ$251,AD$2,FALSE)</f>
        <v>19.276880439999999</v>
      </c>
      <c r="AE41" s="25">
        <f>VLOOKUP($D41,Résultats!$B$2:$AZ$251,AE$2,FALSE)</f>
        <v>16.922923690000001</v>
      </c>
      <c r="AF41" s="25">
        <f>VLOOKUP($D41,Résultats!$B$2:$AZ$251,AF$2,FALSE)</f>
        <v>14.756621669999999</v>
      </c>
      <c r="AG41" s="25">
        <f>VLOOKUP($D41,Résultats!$B$2:$AZ$251,AG$2,FALSE)</f>
        <v>12.791068640000001</v>
      </c>
      <c r="AH41" s="25">
        <f>VLOOKUP($D41,Résultats!$B$2:$AZ$251,AH$2,FALSE)</f>
        <v>11.02487444</v>
      </c>
      <c r="AI41" s="25">
        <f>VLOOKUP($D41,Résultats!$B$2:$AZ$251,AI$2,FALSE)</f>
        <v>9.4541247169999902</v>
      </c>
      <c r="AJ41" s="25">
        <f>VLOOKUP($D41,Résultats!$B$2:$AZ$251,AJ$2,FALSE)</f>
        <v>8.0741574689999904</v>
      </c>
      <c r="AK41" s="25">
        <f>VLOOKUP($D41,Résultats!$B$2:$AZ$251,AK$2,FALSE)</f>
        <v>6.8707516000000002</v>
      </c>
      <c r="AL41" s="25">
        <f>VLOOKUP($D41,Résultats!$B$2:$AZ$251,AL$2,FALSE)</f>
        <v>5.8284854590000004</v>
      </c>
      <c r="AM41" s="102">
        <f>VLOOKUP($D41,Résultats!$B$2:$AZ$251,AM$2,FALSE)</f>
        <v>4.9348165479999997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24.17318289</v>
      </c>
      <c r="G42" s="57">
        <f>VLOOKUP($D42,Résultats!$B$2:$AZ$251,G$2,FALSE)</f>
        <v>19.571878779999999</v>
      </c>
      <c r="H42" s="57">
        <f>VLOOKUP($D42,Résultats!$B$2:$AZ$251,H$2,FALSE)</f>
        <v>17.570514729999999</v>
      </c>
      <c r="I42" s="57">
        <f>VLOOKUP($D42,Résultats!$B$2:$AZ$251,I$2,FALSE)</f>
        <v>16.891480080000001</v>
      </c>
      <c r="J42" s="57">
        <f>VLOOKUP($D42,Résultats!$B$2:$AZ$251,J$2,FALSE)</f>
        <v>13.667925110000001</v>
      </c>
      <c r="K42" s="57">
        <f>VLOOKUP($D42,Résultats!$B$2:$AZ$251,K$2,FALSE)</f>
        <v>11.225875690000001</v>
      </c>
      <c r="L42" s="57">
        <f>VLOOKUP($D42,Résultats!$B$2:$AZ$251,L$2,FALSE)</f>
        <v>10.160790520000001</v>
      </c>
      <c r="M42" s="57">
        <f>VLOOKUP($D42,Résultats!$B$2:$AZ$251,M$2,FALSE)</f>
        <v>9.1012654949999998</v>
      </c>
      <c r="N42" s="57">
        <f>VLOOKUP($D42,Résultats!$B$2:$AZ$251,N$2,FALSE)</f>
        <v>8.2365804810000007</v>
      </c>
      <c r="O42" s="57">
        <f>VLOOKUP($D42,Résultats!$B$2:$AZ$251,O$2,FALSE)</f>
        <v>7.8409378820000004</v>
      </c>
      <c r="P42" s="57">
        <f>VLOOKUP($D42,Résultats!$B$2:$AZ$251,P$2,FALSE)</f>
        <v>7.5519067890000002</v>
      </c>
      <c r="Q42" s="57">
        <f>VLOOKUP($D42,Résultats!$B$2:$AZ$251,Q$2,FALSE)</f>
        <v>7.2554465380000002</v>
      </c>
      <c r="R42" s="57">
        <f>VLOOKUP($D42,Résultats!$B$2:$AZ$251,R$2,FALSE)</f>
        <v>6.9324024790000003</v>
      </c>
      <c r="S42" s="57">
        <f>VLOOKUP($D42,Résultats!$B$2:$AZ$251,S$2,FALSE)</f>
        <v>6.5838249019999999</v>
      </c>
      <c r="T42" s="57">
        <f>VLOOKUP($D42,Résultats!$B$2:$AZ$251,T$2,FALSE)</f>
        <v>6.199124211</v>
      </c>
      <c r="U42" s="57">
        <f>VLOOKUP($D42,Résultats!$B$2:$AZ$251,U$2,FALSE)</f>
        <v>5.7940825240000002</v>
      </c>
      <c r="V42" s="57">
        <f>VLOOKUP($D42,Résultats!$B$2:$AZ$251,V$2,FALSE)</f>
        <v>5.3763601169999999</v>
      </c>
      <c r="W42" s="57">
        <f>VLOOKUP($D42,Résultats!$B$2:$AZ$251,W$2,FALSE)</f>
        <v>4.9530235459999998</v>
      </c>
      <c r="X42" s="57">
        <f>VLOOKUP($D42,Résultats!$B$2:$AZ$251,X$2,FALSE)</f>
        <v>4.5318298029999999</v>
      </c>
      <c r="Y42" s="57">
        <f>VLOOKUP($D42,Résultats!$B$2:$AZ$251,Y$2,FALSE)</f>
        <v>4.1122362639999999</v>
      </c>
      <c r="Z42" s="57">
        <f>VLOOKUP($D42,Résultats!$B$2:$AZ$251,Z$2,FALSE)</f>
        <v>3.7073987939999999</v>
      </c>
      <c r="AA42" s="57">
        <f>VLOOKUP($D42,Résultats!$B$2:$AZ$251,AA$2,FALSE)</f>
        <v>3.320881322</v>
      </c>
      <c r="AB42" s="57">
        <f>VLOOKUP($D42,Résultats!$B$2:$AZ$251,AB$2,FALSE)</f>
        <v>2.9553790860000002</v>
      </c>
      <c r="AC42" s="57">
        <f>VLOOKUP($D42,Résultats!$B$2:$AZ$251,AC$2,FALSE)</f>
        <v>2.613023418</v>
      </c>
      <c r="AD42" s="57">
        <f>VLOOKUP($D42,Résultats!$B$2:$AZ$251,AD$2,FALSE)</f>
        <v>2.3004664730000002</v>
      </c>
      <c r="AE42" s="57">
        <f>VLOOKUP($D42,Résultats!$B$2:$AZ$251,AE$2,FALSE)</f>
        <v>2.0124483089999998</v>
      </c>
      <c r="AF42" s="57">
        <f>VLOOKUP($D42,Résultats!$B$2:$AZ$251,AF$2,FALSE)</f>
        <v>1.7493377539999999</v>
      </c>
      <c r="AG42" s="57">
        <f>VLOOKUP($D42,Résultats!$B$2:$AZ$251,AG$2,FALSE)</f>
        <v>1.512061656</v>
      </c>
      <c r="AH42" s="57">
        <f>VLOOKUP($D42,Résultats!$B$2:$AZ$251,AH$2,FALSE)</f>
        <v>1.2999628889999999</v>
      </c>
      <c r="AI42" s="57">
        <f>VLOOKUP($D42,Résultats!$B$2:$AZ$251,AI$2,FALSE)</f>
        <v>1.112190875</v>
      </c>
      <c r="AJ42" s="57">
        <f>VLOOKUP($D42,Résultats!$B$2:$AZ$251,AJ$2,FALSE)</f>
        <v>0.94791552859999995</v>
      </c>
      <c r="AK42" s="57">
        <f>VLOOKUP($D42,Résultats!$B$2:$AZ$251,AK$2,FALSE)</f>
        <v>0.805203314</v>
      </c>
      <c r="AL42" s="57">
        <f>VLOOKUP($D42,Résultats!$B$2:$AZ$251,AL$2,FALSE)</f>
        <v>0.68202296529999995</v>
      </c>
      <c r="AM42" s="215">
        <f>VLOOKUP($D42,Résultats!$B$2:$AZ$251,AM$2,FALSE)</f>
        <v>0.57671310669999998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34664.10529</v>
      </c>
      <c r="J43" s="99">
        <f>VLOOKUP($D48,Résultats!$B$2:$AZ$212,J$2,FALSE)</f>
        <v>34953.53916</v>
      </c>
      <c r="K43" s="99">
        <f>VLOOKUP($D48,Résultats!$B$2:$AZ$212,K$2,FALSE)</f>
        <v>35110.332499999997</v>
      </c>
      <c r="L43" s="99">
        <f>VLOOKUP($D48,Résultats!$B$2:$AZ$212,L$2,FALSE)</f>
        <v>35221.25434</v>
      </c>
      <c r="M43" s="99">
        <f>VLOOKUP($D48,Résultats!$B$2:$AZ$212,M$2,FALSE)</f>
        <v>35268.96703</v>
      </c>
      <c r="N43" s="99">
        <f>VLOOKUP($D48,Résultats!$B$2:$AZ$212,N$2,FALSE)</f>
        <v>35272.787199999999</v>
      </c>
      <c r="O43" s="99">
        <f>VLOOKUP($D48,Résultats!$B$2:$AZ$212,O$2,FALSE)</f>
        <v>35328.026870000002</v>
      </c>
      <c r="P43" s="99">
        <f>VLOOKUP($D48,Résultats!$B$2:$AZ$212,P$2,FALSE)</f>
        <v>35435.6103</v>
      </c>
      <c r="Q43" s="99">
        <f>VLOOKUP($D48,Résultats!$B$2:$AZ$212,Q$2,FALSE)</f>
        <v>35584.840669999998</v>
      </c>
      <c r="R43" s="99">
        <f>VLOOKUP($D48,Résultats!$B$2:$AZ$212,R$2,FALSE)</f>
        <v>35761.948609999999</v>
      </c>
      <c r="S43" s="99">
        <f>VLOOKUP($D48,Résultats!$B$2:$AZ$212,S$2,FALSE)</f>
        <v>35957.483319999999</v>
      </c>
      <c r="T43" s="99">
        <f>VLOOKUP($D48,Résultats!$B$2:$AZ$212,T$2,FALSE)</f>
        <v>36159.098760000001</v>
      </c>
      <c r="U43" s="99">
        <f>VLOOKUP($D48,Résultats!$B$2:$AZ$212,U$2,FALSE)</f>
        <v>36361.90741</v>
      </c>
      <c r="V43" s="99">
        <f>VLOOKUP($D48,Résultats!$B$2:$AZ$212,V$2,FALSE)</f>
        <v>36563.605860000003</v>
      </c>
      <c r="W43" s="99">
        <f>VLOOKUP($D48,Résultats!$B$2:$AZ$212,W$2,FALSE)</f>
        <v>36763.57116</v>
      </c>
      <c r="X43" s="99">
        <f>VLOOKUP($D48,Résultats!$B$2:$AZ$212,X$2,FALSE)</f>
        <v>36962.849170000001</v>
      </c>
      <c r="Y43" s="99">
        <f>VLOOKUP($D48,Résultats!$B$2:$AZ$212,Y$2,FALSE)</f>
        <v>37159.364309999997</v>
      </c>
      <c r="Z43" s="99">
        <f>VLOOKUP($D48,Résultats!$B$2:$AZ$212,Z$2,FALSE)</f>
        <v>37355.281600000002</v>
      </c>
      <c r="AA43" s="99">
        <f>VLOOKUP($D48,Résultats!$B$2:$AZ$212,AA$2,FALSE)</f>
        <v>37552.196479999999</v>
      </c>
      <c r="AB43" s="99">
        <f>VLOOKUP($D48,Résultats!$B$2:$AZ$212,AB$2,FALSE)</f>
        <v>37751.74235</v>
      </c>
      <c r="AC43" s="99">
        <f>VLOOKUP($D48,Résultats!$B$2:$AZ$212,AC$2,FALSE)</f>
        <v>37954.685949999999</v>
      </c>
      <c r="AD43" s="99">
        <f>VLOOKUP($D48,Résultats!$B$2:$AZ$212,AD$2,FALSE)</f>
        <v>38168.30906</v>
      </c>
      <c r="AE43" s="99">
        <f>VLOOKUP($D48,Résultats!$B$2:$AZ$212,AE$2,FALSE)</f>
        <v>38391.464090000001</v>
      </c>
      <c r="AF43" s="99">
        <f>VLOOKUP($D48,Résultats!$B$2:$AZ$212,AF$2,FALSE)</f>
        <v>38621.569609999999</v>
      </c>
      <c r="AG43" s="99">
        <f>VLOOKUP($D48,Résultats!$B$2:$AZ$212,AG$2,FALSE)</f>
        <v>38857.147299999997</v>
      </c>
      <c r="AH43" s="99">
        <f>VLOOKUP($D48,Résultats!$B$2:$AZ$212,AH$2,FALSE)</f>
        <v>39096.176189999998</v>
      </c>
      <c r="AI43" s="99">
        <f>VLOOKUP($D48,Résultats!$B$2:$AZ$212,AI$2,FALSE)</f>
        <v>39336.718099999998</v>
      </c>
      <c r="AJ43" s="99">
        <f>VLOOKUP($D48,Résultats!$B$2:$AZ$212,AJ$2,FALSE)</f>
        <v>39578.58251</v>
      </c>
      <c r="AK43" s="99">
        <f>VLOOKUP($D48,Résultats!$B$2:$AZ$212,AK$2,FALSE)</f>
        <v>39821.414640000003</v>
      </c>
      <c r="AL43" s="99">
        <f>VLOOKUP($D48,Résultats!$B$2:$AZ$212,AL$2,FALSE)</f>
        <v>40064.899120000002</v>
      </c>
      <c r="AM43" s="104">
        <f>VLOOKUP($D48,Résultats!$B$2:$AZ$212,AM$2,FALSE)</f>
        <v>40311.330110000003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34086.926639999998</v>
      </c>
      <c r="H45" s="25">
        <f>VLOOKUP($D45,Résultats!$B$2:$AZ$212,H$2,FALSE)</f>
        <v>34124.399140000001</v>
      </c>
      <c r="I45" s="25">
        <f>VLOOKUP($D45,Résultats!$B$2:$AZ$212,I$2,FALSE)</f>
        <v>34367.039949999998</v>
      </c>
      <c r="J45" s="25">
        <f>VLOOKUP($D45,Résultats!$B$2:$AZ$212,J$2,FALSE)</f>
        <v>34494.861819999998</v>
      </c>
      <c r="K45" s="25">
        <f>VLOOKUP($D45,Résultats!$B$2:$AZ$212,K$2,FALSE)</f>
        <v>34375.558449999997</v>
      </c>
      <c r="L45" s="25">
        <f>VLOOKUP($D45,Résultats!$B$2:$AZ$212,L$2,FALSE)</f>
        <v>34188.493949999996</v>
      </c>
      <c r="M45" s="25">
        <f>VLOOKUP($D45,Résultats!$B$2:$AZ$212,M$2,FALSE)</f>
        <v>33916.099419999999</v>
      </c>
      <c r="N45" s="25">
        <f>VLOOKUP($D45,Résultats!$B$2:$AZ$212,N$2,FALSE)</f>
        <v>33572.734089999998</v>
      </c>
      <c r="O45" s="25">
        <f>VLOOKUP($D45,Résultats!$B$2:$AZ$212,O$2,FALSE)</f>
        <v>33233.533450000003</v>
      </c>
      <c r="P45" s="25">
        <f>VLOOKUP($D45,Résultats!$B$2:$AZ$212,P$2,FALSE)</f>
        <v>32892.254110000002</v>
      </c>
      <c r="Q45" s="25">
        <f>VLOOKUP($D45,Résultats!$B$2:$AZ$212,Q$2,FALSE)</f>
        <v>32533.383570000002</v>
      </c>
      <c r="R45" s="25">
        <f>VLOOKUP($D45,Résultats!$B$2:$AZ$212,R$2,FALSE)</f>
        <v>32139.952710000001</v>
      </c>
      <c r="S45" s="25">
        <f>VLOOKUP($D45,Résultats!$B$2:$AZ$212,S$2,FALSE)</f>
        <v>31699.463110000001</v>
      </c>
      <c r="T45" s="25">
        <f>VLOOKUP($D45,Résultats!$B$2:$AZ$212,T$2,FALSE)</f>
        <v>31199</v>
      </c>
      <c r="U45" s="25">
        <f>VLOOKUP($D45,Résultats!$B$2:$AZ$212,U$2,FALSE)</f>
        <v>30632.491979999999</v>
      </c>
      <c r="V45" s="25">
        <f>VLOOKUP($D45,Résultats!$B$2:$AZ$212,V$2,FALSE)</f>
        <v>29997.112130000001</v>
      </c>
      <c r="W45" s="25">
        <f>VLOOKUP($D45,Résultats!$B$2:$AZ$212,W$2,FALSE)</f>
        <v>29292.635200000001</v>
      </c>
      <c r="X45" s="25">
        <f>VLOOKUP($D45,Résultats!$B$2:$AZ$212,X$2,FALSE)</f>
        <v>28521.321039999999</v>
      </c>
      <c r="Y45" s="25">
        <f>VLOOKUP($D45,Résultats!$B$2:$AZ$212,Y$2,FALSE)</f>
        <v>27685.547020000002</v>
      </c>
      <c r="Z45" s="25">
        <f>VLOOKUP($D45,Résultats!$B$2:$AZ$212,Z$2,FALSE)</f>
        <v>26791.325980000001</v>
      </c>
      <c r="AA45" s="25">
        <f>VLOOKUP($D45,Résultats!$B$2:$AZ$212,AA$2,FALSE)</f>
        <v>25845.698049999999</v>
      </c>
      <c r="AB45" s="25">
        <f>VLOOKUP($D45,Résultats!$B$2:$AZ$212,AB$2,FALSE)</f>
        <v>24856.806939999999</v>
      </c>
      <c r="AC45" s="25">
        <f>VLOOKUP($D45,Résultats!$B$2:$AZ$212,AC$2,FALSE)</f>
        <v>23833.343499999999</v>
      </c>
      <c r="AD45" s="25">
        <f>VLOOKUP($D45,Résultats!$B$2:$AZ$212,AD$2,FALSE)</f>
        <v>22786.21902</v>
      </c>
      <c r="AE45" s="25">
        <f>VLOOKUP($D45,Résultats!$B$2:$AZ$212,AE$2,FALSE)</f>
        <v>21724.01944</v>
      </c>
      <c r="AF45" s="25">
        <f>VLOOKUP($D45,Résultats!$B$2:$AZ$212,AF$2,FALSE)</f>
        <v>20655.126700000001</v>
      </c>
      <c r="AG45" s="25">
        <f>VLOOKUP($D45,Résultats!$B$2:$AZ$212,AG$2,FALSE)</f>
        <v>19587.96702</v>
      </c>
      <c r="AH45" s="25">
        <f>VLOOKUP($D45,Résultats!$B$2:$AZ$212,AH$2,FALSE)</f>
        <v>18530.37025</v>
      </c>
      <c r="AI45" s="25">
        <f>VLOOKUP($D45,Résultats!$B$2:$AZ$212,AI$2,FALSE)</f>
        <v>17489.47783</v>
      </c>
      <c r="AJ45" s="25">
        <f>VLOOKUP($D45,Résultats!$B$2:$AZ$212,AJ$2,FALSE)</f>
        <v>16471.757519999999</v>
      </c>
      <c r="AK45" s="25">
        <f>VLOOKUP($D45,Résultats!$B$2:$AZ$212,AK$2,FALSE)</f>
        <v>15482.638349999999</v>
      </c>
      <c r="AL45" s="25">
        <f>VLOOKUP($D45,Résultats!$B$2:$AZ$212,AL$2,FALSE)</f>
        <v>14526.5317</v>
      </c>
      <c r="AM45" s="102">
        <f>VLOOKUP($D45,Résultats!$B$2:$AZ$212,AM$2,FALSE)</f>
        <v>13607.02902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81.931577540000006</v>
      </c>
      <c r="G46" s="25">
        <f>VLOOKUP($D46,Résultats!$B$2:$AZ$212,G$2,FALSE)</f>
        <v>168.46436460000001</v>
      </c>
      <c r="H46" s="25">
        <f>VLOOKUP($D46,Résultats!$B$2:$AZ$212,H$2,FALSE)</f>
        <v>208.7148708</v>
      </c>
      <c r="I46" s="25">
        <f>VLOOKUP($D46,Résultats!$B$2:$AZ$212,I$2,FALSE)</f>
        <v>297.06533769999999</v>
      </c>
      <c r="J46" s="25">
        <f>VLOOKUP($D46,Résultats!$B$2:$AZ$212,J$2,FALSE)</f>
        <v>458.67734130000002</v>
      </c>
      <c r="K46" s="25">
        <f>VLOOKUP($D46,Résultats!$B$2:$AZ$212,K$2,FALSE)</f>
        <v>734.77404590000003</v>
      </c>
      <c r="L46" s="25">
        <f>VLOOKUP($D46,Résultats!$B$2:$AZ$212,L$2,FALSE)</f>
        <v>1032.7603879999999</v>
      </c>
      <c r="M46" s="25">
        <f>VLOOKUP($D46,Résultats!$B$2:$AZ$212,M$2,FALSE)</f>
        <v>1352.8676109999999</v>
      </c>
      <c r="N46" s="25">
        <f>VLOOKUP($D46,Résultats!$B$2:$AZ$212,N$2,FALSE)</f>
        <v>1700.053107</v>
      </c>
      <c r="O46" s="25">
        <f>VLOOKUP($D46,Résultats!$B$2:$AZ$212,O$2,FALSE)</f>
        <v>2094.4934239999998</v>
      </c>
      <c r="P46" s="25">
        <f>VLOOKUP($D46,Résultats!$B$2:$AZ$212,P$2,FALSE)</f>
        <v>2543.356194</v>
      </c>
      <c r="Q46" s="25">
        <f>VLOOKUP($D46,Résultats!$B$2:$AZ$212,Q$2,FALSE)</f>
        <v>3051.4570979999999</v>
      </c>
      <c r="R46" s="25">
        <f>VLOOKUP($D46,Résultats!$B$2:$AZ$212,R$2,FALSE)</f>
        <v>3621.995903</v>
      </c>
      <c r="S46" s="25">
        <f>VLOOKUP($D46,Résultats!$B$2:$AZ$212,S$2,FALSE)</f>
        <v>4258.0202060000001</v>
      </c>
      <c r="T46" s="25">
        <f>VLOOKUP($D46,Résultats!$B$2:$AZ$212,T$2,FALSE)</f>
        <v>4960.0987640000003</v>
      </c>
      <c r="U46" s="25">
        <f>VLOOKUP($D46,Résultats!$B$2:$AZ$212,U$2,FALSE)</f>
        <v>5729.4154369999997</v>
      </c>
      <c r="V46" s="25">
        <f>VLOOKUP($D46,Résultats!$B$2:$AZ$212,V$2,FALSE)</f>
        <v>6566.493727</v>
      </c>
      <c r="W46" s="25">
        <f>VLOOKUP($D46,Résultats!$B$2:$AZ$212,W$2,FALSE)</f>
        <v>7470.9359640000002</v>
      </c>
      <c r="X46" s="25">
        <f>VLOOKUP($D46,Résultats!$B$2:$AZ$212,X$2,FALSE)</f>
        <v>8441.5281300000006</v>
      </c>
      <c r="Y46" s="25">
        <f>VLOOKUP($D46,Résultats!$B$2:$AZ$212,Y$2,FALSE)</f>
        <v>9473.8172849999901</v>
      </c>
      <c r="Z46" s="25">
        <f>VLOOKUP($D46,Résultats!$B$2:$AZ$212,Z$2,FALSE)</f>
        <v>10563.955620000001</v>
      </c>
      <c r="AA46" s="25">
        <f>VLOOKUP($D46,Résultats!$B$2:$AZ$212,AA$2,FALSE)</f>
        <v>11706.49843</v>
      </c>
      <c r="AB46" s="25">
        <f>VLOOKUP($D46,Résultats!$B$2:$AZ$212,AB$2,FALSE)</f>
        <v>12894.93541</v>
      </c>
      <c r="AC46" s="25">
        <f>VLOOKUP($D46,Résultats!$B$2:$AZ$212,AC$2,FALSE)</f>
        <v>14121.34245</v>
      </c>
      <c r="AD46" s="25">
        <f>VLOOKUP($D46,Résultats!$B$2:$AZ$212,AD$2,FALSE)</f>
        <v>15382.090029999999</v>
      </c>
      <c r="AE46" s="25">
        <f>VLOOKUP($D46,Résultats!$B$2:$AZ$212,AE$2,FALSE)</f>
        <v>16667.444650000001</v>
      </c>
      <c r="AF46" s="25">
        <f>VLOOKUP($D46,Résultats!$B$2:$AZ$212,AF$2,FALSE)</f>
        <v>17966.442910000002</v>
      </c>
      <c r="AG46" s="25">
        <f>VLOOKUP($D46,Résultats!$B$2:$AZ$212,AG$2,FALSE)</f>
        <v>19269.18028</v>
      </c>
      <c r="AH46" s="25">
        <f>VLOOKUP($D46,Résultats!$B$2:$AZ$212,AH$2,FALSE)</f>
        <v>20565.805939999998</v>
      </c>
      <c r="AI46" s="25">
        <f>VLOOKUP($D46,Résultats!$B$2:$AZ$212,AI$2,FALSE)</f>
        <v>21847.240269999998</v>
      </c>
      <c r="AJ46" s="25">
        <f>VLOOKUP($D46,Résultats!$B$2:$AZ$212,AJ$2,FALSE)</f>
        <v>23106.824990000001</v>
      </c>
      <c r="AK46" s="25">
        <f>VLOOKUP($D46,Résultats!$B$2:$AZ$212,AK$2,FALSE)</f>
        <v>24338.776290000002</v>
      </c>
      <c r="AL46" s="25">
        <f>VLOOKUP($D46,Résultats!$B$2:$AZ$212,AL$2,FALSE)</f>
        <v>25538.367419999999</v>
      </c>
      <c r="AM46" s="102">
        <f>VLOOKUP($D46,Résultats!$B$2:$AZ$212,AM$2,FALSE)</f>
        <v>26704.301090000001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0.59961622579999996</v>
      </c>
      <c r="G47" s="25">
        <f>VLOOKUP($D47,Résultats!$B$2:$AZ$212,G$2,FALSE)</f>
        <v>0.78411190190000002</v>
      </c>
      <c r="H47" s="25">
        <f>VLOOKUP($D47,Résultats!$B$2:$AZ$212,H$2,FALSE)</f>
        <v>0.86714340059999995</v>
      </c>
      <c r="I47" s="25">
        <f>VLOOKUP($D47,Résultats!$B$2:$AZ$212,I$2,FALSE)</f>
        <v>0.98733127570000001</v>
      </c>
      <c r="J47" s="25">
        <f>VLOOKUP($D47,Résultats!$B$2:$AZ$212,J$2,FALSE)</f>
        <v>1.075351841</v>
      </c>
      <c r="K47" s="25">
        <f>VLOOKUP($D47,Résultats!$B$2:$AZ$212,K$2,FALSE)</f>
        <v>1.1705826180000001</v>
      </c>
      <c r="L47" s="25">
        <f>VLOOKUP($D47,Résultats!$B$2:$AZ$212,L$2,FALSE)</f>
        <v>1.273545113</v>
      </c>
      <c r="M47" s="25">
        <f>VLOOKUP($D47,Résultats!$B$2:$AZ$212,M$2,FALSE)</f>
        <v>1.383605977</v>
      </c>
      <c r="N47" s="25">
        <f>VLOOKUP($D47,Résultats!$B$2:$AZ$212,N$2,FALSE)</f>
        <v>1.5006252099999999</v>
      </c>
      <c r="O47" s="25">
        <f>VLOOKUP($D47,Résultats!$B$2:$AZ$212,O$2,FALSE)</f>
        <v>1.6193953409999999</v>
      </c>
      <c r="P47" s="25">
        <f>VLOOKUP($D47,Résultats!$B$2:$AZ$212,P$2,FALSE)</f>
        <v>1.7346383649999999</v>
      </c>
      <c r="Q47" s="25">
        <f>VLOOKUP($D47,Résultats!$B$2:$AZ$212,Q$2,FALSE)</f>
        <v>1.843307204</v>
      </c>
      <c r="R47" s="25">
        <f>VLOOKUP($D47,Résultats!$B$2:$AZ$212,R$2,FALSE)</f>
        <v>1.9426894480000001</v>
      </c>
      <c r="S47" s="25">
        <f>VLOOKUP($D47,Résultats!$B$2:$AZ$212,S$2,FALSE)</f>
        <v>2.0309764210000001</v>
      </c>
      <c r="T47" s="25">
        <f>VLOOKUP($D47,Résultats!$B$2:$AZ$212,T$2,FALSE)</f>
        <v>2.1066199669999999</v>
      </c>
      <c r="U47" s="25">
        <f>VLOOKUP($D47,Résultats!$B$2:$AZ$212,U$2,FALSE)</f>
        <v>2.168910484</v>
      </c>
      <c r="V47" s="25">
        <f>VLOOKUP($D47,Résultats!$B$2:$AZ$212,V$2,FALSE)</f>
        <v>2.2175015089999999</v>
      </c>
      <c r="W47" s="25">
        <f>VLOOKUP($D47,Résultats!$B$2:$AZ$212,W$2,FALSE)</f>
        <v>2.2523097989999998</v>
      </c>
      <c r="X47" s="25">
        <f>VLOOKUP($D47,Résultats!$B$2:$AZ$212,X$2,FALSE)</f>
        <v>2.27347353</v>
      </c>
      <c r="Y47" s="25">
        <f>VLOOKUP($D47,Résultats!$B$2:$AZ$212,Y$2,FALSE)</f>
        <v>2.2814562129999998</v>
      </c>
      <c r="Z47" s="25">
        <f>VLOOKUP($D47,Résultats!$B$2:$AZ$212,Z$2,FALSE)</f>
        <v>2.2766565339999998</v>
      </c>
      <c r="AA47" s="25">
        <f>VLOOKUP($D47,Résultats!$B$2:$AZ$212,AA$2,FALSE)</f>
        <v>2.2595585059999999</v>
      </c>
      <c r="AB47" s="25">
        <f>VLOOKUP($D47,Résultats!$B$2:$AZ$212,AB$2,FALSE)</f>
        <v>2.230920158</v>
      </c>
      <c r="AC47" s="25">
        <f>VLOOKUP($D47,Résultats!$B$2:$AZ$212,AC$2,FALSE)</f>
        <v>2.1916306489999999</v>
      </c>
      <c r="AD47" s="25">
        <f>VLOOKUP($D47,Résultats!$B$2:$AZ$212,AD$2,FALSE)</f>
        <v>2.1431231780000002</v>
      </c>
      <c r="AE47" s="25">
        <f>VLOOKUP($D47,Résultats!$B$2:$AZ$212,AE$2,FALSE)</f>
        <v>2.0864583620000001</v>
      </c>
      <c r="AF47" s="25">
        <f>VLOOKUP($D47,Résultats!$B$2:$AZ$212,AF$2,FALSE)</f>
        <v>2.0227300239999999</v>
      </c>
      <c r="AG47" s="25">
        <f>VLOOKUP($D47,Résultats!$B$2:$AZ$212,AG$2,FALSE)</f>
        <v>1.9531527740000001</v>
      </c>
      <c r="AH47" s="25">
        <f>VLOOKUP($D47,Résultats!$B$2:$AZ$212,AH$2,FALSE)</f>
        <v>1.8789467019999999</v>
      </c>
      <c r="AI47" s="25">
        <f>VLOOKUP($D47,Résultats!$B$2:$AZ$212,AI$2,FALSE)</f>
        <v>1.801335535</v>
      </c>
      <c r="AJ47" s="25">
        <f>VLOOKUP($D47,Résultats!$B$2:$AZ$212,AJ$2,FALSE)</f>
        <v>1.721445586</v>
      </c>
      <c r="AK47" s="25">
        <f>VLOOKUP($D47,Résultats!$B$2:$AZ$212,AK$2,FALSE)</f>
        <v>1.6402832839999999</v>
      </c>
      <c r="AL47" s="25">
        <f>VLOOKUP($D47,Résultats!$B$2:$AZ$212,AL$2,FALSE)</f>
        <v>1.55873292</v>
      </c>
      <c r="AM47" s="102">
        <f>VLOOKUP($D47,Résultats!$B$2:$AZ$212,AM$2,FALSE)</f>
        <v>1.477596567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34664.10529</v>
      </c>
      <c r="J48" s="59">
        <f>VLOOKUP($D48,Résultats!$B$2:$AZ$212,J$2,FALSE)</f>
        <v>34953.53916</v>
      </c>
      <c r="K48" s="59">
        <f>VLOOKUP($D48,Résultats!$B$2:$AZ$212,K$2,FALSE)</f>
        <v>35110.332499999997</v>
      </c>
      <c r="L48" s="59">
        <f>VLOOKUP($D48,Résultats!$B$2:$AZ$212,L$2,FALSE)</f>
        <v>35221.25434</v>
      </c>
      <c r="M48" s="59">
        <f>VLOOKUP($D48,Résultats!$B$2:$AZ$212,M$2,FALSE)</f>
        <v>35268.96703</v>
      </c>
      <c r="N48" s="59">
        <f>VLOOKUP($D48,Résultats!$B$2:$AZ$212,N$2,FALSE)</f>
        <v>35272.787199999999</v>
      </c>
      <c r="O48" s="59">
        <f>VLOOKUP($D48,Résultats!$B$2:$AZ$212,O$2,FALSE)</f>
        <v>35328.026870000002</v>
      </c>
      <c r="P48" s="59">
        <f>VLOOKUP($D48,Résultats!$B$2:$AZ$212,P$2,FALSE)</f>
        <v>35435.6103</v>
      </c>
      <c r="Q48" s="59">
        <f>VLOOKUP($D48,Résultats!$B$2:$AZ$212,Q$2,FALSE)</f>
        <v>35584.840669999998</v>
      </c>
      <c r="R48" s="59">
        <f>VLOOKUP($D48,Résultats!$B$2:$AZ$212,R$2,FALSE)</f>
        <v>35761.948609999999</v>
      </c>
      <c r="S48" s="59">
        <f>VLOOKUP($D48,Résultats!$B$2:$AZ$212,S$2,FALSE)</f>
        <v>35957.483319999999</v>
      </c>
      <c r="T48" s="59">
        <f>VLOOKUP($D48,Résultats!$B$2:$AZ$212,T$2,FALSE)</f>
        <v>36159.098760000001</v>
      </c>
      <c r="U48" s="59">
        <f>VLOOKUP($D48,Résultats!$B$2:$AZ$212,U$2,FALSE)</f>
        <v>36361.90741</v>
      </c>
      <c r="V48" s="59">
        <f>VLOOKUP($D48,Résultats!$B$2:$AZ$212,V$2,FALSE)</f>
        <v>36563.605860000003</v>
      </c>
      <c r="W48" s="59">
        <f>VLOOKUP($D48,Résultats!$B$2:$AZ$212,W$2,FALSE)</f>
        <v>36763.57116</v>
      </c>
      <c r="X48" s="59">
        <f>VLOOKUP($D48,Résultats!$B$2:$AZ$212,X$2,FALSE)</f>
        <v>36962.849170000001</v>
      </c>
      <c r="Y48" s="59">
        <f>VLOOKUP($D48,Résultats!$B$2:$AZ$212,Y$2,FALSE)</f>
        <v>37159.364309999997</v>
      </c>
      <c r="Z48" s="59">
        <f>VLOOKUP($D48,Résultats!$B$2:$AZ$212,Z$2,FALSE)</f>
        <v>37355.281600000002</v>
      </c>
      <c r="AA48" s="59">
        <f>VLOOKUP($D48,Résultats!$B$2:$AZ$212,AA$2,FALSE)</f>
        <v>37552.196479999999</v>
      </c>
      <c r="AB48" s="59">
        <f>VLOOKUP($D48,Résultats!$B$2:$AZ$212,AB$2,FALSE)</f>
        <v>37751.74235</v>
      </c>
      <c r="AC48" s="59">
        <f>VLOOKUP($D48,Résultats!$B$2:$AZ$212,AC$2,FALSE)</f>
        <v>37954.685949999999</v>
      </c>
      <c r="AD48" s="59">
        <f>VLOOKUP($D48,Résultats!$B$2:$AZ$212,AD$2,FALSE)</f>
        <v>38168.30906</v>
      </c>
      <c r="AE48" s="59">
        <f>VLOOKUP($D48,Résultats!$B$2:$AZ$212,AE$2,FALSE)</f>
        <v>38391.464090000001</v>
      </c>
      <c r="AF48" s="59">
        <f>VLOOKUP($D48,Résultats!$B$2:$AZ$212,AF$2,FALSE)</f>
        <v>38621.569609999999</v>
      </c>
      <c r="AG48" s="59">
        <f>VLOOKUP($D48,Résultats!$B$2:$AZ$212,AG$2,FALSE)</f>
        <v>38857.147299999997</v>
      </c>
      <c r="AH48" s="59">
        <f>VLOOKUP($D48,Résultats!$B$2:$AZ$212,AH$2,FALSE)</f>
        <v>39096.176189999998</v>
      </c>
      <c r="AI48" s="59">
        <f>VLOOKUP($D48,Résultats!$B$2:$AZ$212,AI$2,FALSE)</f>
        <v>39336.718099999998</v>
      </c>
      <c r="AJ48" s="59">
        <f>VLOOKUP($D48,Résultats!$B$2:$AZ$212,AJ$2,FALSE)</f>
        <v>39578.58251</v>
      </c>
      <c r="AK48" s="59">
        <f>VLOOKUP($D48,Résultats!$B$2:$AZ$212,AK$2,FALSE)</f>
        <v>39821.414640000003</v>
      </c>
      <c r="AL48" s="59">
        <f>VLOOKUP($D48,Résultats!$B$2:$AZ$212,AL$2,FALSE)</f>
        <v>40064.899120000002</v>
      </c>
      <c r="AM48" s="103">
        <f>VLOOKUP($D48,Résultats!$B$2:$AZ$212,AM$2,FALSE)</f>
        <v>40311.330110000003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81.931577540000006</v>
      </c>
      <c r="G49" s="61">
        <f>VLOOKUP($D49,Résultats!$B$2:$AZ$212,G$2,FALSE)</f>
        <v>168.46436460000001</v>
      </c>
      <c r="H49" s="61">
        <f>VLOOKUP($D49,Résultats!$B$2:$AZ$212,H$2,FALSE)</f>
        <v>208.7148708</v>
      </c>
      <c r="I49" s="61">
        <f>VLOOKUP($D49,Résultats!$B$2:$AZ$212,I$2,FALSE)</f>
        <v>297.06533769999999</v>
      </c>
      <c r="J49" s="61">
        <f>VLOOKUP($D49,Résultats!$B$2:$AZ$212,J$2,FALSE)</f>
        <v>458.67734130000002</v>
      </c>
      <c r="K49" s="61">
        <f>VLOOKUP($D49,Résultats!$B$2:$AZ$212,K$2,FALSE)</f>
        <v>734.77404590000003</v>
      </c>
      <c r="L49" s="61">
        <f>VLOOKUP($D49,Résultats!$B$2:$AZ$212,L$2,FALSE)</f>
        <v>1032.7603879999999</v>
      </c>
      <c r="M49" s="61">
        <f>VLOOKUP($D49,Résultats!$B$2:$AZ$212,M$2,FALSE)</f>
        <v>1352.8676109999999</v>
      </c>
      <c r="N49" s="61">
        <f>VLOOKUP($D49,Résultats!$B$2:$AZ$212,N$2,FALSE)</f>
        <v>1700.053107</v>
      </c>
      <c r="O49" s="61">
        <f>VLOOKUP($D49,Résultats!$B$2:$AZ$212,O$2,FALSE)</f>
        <v>2094.4934239999998</v>
      </c>
      <c r="P49" s="61">
        <f>VLOOKUP($D49,Résultats!$B$2:$AZ$212,P$2,FALSE)</f>
        <v>2543.356194</v>
      </c>
      <c r="Q49" s="61">
        <f>VLOOKUP($D49,Résultats!$B$2:$AZ$212,Q$2,FALSE)</f>
        <v>3051.4570979999999</v>
      </c>
      <c r="R49" s="61">
        <f>VLOOKUP($D49,Résultats!$B$2:$AZ$212,R$2,FALSE)</f>
        <v>3621.995903</v>
      </c>
      <c r="S49" s="61">
        <f>VLOOKUP($D49,Résultats!$B$2:$AZ$212,S$2,FALSE)</f>
        <v>4258.0202060000001</v>
      </c>
      <c r="T49" s="61">
        <f>VLOOKUP($D49,Résultats!$B$2:$AZ$212,T$2,FALSE)</f>
        <v>4960.0987640000003</v>
      </c>
      <c r="U49" s="61">
        <f>VLOOKUP($D49,Résultats!$B$2:$AZ$212,U$2,FALSE)</f>
        <v>5729.4154369999997</v>
      </c>
      <c r="V49" s="61">
        <f>VLOOKUP($D49,Résultats!$B$2:$AZ$212,V$2,FALSE)</f>
        <v>6566.493727</v>
      </c>
      <c r="W49" s="61">
        <f>VLOOKUP($D49,Résultats!$B$2:$AZ$212,W$2,FALSE)</f>
        <v>7470.9359640000002</v>
      </c>
      <c r="X49" s="61">
        <f>VLOOKUP($D49,Résultats!$B$2:$AZ$212,X$2,FALSE)</f>
        <v>8441.5281300000006</v>
      </c>
      <c r="Y49" s="61">
        <f>VLOOKUP($D49,Résultats!$B$2:$AZ$212,Y$2,FALSE)</f>
        <v>9473.8172849999901</v>
      </c>
      <c r="Z49" s="61">
        <f>VLOOKUP($D49,Résultats!$B$2:$AZ$212,Z$2,FALSE)</f>
        <v>10563.955620000001</v>
      </c>
      <c r="AA49" s="61">
        <f>VLOOKUP($D49,Résultats!$B$2:$AZ$212,AA$2,FALSE)</f>
        <v>11706.49843</v>
      </c>
      <c r="AB49" s="61">
        <f>VLOOKUP($D49,Résultats!$B$2:$AZ$212,AB$2,FALSE)</f>
        <v>12894.93541</v>
      </c>
      <c r="AC49" s="61">
        <f>VLOOKUP($D49,Résultats!$B$2:$AZ$212,AC$2,FALSE)</f>
        <v>14121.34245</v>
      </c>
      <c r="AD49" s="61">
        <f>VLOOKUP($D49,Résultats!$B$2:$AZ$212,AD$2,FALSE)</f>
        <v>15382.090029999999</v>
      </c>
      <c r="AE49" s="61">
        <f>VLOOKUP($D49,Résultats!$B$2:$AZ$212,AE$2,FALSE)</f>
        <v>16667.444650000001</v>
      </c>
      <c r="AF49" s="61">
        <f>VLOOKUP($D49,Résultats!$B$2:$AZ$212,AF$2,FALSE)</f>
        <v>17966.442910000002</v>
      </c>
      <c r="AG49" s="61">
        <f>VLOOKUP($D49,Résultats!$B$2:$AZ$212,AG$2,FALSE)</f>
        <v>19269.18028</v>
      </c>
      <c r="AH49" s="61">
        <f>VLOOKUP($D49,Résultats!$B$2:$AZ$212,AH$2,FALSE)</f>
        <v>20565.805939999998</v>
      </c>
      <c r="AI49" s="61">
        <f>VLOOKUP($D49,Résultats!$B$2:$AZ$212,AI$2,FALSE)</f>
        <v>21847.240269999998</v>
      </c>
      <c r="AJ49" s="61">
        <f>VLOOKUP($D49,Résultats!$B$2:$AZ$212,AJ$2,FALSE)</f>
        <v>23106.824990000001</v>
      </c>
      <c r="AK49" s="61">
        <f>VLOOKUP($D49,Résultats!$B$2:$AZ$212,AK$2,FALSE)</f>
        <v>24338.776290000002</v>
      </c>
      <c r="AL49" s="61">
        <f>VLOOKUP($D49,Résultats!$B$2:$AZ$212,AL$2,FALSE)</f>
        <v>25538.367419999999</v>
      </c>
      <c r="AM49" s="225">
        <f>VLOOKUP($D49,Résultats!$B$2:$AZ$212,AM$2,FALSE)</f>
        <v>26704.301090000001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1.4021076969999999</v>
      </c>
      <c r="G50" s="25">
        <f>VLOOKUP($D50,Résultats!$B$2:$AZ$212,G$2,FALSE)</f>
        <v>3.8262393600000002</v>
      </c>
      <c r="H50" s="25">
        <f>VLOOKUP($D50,Résultats!$B$2:$AZ$212,H$2,FALSE)</f>
        <v>5.152406858</v>
      </c>
      <c r="I50" s="25">
        <f>VLOOKUP($D50,Résultats!$B$2:$AZ$212,I$2,FALSE)</f>
        <v>8.1862699810000006</v>
      </c>
      <c r="J50" s="25">
        <f>VLOOKUP($D50,Résultats!$B$2:$AZ$212,J$2,FALSE)</f>
        <v>14.09656167</v>
      </c>
      <c r="K50" s="25">
        <f>VLOOKUP($D50,Résultats!$B$2:$AZ$212,K$2,FALSE)</f>
        <v>24.920670300000001</v>
      </c>
      <c r="L50" s="25">
        <f>VLOOKUP($D50,Résultats!$B$2:$AZ$212,L$2,FALSE)</f>
        <v>37.606170390000003</v>
      </c>
      <c r="M50" s="25">
        <f>VLOOKUP($D50,Résultats!$B$2:$AZ$212,M$2,FALSE)</f>
        <v>52.399889029999997</v>
      </c>
      <c r="N50" s="25">
        <f>VLOOKUP($D50,Résultats!$B$2:$AZ$212,N$2,FALSE)</f>
        <v>69.777170240000004</v>
      </c>
      <c r="O50" s="25">
        <f>VLOOKUP($D50,Résultats!$B$2:$AZ$212,O$2,FALSE)</f>
        <v>90.995279510000003</v>
      </c>
      <c r="P50" s="25">
        <f>VLOOKUP($D50,Résultats!$B$2:$AZ$212,P$2,FALSE)</f>
        <v>116.7842194</v>
      </c>
      <c r="Q50" s="25">
        <f>VLOOKUP($D50,Résultats!$B$2:$AZ$212,Q$2,FALSE)</f>
        <v>147.78726499999999</v>
      </c>
      <c r="R50" s="25">
        <f>VLOOKUP($D50,Résultats!$B$2:$AZ$212,R$2,FALSE)</f>
        <v>184.5808375</v>
      </c>
      <c r="S50" s="25">
        <f>VLOOKUP($D50,Résultats!$B$2:$AZ$212,S$2,FALSE)</f>
        <v>227.75066039999999</v>
      </c>
      <c r="T50" s="25">
        <f>VLOOKUP($D50,Résultats!$B$2:$AZ$212,T$2,FALSE)</f>
        <v>277.74283000000003</v>
      </c>
      <c r="U50" s="25">
        <f>VLOOKUP($D50,Résultats!$B$2:$AZ$212,U$2,FALSE)</f>
        <v>335.05619139999999</v>
      </c>
      <c r="V50" s="25">
        <f>VLOOKUP($D50,Résultats!$B$2:$AZ$212,V$2,FALSE)</f>
        <v>400.16292149999998</v>
      </c>
      <c r="W50" s="25">
        <f>VLOOKUP($D50,Résultats!$B$2:$AZ$212,W$2,FALSE)</f>
        <v>473.484781</v>
      </c>
      <c r="X50" s="25">
        <f>VLOOKUP($D50,Résultats!$B$2:$AZ$212,X$2,FALSE)</f>
        <v>555.39532910000003</v>
      </c>
      <c r="Y50" s="25">
        <f>VLOOKUP($D50,Résultats!$B$2:$AZ$212,Y$2,FALSE)</f>
        <v>646.01669249999998</v>
      </c>
      <c r="Z50" s="25">
        <f>VLOOKUP($D50,Résultats!$B$2:$AZ$212,Z$2,FALSE)</f>
        <v>745.49482850000004</v>
      </c>
      <c r="AA50" s="25">
        <f>VLOOKUP($D50,Résultats!$B$2:$AZ$212,AA$2,FALSE)</f>
        <v>853.83052439999994</v>
      </c>
      <c r="AB50" s="25">
        <f>VLOOKUP($D50,Résultats!$B$2:$AZ$212,AB$2,FALSE)</f>
        <v>970.90133160000005</v>
      </c>
      <c r="AC50" s="25">
        <f>VLOOKUP($D50,Résultats!$B$2:$AZ$212,AC$2,FALSE)</f>
        <v>1096.41787</v>
      </c>
      <c r="AD50" s="25">
        <f>VLOOKUP($D50,Résultats!$B$2:$AZ$212,AD$2,FALSE)</f>
        <v>1230.4391439999999</v>
      </c>
      <c r="AE50" s="25">
        <f>VLOOKUP($D50,Résultats!$B$2:$AZ$212,AE$2,FALSE)</f>
        <v>1372.4193869999999</v>
      </c>
      <c r="AF50" s="25">
        <f>VLOOKUP($D50,Résultats!$B$2:$AZ$212,AF$2,FALSE)</f>
        <v>1521.62691</v>
      </c>
      <c r="AG50" s="25">
        <f>VLOOKUP($D50,Résultats!$B$2:$AZ$212,AG$2,FALSE)</f>
        <v>1677.3637719999999</v>
      </c>
      <c r="AH50" s="25">
        <f>VLOOKUP($D50,Résultats!$B$2:$AZ$212,AH$2,FALSE)</f>
        <v>1838.8637920000001</v>
      </c>
      <c r="AI50" s="25">
        <f>VLOOKUP($D50,Résultats!$B$2:$AZ$212,AI$2,FALSE)</f>
        <v>2005.369749</v>
      </c>
      <c r="AJ50" s="25">
        <f>VLOOKUP($D50,Résultats!$B$2:$AZ$212,AJ$2,FALSE)</f>
        <v>2176.315118</v>
      </c>
      <c r="AK50" s="25">
        <f>VLOOKUP($D50,Résultats!$B$2:$AZ$212,AK$2,FALSE)</f>
        <v>2351.1695709999999</v>
      </c>
      <c r="AL50" s="25">
        <f>VLOOKUP($D50,Résultats!$B$2:$AZ$212,AL$2,FALSE)</f>
        <v>2529.4674230000001</v>
      </c>
      <c r="AM50" s="102">
        <f>VLOOKUP($D50,Résultats!$B$2:$AZ$212,AM$2,FALSE)</f>
        <v>2711.114192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1.2353763310000001</v>
      </c>
      <c r="G51" s="25">
        <f>VLOOKUP($D51,Résultats!$B$2:$AZ$212,G$2,FALSE)</f>
        <v>3.0632253120000001</v>
      </c>
      <c r="H51" s="25">
        <f>VLOOKUP($D51,Résultats!$B$2:$AZ$212,H$2,FALSE)</f>
        <v>4.0188189660000004</v>
      </c>
      <c r="I51" s="25">
        <f>VLOOKUP($D51,Résultats!$B$2:$AZ$212,I$2,FALSE)</f>
        <v>6.1783787239999999</v>
      </c>
      <c r="J51" s="25">
        <f>VLOOKUP($D51,Résultats!$B$2:$AZ$212,J$2,FALSE)</f>
        <v>10.311303540000001</v>
      </c>
      <c r="K51" s="25">
        <f>VLOOKUP($D51,Résultats!$B$2:$AZ$212,K$2,FALSE)</f>
        <v>17.73766955</v>
      </c>
      <c r="L51" s="25">
        <f>VLOOKUP($D51,Résultats!$B$2:$AZ$212,L$2,FALSE)</f>
        <v>26.25237598</v>
      </c>
      <c r="M51" s="25">
        <f>VLOOKUP($D51,Résultats!$B$2:$AZ$212,M$2,FALSE)</f>
        <v>35.969243509999998</v>
      </c>
      <c r="N51" s="25">
        <f>VLOOKUP($D51,Résultats!$B$2:$AZ$212,N$2,FALSE)</f>
        <v>47.145889920000002</v>
      </c>
      <c r="O51" s="25">
        <f>VLOOKUP($D51,Résultats!$B$2:$AZ$212,O$2,FALSE)</f>
        <v>60.5340974</v>
      </c>
      <c r="P51" s="25">
        <f>VLOOKUP($D51,Résultats!$B$2:$AZ$212,P$2,FALSE)</f>
        <v>76.520947379999996</v>
      </c>
      <c r="Q51" s="25">
        <f>VLOOKUP($D51,Résultats!$B$2:$AZ$212,Q$2,FALSE)</f>
        <v>95.426809500000005</v>
      </c>
      <c r="R51" s="25">
        <f>VLOOKUP($D51,Résultats!$B$2:$AZ$212,R$2,FALSE)</f>
        <v>117.5210692</v>
      </c>
      <c r="S51" s="25">
        <f>VLOOKUP($D51,Résultats!$B$2:$AZ$212,S$2,FALSE)</f>
        <v>143.07042949999999</v>
      </c>
      <c r="T51" s="25">
        <f>VLOOKUP($D51,Résultats!$B$2:$AZ$212,T$2,FALSE)</f>
        <v>172.24950530000001</v>
      </c>
      <c r="U51" s="25">
        <f>VLOOKUP($D51,Résultats!$B$2:$AZ$212,U$2,FALSE)</f>
        <v>205.2568689</v>
      </c>
      <c r="V51" s="25">
        <f>VLOOKUP($D51,Résultats!$B$2:$AZ$212,V$2,FALSE)</f>
        <v>242.26670870000001</v>
      </c>
      <c r="W51" s="25">
        <f>VLOOKUP($D51,Résultats!$B$2:$AZ$212,W$2,FALSE)</f>
        <v>283.41549300000003</v>
      </c>
      <c r="X51" s="25">
        <f>VLOOKUP($D51,Résultats!$B$2:$AZ$212,X$2,FALSE)</f>
        <v>328.803765</v>
      </c>
      <c r="Y51" s="25">
        <f>VLOOKUP($D51,Résultats!$B$2:$AZ$212,Y$2,FALSE)</f>
        <v>378.38353510000002</v>
      </c>
      <c r="Z51" s="25">
        <f>VLOOKUP($D51,Résultats!$B$2:$AZ$212,Z$2,FALSE)</f>
        <v>432.11803279999998</v>
      </c>
      <c r="AA51" s="25">
        <f>VLOOKUP($D51,Résultats!$B$2:$AZ$212,AA$2,FALSE)</f>
        <v>489.88590260000001</v>
      </c>
      <c r="AB51" s="25">
        <f>VLOOKUP($D51,Résultats!$B$2:$AZ$212,AB$2,FALSE)</f>
        <v>551.49747190000005</v>
      </c>
      <c r="AC51" s="25">
        <f>VLOOKUP($D51,Résultats!$B$2:$AZ$212,AC$2,FALSE)</f>
        <v>616.67378689999998</v>
      </c>
      <c r="AD51" s="25">
        <f>VLOOKUP($D51,Résultats!$B$2:$AZ$212,AD$2,FALSE)</f>
        <v>685.32390109999994</v>
      </c>
      <c r="AE51" s="25">
        <f>VLOOKUP($D51,Résultats!$B$2:$AZ$212,AE$2,FALSE)</f>
        <v>757.03592849999995</v>
      </c>
      <c r="AF51" s="25">
        <f>VLOOKUP($D51,Résultats!$B$2:$AZ$212,AF$2,FALSE)</f>
        <v>831.30697510000005</v>
      </c>
      <c r="AG51" s="25">
        <f>VLOOKUP($D51,Résultats!$B$2:$AZ$212,AG$2,FALSE)</f>
        <v>907.65930379999998</v>
      </c>
      <c r="AH51" s="25">
        <f>VLOOKUP($D51,Résultats!$B$2:$AZ$212,AH$2,FALSE)</f>
        <v>985.58864979999998</v>
      </c>
      <c r="AI51" s="25">
        <f>VLOOKUP($D51,Résultats!$B$2:$AZ$212,AI$2,FALSE)</f>
        <v>1064.603895</v>
      </c>
      <c r="AJ51" s="25">
        <f>VLOOKUP($D51,Résultats!$B$2:$AZ$212,AJ$2,FALSE)</f>
        <v>1144.3184020000001</v>
      </c>
      <c r="AK51" s="25">
        <f>VLOOKUP($D51,Résultats!$B$2:$AZ$212,AK$2,FALSE)</f>
        <v>1224.3707529999999</v>
      </c>
      <c r="AL51" s="25">
        <f>VLOOKUP($D51,Résultats!$B$2:$AZ$212,AL$2,FALSE)</f>
        <v>1304.4379719999999</v>
      </c>
      <c r="AM51" s="102">
        <f>VLOOKUP($D51,Résultats!$B$2:$AZ$212,AM$2,FALSE)</f>
        <v>1384.378655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2.4065753729999999</v>
      </c>
      <c r="G52" s="25">
        <f>VLOOKUP($D52,Résultats!$B$2:$AZ$212,G$2,FALSE)</f>
        <v>4.9951940889999999</v>
      </c>
      <c r="H52" s="25">
        <f>VLOOKUP($D52,Résultats!$B$2:$AZ$212,H$2,FALSE)</f>
        <v>6.2017599600000004</v>
      </c>
      <c r="I52" s="25">
        <f>VLOOKUP($D52,Résultats!$B$2:$AZ$212,I$2,FALSE)</f>
        <v>8.8467741100000001</v>
      </c>
      <c r="J52" s="25">
        <f>VLOOKUP($D52,Résultats!$B$2:$AZ$212,J$2,FALSE)</f>
        <v>13.676661599999999</v>
      </c>
      <c r="K52" s="25">
        <f>VLOOKUP($D52,Résultats!$B$2:$AZ$212,K$2,FALSE)</f>
        <v>21.907403859999999</v>
      </c>
      <c r="L52" s="25">
        <f>VLOOKUP($D52,Résultats!$B$2:$AZ$212,L$2,FALSE)</f>
        <v>30.755108549999999</v>
      </c>
      <c r="M52" s="25">
        <f>VLOOKUP($D52,Résultats!$B$2:$AZ$212,M$2,FALSE)</f>
        <v>40.202869020000001</v>
      </c>
      <c r="N52" s="25">
        <f>VLOOKUP($D52,Résultats!$B$2:$AZ$212,N$2,FALSE)</f>
        <v>50.366501290000002</v>
      </c>
      <c r="O52" s="25">
        <f>VLOOKUP($D52,Résultats!$B$2:$AZ$212,O$2,FALSE)</f>
        <v>61.798795820000002</v>
      </c>
      <c r="P52" s="25">
        <f>VLOOKUP($D52,Résultats!$B$2:$AZ$212,P$2,FALSE)</f>
        <v>74.657199379999994</v>
      </c>
      <c r="Q52" s="25">
        <f>VLOOKUP($D52,Résultats!$B$2:$AZ$212,Q$2,FALSE)</f>
        <v>89.020885100000001</v>
      </c>
      <c r="R52" s="25">
        <f>VLOOKUP($D52,Résultats!$B$2:$AZ$212,R$2,FALSE)</f>
        <v>104.9137288</v>
      </c>
      <c r="S52" s="25">
        <f>VLOOKUP($D52,Résultats!$B$2:$AZ$212,S$2,FALSE)</f>
        <v>122.3468445</v>
      </c>
      <c r="T52" s="25">
        <f>VLOOKUP($D52,Résultats!$B$2:$AZ$212,T$2,FALSE)</f>
        <v>141.25406430000001</v>
      </c>
      <c r="U52" s="25">
        <f>VLOOKUP($D52,Résultats!$B$2:$AZ$212,U$2,FALSE)</f>
        <v>161.57826299999999</v>
      </c>
      <c r="V52" s="25">
        <f>VLOOKUP($D52,Résultats!$B$2:$AZ$212,V$2,FALSE)</f>
        <v>183.2354168</v>
      </c>
      <c r="W52" s="25">
        <f>VLOOKUP($D52,Résultats!$B$2:$AZ$212,W$2,FALSE)</f>
        <v>206.10806669999999</v>
      </c>
      <c r="X52" s="25">
        <f>VLOOKUP($D52,Résultats!$B$2:$AZ$212,X$2,FALSE)</f>
        <v>230.0486095</v>
      </c>
      <c r="Y52" s="25">
        <f>VLOOKUP($D52,Résultats!$B$2:$AZ$212,Y$2,FALSE)</f>
        <v>254.81978380000001</v>
      </c>
      <c r="Z52" s="25">
        <f>VLOOKUP($D52,Résultats!$B$2:$AZ$212,Z$2,FALSE)</f>
        <v>280.1972907</v>
      </c>
      <c r="AA52" s="25">
        <f>VLOOKUP($D52,Résultats!$B$2:$AZ$212,AA$2,FALSE)</f>
        <v>305.91344830000003</v>
      </c>
      <c r="AB52" s="25">
        <f>VLOOKUP($D52,Résultats!$B$2:$AZ$212,AB$2,FALSE)</f>
        <v>331.67493450000001</v>
      </c>
      <c r="AC52" s="25">
        <f>VLOOKUP($D52,Résultats!$B$2:$AZ$212,AC$2,FALSE)</f>
        <v>357.15795450000002</v>
      </c>
      <c r="AD52" s="25">
        <f>VLOOKUP($D52,Résultats!$B$2:$AZ$212,AD$2,FALSE)</f>
        <v>382.14003910000002</v>
      </c>
      <c r="AE52" s="25">
        <f>VLOOKUP($D52,Résultats!$B$2:$AZ$212,AE$2,FALSE)</f>
        <v>406.26508810000001</v>
      </c>
      <c r="AF52" s="25">
        <f>VLOOKUP($D52,Résultats!$B$2:$AZ$212,AF$2,FALSE)</f>
        <v>429.16121709999999</v>
      </c>
      <c r="AG52" s="25">
        <f>VLOOKUP($D52,Résultats!$B$2:$AZ$212,AG$2,FALSE)</f>
        <v>450.49126749999999</v>
      </c>
      <c r="AH52" s="25">
        <f>VLOOKUP($D52,Résultats!$B$2:$AZ$212,AH$2,FALSE)</f>
        <v>469.93346100000002</v>
      </c>
      <c r="AI52" s="25">
        <f>VLOOKUP($D52,Résultats!$B$2:$AZ$212,AI$2,FALSE)</f>
        <v>487.19586520000001</v>
      </c>
      <c r="AJ52" s="25">
        <f>VLOOKUP($D52,Résultats!$B$2:$AZ$212,AJ$2,FALSE)</f>
        <v>502.04705269999999</v>
      </c>
      <c r="AK52" s="25">
        <f>VLOOKUP($D52,Résultats!$B$2:$AZ$212,AK$2,FALSE)</f>
        <v>514.28504629999998</v>
      </c>
      <c r="AL52" s="25">
        <f>VLOOKUP($D52,Résultats!$B$2:$AZ$212,AL$2,FALSE)</f>
        <v>523.73921770000004</v>
      </c>
      <c r="AM52" s="102">
        <f>VLOOKUP($D52,Résultats!$B$2:$AZ$212,AM$2,FALSE)</f>
        <v>530.30026539999994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53.330480790000003</v>
      </c>
      <c r="G53" s="25">
        <f>VLOOKUP($D53,Résultats!$B$2:$AZ$212,G$2,FALSE)</f>
        <v>109.126379</v>
      </c>
      <c r="H53" s="25">
        <f>VLOOKUP($D53,Résultats!$B$2:$AZ$212,H$2,FALSE)</f>
        <v>134.9653754</v>
      </c>
      <c r="I53" s="25">
        <f>VLOOKUP($D53,Résultats!$B$2:$AZ$212,I$2,FALSE)</f>
        <v>191.60924900000001</v>
      </c>
      <c r="J53" s="25">
        <f>VLOOKUP($D53,Résultats!$B$2:$AZ$212,J$2,FALSE)</f>
        <v>295.01705279999999</v>
      </c>
      <c r="K53" s="25">
        <f>VLOOKUP($D53,Résultats!$B$2:$AZ$212,K$2,FALSE)</f>
        <v>471.25747030000002</v>
      </c>
      <c r="L53" s="25">
        <f>VLOOKUP($D53,Résultats!$B$2:$AZ$212,L$2,FALSE)</f>
        <v>660.89030149999996</v>
      </c>
      <c r="M53" s="25">
        <f>VLOOKUP($D53,Résultats!$B$2:$AZ$212,M$2,FALSE)</f>
        <v>863.92487700000004</v>
      </c>
      <c r="N53" s="25">
        <f>VLOOKUP($D53,Résultats!$B$2:$AZ$212,N$2,FALSE)</f>
        <v>1083.362294</v>
      </c>
      <c r="O53" s="25">
        <f>VLOOKUP($D53,Résultats!$B$2:$AZ$212,O$2,FALSE)</f>
        <v>1331.8112120000001</v>
      </c>
      <c r="P53" s="25">
        <f>VLOOKUP($D53,Résultats!$B$2:$AZ$212,P$2,FALSE)</f>
        <v>1613.586544</v>
      </c>
      <c r="Q53" s="25">
        <f>VLOOKUP($D53,Résultats!$B$2:$AZ$212,Q$2,FALSE)</f>
        <v>1931.499055</v>
      </c>
      <c r="R53" s="25">
        <f>VLOOKUP($D53,Résultats!$B$2:$AZ$212,R$2,FALSE)</f>
        <v>2287.3305220000002</v>
      </c>
      <c r="S53" s="25">
        <f>VLOOKUP($D53,Résultats!$B$2:$AZ$212,S$2,FALSE)</f>
        <v>2682.7573080000002</v>
      </c>
      <c r="T53" s="25">
        <f>VLOOKUP($D53,Résultats!$B$2:$AZ$212,T$2,FALSE)</f>
        <v>3117.8987229999998</v>
      </c>
      <c r="U53" s="25">
        <f>VLOOKUP($D53,Résultats!$B$2:$AZ$212,U$2,FALSE)</f>
        <v>3593.250888</v>
      </c>
      <c r="V53" s="25">
        <f>VLOOKUP($D53,Résultats!$B$2:$AZ$212,V$2,FALSE)</f>
        <v>4108.8897349999997</v>
      </c>
      <c r="W53" s="25">
        <f>VLOOKUP($D53,Résultats!$B$2:$AZ$212,W$2,FALSE)</f>
        <v>4664.3124719999996</v>
      </c>
      <c r="X53" s="25">
        <f>VLOOKUP($D53,Résultats!$B$2:$AZ$212,X$2,FALSE)</f>
        <v>5258.5057180000003</v>
      </c>
      <c r="Y53" s="25">
        <f>VLOOKUP($D53,Résultats!$B$2:$AZ$212,Y$2,FALSE)</f>
        <v>5888.4618110000001</v>
      </c>
      <c r="Z53" s="25">
        <f>VLOOKUP($D53,Résultats!$B$2:$AZ$212,Z$2,FALSE)</f>
        <v>6551.5605390000001</v>
      </c>
      <c r="AA53" s="25">
        <f>VLOOKUP($D53,Résultats!$B$2:$AZ$212,AA$2,FALSE)</f>
        <v>7244.2114300000003</v>
      </c>
      <c r="AB53" s="25">
        <f>VLOOKUP($D53,Résultats!$B$2:$AZ$212,AB$2,FALSE)</f>
        <v>7962.1922379999996</v>
      </c>
      <c r="AC53" s="25">
        <f>VLOOKUP($D53,Résultats!$B$2:$AZ$212,AC$2,FALSE)</f>
        <v>8700.4439359999997</v>
      </c>
      <c r="AD53" s="25">
        <f>VLOOKUP($D53,Résultats!$B$2:$AZ$212,AD$2,FALSE)</f>
        <v>9456.5465129999902</v>
      </c>
      <c r="AE53" s="25">
        <f>VLOOKUP($D53,Résultats!$B$2:$AZ$212,AE$2,FALSE)</f>
        <v>10224.39567</v>
      </c>
      <c r="AF53" s="25">
        <f>VLOOKUP($D53,Résultats!$B$2:$AZ$212,AF$2,FALSE)</f>
        <v>10997.182510000001</v>
      </c>
      <c r="AG53" s="25">
        <f>VLOOKUP($D53,Résultats!$B$2:$AZ$212,AG$2,FALSE)</f>
        <v>11768.779710000001</v>
      </c>
      <c r="AH53" s="25">
        <f>VLOOKUP($D53,Résultats!$B$2:$AZ$212,AH$2,FALSE)</f>
        <v>12533.13571</v>
      </c>
      <c r="AI53" s="25">
        <f>VLOOKUP($D53,Résultats!$B$2:$AZ$212,AI$2,FALSE)</f>
        <v>13284.70458</v>
      </c>
      <c r="AJ53" s="25">
        <f>VLOOKUP($D53,Résultats!$B$2:$AZ$212,AJ$2,FALSE)</f>
        <v>14019.43217</v>
      </c>
      <c r="AK53" s="25">
        <f>VLOOKUP($D53,Résultats!$B$2:$AZ$212,AK$2,FALSE)</f>
        <v>14733.822620000001</v>
      </c>
      <c r="AL53" s="25">
        <f>VLOOKUP($D53,Résultats!$B$2:$AZ$212,AL$2,FALSE)</f>
        <v>15425.042740000001</v>
      </c>
      <c r="AM53" s="102">
        <f>VLOOKUP($D53,Résultats!$B$2:$AZ$212,AM$2,FALSE)</f>
        <v>16092.3151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20.415632970000001</v>
      </c>
      <c r="G54" s="25">
        <f>VLOOKUP($D54,Résultats!$B$2:$AZ$212,G$2,FALSE)</f>
        <v>41.293644690000001</v>
      </c>
      <c r="H54" s="25">
        <f>VLOOKUP($D54,Résultats!$B$2:$AZ$212,H$2,FALSE)</f>
        <v>50.863425970000002</v>
      </c>
      <c r="I54" s="25">
        <f>VLOOKUP($D54,Résultats!$B$2:$AZ$212,I$2,FALSE)</f>
        <v>71.784147489999995</v>
      </c>
      <c r="J54" s="25">
        <f>VLOOKUP($D54,Résultats!$B$2:$AZ$212,J$2,FALSE)</f>
        <v>109.80221160000001</v>
      </c>
      <c r="K54" s="25">
        <f>VLOOKUP($D54,Résultats!$B$2:$AZ$212,K$2,FALSE)</f>
        <v>174.25090710000001</v>
      </c>
      <c r="L54" s="25">
        <f>VLOOKUP($D54,Résultats!$B$2:$AZ$212,L$2,FALSE)</f>
        <v>243.1230702</v>
      </c>
      <c r="M54" s="25">
        <f>VLOOKUP($D54,Résultats!$B$2:$AZ$212,M$2,FALSE)</f>
        <v>316.3205486</v>
      </c>
      <c r="N54" s="25">
        <f>VLOOKUP($D54,Résultats!$B$2:$AZ$212,N$2,FALSE)</f>
        <v>394.82409719999998</v>
      </c>
      <c r="O54" s="25">
        <f>VLOOKUP($D54,Résultats!$B$2:$AZ$212,O$2,FALSE)</f>
        <v>483.0484252</v>
      </c>
      <c r="P54" s="25">
        <f>VLOOKUP($D54,Résultats!$B$2:$AZ$212,P$2,FALSE)</f>
        <v>582.3906518</v>
      </c>
      <c r="Q54" s="25">
        <f>VLOOKUP($D54,Résultats!$B$2:$AZ$212,Q$2,FALSE)</f>
        <v>693.70256889999996</v>
      </c>
      <c r="R54" s="25">
        <f>VLOOKUP($D54,Résultats!$B$2:$AZ$212,R$2,FALSE)</f>
        <v>817.46836580000002</v>
      </c>
      <c r="S54" s="25">
        <f>VLOOKUP($D54,Résultats!$B$2:$AZ$212,S$2,FALSE)</f>
        <v>954.13405049999994</v>
      </c>
      <c r="T54" s="25">
        <f>VLOOKUP($D54,Résultats!$B$2:$AZ$212,T$2,FALSE)</f>
        <v>1103.6019409999999</v>
      </c>
      <c r="U54" s="25">
        <f>VLOOKUP($D54,Résultats!$B$2:$AZ$212,U$2,FALSE)</f>
        <v>1265.907095</v>
      </c>
      <c r="V54" s="25">
        <f>VLOOKUP($D54,Résultats!$B$2:$AZ$212,V$2,FALSE)</f>
        <v>1440.939228</v>
      </c>
      <c r="W54" s="25">
        <f>VLOOKUP($D54,Résultats!$B$2:$AZ$212,W$2,FALSE)</f>
        <v>1628.3907770000001</v>
      </c>
      <c r="X54" s="25">
        <f>VLOOKUP($D54,Résultats!$B$2:$AZ$212,X$2,FALSE)</f>
        <v>1827.7828870000001</v>
      </c>
      <c r="Y54" s="25">
        <f>VLOOKUP($D54,Résultats!$B$2:$AZ$212,Y$2,FALSE)</f>
        <v>2037.966897</v>
      </c>
      <c r="Z54" s="25">
        <f>VLOOKUP($D54,Résultats!$B$2:$AZ$212,Z$2,FALSE)</f>
        <v>2257.9426010000002</v>
      </c>
      <c r="AA54" s="25">
        <f>VLOOKUP($D54,Résultats!$B$2:$AZ$212,AA$2,FALSE)</f>
        <v>2486.3957540000001</v>
      </c>
      <c r="AB54" s="25">
        <f>VLOOKUP($D54,Résultats!$B$2:$AZ$212,AB$2,FALSE)</f>
        <v>2721.8195759999999</v>
      </c>
      <c r="AC54" s="25">
        <f>VLOOKUP($D54,Résultats!$B$2:$AZ$212,AC$2,FALSE)</f>
        <v>2962.4500119999998</v>
      </c>
      <c r="AD54" s="25">
        <f>VLOOKUP($D54,Résultats!$B$2:$AZ$212,AD$2,FALSE)</f>
        <v>3207.4231669999999</v>
      </c>
      <c r="AE54" s="25">
        <f>VLOOKUP($D54,Résultats!$B$2:$AZ$212,AE$2,FALSE)</f>
        <v>3454.6724939999999</v>
      </c>
      <c r="AF54" s="25">
        <f>VLOOKUP($D54,Résultats!$B$2:$AZ$212,AF$2,FALSE)</f>
        <v>3701.9269359999998</v>
      </c>
      <c r="AG54" s="25">
        <f>VLOOKUP($D54,Résultats!$B$2:$AZ$212,AG$2,FALSE)</f>
        <v>3947.1677169999998</v>
      </c>
      <c r="AH54" s="25">
        <f>VLOOKUP($D54,Résultats!$B$2:$AZ$212,AH$2,FALSE)</f>
        <v>4188.4286670000001</v>
      </c>
      <c r="AI54" s="25">
        <f>VLOOKUP($D54,Résultats!$B$2:$AZ$212,AI$2,FALSE)</f>
        <v>4423.9346349999996</v>
      </c>
      <c r="AJ54" s="25">
        <f>VLOOKUP($D54,Résultats!$B$2:$AZ$212,AJ$2,FALSE)</f>
        <v>4652.4197109999996</v>
      </c>
      <c r="AK54" s="25">
        <f>VLOOKUP($D54,Résultats!$B$2:$AZ$212,AK$2,FALSE)</f>
        <v>4872.8194720000001</v>
      </c>
      <c r="AL54" s="25">
        <f>VLOOKUP($D54,Résultats!$B$2:$AZ$212,AL$2,FALSE)</f>
        <v>5084.3015130000003</v>
      </c>
      <c r="AM54" s="102">
        <f>VLOOKUP($D54,Résultats!$B$2:$AZ$212,AM$2,FALSE)</f>
        <v>5286.7055140000002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8.8294927900000007E-3</v>
      </c>
      <c r="G55" s="25">
        <f>VLOOKUP($D55,Résultats!$B$2:$AZ$212,G$2,FALSE)</f>
        <v>6.9243884699999999E-3</v>
      </c>
      <c r="H55" s="25">
        <f>VLOOKUP($D55,Résultats!$B$2:$AZ$212,H$2,FALSE)</f>
        <v>6.3855255499999999E-3</v>
      </c>
      <c r="I55" s="25">
        <f>VLOOKUP($D55,Résultats!$B$2:$AZ$212,I$2,FALSE)</f>
        <v>6.1572627399999998E-3</v>
      </c>
      <c r="J55" s="25">
        <f>VLOOKUP($D55,Résultats!$B$2:$AZ$212,J$2,FALSE)</f>
        <v>5.6780983199999999E-3</v>
      </c>
      <c r="K55" s="25">
        <f>VLOOKUP($D55,Résultats!$B$2:$AZ$212,K$2,FALSE)</f>
        <v>5.2362229600000001E-3</v>
      </c>
      <c r="L55" s="25">
        <f>VLOOKUP($D55,Résultats!$B$2:$AZ$212,L$2,FALSE)</f>
        <v>4.8287347999999997E-3</v>
      </c>
      <c r="M55" s="25">
        <f>VLOOKUP($D55,Résultats!$B$2:$AZ$212,M$2,FALSE)</f>
        <v>4.45295777E-3</v>
      </c>
      <c r="N55" s="25">
        <f>VLOOKUP($D55,Résultats!$B$2:$AZ$212,N$2,FALSE)</f>
        <v>4.1064240899999997E-3</v>
      </c>
      <c r="O55" s="25">
        <f>VLOOKUP($D55,Résultats!$B$2:$AZ$212,O$2,FALSE)</f>
        <v>3.7868580100000001E-3</v>
      </c>
      <c r="P55" s="25">
        <f>VLOOKUP($D55,Résultats!$B$2:$AZ$212,P$2,FALSE)</f>
        <v>3.4921608900000001E-3</v>
      </c>
      <c r="Q55" s="25">
        <f>VLOOKUP($D55,Résultats!$B$2:$AZ$212,Q$2,FALSE)</f>
        <v>3.2203974E-3</v>
      </c>
      <c r="R55" s="25">
        <f>VLOOKUP($D55,Résultats!$B$2:$AZ$212,R$2,FALSE)</f>
        <v>2.96978281E-3</v>
      </c>
      <c r="S55" s="25">
        <f>VLOOKUP($D55,Résultats!$B$2:$AZ$212,S$2,FALSE)</f>
        <v>2.7386713099999999E-3</v>
      </c>
      <c r="T55" s="25">
        <f>VLOOKUP($D55,Résultats!$B$2:$AZ$212,T$2,FALSE)</f>
        <v>2.52554514E-3</v>
      </c>
      <c r="U55" s="25">
        <f>VLOOKUP($D55,Résultats!$B$2:$AZ$212,U$2,FALSE)</f>
        <v>2.3290046599999999E-3</v>
      </c>
      <c r="V55" s="25">
        <f>VLOOKUP($D55,Résultats!$B$2:$AZ$212,V$2,FALSE)</f>
        <v>2.1477591600000002E-3</v>
      </c>
      <c r="W55" s="25">
        <f>VLOOKUP($D55,Résultats!$B$2:$AZ$212,W$2,FALSE)</f>
        <v>1.9806183699999998E-3</v>
      </c>
      <c r="X55" s="25">
        <f>VLOOKUP($D55,Résultats!$B$2:$AZ$212,X$2,FALSE)</f>
        <v>1.82648465E-3</v>
      </c>
      <c r="Y55" s="25">
        <f>VLOOKUP($D55,Résultats!$B$2:$AZ$212,Y$2,FALSE)</f>
        <v>1.6843457600000001E-3</v>
      </c>
      <c r="Z55" s="25">
        <f>VLOOKUP($D55,Résultats!$B$2:$AZ$212,Z$2,FALSE)</f>
        <v>1.55326827E-3</v>
      </c>
      <c r="AA55" s="25">
        <f>VLOOKUP($D55,Résultats!$B$2:$AZ$212,AA$2,FALSE)</f>
        <v>1.43239136E-3</v>
      </c>
      <c r="AB55" s="25">
        <f>VLOOKUP($D55,Résultats!$B$2:$AZ$212,AB$2,FALSE)</f>
        <v>1.3209212200000001E-3</v>
      </c>
      <c r="AC55" s="25">
        <f>VLOOKUP($D55,Résultats!$B$2:$AZ$212,AC$2,FALSE)</f>
        <v>1.2181257899999999E-3</v>
      </c>
      <c r="AD55" s="25">
        <f>VLOOKUP($D55,Résultats!$B$2:$AZ$212,AD$2,FALSE)</f>
        <v>1.12333001E-3</v>
      </c>
      <c r="AE55" s="25">
        <f>VLOOKUP($D55,Résultats!$B$2:$AZ$212,AE$2,FALSE)</f>
        <v>1.03591133E-3</v>
      </c>
      <c r="AF55" s="25">
        <f>VLOOKUP($D55,Résultats!$B$2:$AZ$212,AF$2,FALSE)</f>
        <v>9.5529566500000005E-4</v>
      </c>
      <c r="AG55" s="25">
        <f>VLOOKUP($D55,Résultats!$B$2:$AZ$212,AG$2,FALSE)</f>
        <v>8.8095358999999999E-4</v>
      </c>
      <c r="AH55" s="25">
        <f>VLOOKUP($D55,Résultats!$B$2:$AZ$212,AH$2,FALSE)</f>
        <v>8.1239689099999997E-4</v>
      </c>
      <c r="AI55" s="25">
        <f>VLOOKUP($D55,Résultats!$B$2:$AZ$212,AI$2,FALSE)</f>
        <v>7.4917534299999997E-4</v>
      </c>
      <c r="AJ55" s="25">
        <f>VLOOKUP($D55,Résultats!$B$2:$AZ$212,AJ$2,FALSE)</f>
        <v>6.9087376000000005E-4</v>
      </c>
      <c r="AK55" s="25">
        <f>VLOOKUP($D55,Résultats!$B$2:$AZ$212,AK$2,FALSE)</f>
        <v>6.3710926499999999E-4</v>
      </c>
      <c r="AL55" s="25">
        <f>VLOOKUP($D55,Résultats!$B$2:$AZ$212,AL$2,FALSE)</f>
        <v>5.8752877799999996E-4</v>
      </c>
      <c r="AM55" s="102">
        <f>VLOOKUP($D55,Résultats!$B$2:$AZ$212,AM$2,FALSE)</f>
        <v>5.4180669799999996E-4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3.1325748880000002</v>
      </c>
      <c r="G56" s="25">
        <f>VLOOKUP($D56,Résultats!$B$2:$AZ$212,G$2,FALSE)</f>
        <v>6.1527577610000002</v>
      </c>
      <c r="H56" s="25">
        <f>VLOOKUP($D56,Résultats!$B$2:$AZ$212,H$2,FALSE)</f>
        <v>7.5066981479999999</v>
      </c>
      <c r="I56" s="25">
        <f>VLOOKUP($D56,Résultats!$B$2:$AZ$212,I$2,FALSE)</f>
        <v>10.45436112</v>
      </c>
      <c r="J56" s="25">
        <f>VLOOKUP($D56,Résultats!$B$2:$AZ$212,J$2,FALSE)</f>
        <v>15.767872000000001</v>
      </c>
      <c r="K56" s="25">
        <f>VLOOKUP($D56,Résultats!$B$2:$AZ$212,K$2,FALSE)</f>
        <v>24.694688589999998</v>
      </c>
      <c r="L56" s="25">
        <f>VLOOKUP($D56,Résultats!$B$2:$AZ$212,L$2,FALSE)</f>
        <v>34.128533019999999</v>
      </c>
      <c r="M56" s="25">
        <f>VLOOKUP($D56,Résultats!$B$2:$AZ$212,M$2,FALSE)</f>
        <v>44.045730659999997</v>
      </c>
      <c r="N56" s="25">
        <f>VLOOKUP($D56,Résultats!$B$2:$AZ$212,N$2,FALSE)</f>
        <v>54.573047760000001</v>
      </c>
      <c r="O56" s="25">
        <f>VLOOKUP($D56,Résultats!$B$2:$AZ$212,O$2,FALSE)</f>
        <v>66.301827290000006</v>
      </c>
      <c r="P56" s="25">
        <f>VLOOKUP($D56,Résultats!$B$2:$AZ$212,P$2,FALSE)</f>
        <v>79.413140179999999</v>
      </c>
      <c r="Q56" s="25">
        <f>VLOOKUP($D56,Résultats!$B$2:$AZ$212,Q$2,FALSE)</f>
        <v>94.017294179999894</v>
      </c>
      <c r="R56" s="25">
        <f>VLOOKUP($D56,Résultats!$B$2:$AZ$212,R$2,FALSE)</f>
        <v>110.17840940000001</v>
      </c>
      <c r="S56" s="25">
        <f>VLOOKUP($D56,Résultats!$B$2:$AZ$212,S$2,FALSE)</f>
        <v>127.95817409999999</v>
      </c>
      <c r="T56" s="25">
        <f>VLOOKUP($D56,Résultats!$B$2:$AZ$212,T$2,FALSE)</f>
        <v>147.349175</v>
      </c>
      <c r="U56" s="25">
        <f>VLOOKUP($D56,Résultats!$B$2:$AZ$212,U$2,FALSE)</f>
        <v>168.3638014</v>
      </c>
      <c r="V56" s="25">
        <f>VLOOKUP($D56,Résultats!$B$2:$AZ$212,V$2,FALSE)</f>
        <v>190.99756840000001</v>
      </c>
      <c r="W56" s="25">
        <f>VLOOKUP($D56,Résultats!$B$2:$AZ$212,W$2,FALSE)</f>
        <v>215.2223936</v>
      </c>
      <c r="X56" s="25">
        <f>VLOOKUP($D56,Résultats!$B$2:$AZ$212,X$2,FALSE)</f>
        <v>240.98999459999999</v>
      </c>
      <c r="Y56" s="25">
        <f>VLOOKUP($D56,Résultats!$B$2:$AZ$212,Y$2,FALSE)</f>
        <v>268.16688190000002</v>
      </c>
      <c r="Z56" s="25">
        <f>VLOOKUP($D56,Résultats!$B$2:$AZ$212,Z$2,FALSE)</f>
        <v>296.64077750000001</v>
      </c>
      <c r="AA56" s="25">
        <f>VLOOKUP($D56,Résultats!$B$2:$AZ$212,AA$2,FALSE)</f>
        <v>326.25993560000001</v>
      </c>
      <c r="AB56" s="25">
        <f>VLOOKUP($D56,Résultats!$B$2:$AZ$212,AB$2,FALSE)</f>
        <v>356.84853800000002</v>
      </c>
      <c r="AC56" s="25">
        <f>VLOOKUP($D56,Résultats!$B$2:$AZ$212,AC$2,FALSE)</f>
        <v>388.19767469999999</v>
      </c>
      <c r="AD56" s="25">
        <f>VLOOKUP($D56,Résultats!$B$2:$AZ$212,AD$2,FALSE)</f>
        <v>420.21614729999999</v>
      </c>
      <c r="AE56" s="25">
        <f>VLOOKUP($D56,Résultats!$B$2:$AZ$212,AE$2,FALSE)</f>
        <v>452.65504900000002</v>
      </c>
      <c r="AF56" s="25">
        <f>VLOOKUP($D56,Résultats!$B$2:$AZ$212,AF$2,FALSE)</f>
        <v>485.23740420000001</v>
      </c>
      <c r="AG56" s="25">
        <f>VLOOKUP($D56,Résultats!$B$2:$AZ$212,AG$2,FALSE)</f>
        <v>517.71763269999997</v>
      </c>
      <c r="AH56" s="25">
        <f>VLOOKUP($D56,Résultats!$B$2:$AZ$212,AH$2,FALSE)</f>
        <v>549.85484429999997</v>
      </c>
      <c r="AI56" s="25">
        <f>VLOOKUP($D56,Résultats!$B$2:$AZ$212,AI$2,FALSE)</f>
        <v>581.43079829999999</v>
      </c>
      <c r="AJ56" s="25">
        <f>VLOOKUP($D56,Résultats!$B$2:$AZ$212,AJ$2,FALSE)</f>
        <v>612.29184439999995</v>
      </c>
      <c r="AK56" s="25">
        <f>VLOOKUP($D56,Résultats!$B$2:$AZ$212,AK$2,FALSE)</f>
        <v>642.30818829999998</v>
      </c>
      <c r="AL56" s="25">
        <f>VLOOKUP($D56,Résultats!$B$2:$AZ$212,AL$2,FALSE)</f>
        <v>671.37795879999999</v>
      </c>
      <c r="AM56" s="102">
        <f>VLOOKUP($D56,Résultats!$B$2:$AZ$212,AM$2,FALSE)</f>
        <v>699.48682919999999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34086.926639999998</v>
      </c>
      <c r="H57" s="61">
        <f>VLOOKUP($D57,Résultats!$B$2:$AZ$212,H$2,FALSE)</f>
        <v>34124.399140000001</v>
      </c>
      <c r="I57" s="61">
        <f>VLOOKUP($D57,Résultats!$B$2:$AZ$212,I$2,FALSE)</f>
        <v>34367.039949999998</v>
      </c>
      <c r="J57" s="61">
        <f>VLOOKUP($D57,Résultats!$B$2:$AZ$212,J$2,FALSE)</f>
        <v>34494.861819999998</v>
      </c>
      <c r="K57" s="61">
        <f>VLOOKUP($D57,Résultats!$B$2:$AZ$212,K$2,FALSE)</f>
        <v>34375.558449999997</v>
      </c>
      <c r="L57" s="61">
        <f>VLOOKUP($D57,Résultats!$B$2:$AZ$212,L$2,FALSE)</f>
        <v>34188.493949999996</v>
      </c>
      <c r="M57" s="61">
        <f>VLOOKUP($D57,Résultats!$B$2:$AZ$212,M$2,FALSE)</f>
        <v>33916.099419999999</v>
      </c>
      <c r="N57" s="61">
        <f>VLOOKUP($D57,Résultats!$B$2:$AZ$212,N$2,FALSE)</f>
        <v>33572.734089999998</v>
      </c>
      <c r="O57" s="61">
        <f>VLOOKUP($D57,Résultats!$B$2:$AZ$212,O$2,FALSE)</f>
        <v>33233.533450000003</v>
      </c>
      <c r="P57" s="61">
        <f>VLOOKUP($D57,Résultats!$B$2:$AZ$212,P$2,FALSE)</f>
        <v>32892.254110000002</v>
      </c>
      <c r="Q57" s="61">
        <f>VLOOKUP($D57,Résultats!$B$2:$AZ$212,Q$2,FALSE)</f>
        <v>32533.383570000002</v>
      </c>
      <c r="R57" s="61">
        <f>VLOOKUP($D57,Résultats!$B$2:$AZ$212,R$2,FALSE)</f>
        <v>32139.952710000001</v>
      </c>
      <c r="S57" s="61">
        <f>VLOOKUP($D57,Résultats!$B$2:$AZ$212,S$2,FALSE)</f>
        <v>31699.463110000001</v>
      </c>
      <c r="T57" s="61">
        <f>VLOOKUP($D57,Résultats!$B$2:$AZ$212,T$2,FALSE)</f>
        <v>31199</v>
      </c>
      <c r="U57" s="61">
        <f>VLOOKUP($D57,Résultats!$B$2:$AZ$212,U$2,FALSE)</f>
        <v>30632.491979999999</v>
      </c>
      <c r="V57" s="61">
        <f>VLOOKUP($D57,Résultats!$B$2:$AZ$212,V$2,FALSE)</f>
        <v>29997.112130000001</v>
      </c>
      <c r="W57" s="61">
        <f>VLOOKUP($D57,Résultats!$B$2:$AZ$212,W$2,FALSE)</f>
        <v>29292.635200000001</v>
      </c>
      <c r="X57" s="61">
        <f>VLOOKUP($D57,Résultats!$B$2:$AZ$212,X$2,FALSE)</f>
        <v>28521.321039999999</v>
      </c>
      <c r="Y57" s="61">
        <f>VLOOKUP($D57,Résultats!$B$2:$AZ$212,Y$2,FALSE)</f>
        <v>27685.547020000002</v>
      </c>
      <c r="Z57" s="61">
        <f>VLOOKUP($D57,Résultats!$B$2:$AZ$212,Z$2,FALSE)</f>
        <v>26791.325980000001</v>
      </c>
      <c r="AA57" s="61">
        <f>VLOOKUP($D57,Résultats!$B$2:$AZ$212,AA$2,FALSE)</f>
        <v>25845.698049999999</v>
      </c>
      <c r="AB57" s="61">
        <f>VLOOKUP($D57,Résultats!$B$2:$AZ$212,AB$2,FALSE)</f>
        <v>24856.806939999999</v>
      </c>
      <c r="AC57" s="61">
        <f>VLOOKUP($D57,Résultats!$B$2:$AZ$212,AC$2,FALSE)</f>
        <v>23833.343499999999</v>
      </c>
      <c r="AD57" s="61">
        <f>VLOOKUP($D57,Résultats!$B$2:$AZ$212,AD$2,FALSE)</f>
        <v>22786.21902</v>
      </c>
      <c r="AE57" s="61">
        <f>VLOOKUP($D57,Résultats!$B$2:$AZ$212,AE$2,FALSE)</f>
        <v>21724.01944</v>
      </c>
      <c r="AF57" s="61">
        <f>VLOOKUP($D57,Résultats!$B$2:$AZ$212,AF$2,FALSE)</f>
        <v>20655.126700000001</v>
      </c>
      <c r="AG57" s="61">
        <f>VLOOKUP($D57,Résultats!$B$2:$AZ$212,AG$2,FALSE)</f>
        <v>19587.96702</v>
      </c>
      <c r="AH57" s="61">
        <f>VLOOKUP($D57,Résultats!$B$2:$AZ$212,AH$2,FALSE)</f>
        <v>18530.37025</v>
      </c>
      <c r="AI57" s="61">
        <f>VLOOKUP($D57,Résultats!$B$2:$AZ$212,AI$2,FALSE)</f>
        <v>17489.47783</v>
      </c>
      <c r="AJ57" s="61">
        <f>VLOOKUP($D57,Résultats!$B$2:$AZ$212,AJ$2,FALSE)</f>
        <v>16471.757519999999</v>
      </c>
      <c r="AK57" s="61">
        <f>VLOOKUP($D57,Résultats!$B$2:$AZ$212,AK$2,FALSE)</f>
        <v>15482.638349999999</v>
      </c>
      <c r="AL57" s="61">
        <f>VLOOKUP($D57,Résultats!$B$2:$AZ$212,AL$2,FALSE)</f>
        <v>14526.5317</v>
      </c>
      <c r="AM57" s="225">
        <f>VLOOKUP($D57,Résultats!$B$2:$AZ$212,AM$2,FALSE)</f>
        <v>13607.02902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526.93861649999997</v>
      </c>
      <c r="G58" s="65">
        <f>VLOOKUP($D58,Résultats!$B$2:$AZ$212,G$2,FALSE)</f>
        <v>689.73762309999995</v>
      </c>
      <c r="H58" s="65">
        <f>VLOOKUP($D58,Résultats!$B$2:$AZ$212,H$2,FALSE)</f>
        <v>763.08316379999997</v>
      </c>
      <c r="I58" s="65">
        <f>VLOOKUP($D58,Résultats!$B$2:$AZ$212,I$2,FALSE)</f>
        <v>869.26745589999996</v>
      </c>
      <c r="J58" s="65">
        <f>VLOOKUP($D58,Résultats!$B$2:$AZ$212,J$2,FALSE)</f>
        <v>947.03084160000003</v>
      </c>
      <c r="K58" s="65">
        <f>VLOOKUP($D58,Résultats!$B$2:$AZ$212,K$2,FALSE)</f>
        <v>1031.2201359999999</v>
      </c>
      <c r="L58" s="65">
        <f>VLOOKUP($D58,Résultats!$B$2:$AZ$212,L$2,FALSE)</f>
        <v>1122.2734439999999</v>
      </c>
      <c r="M58" s="65">
        <f>VLOOKUP($D58,Résultats!$B$2:$AZ$212,M$2,FALSE)</f>
        <v>1219.6332729999999</v>
      </c>
      <c r="N58" s="65">
        <f>VLOOKUP($D58,Résultats!$B$2:$AZ$212,N$2,FALSE)</f>
        <v>1323.173364</v>
      </c>
      <c r="O58" s="65">
        <f>VLOOKUP($D58,Résultats!$B$2:$AZ$212,O$2,FALSE)</f>
        <v>1428.268409</v>
      </c>
      <c r="P58" s="65">
        <f>VLOOKUP($D58,Résultats!$B$2:$AZ$212,P$2,FALSE)</f>
        <v>1530.2479269999999</v>
      </c>
      <c r="Q58" s="65">
        <f>VLOOKUP($D58,Résultats!$B$2:$AZ$212,Q$2,FALSE)</f>
        <v>1626.417449</v>
      </c>
      <c r="R58" s="65">
        <f>VLOOKUP($D58,Résultats!$B$2:$AZ$212,R$2,FALSE)</f>
        <v>1714.3790919999999</v>
      </c>
      <c r="S58" s="65">
        <f>VLOOKUP($D58,Résultats!$B$2:$AZ$212,S$2,FALSE)</f>
        <v>1792.5340550000001</v>
      </c>
      <c r="T58" s="65">
        <f>VLOOKUP($D58,Résultats!$B$2:$AZ$212,T$2,FALSE)</f>
        <v>1859.5142209999999</v>
      </c>
      <c r="U58" s="65">
        <f>VLOOKUP($D58,Résultats!$B$2:$AZ$212,U$2,FALSE)</f>
        <v>1914.6923859999999</v>
      </c>
      <c r="V58" s="65">
        <f>VLOOKUP($D58,Résultats!$B$2:$AZ$212,V$2,FALSE)</f>
        <v>1957.762162</v>
      </c>
      <c r="W58" s="65">
        <f>VLOOKUP($D58,Résultats!$B$2:$AZ$212,W$2,FALSE)</f>
        <v>1988.6496709999999</v>
      </c>
      <c r="X58" s="65">
        <f>VLOOKUP($D58,Résultats!$B$2:$AZ$212,X$2,FALSE)</f>
        <v>2007.47657</v>
      </c>
      <c r="Y58" s="65">
        <f>VLOOKUP($D58,Résultats!$B$2:$AZ$212,Y$2,FALSE)</f>
        <v>2014.652566</v>
      </c>
      <c r="Z58" s="65">
        <f>VLOOKUP($D58,Résultats!$B$2:$AZ$212,Z$2,FALSE)</f>
        <v>2010.5292320000001</v>
      </c>
      <c r="AA58" s="65">
        <f>VLOOKUP($D58,Résultats!$B$2:$AZ$212,AA$2,FALSE)</f>
        <v>1995.5334780000001</v>
      </c>
      <c r="AB58" s="65">
        <f>VLOOKUP($D58,Résultats!$B$2:$AZ$212,AB$2,FALSE)</f>
        <v>1970.334531</v>
      </c>
      <c r="AC58" s="65">
        <f>VLOOKUP($D58,Résultats!$B$2:$AZ$212,AC$2,FALSE)</f>
        <v>1935.7175769999999</v>
      </c>
      <c r="AD58" s="65">
        <f>VLOOKUP($D58,Résultats!$B$2:$AZ$212,AD$2,FALSE)</f>
        <v>1892.9489510000001</v>
      </c>
      <c r="AE58" s="65">
        <f>VLOOKUP($D58,Résultats!$B$2:$AZ$212,AE$2,FALSE)</f>
        <v>1842.965614</v>
      </c>
      <c r="AF58" s="65">
        <f>VLOOKUP($D58,Résultats!$B$2:$AZ$212,AF$2,FALSE)</f>
        <v>1786.733966</v>
      </c>
      <c r="AG58" s="65">
        <f>VLOOKUP($D58,Résultats!$B$2:$AZ$212,AG$2,FALSE)</f>
        <v>1725.3273039999999</v>
      </c>
      <c r="AH58" s="65">
        <f>VLOOKUP($D58,Résultats!$B$2:$AZ$212,AH$2,FALSE)</f>
        <v>1659.823895</v>
      </c>
      <c r="AI58" s="65">
        <f>VLOOKUP($D58,Résultats!$B$2:$AZ$212,AI$2,FALSE)</f>
        <v>1591.305378</v>
      </c>
      <c r="AJ58" s="65">
        <f>VLOOKUP($D58,Résultats!$B$2:$AZ$212,AJ$2,FALSE)</f>
        <v>1520.767286</v>
      </c>
      <c r="AK58" s="65">
        <f>VLOOKUP($D58,Résultats!$B$2:$AZ$212,AK$2,FALSE)</f>
        <v>1449.099248</v>
      </c>
      <c r="AL58" s="65">
        <f>VLOOKUP($D58,Résultats!$B$2:$AZ$212,AL$2,FALSE)</f>
        <v>1377.082987</v>
      </c>
      <c r="AM58" s="226">
        <f>VLOOKUP($D58,Résultats!$B$2:$AZ$212,AM$2,FALSE)</f>
        <v>1305.4276199999999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4285.3633669999999</v>
      </c>
      <c r="G59" s="65">
        <f>VLOOKUP($D59,Résultats!$B$2:$AZ$212,G$2,FALSE)</f>
        <v>4852.0770119999997</v>
      </c>
      <c r="H59" s="65">
        <f>VLOOKUP($D59,Résultats!$B$2:$AZ$212,H$2,FALSE)</f>
        <v>5018.3943689999996</v>
      </c>
      <c r="I59" s="65">
        <f>VLOOKUP($D59,Résultats!$B$2:$AZ$212,I$2,FALSE)</f>
        <v>5240.1400480000002</v>
      </c>
      <c r="J59" s="65">
        <f>VLOOKUP($D59,Résultats!$B$2:$AZ$212,J$2,FALSE)</f>
        <v>5404.2790610000002</v>
      </c>
      <c r="K59" s="65">
        <f>VLOOKUP($D59,Résultats!$B$2:$AZ$212,K$2,FALSE)</f>
        <v>5518.692532</v>
      </c>
      <c r="L59" s="65">
        <f>VLOOKUP($D59,Résultats!$B$2:$AZ$212,L$2,FALSE)</f>
        <v>5609.9188789999998</v>
      </c>
      <c r="M59" s="65">
        <f>VLOOKUP($D59,Résultats!$B$2:$AZ$212,M$2,FALSE)</f>
        <v>5674.4574499999999</v>
      </c>
      <c r="N59" s="65">
        <f>VLOOKUP($D59,Résultats!$B$2:$AZ$212,N$2,FALSE)</f>
        <v>5714.9577840000002</v>
      </c>
      <c r="O59" s="65">
        <f>VLOOKUP($D59,Résultats!$B$2:$AZ$212,O$2,FALSE)</f>
        <v>5749.5821100000003</v>
      </c>
      <c r="P59" s="65">
        <f>VLOOKUP($D59,Résultats!$B$2:$AZ$212,P$2,FALSE)</f>
        <v>5776.9955049999999</v>
      </c>
      <c r="Q59" s="65">
        <f>VLOOKUP($D59,Résultats!$B$2:$AZ$212,Q$2,FALSE)</f>
        <v>5794.3091109999996</v>
      </c>
      <c r="R59" s="65">
        <f>VLOOKUP($D59,Résultats!$B$2:$AZ$212,R$2,FALSE)</f>
        <v>5798.2209119999998</v>
      </c>
      <c r="S59" s="65">
        <f>VLOOKUP($D59,Résultats!$B$2:$AZ$212,S$2,FALSE)</f>
        <v>5786.3674080000001</v>
      </c>
      <c r="T59" s="65">
        <f>VLOOKUP($D59,Résultats!$B$2:$AZ$212,T$2,FALSE)</f>
        <v>5756.2798769999999</v>
      </c>
      <c r="U59" s="65">
        <f>VLOOKUP($D59,Résultats!$B$2:$AZ$212,U$2,FALSE)</f>
        <v>5706.9656889999997</v>
      </c>
      <c r="V59" s="65">
        <f>VLOOKUP($D59,Résultats!$B$2:$AZ$212,V$2,FALSE)</f>
        <v>5638.1156179999998</v>
      </c>
      <c r="W59" s="65">
        <f>VLOOKUP($D59,Résultats!$B$2:$AZ$212,W$2,FALSE)</f>
        <v>5549.9557850000001</v>
      </c>
      <c r="X59" s="65">
        <f>VLOOKUP($D59,Résultats!$B$2:$AZ$212,X$2,FALSE)</f>
        <v>5443.2129249999998</v>
      </c>
      <c r="Y59" s="65">
        <f>VLOOKUP($D59,Résultats!$B$2:$AZ$212,Y$2,FALSE)</f>
        <v>5318.5150379999995</v>
      </c>
      <c r="Z59" s="65">
        <f>VLOOKUP($D59,Résultats!$B$2:$AZ$212,Z$2,FALSE)</f>
        <v>5177.3442080000004</v>
      </c>
      <c r="AA59" s="65">
        <f>VLOOKUP($D59,Résultats!$B$2:$AZ$212,AA$2,FALSE)</f>
        <v>5021.3936100000001</v>
      </c>
      <c r="AB59" s="65">
        <f>VLOOKUP($D59,Résultats!$B$2:$AZ$212,AB$2,FALSE)</f>
        <v>4852.6074600000002</v>
      </c>
      <c r="AC59" s="65">
        <f>VLOOKUP($D59,Résultats!$B$2:$AZ$212,AC$2,FALSE)</f>
        <v>4673.0436040000004</v>
      </c>
      <c r="AD59" s="65">
        <f>VLOOKUP($D59,Résultats!$B$2:$AZ$212,AD$2,FALSE)</f>
        <v>4485.2113980000004</v>
      </c>
      <c r="AE59" s="65">
        <f>VLOOKUP($D59,Résultats!$B$2:$AZ$212,AE$2,FALSE)</f>
        <v>4291.1527299999998</v>
      </c>
      <c r="AF59" s="65">
        <f>VLOOKUP($D59,Résultats!$B$2:$AZ$212,AF$2,FALSE)</f>
        <v>4092.8627280000001</v>
      </c>
      <c r="AG59" s="65">
        <f>VLOOKUP($D59,Résultats!$B$2:$AZ$212,AG$2,FALSE)</f>
        <v>3892.3477429999998</v>
      </c>
      <c r="AH59" s="65">
        <f>VLOOKUP($D59,Résultats!$B$2:$AZ$212,AH$2,FALSE)</f>
        <v>3691.4818610000002</v>
      </c>
      <c r="AI59" s="65">
        <f>VLOOKUP($D59,Résultats!$B$2:$AZ$212,AI$2,FALSE)</f>
        <v>3491.9653499999999</v>
      </c>
      <c r="AJ59" s="65">
        <f>VLOOKUP($D59,Résultats!$B$2:$AZ$212,AJ$2,FALSE)</f>
        <v>3295.3654999999999</v>
      </c>
      <c r="AK59" s="65">
        <f>VLOOKUP($D59,Résultats!$B$2:$AZ$212,AK$2,FALSE)</f>
        <v>3103.016873</v>
      </c>
      <c r="AL59" s="65">
        <f>VLOOKUP($D59,Résultats!$B$2:$AZ$212,AL$2,FALSE)</f>
        <v>2916.0247260000001</v>
      </c>
      <c r="AM59" s="226">
        <f>VLOOKUP($D59,Résultats!$B$2:$AZ$212,AM$2,FALSE)</f>
        <v>2735.3088440000001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7040.4702660000003</v>
      </c>
      <c r="G60" s="65">
        <f>VLOOKUP($D60,Résultats!$B$2:$AZ$212,G$2,FALSE)</f>
        <v>7691.9649550000004</v>
      </c>
      <c r="H60" s="65">
        <f>VLOOKUP($D60,Résultats!$B$2:$AZ$212,H$2,FALSE)</f>
        <v>7870.6054050000002</v>
      </c>
      <c r="I60" s="65">
        <f>VLOOKUP($D60,Résultats!$B$2:$AZ$212,I$2,FALSE)</f>
        <v>8104.3938269999999</v>
      </c>
      <c r="J60" s="65">
        <f>VLOOKUP($D60,Résultats!$B$2:$AZ$212,J$2,FALSE)</f>
        <v>8285.4805469999901</v>
      </c>
      <c r="K60" s="65">
        <f>VLOOKUP($D60,Résultats!$B$2:$AZ$212,K$2,FALSE)</f>
        <v>8385.8747820000008</v>
      </c>
      <c r="L60" s="65">
        <f>VLOOKUP($D60,Résultats!$B$2:$AZ$212,L$2,FALSE)</f>
        <v>8452.1059609999902</v>
      </c>
      <c r="M60" s="65">
        <f>VLOOKUP($D60,Résultats!$B$2:$AZ$212,M$2,FALSE)</f>
        <v>8479.5671399999901</v>
      </c>
      <c r="N60" s="65">
        <f>VLOOKUP($D60,Résultats!$B$2:$AZ$212,N$2,FALSE)</f>
        <v>8473.1803670000008</v>
      </c>
      <c r="O60" s="65">
        <f>VLOOKUP($D60,Résultats!$B$2:$AZ$212,O$2,FALSE)</f>
        <v>8458.1046659999902</v>
      </c>
      <c r="P60" s="65">
        <f>VLOOKUP($D60,Résultats!$B$2:$AZ$212,P$2,FALSE)</f>
        <v>8434.2489729999998</v>
      </c>
      <c r="Q60" s="65">
        <f>VLOOKUP($D60,Résultats!$B$2:$AZ$212,Q$2,FALSE)</f>
        <v>8398.1944000000003</v>
      </c>
      <c r="R60" s="65">
        <f>VLOOKUP($D60,Résultats!$B$2:$AZ$212,R$2,FALSE)</f>
        <v>8345.9542020000008</v>
      </c>
      <c r="S60" s="65">
        <f>VLOOKUP($D60,Résultats!$B$2:$AZ$212,S$2,FALSE)</f>
        <v>8274.6698460000007</v>
      </c>
      <c r="T60" s="65">
        <f>VLOOKUP($D60,Résultats!$B$2:$AZ$212,T$2,FALSE)</f>
        <v>8181.2540689999996</v>
      </c>
      <c r="U60" s="65">
        <f>VLOOKUP($D60,Résultats!$B$2:$AZ$212,U$2,FALSE)</f>
        <v>8064.4953500000001</v>
      </c>
      <c r="V60" s="65">
        <f>VLOOKUP($D60,Résultats!$B$2:$AZ$212,V$2,FALSE)</f>
        <v>7924.0616529999998</v>
      </c>
      <c r="W60" s="65">
        <f>VLOOKUP($D60,Résultats!$B$2:$AZ$212,W$2,FALSE)</f>
        <v>7760.3280869999999</v>
      </c>
      <c r="X60" s="65">
        <f>VLOOKUP($D60,Résultats!$B$2:$AZ$212,X$2,FALSE)</f>
        <v>7574.354249</v>
      </c>
      <c r="Y60" s="65">
        <f>VLOOKUP($D60,Résultats!$B$2:$AZ$212,Y$2,FALSE)</f>
        <v>7367.1191049999998</v>
      </c>
      <c r="Z60" s="65">
        <f>VLOOKUP($D60,Résultats!$B$2:$AZ$212,Z$2,FALSE)</f>
        <v>7140.7315470000003</v>
      </c>
      <c r="AA60" s="65">
        <f>VLOOKUP($D60,Résultats!$B$2:$AZ$212,AA$2,FALSE)</f>
        <v>6897.5787069999997</v>
      </c>
      <c r="AB60" s="65">
        <f>VLOOKUP($D60,Résultats!$B$2:$AZ$212,AB$2,FALSE)</f>
        <v>6640.2996999999996</v>
      </c>
      <c r="AC60" s="65">
        <f>VLOOKUP($D60,Résultats!$B$2:$AZ$212,AC$2,FALSE)</f>
        <v>6371.6512949999997</v>
      </c>
      <c r="AD60" s="65">
        <f>VLOOKUP($D60,Résultats!$B$2:$AZ$212,AD$2,FALSE)</f>
        <v>6094.917805</v>
      </c>
      <c r="AE60" s="65">
        <f>VLOOKUP($D60,Résultats!$B$2:$AZ$212,AE$2,FALSE)</f>
        <v>5812.7418939999998</v>
      </c>
      <c r="AF60" s="65">
        <f>VLOOKUP($D60,Résultats!$B$2:$AZ$212,AF$2,FALSE)</f>
        <v>5527.6775369999996</v>
      </c>
      <c r="AG60" s="65">
        <f>VLOOKUP($D60,Résultats!$B$2:$AZ$212,AG$2,FALSE)</f>
        <v>5242.2428959999997</v>
      </c>
      <c r="AH60" s="65">
        <f>VLOOKUP($D60,Résultats!$B$2:$AZ$212,AH$2,FALSE)</f>
        <v>4958.7520969999996</v>
      </c>
      <c r="AI60" s="65">
        <f>VLOOKUP($D60,Résultats!$B$2:$AZ$212,AI$2,FALSE)</f>
        <v>4679.2882769999997</v>
      </c>
      <c r="AJ60" s="65">
        <f>VLOOKUP($D60,Résultats!$B$2:$AZ$212,AJ$2,FALSE)</f>
        <v>4405.7368079999997</v>
      </c>
      <c r="AK60" s="65">
        <f>VLOOKUP($D60,Résultats!$B$2:$AZ$212,AK$2,FALSE)</f>
        <v>4139.6783409999998</v>
      </c>
      <c r="AL60" s="65">
        <f>VLOOKUP($D60,Résultats!$B$2:$AZ$212,AL$2,FALSE)</f>
        <v>3882.3968380000001</v>
      </c>
      <c r="AM60" s="226">
        <f>VLOOKUP($D60,Résultats!$B$2:$AZ$212,AM$2,FALSE)</f>
        <v>3634.9303709999999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7628.1422229999998</v>
      </c>
      <c r="G61" s="65">
        <f>VLOOKUP($D61,Résultats!$B$2:$AZ$212,G$2,FALSE)</f>
        <v>8010.3393379999998</v>
      </c>
      <c r="H61" s="65">
        <f>VLOOKUP($D61,Résultats!$B$2:$AZ$212,H$2,FALSE)</f>
        <v>8107.4643530000003</v>
      </c>
      <c r="I61" s="65">
        <f>VLOOKUP($D61,Résultats!$B$2:$AZ$212,I$2,FALSE)</f>
        <v>8236.5811869999998</v>
      </c>
      <c r="J61" s="65">
        <f>VLOOKUP($D61,Résultats!$B$2:$AZ$212,J$2,FALSE)</f>
        <v>8356.4073210000006</v>
      </c>
      <c r="K61" s="65">
        <f>VLOOKUP($D61,Résultats!$B$2:$AZ$212,K$2,FALSE)</f>
        <v>8395.8921829999999</v>
      </c>
      <c r="L61" s="65">
        <f>VLOOKUP($D61,Résultats!$B$2:$AZ$212,L$2,FALSE)</f>
        <v>8404.5095529999999</v>
      </c>
      <c r="M61" s="65">
        <f>VLOOKUP($D61,Résultats!$B$2:$AZ$212,M$2,FALSE)</f>
        <v>8377.9778879999994</v>
      </c>
      <c r="N61" s="65">
        <f>VLOOKUP($D61,Résultats!$B$2:$AZ$212,N$2,FALSE)</f>
        <v>8321.2839050000002</v>
      </c>
      <c r="O61" s="65">
        <f>VLOOKUP($D61,Résultats!$B$2:$AZ$212,O$2,FALSE)</f>
        <v>8258.0677059999998</v>
      </c>
      <c r="P61" s="65">
        <f>VLOOKUP($D61,Résultats!$B$2:$AZ$212,P$2,FALSE)</f>
        <v>8188.970789</v>
      </c>
      <c r="Q61" s="65">
        <f>VLOOKUP($D61,Résultats!$B$2:$AZ$212,Q$2,FALSE)</f>
        <v>8111.0165729999999</v>
      </c>
      <c r="R61" s="65">
        <f>VLOOKUP($D61,Résultats!$B$2:$AZ$212,R$2,FALSE)</f>
        <v>8020.6880460000002</v>
      </c>
      <c r="S61" s="65">
        <f>VLOOKUP($D61,Résultats!$B$2:$AZ$212,S$2,FALSE)</f>
        <v>7915.4284829999997</v>
      </c>
      <c r="T61" s="65">
        <f>VLOOKUP($D61,Résultats!$B$2:$AZ$212,T$2,FALSE)</f>
        <v>7792.4353220000003</v>
      </c>
      <c r="U61" s="65">
        <f>VLOOKUP($D61,Résultats!$B$2:$AZ$212,U$2,FALSE)</f>
        <v>7650.5697330000003</v>
      </c>
      <c r="V61" s="65">
        <f>VLOOKUP($D61,Résultats!$B$2:$AZ$212,V$2,FALSE)</f>
        <v>7489.4815760000001</v>
      </c>
      <c r="W61" s="65">
        <f>VLOOKUP($D61,Résultats!$B$2:$AZ$212,W$2,FALSE)</f>
        <v>7309.4632359999996</v>
      </c>
      <c r="X61" s="65">
        <f>VLOOKUP($D61,Résultats!$B$2:$AZ$212,X$2,FALSE)</f>
        <v>7111.437492</v>
      </c>
      <c r="Y61" s="65">
        <f>VLOOKUP($D61,Résultats!$B$2:$AZ$212,Y$2,FALSE)</f>
        <v>6896.2642269999997</v>
      </c>
      <c r="Z61" s="65">
        <f>VLOOKUP($D61,Résultats!$B$2:$AZ$212,Z$2,FALSE)</f>
        <v>6665.8400030000003</v>
      </c>
      <c r="AA61" s="65">
        <f>VLOOKUP($D61,Résultats!$B$2:$AZ$212,AA$2,FALSE)</f>
        <v>6422.3135439999996</v>
      </c>
      <c r="AB61" s="65">
        <f>VLOOKUP($D61,Résultats!$B$2:$AZ$212,AB$2,FALSE)</f>
        <v>6168.0296710000002</v>
      </c>
      <c r="AC61" s="65">
        <f>VLOOKUP($D61,Résultats!$B$2:$AZ$212,AC$2,FALSE)</f>
        <v>5905.4270420000003</v>
      </c>
      <c r="AD61" s="65">
        <f>VLOOKUP($D61,Résultats!$B$2:$AZ$212,AD$2,FALSE)</f>
        <v>5637.3876410000003</v>
      </c>
      <c r="AE61" s="65">
        <f>VLOOKUP($D61,Résultats!$B$2:$AZ$212,AE$2,FALSE)</f>
        <v>5366.2144609999996</v>
      </c>
      <c r="AF61" s="65">
        <f>VLOOKUP($D61,Résultats!$B$2:$AZ$212,AF$2,FALSE)</f>
        <v>5094.1217930000003</v>
      </c>
      <c r="AG61" s="65">
        <f>VLOOKUP($D61,Résultats!$B$2:$AZ$212,AG$2,FALSE)</f>
        <v>4823.2739700000002</v>
      </c>
      <c r="AH61" s="65">
        <f>VLOOKUP($D61,Résultats!$B$2:$AZ$212,AH$2,FALSE)</f>
        <v>4555.6429150000004</v>
      </c>
      <c r="AI61" s="65">
        <f>VLOOKUP($D61,Résultats!$B$2:$AZ$212,AI$2,FALSE)</f>
        <v>4292.9926240000004</v>
      </c>
      <c r="AJ61" s="65">
        <f>VLOOKUP($D61,Résultats!$B$2:$AZ$212,AJ$2,FALSE)</f>
        <v>4036.9053640000002</v>
      </c>
      <c r="AK61" s="65">
        <f>VLOOKUP($D61,Résultats!$B$2:$AZ$212,AK$2,FALSE)</f>
        <v>3788.6929340000002</v>
      </c>
      <c r="AL61" s="65">
        <f>VLOOKUP($D61,Résultats!$B$2:$AZ$212,AL$2,FALSE)</f>
        <v>3549.405072</v>
      </c>
      <c r="AM61" s="226">
        <f>VLOOKUP($D61,Résultats!$B$2:$AZ$212,AM$2,FALSE)</f>
        <v>3319.8727210000002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9832.9041109999998</v>
      </c>
      <c r="G62" s="65">
        <f>VLOOKUP($D62,Résultats!$B$2:$AZ$212,G$2,FALSE)</f>
        <v>8882.7252659999995</v>
      </c>
      <c r="H62" s="65">
        <f>VLOOKUP($D62,Résultats!$B$2:$AZ$212,H$2,FALSE)</f>
        <v>8589.4366690000006</v>
      </c>
      <c r="I62" s="65">
        <f>VLOOKUP($D62,Résultats!$B$2:$AZ$212,I$2,FALSE)</f>
        <v>8317.4321600000003</v>
      </c>
      <c r="J62" s="65">
        <f>VLOOKUP($D62,Résultats!$B$2:$AZ$212,J$2,FALSE)</f>
        <v>8085.3061100000004</v>
      </c>
      <c r="K62" s="65">
        <f>VLOOKUP($D62,Résultats!$B$2:$AZ$212,K$2,FALSE)</f>
        <v>7810.7013109999998</v>
      </c>
      <c r="L62" s="65">
        <f>VLOOKUP($D62,Résultats!$B$2:$AZ$212,L$2,FALSE)</f>
        <v>7540.1729580000001</v>
      </c>
      <c r="M62" s="65">
        <f>VLOOKUP($D62,Résultats!$B$2:$AZ$212,M$2,FALSE)</f>
        <v>7270.3123189999997</v>
      </c>
      <c r="N62" s="65">
        <f>VLOOKUP($D62,Résultats!$B$2:$AZ$212,N$2,FALSE)</f>
        <v>7002.972855</v>
      </c>
      <c r="O62" s="65">
        <f>VLOOKUP($D62,Résultats!$B$2:$AZ$212,O$2,FALSE)</f>
        <v>6748.9471219999996</v>
      </c>
      <c r="P62" s="65">
        <f>VLOOKUP($D62,Résultats!$B$2:$AZ$212,P$2,FALSE)</f>
        <v>6507.9810049999996</v>
      </c>
      <c r="Q62" s="65">
        <f>VLOOKUP($D62,Résultats!$B$2:$AZ$212,Q$2,FALSE)</f>
        <v>6277.601705</v>
      </c>
      <c r="R62" s="65">
        <f>VLOOKUP($D62,Résultats!$B$2:$AZ$212,R$2,FALSE)</f>
        <v>6055.1280280000001</v>
      </c>
      <c r="S62" s="65">
        <f>VLOOKUP($D62,Résultats!$B$2:$AZ$212,S$2,FALSE)</f>
        <v>5838.3808470000004</v>
      </c>
      <c r="T62" s="65">
        <f>VLOOKUP($D62,Résultats!$B$2:$AZ$212,T$2,FALSE)</f>
        <v>5625.1013810000004</v>
      </c>
      <c r="U62" s="65">
        <f>VLOOKUP($D62,Résultats!$B$2:$AZ$212,U$2,FALSE)</f>
        <v>5413.8918759999997</v>
      </c>
      <c r="V62" s="65">
        <f>VLOOKUP($D62,Résultats!$B$2:$AZ$212,V$2,FALSE)</f>
        <v>5203.7980289999996</v>
      </c>
      <c r="W62" s="65">
        <f>VLOOKUP($D62,Résultats!$B$2:$AZ$212,W$2,FALSE)</f>
        <v>4994.2392689999997</v>
      </c>
      <c r="X62" s="65">
        <f>VLOOKUP($D62,Résultats!$B$2:$AZ$212,X$2,FALSE)</f>
        <v>4785.0029340000001</v>
      </c>
      <c r="Y62" s="65">
        <f>VLOOKUP($D62,Résultats!$B$2:$AZ$212,Y$2,FALSE)</f>
        <v>4575.9153679999999</v>
      </c>
      <c r="Z62" s="65">
        <f>VLOOKUP($D62,Résultats!$B$2:$AZ$212,Z$2,FALSE)</f>
        <v>4367.3398090000001</v>
      </c>
      <c r="AA62" s="65">
        <f>VLOOKUP($D62,Résultats!$B$2:$AZ$212,AA$2,FALSE)</f>
        <v>4159.7970779999996</v>
      </c>
      <c r="AB62" s="65">
        <f>VLOOKUP($D62,Résultats!$B$2:$AZ$212,AB$2,FALSE)</f>
        <v>3953.9232350000002</v>
      </c>
      <c r="AC62" s="65">
        <f>VLOOKUP($D62,Résultats!$B$2:$AZ$212,AC$2,FALSE)</f>
        <v>3750.426426</v>
      </c>
      <c r="AD62" s="65">
        <f>VLOOKUP($D62,Résultats!$B$2:$AZ$212,AD$2,FALSE)</f>
        <v>3550.2561099999998</v>
      </c>
      <c r="AE62" s="65">
        <f>VLOOKUP($D62,Résultats!$B$2:$AZ$212,AE$2,FALSE)</f>
        <v>3354.0995750000002</v>
      </c>
      <c r="AF62" s="65">
        <f>VLOOKUP($D62,Résultats!$B$2:$AZ$212,AF$2,FALSE)</f>
        <v>3162.6243100000002</v>
      </c>
      <c r="AG62" s="65">
        <f>VLOOKUP($D62,Résultats!$B$2:$AZ$212,AG$2,FALSE)</f>
        <v>2976.4945120000002</v>
      </c>
      <c r="AH62" s="65">
        <f>VLOOKUP($D62,Résultats!$B$2:$AZ$212,AH$2,FALSE)</f>
        <v>2796.3037869999998</v>
      </c>
      <c r="AI62" s="65">
        <f>VLOOKUP($D62,Résultats!$B$2:$AZ$212,AI$2,FALSE)</f>
        <v>2622.5712859999999</v>
      </c>
      <c r="AJ62" s="65">
        <f>VLOOKUP($D62,Résultats!$B$2:$AZ$212,AJ$2,FALSE)</f>
        <v>2455.746028</v>
      </c>
      <c r="AK62" s="65">
        <f>VLOOKUP($D62,Résultats!$B$2:$AZ$212,AK$2,FALSE)</f>
        <v>2296.167387</v>
      </c>
      <c r="AL62" s="65">
        <f>VLOOKUP($D62,Résultats!$B$2:$AZ$212,AL$2,FALSE)</f>
        <v>2144.0683570000001</v>
      </c>
      <c r="AM62" s="226">
        <f>VLOOKUP($D62,Résultats!$B$2:$AZ$212,AM$2,FALSE)</f>
        <v>1999.5957020000001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3292.7431799999999</v>
      </c>
      <c r="G63" s="65">
        <f>VLOOKUP($D63,Résultats!$B$2:$AZ$212,G$2,FALSE)</f>
        <v>2900.9466179999999</v>
      </c>
      <c r="H63" s="65">
        <f>VLOOKUP($D63,Résultats!$B$2:$AZ$212,H$2,FALSE)</f>
        <v>2781.1318569999999</v>
      </c>
      <c r="I63" s="65">
        <f>VLOOKUP($D63,Résultats!$B$2:$AZ$212,I$2,FALSE)</f>
        <v>2665.4266010000001</v>
      </c>
      <c r="J63" s="65">
        <f>VLOOKUP($D63,Résultats!$B$2:$AZ$212,J$2,FALSE)</f>
        <v>2541.560504</v>
      </c>
      <c r="K63" s="65">
        <f>VLOOKUP($D63,Résultats!$B$2:$AZ$212,K$2,FALSE)</f>
        <v>2415.2318169999999</v>
      </c>
      <c r="L63" s="65">
        <f>VLOOKUP($D63,Résultats!$B$2:$AZ$212,L$2,FALSE)</f>
        <v>2295.060031</v>
      </c>
      <c r="M63" s="65">
        <f>VLOOKUP($D63,Résultats!$B$2:$AZ$212,M$2,FALSE)</f>
        <v>2180.0874760000002</v>
      </c>
      <c r="N63" s="65">
        <f>VLOOKUP($D63,Résultats!$B$2:$AZ$212,N$2,FALSE)</f>
        <v>2070.4345360000002</v>
      </c>
      <c r="O63" s="65">
        <f>VLOOKUP($D63,Résultats!$B$2:$AZ$212,O$2,FALSE)</f>
        <v>1967.876919</v>
      </c>
      <c r="P63" s="65">
        <f>VLOOKUP($D63,Résultats!$B$2:$AZ$212,P$2,FALSE)</f>
        <v>1872.029581</v>
      </c>
      <c r="Q63" s="65">
        <f>VLOOKUP($D63,Résultats!$B$2:$AZ$212,Q$2,FALSE)</f>
        <v>1782.0832969999999</v>
      </c>
      <c r="R63" s="65">
        <f>VLOOKUP($D63,Résultats!$B$2:$AZ$212,R$2,FALSE)</f>
        <v>1697.205021</v>
      </c>
      <c r="S63" s="65">
        <f>VLOOKUP($D63,Résultats!$B$2:$AZ$212,S$2,FALSE)</f>
        <v>1616.683683</v>
      </c>
      <c r="T63" s="65">
        <f>VLOOKUP($D63,Résultats!$B$2:$AZ$212,T$2,FALSE)</f>
        <v>1539.813232</v>
      </c>
      <c r="U63" s="65">
        <f>VLOOKUP($D63,Résultats!$B$2:$AZ$212,U$2,FALSE)</f>
        <v>1466.080332</v>
      </c>
      <c r="V63" s="65">
        <f>VLOOKUP($D63,Résultats!$B$2:$AZ$212,V$2,FALSE)</f>
        <v>1395.0778339999999</v>
      </c>
      <c r="W63" s="65">
        <f>VLOOKUP($D63,Résultats!$B$2:$AZ$212,W$2,FALSE)</f>
        <v>1326.4888679999999</v>
      </c>
      <c r="X63" s="65">
        <f>VLOOKUP($D63,Résultats!$B$2:$AZ$212,X$2,FALSE)</f>
        <v>1260.0834890000001</v>
      </c>
      <c r="Y63" s="65">
        <f>VLOOKUP($D63,Résultats!$B$2:$AZ$212,Y$2,FALSE)</f>
        <v>1195.6550569999999</v>
      </c>
      <c r="Z63" s="65">
        <f>VLOOKUP($D63,Résultats!$B$2:$AZ$212,Z$2,FALSE)</f>
        <v>1133.1105090000001</v>
      </c>
      <c r="AA63" s="65">
        <f>VLOOKUP($D63,Résultats!$B$2:$AZ$212,AA$2,FALSE)</f>
        <v>1072.3986150000001</v>
      </c>
      <c r="AB63" s="65">
        <f>VLOOKUP($D63,Résultats!$B$2:$AZ$212,AB$2,FALSE)</f>
        <v>1013.5056980000001</v>
      </c>
      <c r="AC63" s="65">
        <f>VLOOKUP($D63,Résultats!$B$2:$AZ$212,AC$2,FALSE)</f>
        <v>956.44400770000004</v>
      </c>
      <c r="AD63" s="65">
        <f>VLOOKUP($D63,Résultats!$B$2:$AZ$212,AD$2,FALSE)</f>
        <v>901.28944790000003</v>
      </c>
      <c r="AE63" s="65">
        <f>VLOOKUP($D63,Résultats!$B$2:$AZ$212,AE$2,FALSE)</f>
        <v>848.07311489999995</v>
      </c>
      <c r="AF63" s="65">
        <f>VLOOKUP($D63,Résultats!$B$2:$AZ$212,AF$2,FALSE)</f>
        <v>796.83182880000004</v>
      </c>
      <c r="AG63" s="65">
        <f>VLOOKUP($D63,Résultats!$B$2:$AZ$212,AG$2,FALSE)</f>
        <v>747.61263840000004</v>
      </c>
      <c r="AH63" s="65">
        <f>VLOOKUP($D63,Résultats!$B$2:$AZ$212,AH$2,FALSE)</f>
        <v>700.45754099999999</v>
      </c>
      <c r="AI63" s="65">
        <f>VLOOKUP($D63,Résultats!$B$2:$AZ$212,AI$2,FALSE)</f>
        <v>655.40135120000002</v>
      </c>
      <c r="AJ63" s="65">
        <f>VLOOKUP($D63,Résultats!$B$2:$AZ$212,AJ$2,FALSE)</f>
        <v>612.47151250000002</v>
      </c>
      <c r="AK63" s="65">
        <f>VLOOKUP($D63,Résultats!$B$2:$AZ$212,AK$2,FALSE)</f>
        <v>571.67911140000001</v>
      </c>
      <c r="AL63" s="65">
        <f>VLOOKUP($D63,Résultats!$B$2:$AZ$212,AL$2,FALSE)</f>
        <v>533.01895000000002</v>
      </c>
      <c r="AM63" s="226">
        <f>VLOOKUP($D63,Résultats!$B$2:$AZ$212,AM$2,FALSE)</f>
        <v>496.47369259999999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1275.436402</v>
      </c>
      <c r="G64" s="224">
        <f>VLOOKUP($D64,Résultats!$B$2:$AZ$212,G$2,FALSE)</f>
        <v>1059.1358299999999</v>
      </c>
      <c r="H64" s="224">
        <f>VLOOKUP($D64,Résultats!$B$2:$AZ$212,H$2,FALSE)</f>
        <v>994.28332269999999</v>
      </c>
      <c r="I64" s="224">
        <f>VLOOKUP($D64,Résultats!$B$2:$AZ$212,I$2,FALSE)</f>
        <v>933.79866879999997</v>
      </c>
      <c r="J64" s="224">
        <f>VLOOKUP($D64,Résultats!$B$2:$AZ$212,J$2,FALSE)</f>
        <v>874.79743680000001</v>
      </c>
      <c r="K64" s="224">
        <f>VLOOKUP($D64,Résultats!$B$2:$AZ$212,K$2,FALSE)</f>
        <v>817.94569090000005</v>
      </c>
      <c r="L64" s="224">
        <f>VLOOKUP($D64,Résultats!$B$2:$AZ$212,L$2,FALSE)</f>
        <v>764.45312030000002</v>
      </c>
      <c r="M64" s="224">
        <f>VLOOKUP($D64,Résultats!$B$2:$AZ$212,M$2,FALSE)</f>
        <v>714.06387059999997</v>
      </c>
      <c r="N64" s="224">
        <f>VLOOKUP($D64,Résultats!$B$2:$AZ$212,N$2,FALSE)</f>
        <v>666.73127820000002</v>
      </c>
      <c r="O64" s="224">
        <f>VLOOKUP($D64,Résultats!$B$2:$AZ$212,O$2,FALSE)</f>
        <v>622.68651350000005</v>
      </c>
      <c r="P64" s="224">
        <f>VLOOKUP($D64,Résultats!$B$2:$AZ$212,P$2,FALSE)</f>
        <v>581.78032589999998</v>
      </c>
      <c r="Q64" s="224">
        <f>VLOOKUP($D64,Résultats!$B$2:$AZ$212,Q$2,FALSE)</f>
        <v>543.76103890000002</v>
      </c>
      <c r="R64" s="224">
        <f>VLOOKUP($D64,Résultats!$B$2:$AZ$212,R$2,FALSE)</f>
        <v>508.37740719999999</v>
      </c>
      <c r="S64" s="224">
        <f>VLOOKUP($D64,Résultats!$B$2:$AZ$212,S$2,FALSE)</f>
        <v>475.39878800000002</v>
      </c>
      <c r="T64" s="224">
        <f>VLOOKUP($D64,Résultats!$B$2:$AZ$212,T$2,FALSE)</f>
        <v>444.60189759999997</v>
      </c>
      <c r="U64" s="224">
        <f>VLOOKUP($D64,Résultats!$B$2:$AZ$212,U$2,FALSE)</f>
        <v>415.79661060000001</v>
      </c>
      <c r="V64" s="224">
        <f>VLOOKUP($D64,Résultats!$B$2:$AZ$212,V$2,FALSE)</f>
        <v>388.81525790000001</v>
      </c>
      <c r="W64" s="224">
        <f>VLOOKUP($D64,Résultats!$B$2:$AZ$212,W$2,FALSE)</f>
        <v>363.5102847</v>
      </c>
      <c r="X64" s="224">
        <f>VLOOKUP($D64,Résultats!$B$2:$AZ$212,X$2,FALSE)</f>
        <v>339.75337639999998</v>
      </c>
      <c r="Y64" s="224">
        <f>VLOOKUP($D64,Résultats!$B$2:$AZ$212,Y$2,FALSE)</f>
        <v>317.42566119999998</v>
      </c>
      <c r="Z64" s="224">
        <f>VLOOKUP($D64,Résultats!$B$2:$AZ$212,Z$2,FALSE)</f>
        <v>296.43067389999999</v>
      </c>
      <c r="AA64" s="224">
        <f>VLOOKUP($D64,Résultats!$B$2:$AZ$212,AA$2,FALSE)</f>
        <v>276.68302030000001</v>
      </c>
      <c r="AB64" s="224">
        <f>VLOOKUP($D64,Résultats!$B$2:$AZ$212,AB$2,FALSE)</f>
        <v>258.10664680000002</v>
      </c>
      <c r="AC64" s="224">
        <f>VLOOKUP($D64,Résultats!$B$2:$AZ$212,AC$2,FALSE)</f>
        <v>240.63354989999999</v>
      </c>
      <c r="AD64" s="224">
        <f>VLOOKUP($D64,Résultats!$B$2:$AZ$212,AD$2,FALSE)</f>
        <v>224.20767000000001</v>
      </c>
      <c r="AE64" s="224">
        <f>VLOOKUP($D64,Résultats!$B$2:$AZ$212,AE$2,FALSE)</f>
        <v>208.7720506</v>
      </c>
      <c r="AF64" s="224">
        <f>VLOOKUP($D64,Résultats!$B$2:$AZ$212,AF$2,FALSE)</f>
        <v>194.2745362</v>
      </c>
      <c r="AG64" s="224">
        <f>VLOOKUP($D64,Résultats!$B$2:$AZ$212,AG$2,FALSE)</f>
        <v>180.66795690000001</v>
      </c>
      <c r="AH64" s="224">
        <f>VLOOKUP($D64,Résultats!$B$2:$AZ$212,AH$2,FALSE)</f>
        <v>167.90815660000001</v>
      </c>
      <c r="AI64" s="224">
        <f>VLOOKUP($D64,Résultats!$B$2:$AZ$212,AI$2,FALSE)</f>
        <v>155.9535649</v>
      </c>
      <c r="AJ64" s="224">
        <f>VLOOKUP($D64,Résultats!$B$2:$AZ$212,AJ$2,FALSE)</f>
        <v>144.76501619999999</v>
      </c>
      <c r="AK64" s="224">
        <f>VLOOKUP($D64,Résultats!$B$2:$AZ$212,AK$2,FALSE)</f>
        <v>134.30445950000001</v>
      </c>
      <c r="AL64" s="224">
        <f>VLOOKUP($D64,Résultats!$B$2:$AZ$212,AL$2,FALSE)</f>
        <v>124.53477359999999</v>
      </c>
      <c r="AM64" s="227">
        <f>VLOOKUP($D64,Résultats!$B$2:$AZ$212,AM$2,FALSE)</f>
        <v>115.4200646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3002.8221400000002</v>
      </c>
      <c r="J68" s="51">
        <f t="shared" si="11"/>
        <v>2987.029618</v>
      </c>
      <c r="K68" s="51">
        <f t="shared" si="11"/>
        <v>2876.9131160000002</v>
      </c>
      <c r="L68" s="51">
        <f t="shared" si="11"/>
        <v>2843.2434320000002</v>
      </c>
      <c r="M68" s="51">
        <f t="shared" si="11"/>
        <v>2788.666338</v>
      </c>
      <c r="N68" s="51">
        <f t="shared" si="11"/>
        <v>2748.4868620000002</v>
      </c>
      <c r="O68" s="51">
        <f t="shared" si="11"/>
        <v>2800.2036589999998</v>
      </c>
      <c r="P68" s="51">
        <f t="shared" si="11"/>
        <v>2856.8462209999998</v>
      </c>
      <c r="Q68" s="51">
        <f t="shared" si="11"/>
        <v>2906.8654139999999</v>
      </c>
      <c r="R68" s="51">
        <f t="shared" si="11"/>
        <v>2946.3562400000001</v>
      </c>
      <c r="S68" s="51">
        <f t="shared" si="11"/>
        <v>2978.5657259999998</v>
      </c>
      <c r="T68" s="51">
        <f t="shared" si="11"/>
        <v>2999.863175</v>
      </c>
      <c r="U68" s="51">
        <f t="shared" si="11"/>
        <v>3016.7462970000001</v>
      </c>
      <c r="V68" s="51">
        <f t="shared" si="11"/>
        <v>3031.4188640000002</v>
      </c>
      <c r="W68" s="51">
        <f t="shared" si="11"/>
        <v>3045.3821050000001</v>
      </c>
      <c r="X68" s="51">
        <f t="shared" si="11"/>
        <v>3060.2563030000001</v>
      </c>
      <c r="Y68" s="51">
        <f t="shared" si="11"/>
        <v>3073.0014569999998</v>
      </c>
      <c r="Z68" s="51">
        <f t="shared" si="11"/>
        <v>3087.6966219999999</v>
      </c>
      <c r="AA68" s="51">
        <f t="shared" si="11"/>
        <v>3103.940681</v>
      </c>
      <c r="AB68" s="51">
        <f t="shared" si="11"/>
        <v>3121.8957919999998</v>
      </c>
      <c r="AC68" s="51">
        <f t="shared" si="11"/>
        <v>3140.8223849999999</v>
      </c>
      <c r="AD68" s="51">
        <f t="shared" si="11"/>
        <v>3167.2951619999999</v>
      </c>
      <c r="AE68" s="51">
        <f t="shared" si="11"/>
        <v>3193.4514549999999</v>
      </c>
      <c r="AF68" s="51">
        <f t="shared" si="11"/>
        <v>3217.7680959999998</v>
      </c>
      <c r="AG68" s="51">
        <f t="shared" si="11"/>
        <v>3241.1473120000001</v>
      </c>
      <c r="AH68" s="51">
        <f t="shared" si="11"/>
        <v>3262.9314009999998</v>
      </c>
      <c r="AI68" s="51">
        <f t="shared" si="11"/>
        <v>3283.0458979999999</v>
      </c>
      <c r="AJ68" s="51">
        <f t="shared" si="11"/>
        <v>3303.0876039999998</v>
      </c>
      <c r="AK68" s="51">
        <f t="shared" si="11"/>
        <v>3322.8774669999998</v>
      </c>
      <c r="AL68" s="51">
        <f t="shared" si="11"/>
        <v>3342.427248</v>
      </c>
      <c r="AM68" s="100">
        <f t="shared" si="11"/>
        <v>3364.3219709999998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8.7724865076221018E-3</v>
      </c>
      <c r="G69" s="124">
        <f t="shared" si="12"/>
        <v>1.6148785896865026E-2</v>
      </c>
      <c r="H69" s="124">
        <f t="shared" si="12"/>
        <v>1.9449730805952498E-2</v>
      </c>
      <c r="I69" s="124">
        <f t="shared" si="12"/>
        <v>3.4830351823634816E-2</v>
      </c>
      <c r="J69" s="123">
        <f t="shared" si="12"/>
        <v>6.1844023101347095E-2</v>
      </c>
      <c r="K69" s="67">
        <f t="shared" si="12"/>
        <v>0.10837707877445681</v>
      </c>
      <c r="L69" s="67">
        <f t="shared" si="12"/>
        <v>0.12491621297799589</v>
      </c>
      <c r="M69" s="67">
        <f t="shared" si="12"/>
        <v>0.14360903455636004</v>
      </c>
      <c r="N69" s="124">
        <f t="shared" si="12"/>
        <v>0.16462404399879571</v>
      </c>
      <c r="O69" s="123">
        <f t="shared" si="12"/>
        <v>0.18810780716146475</v>
      </c>
      <c r="P69" s="67">
        <f t="shared" si="12"/>
        <v>0.2141726644935853</v>
      </c>
      <c r="Q69" s="67">
        <f t="shared" si="12"/>
        <v>0.24288274685839997</v>
      </c>
      <c r="R69" s="67">
        <f t="shared" si="12"/>
        <v>0.27423916766426043</v>
      </c>
      <c r="S69" s="124">
        <f t="shared" si="12"/>
        <v>0.30816566536964174</v>
      </c>
      <c r="T69" s="124">
        <f t="shared" si="12"/>
        <v>0.34449637790563564</v>
      </c>
      <c r="U69" s="124">
        <f t="shared" si="12"/>
        <v>0.38296776170700975</v>
      </c>
      <c r="V69" s="124">
        <f t="shared" si="12"/>
        <v>0.42321673531685189</v>
      </c>
      <c r="W69" s="124">
        <f t="shared" si="12"/>
        <v>0.4647868061206723</v>
      </c>
      <c r="X69" s="118">
        <f t="shared" si="12"/>
        <v>0.50714313029224733</v>
      </c>
      <c r="Y69" s="118">
        <f t="shared" si="12"/>
        <v>0.54969626231452851</v>
      </c>
      <c r="Z69" s="118">
        <f t="shared" si="12"/>
        <v>0.59183287955807462</v>
      </c>
      <c r="AA69" s="118">
        <f t="shared" si="12"/>
        <v>0.63295040753389964</v>
      </c>
      <c r="AB69" s="118">
        <f t="shared" si="12"/>
        <v>0.67249154804588052</v>
      </c>
      <c r="AC69" s="118">
        <f t="shared" si="12"/>
        <v>0.70997455050295688</v>
      </c>
      <c r="AD69" s="118">
        <f t="shared" si="12"/>
        <v>0.74501573655357356</v>
      </c>
      <c r="AE69" s="118">
        <f t="shared" si="12"/>
        <v>0.77734215064183598</v>
      </c>
      <c r="AF69" s="118">
        <f t="shared" si="12"/>
        <v>0.80679389830086756</v>
      </c>
      <c r="AG69" s="118">
        <f t="shared" si="12"/>
        <v>0.83331730217882793</v>
      </c>
      <c r="AH69" s="118">
        <f t="shared" si="12"/>
        <v>0.85695113239066234</v>
      </c>
      <c r="AI69" s="118">
        <f t="shared" si="12"/>
        <v>0.87780867235380944</v>
      </c>
      <c r="AJ69" s="118">
        <f t="shared" si="12"/>
        <v>0.89605829933658654</v>
      </c>
      <c r="AK69" s="118">
        <f t="shared" si="12"/>
        <v>0.91190476479883997</v>
      </c>
      <c r="AL69" s="118">
        <f t="shared" si="12"/>
        <v>0.92557267233000973</v>
      </c>
      <c r="AM69" s="118">
        <f t="shared" si="12"/>
        <v>0.9372929497180994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1.8920896988951593E-4</v>
      </c>
      <c r="G70" s="111">
        <f t="shared" si="13"/>
        <v>4.523933089022595E-4</v>
      </c>
      <c r="H70" s="111">
        <f t="shared" si="13"/>
        <v>5.9191620277646679E-4</v>
      </c>
      <c r="I70" s="111">
        <f t="shared" si="13"/>
        <v>1.1438668285561528E-3</v>
      </c>
      <c r="J70" s="110">
        <f t="shared" si="13"/>
        <v>2.1919285518781887E-3</v>
      </c>
      <c r="K70" s="68">
        <f t="shared" si="13"/>
        <v>4.143718224822469E-3</v>
      </c>
      <c r="L70" s="68">
        <f t="shared" si="13"/>
        <v>5.1437213203065612E-3</v>
      </c>
      <c r="M70" s="68">
        <f t="shared" si="13"/>
        <v>6.3543883427476583E-3</v>
      </c>
      <c r="N70" s="111">
        <f t="shared" si="13"/>
        <v>7.8061474066453071E-3</v>
      </c>
      <c r="O70" s="110">
        <f t="shared" si="13"/>
        <v>9.5165361149183482E-3</v>
      </c>
      <c r="P70" s="68">
        <f t="shared" si="13"/>
        <v>1.1505794179042024E-2</v>
      </c>
      <c r="Q70" s="68">
        <f t="shared" si="13"/>
        <v>1.3791939429638831E-2</v>
      </c>
      <c r="R70" s="68">
        <f t="shared" si="13"/>
        <v>1.6391272142977524E-2</v>
      </c>
      <c r="S70" s="111">
        <f t="shared" si="13"/>
        <v>1.9316038547607998E-2</v>
      </c>
      <c r="T70" s="111">
        <f t="shared" si="13"/>
        <v>2.2573014994258865E-2</v>
      </c>
      <c r="U70" s="111">
        <f t="shared" si="13"/>
        <v>2.6163151153442851E-2</v>
      </c>
      <c r="V70" s="111">
        <f t="shared" si="13"/>
        <v>3.0078701093680334E-2</v>
      </c>
      <c r="W70" s="111">
        <f t="shared" si="13"/>
        <v>3.430208075646389E-2</v>
      </c>
      <c r="X70" s="116">
        <f t="shared" si="13"/>
        <v>3.8806426959591821E-2</v>
      </c>
      <c r="Y70" s="116">
        <f t="shared" si="13"/>
        <v>4.3554417943772551E-2</v>
      </c>
      <c r="Z70" s="116">
        <f t="shared" si="13"/>
        <v>4.8499521433877452E-2</v>
      </c>
      <c r="AA70" s="116">
        <f t="shared" si="13"/>
        <v>5.3593439693701415E-2</v>
      </c>
      <c r="AB70" s="116">
        <f t="shared" si="13"/>
        <v>5.8783756610412838E-2</v>
      </c>
      <c r="AC70" s="116">
        <f t="shared" si="13"/>
        <v>6.4019240043718686E-2</v>
      </c>
      <c r="AD70" s="116">
        <f t="shared" si="13"/>
        <v>6.9253293703607166E-2</v>
      </c>
      <c r="AE70" s="116">
        <f t="shared" si="13"/>
        <v>7.4444300985937489E-2</v>
      </c>
      <c r="AF70" s="116">
        <f t="shared" si="13"/>
        <v>7.9561540969421057E-2</v>
      </c>
      <c r="AG70" s="116">
        <f t="shared" si="13"/>
        <v>8.4584680025182393E-2</v>
      </c>
      <c r="AH70" s="116">
        <f t="shared" si="13"/>
        <v>8.9500553309364531E-2</v>
      </c>
      <c r="AI70" s="116">
        <f t="shared" si="13"/>
        <v>9.4305168590122473E-2</v>
      </c>
      <c r="AJ70" s="116">
        <f t="shared" si="13"/>
        <v>9.8999878781295569E-2</v>
      </c>
      <c r="AK70" s="116">
        <f t="shared" si="13"/>
        <v>0.10359018670368565</v>
      </c>
      <c r="AL70" s="116">
        <f t="shared" si="13"/>
        <v>0.10808559738021858</v>
      </c>
      <c r="AM70" s="116">
        <f t="shared" si="13"/>
        <v>0.11250186104735338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1.5435322462401948E-4</v>
      </c>
      <c r="G71" s="111">
        <f t="shared" si="14"/>
        <v>3.4063915889852688E-4</v>
      </c>
      <c r="H71" s="111">
        <f t="shared" si="14"/>
        <v>4.3520016155116866E-4</v>
      </c>
      <c r="I71" s="111">
        <f t="shared" si="14"/>
        <v>8.2332825579872662E-4</v>
      </c>
      <c r="J71" s="110">
        <f t="shared" si="14"/>
        <v>1.5445888029356663E-3</v>
      </c>
      <c r="K71" s="68">
        <f t="shared" si="14"/>
        <v>2.8602887008423645E-3</v>
      </c>
      <c r="L71" s="68">
        <f t="shared" si="14"/>
        <v>3.4802049348407671E-3</v>
      </c>
      <c r="M71" s="68">
        <f t="shared" si="14"/>
        <v>4.2170172242384637E-3</v>
      </c>
      <c r="N71" s="111">
        <f t="shared" si="14"/>
        <v>5.0849103676741531E-3</v>
      </c>
      <c r="O71" s="110">
        <f t="shared" si="14"/>
        <v>6.0913956294491086E-3</v>
      </c>
      <c r="P71" s="68">
        <f t="shared" si="14"/>
        <v>7.2449383266961643E-3</v>
      </c>
      <c r="Q71" s="68">
        <f t="shared" si="14"/>
        <v>8.5524426209296813E-3</v>
      </c>
      <c r="R71" s="68">
        <f t="shared" si="14"/>
        <v>1.0019314768943214E-2</v>
      </c>
      <c r="S71" s="111">
        <f t="shared" si="14"/>
        <v>1.1648213271624816E-2</v>
      </c>
      <c r="T71" s="111">
        <f t="shared" si="14"/>
        <v>1.3438266680279511E-2</v>
      </c>
      <c r="U71" s="111">
        <f t="shared" si="14"/>
        <v>1.5384785384887802E-2</v>
      </c>
      <c r="V71" s="111">
        <f t="shared" si="14"/>
        <v>1.7477999378181609E-2</v>
      </c>
      <c r="W71" s="111">
        <f t="shared" si="14"/>
        <v>1.9702691685712127E-2</v>
      </c>
      <c r="X71" s="116">
        <f t="shared" si="14"/>
        <v>2.2038661351300549E-2</v>
      </c>
      <c r="Y71" s="116">
        <f t="shared" si="14"/>
        <v>2.4460649567469437E-2</v>
      </c>
      <c r="Z71" s="116">
        <f t="shared" si="14"/>
        <v>2.6939397678299497E-2</v>
      </c>
      <c r="AA71" s="116">
        <f t="shared" si="14"/>
        <v>2.9445064092060848E-2</v>
      </c>
      <c r="AB71" s="116">
        <f t="shared" si="14"/>
        <v>3.1946929838457594E-2</v>
      </c>
      <c r="AC71" s="116">
        <f t="shared" si="14"/>
        <v>3.4415956380163149E-2</v>
      </c>
      <c r="AD71" s="116">
        <f t="shared" si="14"/>
        <v>3.6826467453809096E-2</v>
      </c>
      <c r="AE71" s="116">
        <f t="shared" si="14"/>
        <v>3.9156576657590057E-2</v>
      </c>
      <c r="AF71" s="116">
        <f t="shared" si="14"/>
        <v>4.1390288058844628E-2</v>
      </c>
      <c r="AG71" s="116">
        <f t="shared" si="14"/>
        <v>4.351714529536941E-2</v>
      </c>
      <c r="AH71" s="116">
        <f t="shared" si="14"/>
        <v>4.5530933091167375E-2</v>
      </c>
      <c r="AI71" s="116">
        <f t="shared" si="14"/>
        <v>4.7429964654121942E-2</v>
      </c>
      <c r="AJ71" s="116">
        <f t="shared" si="14"/>
        <v>4.9215485112516562E-2</v>
      </c>
      <c r="AK71" s="116">
        <f t="shared" si="14"/>
        <v>5.0890942708360788E-2</v>
      </c>
      <c r="AL71" s="116">
        <f t="shared" si="14"/>
        <v>5.2461572560756009E-2</v>
      </c>
      <c r="AM71" s="116">
        <f t="shared" si="14"/>
        <v>5.3934601701056989E-2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2.6026265008255244E-4</v>
      </c>
      <c r="G72" s="111">
        <f t="shared" si="15"/>
        <v>4.8234371375305811E-4</v>
      </c>
      <c r="H72" s="111">
        <f t="shared" si="15"/>
        <v>5.8147980408442782E-4</v>
      </c>
      <c r="I72" s="111">
        <f t="shared" si="15"/>
        <v>1.0415673117422797E-3</v>
      </c>
      <c r="J72" s="110">
        <f t="shared" si="15"/>
        <v>1.8474381247330504E-3</v>
      </c>
      <c r="K72" s="68">
        <f t="shared" si="15"/>
        <v>3.230919228775208E-3</v>
      </c>
      <c r="L72" s="68">
        <f t="shared" si="15"/>
        <v>3.7114518233766205E-3</v>
      </c>
      <c r="M72" s="68">
        <f t="shared" si="15"/>
        <v>4.2461709988912983E-3</v>
      </c>
      <c r="N72" s="111">
        <f t="shared" si="15"/>
        <v>4.8362102048861823E-3</v>
      </c>
      <c r="O72" s="110">
        <f t="shared" si="15"/>
        <v>5.4824107384683629E-3</v>
      </c>
      <c r="P72" s="68">
        <f t="shared" si="15"/>
        <v>6.1843190053875851E-3</v>
      </c>
      <c r="Q72" s="68">
        <f t="shared" si="15"/>
        <v>6.9399788524230595E-3</v>
      </c>
      <c r="R72" s="68">
        <f t="shared" si="15"/>
        <v>7.7453427831252336E-3</v>
      </c>
      <c r="S72" s="111">
        <f t="shared" si="15"/>
        <v>8.5939376682399923E-3</v>
      </c>
      <c r="T72" s="111">
        <f t="shared" si="15"/>
        <v>9.4765572266475116E-3</v>
      </c>
      <c r="U72" s="111">
        <f t="shared" si="15"/>
        <v>1.0380963374726899E-2</v>
      </c>
      <c r="V72" s="111">
        <f t="shared" si="15"/>
        <v>1.1292183401811803E-2</v>
      </c>
      <c r="W72" s="111">
        <f t="shared" si="15"/>
        <v>1.2192957753654365E-2</v>
      </c>
      <c r="X72" s="116">
        <f t="shared" si="15"/>
        <v>1.3064291716614428E-2</v>
      </c>
      <c r="Y72" s="116">
        <f t="shared" si="15"/>
        <v>1.3886680627109122E-2</v>
      </c>
      <c r="Z72" s="116">
        <f t="shared" si="15"/>
        <v>1.4641283064499203E-2</v>
      </c>
      <c r="AA72" s="116">
        <f t="shared" si="15"/>
        <v>1.5310020104730216E-2</v>
      </c>
      <c r="AB72" s="116">
        <f t="shared" si="15"/>
        <v>1.5877525565401705E-2</v>
      </c>
      <c r="AC72" s="116">
        <f t="shared" si="15"/>
        <v>1.6331486672080633E-2</v>
      </c>
      <c r="AD72" s="116">
        <f t="shared" si="15"/>
        <v>1.6662949081346148E-2</v>
      </c>
      <c r="AE72" s="116">
        <f t="shared" si="15"/>
        <v>1.6866883423471361E-2</v>
      </c>
      <c r="AF72" s="116">
        <f t="shared" si="15"/>
        <v>1.6940962671537409E-2</v>
      </c>
      <c r="AG72" s="116">
        <f t="shared" si="15"/>
        <v>1.6885320299196569E-2</v>
      </c>
      <c r="AH72" s="116">
        <f t="shared" si="15"/>
        <v>1.6702735348128148E-2</v>
      </c>
      <c r="AI72" s="116">
        <f t="shared" si="15"/>
        <v>1.6397303986153411E-2</v>
      </c>
      <c r="AJ72" s="116">
        <f t="shared" si="15"/>
        <v>1.5974527156379956E-2</v>
      </c>
      <c r="AK72" s="116">
        <f t="shared" si="15"/>
        <v>1.5440774924608438E-2</v>
      </c>
      <c r="AL72" s="116">
        <f t="shared" si="15"/>
        <v>1.4802522334511558E-2</v>
      </c>
      <c r="AM72" s="116">
        <f t="shared" si="15"/>
        <v>1.4064933130028297E-2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5.6886169554934401E-3</v>
      </c>
      <c r="G73" s="111">
        <f t="shared" si="16"/>
        <v>1.0412309166736227E-2</v>
      </c>
      <c r="H73" s="111">
        <f t="shared" si="16"/>
        <v>1.2513639182168504E-2</v>
      </c>
      <c r="I73" s="111">
        <f t="shared" si="16"/>
        <v>2.236130298746232E-2</v>
      </c>
      <c r="J73" s="110">
        <f t="shared" si="16"/>
        <v>3.9610932776495827E-2</v>
      </c>
      <c r="K73" s="68">
        <f t="shared" si="16"/>
        <v>6.9240514074669746E-2</v>
      </c>
      <c r="L73" s="68">
        <f t="shared" si="16"/>
        <v>7.9594508775778991E-2</v>
      </c>
      <c r="M73" s="68">
        <f t="shared" si="16"/>
        <v>9.1249972731588941E-2</v>
      </c>
      <c r="N73" s="111">
        <f t="shared" si="16"/>
        <v>0.10430063492877631</v>
      </c>
      <c r="O73" s="110">
        <f t="shared" si="16"/>
        <v>0.11883323790771462</v>
      </c>
      <c r="P73" s="68">
        <f t="shared" si="16"/>
        <v>0.13491038644883366</v>
      </c>
      <c r="Q73" s="68">
        <f t="shared" si="16"/>
        <v>0.15256414925992168</v>
      </c>
      <c r="R73" s="68">
        <f t="shared" si="16"/>
        <v>0.17178597435997758</v>
      </c>
      <c r="S73" s="111">
        <f t="shared" si="16"/>
        <v>0.19251855226645417</v>
      </c>
      <c r="T73" s="111">
        <f t="shared" si="16"/>
        <v>0.21464855729628401</v>
      </c>
      <c r="U73" s="111">
        <f t="shared" si="16"/>
        <v>0.23800151789827489</v>
      </c>
      <c r="V73" s="111">
        <f t="shared" si="16"/>
        <v>0.26234225683699508</v>
      </c>
      <c r="W73" s="111">
        <f t="shared" si="16"/>
        <v>0.28737960056411377</v>
      </c>
      <c r="X73" s="116">
        <f t="shared" si="16"/>
        <v>0.31277601172217895</v>
      </c>
      <c r="Y73" s="116">
        <f t="shared" si="16"/>
        <v>0.33816395551419359</v>
      </c>
      <c r="Z73" s="116">
        <f t="shared" si="16"/>
        <v>0.36316546645494885</v>
      </c>
      <c r="AA73" s="116">
        <f t="shared" si="16"/>
        <v>0.38741074124283503</v>
      </c>
      <c r="AB73" s="116">
        <f t="shared" si="16"/>
        <v>0.41056228503350384</v>
      </c>
      <c r="AC73" s="116">
        <f t="shared" si="16"/>
        <v>0.43233185024564835</v>
      </c>
      <c r="AD73" s="116">
        <f t="shared" si="16"/>
        <v>0.4524933271754229</v>
      </c>
      <c r="AE73" s="116">
        <f t="shared" si="16"/>
        <v>0.47089088128944179</v>
      </c>
      <c r="AF73" s="116">
        <f t="shared" si="16"/>
        <v>0.48743713474869388</v>
      </c>
      <c r="AG73" s="116">
        <f t="shared" si="16"/>
        <v>0.50210894641372594</v>
      </c>
      <c r="AH73" s="116">
        <f t="shared" si="16"/>
        <v>0.5149401380259051</v>
      </c>
      <c r="AI73" s="116">
        <f t="shared" si="16"/>
        <v>0.52600853800186498</v>
      </c>
      <c r="AJ73" s="116">
        <f t="shared" si="16"/>
        <v>0.53542532170757418</v>
      </c>
      <c r="AK73" s="116">
        <f t="shared" si="16"/>
        <v>0.54332332772714909</v>
      </c>
      <c r="AL73" s="116">
        <f t="shared" si="16"/>
        <v>0.54984625472392634</v>
      </c>
      <c r="AM73" s="116">
        <f t="shared" si="16"/>
        <v>0.55513853849275363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2.1574525702298939E-3</v>
      </c>
      <c r="G74" s="111">
        <f t="shared" si="17"/>
        <v>3.8964743427612096E-3</v>
      </c>
      <c r="H74" s="111">
        <f t="shared" si="17"/>
        <v>4.6594633516020174E-3</v>
      </c>
      <c r="I74" s="111">
        <f t="shared" si="17"/>
        <v>8.2851942706137095E-3</v>
      </c>
      <c r="J74" s="110">
        <f t="shared" si="17"/>
        <v>1.4597906507936072E-2</v>
      </c>
      <c r="K74" s="68">
        <f t="shared" si="17"/>
        <v>2.5372199902056372E-2</v>
      </c>
      <c r="L74" s="68">
        <f t="shared" si="17"/>
        <v>2.8992433093220978E-2</v>
      </c>
      <c r="M74" s="68">
        <f t="shared" si="17"/>
        <v>3.3032837379916045E-2</v>
      </c>
      <c r="N74" s="111">
        <f t="shared" si="17"/>
        <v>3.7518801754417845E-2</v>
      </c>
      <c r="O74" s="110">
        <f t="shared" si="17"/>
        <v>4.2479031236777633E-2</v>
      </c>
      <c r="P74" s="68">
        <f t="shared" si="17"/>
        <v>4.7931716692846106E-2</v>
      </c>
      <c r="Q74" s="68">
        <f t="shared" si="17"/>
        <v>5.3884210134263893E-2</v>
      </c>
      <c r="R74" s="68">
        <f t="shared" si="17"/>
        <v>6.0328900554129872E-2</v>
      </c>
      <c r="S74" s="111">
        <f t="shared" si="17"/>
        <v>6.7241054361074734E-2</v>
      </c>
      <c r="T74" s="111">
        <f t="shared" si="17"/>
        <v>7.4576590447329311E-2</v>
      </c>
      <c r="U74" s="111">
        <f t="shared" si="17"/>
        <v>8.2270283797749519E-2</v>
      </c>
      <c r="V74" s="111">
        <f t="shared" si="17"/>
        <v>9.0237052770415174E-2</v>
      </c>
      <c r="W74" s="111">
        <f t="shared" si="17"/>
        <v>9.8374156927017203E-2</v>
      </c>
      <c r="X74" s="116">
        <f t="shared" si="17"/>
        <v>0.10656464547766999</v>
      </c>
      <c r="Y74" s="116">
        <f t="shared" si="17"/>
        <v>0.11468394256605784</v>
      </c>
      <c r="Z74" s="116">
        <f t="shared" si="17"/>
        <v>0.12260671825808669</v>
      </c>
      <c r="AA74" s="116">
        <f t="shared" si="17"/>
        <v>0.13021142245855954</v>
      </c>
      <c r="AB74" s="116">
        <f t="shared" si="17"/>
        <v>0.13739012535239678</v>
      </c>
      <c r="AC74" s="116">
        <f t="shared" si="17"/>
        <v>0.14405309624027021</v>
      </c>
      <c r="AD74" s="116">
        <f t="shared" si="17"/>
        <v>0.15013252241377309</v>
      </c>
      <c r="AE74" s="116">
        <f t="shared" si="17"/>
        <v>0.1555853440083059</v>
      </c>
      <c r="AF74" s="116">
        <f t="shared" si="17"/>
        <v>0.16039084694809533</v>
      </c>
      <c r="AG74" s="116">
        <f t="shared" si="17"/>
        <v>0.16454928738518254</v>
      </c>
      <c r="AH74" s="116">
        <f t="shared" si="17"/>
        <v>0.16808000757598521</v>
      </c>
      <c r="AI74" s="116">
        <f t="shared" si="17"/>
        <v>0.17101610557501867</v>
      </c>
      <c r="AJ74" s="116">
        <f t="shared" si="17"/>
        <v>0.17340143946118602</v>
      </c>
      <c r="AK74" s="116">
        <f t="shared" si="17"/>
        <v>0.17528656268082607</v>
      </c>
      <c r="AL74" s="116">
        <f t="shared" si="17"/>
        <v>0.17672479876815556</v>
      </c>
      <c r="AM74" s="116">
        <f t="shared" si="17"/>
        <v>0.17776820811303973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8.9470913851727478E-8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3.2259213690401326E-4</v>
      </c>
      <c r="G76" s="126">
        <f t="shared" si="19"/>
        <v>5.646262089346216E-4</v>
      </c>
      <c r="H76" s="126">
        <f t="shared" si="19"/>
        <v>6.6803210449890382E-4</v>
      </c>
      <c r="I76" s="126">
        <f t="shared" si="19"/>
        <v>1.1761741619501979E-3</v>
      </c>
      <c r="J76" s="125">
        <f t="shared" si="19"/>
        <v>2.0512283520986497E-3</v>
      </c>
      <c r="K76" s="69">
        <f t="shared" si="19"/>
        <v>3.5294386485045311E-3</v>
      </c>
      <c r="L76" s="69">
        <f t="shared" si="19"/>
        <v>3.9938930139415511E-3</v>
      </c>
      <c r="M76" s="69">
        <f t="shared" si="19"/>
        <v>4.5086478933213988E-3</v>
      </c>
      <c r="N76" s="126">
        <f t="shared" si="19"/>
        <v>5.0773393218424626E-3</v>
      </c>
      <c r="O76" s="125">
        <f t="shared" si="19"/>
        <v>5.7051954984249954E-3</v>
      </c>
      <c r="P76" s="69">
        <f t="shared" si="19"/>
        <v>6.3955098547812256E-3</v>
      </c>
      <c r="Q76" s="69">
        <f t="shared" si="19"/>
        <v>7.1500265612228307E-3</v>
      </c>
      <c r="R76" s="69">
        <f t="shared" si="19"/>
        <v>7.9683630381368956E-3</v>
      </c>
      <c r="S76" s="126">
        <f t="shared" si="19"/>
        <v>8.847869214352197E-3</v>
      </c>
      <c r="T76" s="126">
        <f t="shared" si="19"/>
        <v>9.7833913708414381E-3</v>
      </c>
      <c r="U76" s="126">
        <f t="shared" si="19"/>
        <v>1.0767059935501099E-2</v>
      </c>
      <c r="V76" s="126">
        <f t="shared" si="19"/>
        <v>1.1788541924835102E-2</v>
      </c>
      <c r="W76" s="126">
        <f t="shared" si="19"/>
        <v>1.2835318473114886E-2</v>
      </c>
      <c r="X76" s="119">
        <f t="shared" si="19"/>
        <v>1.3893092996269859E-2</v>
      </c>
      <c r="Y76" s="119">
        <f t="shared" si="19"/>
        <v>1.4946615923456101E-2</v>
      </c>
      <c r="Z76" s="119">
        <f t="shared" si="19"/>
        <v>1.5980492794670679E-2</v>
      </c>
      <c r="AA76" s="119">
        <f t="shared" si="19"/>
        <v>1.6979719942012642E-2</v>
      </c>
      <c r="AB76" s="119">
        <f t="shared" si="19"/>
        <v>1.793092545351687E-2</v>
      </c>
      <c r="AC76" s="119">
        <f t="shared" si="19"/>
        <v>1.882292078416908E-2</v>
      </c>
      <c r="AD76" s="119">
        <f t="shared" si="19"/>
        <v>1.9647176892950403E-2</v>
      </c>
      <c r="AE76" s="119">
        <f t="shared" si="19"/>
        <v>2.0398164283352165E-2</v>
      </c>
      <c r="AF76" s="119">
        <f t="shared" si="19"/>
        <v>2.107312491670621E-2</v>
      </c>
      <c r="AG76" s="119">
        <f t="shared" si="19"/>
        <v>2.1671922747829735E-2</v>
      </c>
      <c r="AH76" s="119">
        <f t="shared" si="19"/>
        <v>2.2196765006399839E-2</v>
      </c>
      <c r="AI76" s="119">
        <f t="shared" si="19"/>
        <v>2.2651591421643903E-2</v>
      </c>
      <c r="AJ76" s="119">
        <f t="shared" si="19"/>
        <v>2.3041647123689186E-2</v>
      </c>
      <c r="AK76" s="119">
        <f t="shared" si="19"/>
        <v>2.3372969816464199E-2</v>
      </c>
      <c r="AL76" s="119">
        <f t="shared" si="19"/>
        <v>2.365192645174367E-2</v>
      </c>
      <c r="AM76" s="119">
        <f t="shared" si="19"/>
        <v>2.3884807441933151E-2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0.99122751344163851</v>
      </c>
      <c r="G77" s="124">
        <f t="shared" si="20"/>
        <v>0.98385121420837374</v>
      </c>
      <c r="H77" s="124">
        <f t="shared" si="20"/>
        <v>0.98055026901179942</v>
      </c>
      <c r="I77" s="124">
        <f t="shared" si="20"/>
        <v>0.96516964804315708</v>
      </c>
      <c r="J77" s="123">
        <f t="shared" si="20"/>
        <v>0.93815597713299936</v>
      </c>
      <c r="K77" s="67">
        <f t="shared" si="20"/>
        <v>0.89162292101698637</v>
      </c>
      <c r="L77" s="67">
        <f t="shared" si="20"/>
        <v>0.87508378670546405</v>
      </c>
      <c r="M77" s="67">
        <f t="shared" si="20"/>
        <v>0.85639096526434288</v>
      </c>
      <c r="N77" s="124">
        <f t="shared" si="20"/>
        <v>0.83537595603758785</v>
      </c>
      <c r="O77" s="123">
        <f t="shared" si="20"/>
        <v>0.81189219280282365</v>
      </c>
      <c r="P77" s="67">
        <f t="shared" si="20"/>
        <v>0.78582733557642204</v>
      </c>
      <c r="Q77" s="67">
        <f t="shared" si="20"/>
        <v>0.75711725331360669</v>
      </c>
      <c r="R77" s="67">
        <f t="shared" si="20"/>
        <v>0.72576083230179922</v>
      </c>
      <c r="S77" s="124">
        <f t="shared" si="20"/>
        <v>0.69183433456321197</v>
      </c>
      <c r="T77" s="124">
        <f t="shared" si="20"/>
        <v>0.6555036220943643</v>
      </c>
      <c r="U77" s="124">
        <f t="shared" si="20"/>
        <v>0.61703223862447321</v>
      </c>
      <c r="V77" s="124">
        <f t="shared" si="20"/>
        <v>0.576783264683148</v>
      </c>
      <c r="W77" s="124">
        <f t="shared" si="20"/>
        <v>0.53521319387932764</v>
      </c>
      <c r="X77" s="118">
        <f t="shared" si="20"/>
        <v>0.49285687003452272</v>
      </c>
      <c r="Y77" s="118">
        <f t="shared" si="20"/>
        <v>0.45030373768547161</v>
      </c>
      <c r="Z77" s="118">
        <f t="shared" si="20"/>
        <v>0.40816712044192532</v>
      </c>
      <c r="AA77" s="118">
        <f t="shared" si="20"/>
        <v>0.36704959278827148</v>
      </c>
      <c r="AB77" s="118">
        <f t="shared" si="20"/>
        <v>0.32750845227443776</v>
      </c>
      <c r="AC77" s="118">
        <f t="shared" si="20"/>
        <v>0.29002544936968794</v>
      </c>
      <c r="AD77" s="118">
        <f t="shared" si="20"/>
        <v>0.25498426332013574</v>
      </c>
      <c r="AE77" s="118">
        <f t="shared" si="20"/>
        <v>0.2226578492329078</v>
      </c>
      <c r="AF77" s="118">
        <f t="shared" si="20"/>
        <v>0.19320610166805507</v>
      </c>
      <c r="AG77" s="118">
        <f t="shared" si="20"/>
        <v>0.1666826978520253</v>
      </c>
      <c r="AH77" s="118">
        <f t="shared" si="20"/>
        <v>0.14304886770127964</v>
      </c>
      <c r="AI77" s="118">
        <f t="shared" si="20"/>
        <v>0.1221913276766501</v>
      </c>
      <c r="AJ77" s="118">
        <f t="shared" si="20"/>
        <v>0.10394170081478712</v>
      </c>
      <c r="AK77" s="118">
        <f t="shared" si="20"/>
        <v>8.8095235351632065E-2</v>
      </c>
      <c r="AL77" s="118">
        <f t="shared" si="20"/>
        <v>7.4427327849500582E-2</v>
      </c>
      <c r="AM77" s="118">
        <f t="shared" si="20"/>
        <v>6.2707050073834925E-2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2.9890497614699162E-2</v>
      </c>
      <c r="G78" s="111">
        <f t="shared" si="21"/>
        <v>4.5020622889284802E-2</v>
      </c>
      <c r="H78" s="111">
        <f t="shared" si="21"/>
        <v>4.629890871339512E-2</v>
      </c>
      <c r="I78" s="111">
        <f t="shared" si="21"/>
        <v>5.5137530056974998E-2</v>
      </c>
      <c r="J78" s="110">
        <f t="shared" si="21"/>
        <v>4.8680688542138188E-2</v>
      </c>
      <c r="K78" s="68">
        <f t="shared" si="21"/>
        <v>5.4881112614038351E-2</v>
      </c>
      <c r="L78" s="68">
        <f t="shared" si="21"/>
        <v>6.024946713039659E-2</v>
      </c>
      <c r="M78" s="68">
        <f t="shared" si="21"/>
        <v>6.6231044490056165E-2</v>
      </c>
      <c r="N78" s="111">
        <f t="shared" si="21"/>
        <v>7.2204524294356975E-2</v>
      </c>
      <c r="O78" s="110">
        <f t="shared" si="21"/>
        <v>7.4303786416129392E-2</v>
      </c>
      <c r="P78" s="68">
        <f t="shared" si="21"/>
        <v>7.4602829208425925E-2</v>
      </c>
      <c r="Q78" s="68">
        <f t="shared" si="21"/>
        <v>7.4050543435307467E-2</v>
      </c>
      <c r="R78" s="68">
        <f t="shared" si="21"/>
        <v>7.2812340574268095E-2</v>
      </c>
      <c r="S78" s="111">
        <f t="shared" si="21"/>
        <v>7.1030723463041692E-2</v>
      </c>
      <c r="T78" s="111">
        <f t="shared" si="21"/>
        <v>6.8828799033475913E-2</v>
      </c>
      <c r="U78" s="111">
        <f t="shared" si="21"/>
        <v>6.6259281663419239E-2</v>
      </c>
      <c r="V78" s="111">
        <f t="shared" si="21"/>
        <v>6.3360783552872946E-2</v>
      </c>
      <c r="W78" s="111">
        <f t="shared" si="21"/>
        <v>6.0170623843604679E-2</v>
      </c>
      <c r="X78" s="116">
        <f t="shared" si="21"/>
        <v>5.6722578442149521E-2</v>
      </c>
      <c r="Y78" s="116">
        <f t="shared" si="21"/>
        <v>5.3172722527609267E-2</v>
      </c>
      <c r="Z78" s="116">
        <f t="shared" si="21"/>
        <v>4.9441051304165338E-2</v>
      </c>
      <c r="AA78" s="116">
        <f t="shared" si="21"/>
        <v>4.5576149688022982E-2</v>
      </c>
      <c r="AB78" s="116">
        <f t="shared" si="21"/>
        <v>4.1671950272451637E-2</v>
      </c>
      <c r="AC78" s="116">
        <f t="shared" si="21"/>
        <v>3.7797894579129472E-2</v>
      </c>
      <c r="AD78" s="116">
        <f t="shared" si="21"/>
        <v>3.4057726887659102E-2</v>
      </c>
      <c r="AE78" s="116">
        <f t="shared" si="21"/>
        <v>3.0477327371804374E-2</v>
      </c>
      <c r="AF78" s="116">
        <f t="shared" si="21"/>
        <v>2.70963594357174E-2</v>
      </c>
      <c r="AG78" s="116">
        <f t="shared" si="21"/>
        <v>2.3954105033285818E-2</v>
      </c>
      <c r="AH78" s="116">
        <f t="shared" si="21"/>
        <v>2.107408914846506E-2</v>
      </c>
      <c r="AI78" s="116">
        <f t="shared" si="21"/>
        <v>1.8473898633871614E-2</v>
      </c>
      <c r="AJ78" s="116">
        <f t="shared" si="21"/>
        <v>1.6136085130002503E-2</v>
      </c>
      <c r="AK78" s="116">
        <f t="shared" si="21"/>
        <v>1.4047948058146078E-2</v>
      </c>
      <c r="AL78" s="116">
        <f t="shared" si="21"/>
        <v>1.2192968009815603E-2</v>
      </c>
      <c r="AM78" s="116">
        <f t="shared" si="21"/>
        <v>1.0555061292021625E-2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0.19268049485871272</v>
      </c>
      <c r="G79" s="111">
        <f t="shared" si="22"/>
        <v>0.1981730546414128</v>
      </c>
      <c r="H79" s="111">
        <f t="shared" si="22"/>
        <v>0.19825350179864173</v>
      </c>
      <c r="I79" s="111">
        <f t="shared" si="22"/>
        <v>0.20390225509660054</v>
      </c>
      <c r="J79" s="110">
        <f t="shared" si="22"/>
        <v>0.19147182520504891</v>
      </c>
      <c r="K79" s="68">
        <f t="shared" si="22"/>
        <v>0.18595623643435744</v>
      </c>
      <c r="L79" s="68">
        <f t="shared" si="22"/>
        <v>0.1831347173934138</v>
      </c>
      <c r="M79" s="68">
        <f t="shared" si="22"/>
        <v>0.17969454680597935</v>
      </c>
      <c r="N79" s="111">
        <f t="shared" si="22"/>
        <v>0.17540282246399183</v>
      </c>
      <c r="O79" s="110">
        <f t="shared" si="22"/>
        <v>0.17119044943723505</v>
      </c>
      <c r="P79" s="68">
        <f t="shared" si="22"/>
        <v>0.16621534887299069</v>
      </c>
      <c r="Q79" s="68">
        <f t="shared" si="22"/>
        <v>0.16061467409237268</v>
      </c>
      <c r="R79" s="68">
        <f t="shared" si="22"/>
        <v>0.1543706057757632</v>
      </c>
      <c r="S79" s="111">
        <f t="shared" si="22"/>
        <v>0.14751056498929177</v>
      </c>
      <c r="T79" s="111">
        <f t="shared" si="22"/>
        <v>0.1400775335028405</v>
      </c>
      <c r="U79" s="111">
        <f t="shared" si="22"/>
        <v>0.13214413681270859</v>
      </c>
      <c r="V79" s="111">
        <f t="shared" si="22"/>
        <v>0.12379410105828251</v>
      </c>
      <c r="W79" s="111">
        <f t="shared" si="22"/>
        <v>0.11512644906672556</v>
      </c>
      <c r="X79" s="116">
        <f t="shared" si="22"/>
        <v>0.10625264102266273</v>
      </c>
      <c r="Y79" s="116">
        <f t="shared" si="22"/>
        <v>9.7265963906114736E-2</v>
      </c>
      <c r="Z79" s="116">
        <f t="shared" si="22"/>
        <v>8.8325190096995229E-2</v>
      </c>
      <c r="AA79" s="116">
        <f t="shared" si="22"/>
        <v>7.9561947659527454E-2</v>
      </c>
      <c r="AB79" s="116">
        <f t="shared" si="22"/>
        <v>7.110544223444086E-2</v>
      </c>
      <c r="AC79" s="116">
        <f t="shared" si="22"/>
        <v>6.3063408821189992E-2</v>
      </c>
      <c r="AD79" s="116">
        <f t="shared" si="22"/>
        <v>5.551385832603372E-2</v>
      </c>
      <c r="AE79" s="116">
        <f t="shared" si="22"/>
        <v>4.8532135961340303E-2</v>
      </c>
      <c r="AF79" s="116">
        <f t="shared" si="22"/>
        <v>4.2157122748724032E-2</v>
      </c>
      <c r="AG79" s="116">
        <f t="shared" si="22"/>
        <v>3.6405544716567949E-2</v>
      </c>
      <c r="AH79" s="116">
        <f t="shared" si="22"/>
        <v>3.1272663798180785E-2</v>
      </c>
      <c r="AI79" s="116">
        <f t="shared" si="22"/>
        <v>2.67307691261525E-2</v>
      </c>
      <c r="AJ79" s="116">
        <f t="shared" si="22"/>
        <v>2.2750963849398408E-2</v>
      </c>
      <c r="AK79" s="116">
        <f t="shared" si="22"/>
        <v>1.9290524750487287E-2</v>
      </c>
      <c r="AL79" s="116">
        <f t="shared" si="22"/>
        <v>1.6301855267785922E-2</v>
      </c>
      <c r="AM79" s="116">
        <f t="shared" si="22"/>
        <v>1.3735936208942591E-2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0.28544626074928287</v>
      </c>
      <c r="G80" s="111">
        <f t="shared" si="23"/>
        <v>0.28379813466055126</v>
      </c>
      <c r="H80" s="111">
        <f t="shared" si="23"/>
        <v>0.28329997883111285</v>
      </c>
      <c r="I80" s="111">
        <f t="shared" si="23"/>
        <v>0.2818305107474664</v>
      </c>
      <c r="J80" s="110">
        <f t="shared" si="23"/>
        <v>0.27176792684216367</v>
      </c>
      <c r="K80" s="68">
        <f t="shared" si="23"/>
        <v>0.25902023577134681</v>
      </c>
      <c r="L80" s="68">
        <f t="shared" si="23"/>
        <v>0.25281987121108385</v>
      </c>
      <c r="M80" s="68">
        <f t="shared" si="23"/>
        <v>0.24571337422584114</v>
      </c>
      <c r="N80" s="111">
        <f t="shared" si="23"/>
        <v>0.23776781647937889</v>
      </c>
      <c r="O80" s="110">
        <f t="shared" si="23"/>
        <v>0.23009603816820101</v>
      </c>
      <c r="P80" s="68">
        <f t="shared" si="23"/>
        <v>0.22204995289454188</v>
      </c>
      <c r="Q80" s="68">
        <f t="shared" si="23"/>
        <v>0.21339385411945325</v>
      </c>
      <c r="R80" s="68">
        <f t="shared" si="23"/>
        <v>0.20408794392764942</v>
      </c>
      <c r="S80" s="111">
        <f t="shared" si="23"/>
        <v>0.19412237186939285</v>
      </c>
      <c r="T80" s="111">
        <f t="shared" si="23"/>
        <v>0.18351750376081735</v>
      </c>
      <c r="U80" s="111">
        <f t="shared" si="23"/>
        <v>0.17234288150681701</v>
      </c>
      <c r="V80" s="111">
        <f t="shared" si="23"/>
        <v>0.16070147711530502</v>
      </c>
      <c r="W80" s="111">
        <f t="shared" si="23"/>
        <v>0.14872515611632911</v>
      </c>
      <c r="X80" s="116">
        <f t="shared" si="23"/>
        <v>0.13657115712507037</v>
      </c>
      <c r="Y80" s="116">
        <f t="shared" si="23"/>
        <v>0.12437637012158437</v>
      </c>
      <c r="Z80" s="116">
        <f t="shared" si="23"/>
        <v>0.11235854614993972</v>
      </c>
      <c r="AA80" s="116">
        <f t="shared" si="23"/>
        <v>0.10069332678075106</v>
      </c>
      <c r="AB80" s="116">
        <f t="shared" si="23"/>
        <v>8.9528147389232274E-2</v>
      </c>
      <c r="AC80" s="116">
        <f t="shared" si="23"/>
        <v>7.8994099056639275E-2</v>
      </c>
      <c r="AD80" s="116">
        <f t="shared" si="23"/>
        <v>6.9180436079610316E-2</v>
      </c>
      <c r="AE80" s="116">
        <f t="shared" si="23"/>
        <v>6.0165861547439747E-2</v>
      </c>
      <c r="AF80" s="116">
        <f t="shared" si="23"/>
        <v>5.1989171565209033E-2</v>
      </c>
      <c r="AG80" s="116">
        <f t="shared" si="23"/>
        <v>4.4655426973076742E-2</v>
      </c>
      <c r="AH80" s="116">
        <f t="shared" si="23"/>
        <v>3.8145407182588825E-2</v>
      </c>
      <c r="AI80" s="116">
        <f t="shared" si="23"/>
        <v>3.2418457647770599E-2</v>
      </c>
      <c r="AJ80" s="116">
        <f t="shared" si="23"/>
        <v>2.7427513378782308E-2</v>
      </c>
      <c r="AK80" s="116">
        <f t="shared" si="23"/>
        <v>2.3112627246329939E-2</v>
      </c>
      <c r="AL80" s="116">
        <f t="shared" si="23"/>
        <v>1.9408785405521562E-2</v>
      </c>
      <c r="AM80" s="116">
        <f t="shared" si="23"/>
        <v>1.6248618233097169E-2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0.26955714362780075</v>
      </c>
      <c r="G81" s="111">
        <f t="shared" si="24"/>
        <v>0.2617531312558547</v>
      </c>
      <c r="H81" s="111">
        <f t="shared" si="24"/>
        <v>0.26261874472949082</v>
      </c>
      <c r="I81" s="111">
        <f t="shared" si="24"/>
        <v>0.25311119898696366</v>
      </c>
      <c r="J81" s="110">
        <f t="shared" si="24"/>
        <v>0.25470293609254729</v>
      </c>
      <c r="K81" s="68">
        <f t="shared" si="24"/>
        <v>0.23976703716345391</v>
      </c>
      <c r="L81" s="68">
        <f t="shared" si="24"/>
        <v>0.23283064209325852</v>
      </c>
      <c r="M81" s="68">
        <f t="shared" si="24"/>
        <v>0.22502361173479335</v>
      </c>
      <c r="N81" s="111">
        <f t="shared" si="24"/>
        <v>0.21658780335839931</v>
      </c>
      <c r="O81" s="110">
        <f t="shared" si="24"/>
        <v>0.2086828687341559</v>
      </c>
      <c r="P81" s="68">
        <f t="shared" si="24"/>
        <v>0.20076483724742986</v>
      </c>
      <c r="Q81" s="68">
        <f t="shared" si="24"/>
        <v>0.19241337153285901</v>
      </c>
      <c r="R81" s="68">
        <f t="shared" si="24"/>
        <v>0.18357555710914306</v>
      </c>
      <c r="S81" s="111">
        <f t="shared" si="24"/>
        <v>0.17421757424062967</v>
      </c>
      <c r="T81" s="111">
        <f t="shared" si="24"/>
        <v>0.16433865897900493</v>
      </c>
      <c r="U81" s="111">
        <f t="shared" si="24"/>
        <v>0.15399028153675728</v>
      </c>
      <c r="V81" s="111">
        <f t="shared" si="24"/>
        <v>0.14326193072736648</v>
      </c>
      <c r="W81" s="111">
        <f t="shared" si="24"/>
        <v>0.1322726274113967</v>
      </c>
      <c r="X81" s="116">
        <f t="shared" si="24"/>
        <v>0.12116765525047592</v>
      </c>
      <c r="Y81" s="116">
        <f t="shared" si="24"/>
        <v>0.11007023557685219</v>
      </c>
      <c r="Z81" s="116">
        <f t="shared" si="24"/>
        <v>9.9183978606561432E-2</v>
      </c>
      <c r="AA81" s="116">
        <f t="shared" si="24"/>
        <v>8.8666627968976952E-2</v>
      </c>
      <c r="AB81" s="116">
        <f t="shared" si="24"/>
        <v>7.8640377532499015E-2</v>
      </c>
      <c r="AC81" s="116">
        <f t="shared" si="24"/>
        <v>6.921743844486769E-2</v>
      </c>
      <c r="AD81" s="116">
        <f t="shared" si="24"/>
        <v>6.0470179128824755E-2</v>
      </c>
      <c r="AE81" s="116">
        <f t="shared" si="24"/>
        <v>5.2461742901302379E-2</v>
      </c>
      <c r="AF81" s="116">
        <f t="shared" si="24"/>
        <v>4.5221273180278312E-2</v>
      </c>
      <c r="AG81" s="116">
        <f t="shared" si="24"/>
        <v>3.8746121854766218E-2</v>
      </c>
      <c r="AH81" s="116">
        <f t="shared" si="24"/>
        <v>3.3013567238032164E-2</v>
      </c>
      <c r="AI81" s="116">
        <f t="shared" si="24"/>
        <v>2.7984515603625595E-2</v>
      </c>
      <c r="AJ81" s="116">
        <f t="shared" si="24"/>
        <v>2.3613593934216467E-2</v>
      </c>
      <c r="AK81" s="116">
        <f t="shared" si="24"/>
        <v>1.9845338877191889E-2</v>
      </c>
      <c r="AL81" s="116">
        <f t="shared" si="24"/>
        <v>1.662027346541067E-2</v>
      </c>
      <c r="AM81" s="116">
        <f t="shared" si="24"/>
        <v>1.3876776111925825E-2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0.16075424507486588</v>
      </c>
      <c r="G82" s="111">
        <f t="shared" si="25"/>
        <v>0.14794439627559711</v>
      </c>
      <c r="H82" s="111">
        <f t="shared" si="25"/>
        <v>0.14506006974774194</v>
      </c>
      <c r="I82" s="111">
        <f t="shared" si="25"/>
        <v>0.13202052080247417</v>
      </c>
      <c r="J82" s="110">
        <f t="shared" si="25"/>
        <v>0.13898253040355357</v>
      </c>
      <c r="K82" s="68">
        <f t="shared" si="25"/>
        <v>0.12325777272447876</v>
      </c>
      <c r="L82" s="68">
        <f t="shared" si="25"/>
        <v>0.11863504932559708</v>
      </c>
      <c r="M82" s="68">
        <f t="shared" si="25"/>
        <v>0.1136468871092315</v>
      </c>
      <c r="N82" s="111">
        <f t="shared" si="25"/>
        <v>0.10858469084433993</v>
      </c>
      <c r="O82" s="110">
        <f t="shared" si="25"/>
        <v>0.10390412085380393</v>
      </c>
      <c r="P82" s="68">
        <f t="shared" si="25"/>
        <v>9.9495651292180645E-2</v>
      </c>
      <c r="Q82" s="68">
        <f t="shared" si="25"/>
        <v>9.4974595235938916E-2</v>
      </c>
      <c r="R82" s="68">
        <f t="shared" si="25"/>
        <v>9.0299888074634169E-2</v>
      </c>
      <c r="S82" s="111">
        <f t="shared" si="25"/>
        <v>8.5433403660940405E-2</v>
      </c>
      <c r="T82" s="111">
        <f t="shared" si="25"/>
        <v>8.0360077555870532E-2</v>
      </c>
      <c r="U82" s="111">
        <f t="shared" si="25"/>
        <v>7.5094672503711699E-2</v>
      </c>
      <c r="V82" s="111">
        <f t="shared" si="25"/>
        <v>6.967717286066212E-2</v>
      </c>
      <c r="W82" s="111">
        <f t="shared" si="25"/>
        <v>6.4164712394932794E-2</v>
      </c>
      <c r="X82" s="116">
        <f t="shared" si="25"/>
        <v>5.8629212796363614E-2</v>
      </c>
      <c r="Y82" s="116">
        <f t="shared" si="25"/>
        <v>5.3135738718265116E-2</v>
      </c>
      <c r="Z82" s="116">
        <f t="shared" si="25"/>
        <v>4.7778918223009281E-2</v>
      </c>
      <c r="AA82" s="116">
        <f t="shared" si="25"/>
        <v>4.2632280864777258E-2</v>
      </c>
      <c r="AB82" s="116">
        <f t="shared" si="25"/>
        <v>3.7748144829813084E-2</v>
      </c>
      <c r="AC82" s="116">
        <f t="shared" si="25"/>
        <v>3.3176501128382017E-2</v>
      </c>
      <c r="AD82" s="116">
        <f t="shared" si="25"/>
        <v>2.8949516003459866E-2</v>
      </c>
      <c r="AE82" s="116">
        <f t="shared" si="25"/>
        <v>2.509134360710049E-2</v>
      </c>
      <c r="AF82" s="116">
        <f t="shared" si="25"/>
        <v>2.1612544827717753E-2</v>
      </c>
      <c r="AG82" s="116">
        <f t="shared" si="25"/>
        <v>1.8508515576536065E-2</v>
      </c>
      <c r="AH82" s="116">
        <f t="shared" si="25"/>
        <v>1.5765911846701432E-2</v>
      </c>
      <c r="AI82" s="116">
        <f t="shared" si="25"/>
        <v>1.3365237719256523E-2</v>
      </c>
      <c r="AJ82" s="116">
        <f t="shared" si="25"/>
        <v>1.1282138616266623E-2</v>
      </c>
      <c r="AK82" s="116">
        <f t="shared" si="25"/>
        <v>9.48876393822198E-3</v>
      </c>
      <c r="AL82" s="116">
        <f t="shared" si="25"/>
        <v>7.9556072210430952E-3</v>
      </c>
      <c r="AM82" s="116">
        <f t="shared" si="25"/>
        <v>6.6524292748792926E-3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4.4137934994400017E-2</v>
      </c>
      <c r="G83" s="111">
        <f t="shared" si="26"/>
        <v>4.005938818569818E-2</v>
      </c>
      <c r="H83" s="111">
        <f t="shared" si="26"/>
        <v>3.8614677894266633E-2</v>
      </c>
      <c r="I83" s="111">
        <f t="shared" si="26"/>
        <v>3.3543524759012198E-2</v>
      </c>
      <c r="J83" s="110">
        <f t="shared" si="26"/>
        <v>2.7974311810121465E-2</v>
      </c>
      <c r="K83" s="68">
        <f t="shared" si="26"/>
        <v>2.4838470624150746E-2</v>
      </c>
      <c r="L83" s="68">
        <f t="shared" si="26"/>
        <v>2.3840377889247158E-2</v>
      </c>
      <c r="M83" s="68">
        <f t="shared" si="26"/>
        <v>2.2817838696914769E-2</v>
      </c>
      <c r="N83" s="111">
        <f t="shared" si="26"/>
        <v>2.1831529551622791E-2</v>
      </c>
      <c r="O83" s="110">
        <f t="shared" si="26"/>
        <v>2.0914797815425611E-2</v>
      </c>
      <c r="P83" s="68">
        <f t="shared" si="26"/>
        <v>2.0055274277221941E-2</v>
      </c>
      <c r="Q83" s="68">
        <f t="shared" si="26"/>
        <v>1.9174245763687772E-2</v>
      </c>
      <c r="R83" s="68">
        <f t="shared" si="26"/>
        <v>1.826162370983354E-2</v>
      </c>
      <c r="S83" s="111">
        <f t="shared" si="26"/>
        <v>1.7309295406832327E-2</v>
      </c>
      <c r="T83" s="111">
        <f t="shared" si="26"/>
        <v>1.6314580224146391E-2</v>
      </c>
      <c r="U83" s="111">
        <f t="shared" si="26"/>
        <v>1.5280344988188444E-2</v>
      </c>
      <c r="V83" s="111">
        <f t="shared" si="26"/>
        <v>1.4214253659140651E-2</v>
      </c>
      <c r="W83" s="111">
        <f t="shared" si="26"/>
        <v>1.31272203262651E-2</v>
      </c>
      <c r="X83" s="116">
        <f t="shared" si="26"/>
        <v>1.2032759159388617E-2</v>
      </c>
      <c r="Y83" s="116">
        <f t="shared" si="26"/>
        <v>1.0944524472446418E-2</v>
      </c>
      <c r="Z83" s="116">
        <f t="shared" si="26"/>
        <v>9.8787355184663615E-3</v>
      </c>
      <c r="AA83" s="116">
        <f t="shared" si="26"/>
        <v>8.8493677337772563E-3</v>
      </c>
      <c r="AB83" s="116">
        <f t="shared" si="26"/>
        <v>7.8677282415837921E-3</v>
      </c>
      <c r="AC83" s="116">
        <f t="shared" si="26"/>
        <v>6.9441521603266342E-3</v>
      </c>
      <c r="AD83" s="116">
        <f t="shared" si="26"/>
        <v>6.086227981299837E-3</v>
      </c>
      <c r="AE83" s="116">
        <f t="shared" si="26"/>
        <v>5.2992581626702707E-3</v>
      </c>
      <c r="AF83" s="116">
        <f t="shared" si="26"/>
        <v>4.5859804776931939E-3</v>
      </c>
      <c r="AG83" s="116">
        <f t="shared" si="26"/>
        <v>3.9464632146284876E-3</v>
      </c>
      <c r="AH83" s="116">
        <f t="shared" si="26"/>
        <v>3.3788250763167058E-3</v>
      </c>
      <c r="AI83" s="116">
        <f t="shared" si="26"/>
        <v>2.8796809459043361E-3</v>
      </c>
      <c r="AJ83" s="116">
        <f t="shared" si="26"/>
        <v>2.444427286524972E-3</v>
      </c>
      <c r="AK83" s="116">
        <f t="shared" si="26"/>
        <v>2.067711394186056E-3</v>
      </c>
      <c r="AL83" s="116">
        <f t="shared" si="26"/>
        <v>1.7437882791577818E-3</v>
      </c>
      <c r="AM83" s="116">
        <f t="shared" si="26"/>
        <v>1.4668086439221485E-3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8.7609364348953892E-3</v>
      </c>
      <c r="G84" s="113">
        <f t="shared" si="27"/>
        <v>7.1024863652954838E-3</v>
      </c>
      <c r="H84" s="113">
        <f t="shared" si="27"/>
        <v>6.4043873445348764E-3</v>
      </c>
      <c r="I84" s="113">
        <f t="shared" si="27"/>
        <v>5.6252016577978204E-3</v>
      </c>
      <c r="J84" s="112">
        <f t="shared" si="27"/>
        <v>4.5757581470355548E-3</v>
      </c>
      <c r="K84" s="70">
        <f t="shared" si="27"/>
        <v>3.9020558624336295E-3</v>
      </c>
      <c r="L84" s="70">
        <f t="shared" si="27"/>
        <v>3.5736618277713477E-3</v>
      </c>
      <c r="M84" s="70">
        <f t="shared" si="27"/>
        <v>3.2636624077182802E-3</v>
      </c>
      <c r="N84" s="113">
        <f t="shared" si="27"/>
        <v>2.9967690931607589E-3</v>
      </c>
      <c r="O84" s="112">
        <f t="shared" si="27"/>
        <v>2.8001312893077687E-3</v>
      </c>
      <c r="P84" s="70">
        <f t="shared" si="27"/>
        <v>2.6434418252854223E-3</v>
      </c>
      <c r="Q84" s="70">
        <f t="shared" si="27"/>
        <v>2.4959691986620475E-3</v>
      </c>
      <c r="R84" s="70">
        <f t="shared" si="27"/>
        <v>2.3528731471385146E-3</v>
      </c>
      <c r="S84" s="113">
        <f t="shared" si="27"/>
        <v>2.2104010814767566E-3</v>
      </c>
      <c r="T84" s="113">
        <f t="shared" si="27"/>
        <v>2.0664689852063003E-3</v>
      </c>
      <c r="U84" s="113">
        <f t="shared" si="27"/>
        <v>1.9206396407155347E-3</v>
      </c>
      <c r="V84" s="113">
        <f t="shared" si="27"/>
        <v>1.7735457745043574E-3</v>
      </c>
      <c r="W84" s="113">
        <f t="shared" si="27"/>
        <v>1.6264046268177567E-3</v>
      </c>
      <c r="X84" s="117">
        <f t="shared" si="27"/>
        <v>1.4808660956134299E-3</v>
      </c>
      <c r="Y84" s="117">
        <f t="shared" si="27"/>
        <v>1.3381823346138428E-3</v>
      </c>
      <c r="Z84" s="117">
        <f t="shared" si="27"/>
        <v>1.2007004728329168E-3</v>
      </c>
      <c r="AA84" s="117">
        <f t="shared" si="27"/>
        <v>1.0698920060966204E-3</v>
      </c>
      <c r="AB84" s="117">
        <f t="shared" si="27"/>
        <v>9.466616706340083E-4</v>
      </c>
      <c r="AC84" s="117">
        <f t="shared" si="27"/>
        <v>8.3195516896444942E-4</v>
      </c>
      <c r="AD84" s="117">
        <f t="shared" si="27"/>
        <v>7.2631894261075507E-4</v>
      </c>
      <c r="AE84" s="117">
        <f t="shared" si="27"/>
        <v>6.3017970911976803E-4</v>
      </c>
      <c r="AF84" s="117">
        <f t="shared" si="27"/>
        <v>5.4364941841974189E-4</v>
      </c>
      <c r="AG84" s="117">
        <f t="shared" si="27"/>
        <v>4.6652049735652369E-4</v>
      </c>
      <c r="AH84" s="117">
        <f t="shared" si="27"/>
        <v>3.9840337697617443E-4</v>
      </c>
      <c r="AI84" s="117">
        <f t="shared" si="27"/>
        <v>3.3876799458622741E-4</v>
      </c>
      <c r="AJ84" s="117">
        <f t="shared" si="27"/>
        <v>2.8697862189670217E-4</v>
      </c>
      <c r="AK84" s="117">
        <f t="shared" si="27"/>
        <v>2.4232109730093758E-4</v>
      </c>
      <c r="AL84" s="117">
        <f t="shared" si="27"/>
        <v>2.0405020504428342E-4</v>
      </c>
      <c r="AM84" s="117">
        <f t="shared" si="27"/>
        <v>1.7142030747092251E-4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34664.10529</v>
      </c>
      <c r="J85" s="99">
        <f t="shared" si="28"/>
        <v>34953.53916</v>
      </c>
      <c r="K85" s="51">
        <f t="shared" si="28"/>
        <v>35110.332499999997</v>
      </c>
      <c r="L85" s="51">
        <f t="shared" si="28"/>
        <v>35221.25434</v>
      </c>
      <c r="M85" s="51">
        <f t="shared" si="28"/>
        <v>35268.96703</v>
      </c>
      <c r="N85" s="100">
        <f t="shared" si="28"/>
        <v>35272.787199999999</v>
      </c>
      <c r="O85" s="99">
        <f t="shared" si="28"/>
        <v>35328.026870000002</v>
      </c>
      <c r="P85" s="51">
        <f t="shared" si="28"/>
        <v>35435.6103</v>
      </c>
      <c r="Q85" s="51">
        <f t="shared" si="28"/>
        <v>35584.840669999998</v>
      </c>
      <c r="R85" s="51">
        <f t="shared" si="28"/>
        <v>35761.948609999999</v>
      </c>
      <c r="S85" s="100">
        <f t="shared" si="28"/>
        <v>35957.483319999999</v>
      </c>
      <c r="T85" s="100">
        <f t="shared" si="28"/>
        <v>36159.098760000001</v>
      </c>
      <c r="U85" s="100">
        <f t="shared" si="28"/>
        <v>36361.90741</v>
      </c>
      <c r="V85" s="100">
        <f t="shared" si="28"/>
        <v>36563.605860000003</v>
      </c>
      <c r="W85" s="100">
        <f t="shared" si="28"/>
        <v>36763.57116</v>
      </c>
      <c r="X85" s="104">
        <f t="shared" si="28"/>
        <v>36962.849170000001</v>
      </c>
      <c r="Y85" s="104">
        <f t="shared" si="28"/>
        <v>37159.364309999997</v>
      </c>
      <c r="Z85" s="104">
        <f t="shared" si="28"/>
        <v>37355.281600000002</v>
      </c>
      <c r="AA85" s="104">
        <f t="shared" si="28"/>
        <v>37552.196479999999</v>
      </c>
      <c r="AB85" s="104">
        <f t="shared" si="28"/>
        <v>37751.74235</v>
      </c>
      <c r="AC85" s="104">
        <f t="shared" si="28"/>
        <v>37954.685949999999</v>
      </c>
      <c r="AD85" s="104">
        <f t="shared" si="28"/>
        <v>38168.30906</v>
      </c>
      <c r="AE85" s="104">
        <f t="shared" si="28"/>
        <v>38391.464090000001</v>
      </c>
      <c r="AF85" s="104">
        <f t="shared" si="28"/>
        <v>38621.569609999999</v>
      </c>
      <c r="AG85" s="104">
        <f t="shared" si="28"/>
        <v>38857.147299999997</v>
      </c>
      <c r="AH85" s="104">
        <f t="shared" si="28"/>
        <v>39096.176189999998</v>
      </c>
      <c r="AI85" s="104">
        <f t="shared" si="28"/>
        <v>39336.718099999998</v>
      </c>
      <c r="AJ85" s="104">
        <f t="shared" si="28"/>
        <v>39578.58251</v>
      </c>
      <c r="AK85" s="104">
        <f t="shared" si="28"/>
        <v>39821.414640000003</v>
      </c>
      <c r="AL85" s="104">
        <f t="shared" si="28"/>
        <v>40064.899120000002</v>
      </c>
      <c r="AM85" s="104">
        <f t="shared" si="28"/>
        <v>40311.330110000003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0.99508210634784977</v>
      </c>
      <c r="H87" s="111">
        <f t="shared" si="29"/>
        <v>0.99392088728277883</v>
      </c>
      <c r="I87" s="111">
        <f t="shared" si="29"/>
        <v>0.99143017431101277</v>
      </c>
      <c r="J87" s="110">
        <f t="shared" si="29"/>
        <v>0.98687751366462761</v>
      </c>
      <c r="K87" s="68">
        <f t="shared" si="29"/>
        <v>0.97907242689883389</v>
      </c>
      <c r="L87" s="68">
        <f t="shared" si="29"/>
        <v>0.97067792134742004</v>
      </c>
      <c r="M87" s="68">
        <f t="shared" si="29"/>
        <v>0.96164141669220871</v>
      </c>
      <c r="N87" s="111">
        <f t="shared" si="29"/>
        <v>0.95180269990118616</v>
      </c>
      <c r="O87" s="110">
        <f t="shared" si="29"/>
        <v>0.94071298044163887</v>
      </c>
      <c r="P87" s="68">
        <f t="shared" si="29"/>
        <v>0.92822598034949044</v>
      </c>
      <c r="Q87" s="68">
        <f t="shared" si="29"/>
        <v>0.91424839784170953</v>
      </c>
      <c r="R87" s="68">
        <f t="shared" si="29"/>
        <v>0.8987192801069237</v>
      </c>
      <c r="S87" s="111">
        <f t="shared" si="29"/>
        <v>0.88158180671027009</v>
      </c>
      <c r="T87" s="111">
        <f t="shared" si="29"/>
        <v>0.86282570832525918</v>
      </c>
      <c r="U87" s="111">
        <f t="shared" si="29"/>
        <v>0.84243358398673174</v>
      </c>
      <c r="V87" s="111">
        <f t="shared" si="29"/>
        <v>0.82040902215326528</v>
      </c>
      <c r="W87" s="111">
        <f t="shared" si="29"/>
        <v>0.79678426974666083</v>
      </c>
      <c r="X87" s="116">
        <f t="shared" si="29"/>
        <v>0.77162128137970043</v>
      </c>
      <c r="Y87" s="116">
        <f t="shared" si="29"/>
        <v>0.7450489946231269</v>
      </c>
      <c r="Z87" s="116">
        <f t="shared" si="29"/>
        <v>0.71720315929836276</v>
      </c>
      <c r="AA87" s="116">
        <f t="shared" si="29"/>
        <v>0.68826062048767811</v>
      </c>
      <c r="AB87" s="116">
        <f t="shared" si="29"/>
        <v>0.65842807226088196</v>
      </c>
      <c r="AC87" s="116">
        <f t="shared" si="29"/>
        <v>0.6279420552022773</v>
      </c>
      <c r="AD87" s="116">
        <f t="shared" si="29"/>
        <v>0.59699314905935219</v>
      </c>
      <c r="AE87" s="116">
        <f t="shared" si="29"/>
        <v>0.56585545654297031</v>
      </c>
      <c r="AF87" s="116">
        <f t="shared" si="29"/>
        <v>0.53480805955260613</v>
      </c>
      <c r="AG87" s="116">
        <f t="shared" si="29"/>
        <v>0.5041020347883336</v>
      </c>
      <c r="AH87" s="116">
        <f t="shared" si="29"/>
        <v>0.47396886488197509</v>
      </c>
      <c r="AI87" s="116">
        <f t="shared" si="29"/>
        <v>0.44460948128766237</v>
      </c>
      <c r="AJ87" s="116">
        <f t="shared" si="29"/>
        <v>0.41617856111542684</v>
      </c>
      <c r="AK87" s="116">
        <f t="shared" si="29"/>
        <v>0.38880181655947316</v>
      </c>
      <c r="AL87" s="116">
        <f t="shared" si="29"/>
        <v>0.36257502250263995</v>
      </c>
      <c r="AM87" s="116">
        <f t="shared" si="29"/>
        <v>0.33754850020750155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2.4123114777118253E-3</v>
      </c>
      <c r="G88" s="111">
        <f t="shared" si="29"/>
        <v>4.9178934945107201E-3</v>
      </c>
      <c r="H88" s="111">
        <f t="shared" si="29"/>
        <v>6.0791127405224266E-3</v>
      </c>
      <c r="I88" s="111">
        <f t="shared" si="29"/>
        <v>8.5698256226361697E-3</v>
      </c>
      <c r="J88" s="110">
        <f t="shared" si="29"/>
        <v>1.3122486372564511E-2</v>
      </c>
      <c r="K88" s="68">
        <f t="shared" si="29"/>
        <v>2.0927572984391421E-2</v>
      </c>
      <c r="L88" s="68">
        <f t="shared" si="29"/>
        <v>2.932207859579597E-2</v>
      </c>
      <c r="M88" s="68">
        <f t="shared" si="29"/>
        <v>3.8358583336144843E-2</v>
      </c>
      <c r="N88" s="111">
        <f t="shared" si="29"/>
        <v>4.8197300013762448E-2</v>
      </c>
      <c r="O88" s="110">
        <f t="shared" si="29"/>
        <v>5.9287019671585742E-2</v>
      </c>
      <c r="P88" s="68">
        <f t="shared" si="29"/>
        <v>7.1774019763390387E-2</v>
      </c>
      <c r="Q88" s="68">
        <f t="shared" si="29"/>
        <v>8.5751602102086918E-2</v>
      </c>
      <c r="R88" s="68">
        <f t="shared" si="29"/>
        <v>0.10128071997696436</v>
      </c>
      <c r="S88" s="111">
        <f t="shared" si="29"/>
        <v>0.11841819317848745</v>
      </c>
      <c r="T88" s="111">
        <f t="shared" si="29"/>
        <v>0.13717429178536308</v>
      </c>
      <c r="U88" s="111">
        <f t="shared" si="29"/>
        <v>0.15756641620577735</v>
      </c>
      <c r="V88" s="111">
        <f t="shared" si="29"/>
        <v>0.17959097776468591</v>
      </c>
      <c r="W88" s="111">
        <f t="shared" si="29"/>
        <v>0.20321573036214255</v>
      </c>
      <c r="X88" s="116">
        <f t="shared" si="29"/>
        <v>0.22837871862029949</v>
      </c>
      <c r="Y88" s="116">
        <f t="shared" si="29"/>
        <v>0.25495100524231734</v>
      </c>
      <c r="Z88" s="116">
        <f t="shared" si="29"/>
        <v>0.28279684070163724</v>
      </c>
      <c r="AA88" s="116">
        <f t="shared" si="29"/>
        <v>0.31173937951232195</v>
      </c>
      <c r="AB88" s="116">
        <f t="shared" si="29"/>
        <v>0.34157192773911799</v>
      </c>
      <c r="AC88" s="116">
        <f t="shared" si="29"/>
        <v>0.3720579447977227</v>
      </c>
      <c r="AD88" s="116">
        <f t="shared" si="29"/>
        <v>0.40300685067865039</v>
      </c>
      <c r="AE88" s="116">
        <f t="shared" si="29"/>
        <v>0.43414454345702974</v>
      </c>
      <c r="AF88" s="116">
        <f t="shared" si="29"/>
        <v>0.46519194044739398</v>
      </c>
      <c r="AG88" s="116">
        <f t="shared" si="29"/>
        <v>0.49589796521166651</v>
      </c>
      <c r="AH88" s="116">
        <f t="shared" si="29"/>
        <v>0.52603113511802491</v>
      </c>
      <c r="AI88" s="116">
        <f t="shared" si="29"/>
        <v>0.55539051871233758</v>
      </c>
      <c r="AJ88" s="116">
        <f t="shared" si="29"/>
        <v>0.58382143888457316</v>
      </c>
      <c r="AK88" s="116">
        <f t="shared" si="29"/>
        <v>0.61119818344052679</v>
      </c>
      <c r="AL88" s="116">
        <f t="shared" si="29"/>
        <v>0.63742497749735993</v>
      </c>
      <c r="AM88" s="116">
        <f t="shared" si="29"/>
        <v>0.6624514997924984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1.7654500830444832E-5</v>
      </c>
      <c r="G89" s="111">
        <f t="shared" si="29"/>
        <v>2.2890175203987551E-5</v>
      </c>
      <c r="H89" s="111">
        <f t="shared" si="29"/>
        <v>2.5256765242658513E-5</v>
      </c>
      <c r="I89" s="111">
        <f t="shared" si="29"/>
        <v>2.8482814353348626E-5</v>
      </c>
      <c r="J89" s="110">
        <f t="shared" si="29"/>
        <v>3.0765177628439045E-5</v>
      </c>
      <c r="K89" s="68">
        <f t="shared" si="29"/>
        <v>3.3340117698970812E-5</v>
      </c>
      <c r="L89" s="68">
        <f t="shared" si="29"/>
        <v>3.6158425838731785E-5</v>
      </c>
      <c r="M89" s="68">
        <f t="shared" si="29"/>
        <v>3.9230124767280433E-5</v>
      </c>
      <c r="N89" s="111">
        <f t="shared" si="29"/>
        <v>4.2543425941684588E-5</v>
      </c>
      <c r="O89" s="110">
        <f t="shared" si="29"/>
        <v>4.5838827822426863E-5</v>
      </c>
      <c r="P89" s="68">
        <f t="shared" si="29"/>
        <v>4.8951841108829436E-5</v>
      </c>
      <c r="Q89" s="68">
        <f t="shared" si="29"/>
        <v>5.1800350073058234E-5</v>
      </c>
      <c r="R89" s="68">
        <f t="shared" si="29"/>
        <v>5.4322807439435001E-5</v>
      </c>
      <c r="S89" s="111">
        <f t="shared" si="29"/>
        <v>5.6482718852304822E-5</v>
      </c>
      <c r="T89" s="111">
        <f t="shared" si="29"/>
        <v>5.8259747594439207E-5</v>
      </c>
      <c r="U89" s="111">
        <f t="shared" si="29"/>
        <v>5.9647874341254203E-5</v>
      </c>
      <c r="V89" s="111">
        <f t="shared" si="29"/>
        <v>6.0647779584176921E-5</v>
      </c>
      <c r="W89" s="111">
        <f t="shared" si="29"/>
        <v>6.1264717434485492E-5</v>
      </c>
      <c r="X89" s="116">
        <f t="shared" si="29"/>
        <v>6.1506988261208223E-5</v>
      </c>
      <c r="Y89" s="116">
        <f t="shared" si="29"/>
        <v>6.1396535042071066E-5</v>
      </c>
      <c r="Z89" s="116">
        <f t="shared" si="29"/>
        <v>6.0946041268766652E-5</v>
      </c>
      <c r="AA89" s="116">
        <f t="shared" si="29"/>
        <v>6.0171140913246522E-5</v>
      </c>
      <c r="AB89" s="116">
        <f t="shared" si="29"/>
        <v>5.9094495224006531E-5</v>
      </c>
      <c r="AC89" s="116">
        <f t="shared" si="29"/>
        <v>5.7743348262377073E-5</v>
      </c>
      <c r="AD89" s="116">
        <f t="shared" si="29"/>
        <v>5.6149282763117521E-5</v>
      </c>
      <c r="AE89" s="116">
        <f t="shared" si="29"/>
        <v>5.434693392022706E-5</v>
      </c>
      <c r="AF89" s="116">
        <f t="shared" si="29"/>
        <v>5.2373066253533863E-5</v>
      </c>
      <c r="AG89" s="116">
        <f t="shared" si="29"/>
        <v>5.0264955348381952E-5</v>
      </c>
      <c r="AH89" s="116">
        <f t="shared" si="29"/>
        <v>4.8059602884657455E-5</v>
      </c>
      <c r="AI89" s="116">
        <f t="shared" si="29"/>
        <v>4.5792725524806809E-5</v>
      </c>
      <c r="AJ89" s="116">
        <f t="shared" si="29"/>
        <v>4.3494371875623801E-5</v>
      </c>
      <c r="AK89" s="116">
        <f t="shared" si="29"/>
        <v>4.1190984771102544E-5</v>
      </c>
      <c r="AL89" s="116">
        <f t="shared" si="29"/>
        <v>3.8905200168640778E-5</v>
      </c>
      <c r="AM89" s="116">
        <f t="shared" si="29"/>
        <v>3.6654621987614684E-5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34664.10529</v>
      </c>
      <c r="J90" s="59">
        <f t="shared" si="30"/>
        <v>34953.53916</v>
      </c>
      <c r="K90" s="59">
        <f t="shared" si="30"/>
        <v>35110.332499999997</v>
      </c>
      <c r="L90" s="59">
        <f t="shared" si="30"/>
        <v>35221.25434</v>
      </c>
      <c r="M90" s="59">
        <f t="shared" si="30"/>
        <v>35268.96703</v>
      </c>
      <c r="N90" s="59">
        <f t="shared" si="30"/>
        <v>35272.787199999999</v>
      </c>
      <c r="O90" s="59">
        <f t="shared" si="30"/>
        <v>35328.026870000002</v>
      </c>
      <c r="P90" s="59">
        <f t="shared" si="30"/>
        <v>35435.6103</v>
      </c>
      <c r="Q90" s="59">
        <f t="shared" si="30"/>
        <v>35584.840669999998</v>
      </c>
      <c r="R90" s="59">
        <f t="shared" si="30"/>
        <v>35761.948609999999</v>
      </c>
      <c r="S90" s="59">
        <f t="shared" si="30"/>
        <v>35957.483319999999</v>
      </c>
      <c r="T90" s="59">
        <f t="shared" si="30"/>
        <v>36159.098760000001</v>
      </c>
      <c r="U90" s="59">
        <f t="shared" si="30"/>
        <v>36361.90741</v>
      </c>
      <c r="V90" s="59">
        <f t="shared" si="30"/>
        <v>36563.605860000003</v>
      </c>
      <c r="W90" s="59">
        <f t="shared" si="30"/>
        <v>36763.57116</v>
      </c>
      <c r="X90" s="59">
        <f t="shared" si="30"/>
        <v>36962.849170000001</v>
      </c>
      <c r="Y90" s="59">
        <f t="shared" si="30"/>
        <v>37159.364309999997</v>
      </c>
      <c r="Z90" s="59">
        <f t="shared" si="30"/>
        <v>37355.281600000002</v>
      </c>
      <c r="AA90" s="59">
        <f t="shared" si="30"/>
        <v>37552.196479999999</v>
      </c>
      <c r="AB90" s="59">
        <f t="shared" si="30"/>
        <v>37751.74235</v>
      </c>
      <c r="AC90" s="59">
        <f t="shared" si="30"/>
        <v>37954.685949999999</v>
      </c>
      <c r="AD90" s="59">
        <f t="shared" si="30"/>
        <v>38168.30906</v>
      </c>
      <c r="AE90" s="59">
        <f t="shared" si="30"/>
        <v>38391.464090000001</v>
      </c>
      <c r="AF90" s="59">
        <f t="shared" si="30"/>
        <v>38621.569609999999</v>
      </c>
      <c r="AG90" s="59">
        <f t="shared" si="30"/>
        <v>38857.147299999997</v>
      </c>
      <c r="AH90" s="59">
        <f t="shared" si="30"/>
        <v>39096.176189999998</v>
      </c>
      <c r="AI90" s="59">
        <f t="shared" si="30"/>
        <v>39336.718099999998</v>
      </c>
      <c r="AJ90" s="59">
        <f t="shared" si="30"/>
        <v>39578.58251</v>
      </c>
      <c r="AK90" s="59">
        <f t="shared" si="30"/>
        <v>39821.414640000003</v>
      </c>
      <c r="AL90" s="59">
        <f t="shared" si="30"/>
        <v>40064.899120000002</v>
      </c>
      <c r="AM90" s="59">
        <f t="shared" si="30"/>
        <v>40311.330110000003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2.4123114777118253E-3</v>
      </c>
      <c r="G91" s="128">
        <f t="shared" si="31"/>
        <v>4.9178934945107201E-3</v>
      </c>
      <c r="H91" s="128">
        <f t="shared" si="31"/>
        <v>6.0791127405224266E-3</v>
      </c>
      <c r="I91" s="128">
        <f t="shared" si="31"/>
        <v>8.5698256226361697E-3</v>
      </c>
      <c r="J91" s="127">
        <f t="shared" si="31"/>
        <v>1.3122486372564511E-2</v>
      </c>
      <c r="K91" s="71">
        <f t="shared" si="31"/>
        <v>2.0927572984391421E-2</v>
      </c>
      <c r="L91" s="71">
        <f t="shared" si="31"/>
        <v>2.932207859579597E-2</v>
      </c>
      <c r="M91" s="71">
        <f t="shared" si="31"/>
        <v>3.8358583336144843E-2</v>
      </c>
      <c r="N91" s="128">
        <f t="shared" si="31"/>
        <v>4.8197300013762448E-2</v>
      </c>
      <c r="O91" s="127">
        <f t="shared" si="31"/>
        <v>5.9287019671585742E-2</v>
      </c>
      <c r="P91" s="71">
        <f t="shared" si="31"/>
        <v>7.1774019763390387E-2</v>
      </c>
      <c r="Q91" s="71">
        <f t="shared" si="31"/>
        <v>8.5751602102086918E-2</v>
      </c>
      <c r="R91" s="71">
        <f t="shared" si="31"/>
        <v>0.10128071997696436</v>
      </c>
      <c r="S91" s="128">
        <f t="shared" si="31"/>
        <v>0.11841819317848745</v>
      </c>
      <c r="T91" s="128">
        <f t="shared" si="31"/>
        <v>0.13717429178536308</v>
      </c>
      <c r="U91" s="128">
        <f t="shared" si="31"/>
        <v>0.15756641620577735</v>
      </c>
      <c r="V91" s="128">
        <f t="shared" si="31"/>
        <v>0.17959097776468591</v>
      </c>
      <c r="W91" s="128">
        <f t="shared" si="31"/>
        <v>0.20321573036214255</v>
      </c>
      <c r="X91" s="120">
        <f t="shared" si="31"/>
        <v>0.22837871862029949</v>
      </c>
      <c r="Y91" s="120">
        <f t="shared" si="31"/>
        <v>0.25495100524231734</v>
      </c>
      <c r="Z91" s="120">
        <f t="shared" si="31"/>
        <v>0.28279684070163724</v>
      </c>
      <c r="AA91" s="120">
        <f t="shared" si="31"/>
        <v>0.31173937951232195</v>
      </c>
      <c r="AB91" s="120">
        <f t="shared" si="31"/>
        <v>0.34157192773911799</v>
      </c>
      <c r="AC91" s="120">
        <f t="shared" si="31"/>
        <v>0.3720579447977227</v>
      </c>
      <c r="AD91" s="120">
        <f t="shared" si="31"/>
        <v>0.40300685067865039</v>
      </c>
      <c r="AE91" s="120">
        <f t="shared" si="31"/>
        <v>0.43414454345702974</v>
      </c>
      <c r="AF91" s="120">
        <f t="shared" si="31"/>
        <v>0.46519194044739398</v>
      </c>
      <c r="AG91" s="120">
        <f t="shared" si="31"/>
        <v>0.49589796521166651</v>
      </c>
      <c r="AH91" s="120">
        <f t="shared" si="31"/>
        <v>0.52603113511802491</v>
      </c>
      <c r="AI91" s="120">
        <f t="shared" si="31"/>
        <v>0.55539051871233758</v>
      </c>
      <c r="AJ91" s="120">
        <f t="shared" si="31"/>
        <v>0.58382143888457316</v>
      </c>
      <c r="AK91" s="120">
        <f t="shared" si="31"/>
        <v>0.61119818344052679</v>
      </c>
      <c r="AL91" s="120">
        <f t="shared" si="31"/>
        <v>0.63742497749735993</v>
      </c>
      <c r="AM91" s="120">
        <f t="shared" si="31"/>
        <v>0.6624514997924984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4.128225761074725E-5</v>
      </c>
      <c r="G92" s="111">
        <f t="shared" si="31"/>
        <v>1.116974364380493E-4</v>
      </c>
      <c r="H92" s="111">
        <f t="shared" si="31"/>
        <v>1.5007106132287592E-4</v>
      </c>
      <c r="I92" s="111">
        <f t="shared" si="31"/>
        <v>2.3615985217312387E-4</v>
      </c>
      <c r="J92" s="110">
        <f t="shared" si="31"/>
        <v>4.032942588581064E-4</v>
      </c>
      <c r="K92" s="68">
        <f t="shared" si="31"/>
        <v>7.0978166612349809E-4</v>
      </c>
      <c r="L92" s="68">
        <f t="shared" si="31"/>
        <v>1.0677124110055191E-3</v>
      </c>
      <c r="M92" s="68">
        <f t="shared" si="31"/>
        <v>1.4857222494049323E-3</v>
      </c>
      <c r="N92" s="111">
        <f t="shared" si="31"/>
        <v>1.9782153829907721E-3</v>
      </c>
      <c r="O92" s="110">
        <f t="shared" si="31"/>
        <v>2.5757249292422766E-3</v>
      </c>
      <c r="P92" s="68">
        <f t="shared" si="31"/>
        <v>3.2956739960536253E-3</v>
      </c>
      <c r="Q92" s="68">
        <f t="shared" si="31"/>
        <v>4.1530961560435732E-3</v>
      </c>
      <c r="R92" s="68">
        <f t="shared" si="31"/>
        <v>5.1613752794327948E-3</v>
      </c>
      <c r="S92" s="111">
        <f t="shared" si="31"/>
        <v>6.3338876743168019E-3</v>
      </c>
      <c r="T92" s="111">
        <f t="shared" si="31"/>
        <v>7.6811325371650392E-3</v>
      </c>
      <c r="U92" s="111">
        <f t="shared" si="31"/>
        <v>9.2144833773999211E-3</v>
      </c>
      <c r="V92" s="111">
        <f t="shared" si="31"/>
        <v>1.0944295894453117E-2</v>
      </c>
      <c r="W92" s="111">
        <f t="shared" si="31"/>
        <v>1.2879183552091026E-2</v>
      </c>
      <c r="X92" s="116">
        <f t="shared" si="31"/>
        <v>1.5025771594219342E-2</v>
      </c>
      <c r="Y92" s="116">
        <f t="shared" si="31"/>
        <v>1.7385030785527989E-2</v>
      </c>
      <c r="Z92" s="116">
        <f t="shared" si="31"/>
        <v>1.9956878828615229E-2</v>
      </c>
      <c r="AA92" s="116">
        <f t="shared" si="31"/>
        <v>2.2737165983213348E-2</v>
      </c>
      <c r="AB92" s="116">
        <f t="shared" si="31"/>
        <v>2.5718053556275131E-2</v>
      </c>
      <c r="AC92" s="116">
        <f t="shared" si="31"/>
        <v>2.8887549522722371E-2</v>
      </c>
      <c r="AD92" s="116">
        <f t="shared" si="31"/>
        <v>3.2237192956747658E-2</v>
      </c>
      <c r="AE92" s="116">
        <f t="shared" si="31"/>
        <v>3.5748034609533949E-2</v>
      </c>
      <c r="AF92" s="116">
        <f t="shared" si="31"/>
        <v>3.9398370531424913E-2</v>
      </c>
      <c r="AG92" s="116">
        <f t="shared" si="31"/>
        <v>4.3167445079016389E-2</v>
      </c>
      <c r="AH92" s="116">
        <f t="shared" si="31"/>
        <v>4.7034364257605932E-2</v>
      </c>
      <c r="AI92" s="116">
        <f t="shared" si="31"/>
        <v>5.0979589702985419E-2</v>
      </c>
      <c r="AJ92" s="116">
        <f t="shared" si="31"/>
        <v>5.4987192061517816E-2</v>
      </c>
      <c r="AK92" s="116">
        <f t="shared" si="31"/>
        <v>5.9042843963616649E-2</v>
      </c>
      <c r="AL92" s="116">
        <f t="shared" si="31"/>
        <v>6.313425164066655E-2</v>
      </c>
      <c r="AM92" s="116">
        <f t="shared" si="31"/>
        <v>6.7254396830916177E-2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3.6373185919798693E-5</v>
      </c>
      <c r="G93" s="111">
        <f t="shared" si="31"/>
        <v>8.9423160024819704E-5</v>
      </c>
      <c r="H93" s="111">
        <f t="shared" si="31"/>
        <v>1.1705372733826193E-4</v>
      </c>
      <c r="I93" s="111">
        <f t="shared" si="31"/>
        <v>1.7823563228624154E-4</v>
      </c>
      <c r="J93" s="110">
        <f t="shared" si="31"/>
        <v>2.9500027144032417E-4</v>
      </c>
      <c r="K93" s="68">
        <f t="shared" si="31"/>
        <v>5.0519799406627665E-4</v>
      </c>
      <c r="L93" s="68">
        <f t="shared" si="31"/>
        <v>7.4535607751441597E-4</v>
      </c>
      <c r="M93" s="68">
        <f t="shared" si="31"/>
        <v>1.0198553158476216E-3</v>
      </c>
      <c r="N93" s="111">
        <f t="shared" si="31"/>
        <v>1.3366080103814422E-3</v>
      </c>
      <c r="O93" s="110">
        <f t="shared" si="31"/>
        <v>1.7134865081130414E-3</v>
      </c>
      <c r="P93" s="68">
        <f t="shared" si="31"/>
        <v>2.1594364181163825E-3</v>
      </c>
      <c r="Q93" s="68">
        <f t="shared" si="31"/>
        <v>2.6816702759737271E-3</v>
      </c>
      <c r="R93" s="68">
        <f t="shared" si="31"/>
        <v>3.2862042972439695E-3</v>
      </c>
      <c r="S93" s="111">
        <f t="shared" si="31"/>
        <v>3.9788777269743579E-3</v>
      </c>
      <c r="T93" s="111">
        <f t="shared" si="31"/>
        <v>4.7636559318935861E-3</v>
      </c>
      <c r="U93" s="111">
        <f t="shared" si="31"/>
        <v>5.6448322852159201E-3</v>
      </c>
      <c r="V93" s="111">
        <f t="shared" si="31"/>
        <v>6.6258976105263157E-3</v>
      </c>
      <c r="W93" s="111">
        <f t="shared" si="31"/>
        <v>7.7091393479305301E-3</v>
      </c>
      <c r="X93" s="116">
        <f t="shared" si="31"/>
        <v>8.895520025736155E-3</v>
      </c>
      <c r="Y93" s="116">
        <f t="shared" si="31"/>
        <v>1.0182723577921186E-2</v>
      </c>
      <c r="Z93" s="116">
        <f t="shared" si="31"/>
        <v>1.1567789460861672E-2</v>
      </c>
      <c r="AA93" s="116">
        <f t="shared" si="31"/>
        <v>1.304546600518852E-2</v>
      </c>
      <c r="AB93" s="116">
        <f t="shared" si="31"/>
        <v>1.4608530297410235E-2</v>
      </c>
      <c r="AC93" s="116">
        <f t="shared" si="31"/>
        <v>1.6247632445500447E-2</v>
      </c>
      <c r="AD93" s="116">
        <f t="shared" si="31"/>
        <v>1.795531208947929E-2</v>
      </c>
      <c r="AE93" s="116">
        <f t="shared" si="31"/>
        <v>1.9718860596858262E-2</v>
      </c>
      <c r="AF93" s="116">
        <f t="shared" si="31"/>
        <v>2.1524422323963649E-2</v>
      </c>
      <c r="AG93" s="116">
        <f t="shared" si="31"/>
        <v>2.3358876471099053E-2</v>
      </c>
      <c r="AH93" s="116">
        <f t="shared" si="31"/>
        <v>2.5209336202349462E-2</v>
      </c>
      <c r="AI93" s="116">
        <f t="shared" si="31"/>
        <v>2.7063871782430166E-2</v>
      </c>
      <c r="AJ93" s="116">
        <f t="shared" si="31"/>
        <v>2.8912566580950049E-2</v>
      </c>
      <c r="AK93" s="116">
        <f t="shared" si="31"/>
        <v>3.0746540876780862E-2</v>
      </c>
      <c r="AL93" s="116">
        <f t="shared" si="31"/>
        <v>3.2558124459343453E-2</v>
      </c>
      <c r="AM93" s="116">
        <f t="shared" si="31"/>
        <v>3.4342172565935206E-2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7.0856799888080319E-5</v>
      </c>
      <c r="G94" s="111">
        <f t="shared" si="31"/>
        <v>1.4582213023175766E-4</v>
      </c>
      <c r="H94" s="111">
        <f t="shared" si="31"/>
        <v>1.8063493914923217E-4</v>
      </c>
      <c r="I94" s="111">
        <f t="shared" si="31"/>
        <v>2.5521426374596612E-4</v>
      </c>
      <c r="J94" s="110">
        <f t="shared" si="31"/>
        <v>3.9128116719153996E-4</v>
      </c>
      <c r="K94" s="68">
        <f t="shared" si="31"/>
        <v>6.2395888332871809E-4</v>
      </c>
      <c r="L94" s="68">
        <f t="shared" si="31"/>
        <v>8.731974237235527E-4</v>
      </c>
      <c r="M94" s="68">
        <f t="shared" si="31"/>
        <v>1.1398935779945922E-3</v>
      </c>
      <c r="N94" s="111">
        <f t="shared" si="31"/>
        <v>1.4279138477041021E-3</v>
      </c>
      <c r="O94" s="110">
        <f t="shared" si="31"/>
        <v>1.7492852359801208E-3</v>
      </c>
      <c r="P94" s="68">
        <f t="shared" si="31"/>
        <v>2.1068410773215892E-3</v>
      </c>
      <c r="Q94" s="68">
        <f t="shared" si="31"/>
        <v>2.5016519232317251E-3</v>
      </c>
      <c r="R94" s="68">
        <f t="shared" si="31"/>
        <v>2.9336692456032251E-3</v>
      </c>
      <c r="S94" s="111">
        <f t="shared" si="31"/>
        <v>3.402541924616542E-3</v>
      </c>
      <c r="T94" s="111">
        <f t="shared" si="31"/>
        <v>3.9064597610009681E-3</v>
      </c>
      <c r="U94" s="111">
        <f t="shared" si="31"/>
        <v>4.4436135095477381E-3</v>
      </c>
      <c r="V94" s="111">
        <f t="shared" si="31"/>
        <v>5.0114153812290327E-3</v>
      </c>
      <c r="W94" s="111">
        <f t="shared" si="31"/>
        <v>5.606312449979084E-3</v>
      </c>
      <c r="X94" s="116">
        <f t="shared" si="31"/>
        <v>6.2237791367748072E-3</v>
      </c>
      <c r="Y94" s="116">
        <f t="shared" si="31"/>
        <v>6.8574850116966393E-3</v>
      </c>
      <c r="Z94" s="116">
        <f t="shared" si="31"/>
        <v>7.5008748080217921E-3</v>
      </c>
      <c r="AA94" s="116">
        <f t="shared" si="31"/>
        <v>8.1463529959672817E-3</v>
      </c>
      <c r="AB94" s="116">
        <f t="shared" si="31"/>
        <v>8.7856854771101705E-3</v>
      </c>
      <c r="AC94" s="116">
        <f t="shared" si="31"/>
        <v>9.4101148661987558E-3</v>
      </c>
      <c r="AD94" s="116">
        <f t="shared" si="31"/>
        <v>1.0011971934603698E-2</v>
      </c>
      <c r="AE94" s="116">
        <f t="shared" si="31"/>
        <v>1.058217230652117E-2</v>
      </c>
      <c r="AF94" s="116">
        <f t="shared" si="31"/>
        <v>1.1111956904746834E-2</v>
      </c>
      <c r="AG94" s="116">
        <f t="shared" si="31"/>
        <v>1.159352394096105E-2</v>
      </c>
      <c r="AH94" s="116">
        <f t="shared" si="31"/>
        <v>1.2019934090643867E-2</v>
      </c>
      <c r="AI94" s="116">
        <f t="shared" si="31"/>
        <v>1.2385269761485263E-2</v>
      </c>
      <c r="AJ94" s="116">
        <f t="shared" si="31"/>
        <v>1.2684816404760121E-2</v>
      </c>
      <c r="AK94" s="116">
        <f t="shared" si="31"/>
        <v>1.2914785949954889E-2</v>
      </c>
      <c r="AL94" s="116">
        <f t="shared" si="31"/>
        <v>1.3072270970440423E-2</v>
      </c>
      <c r="AM94" s="116">
        <f t="shared" si="31"/>
        <v>1.3155117034167243E-2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1.5702093720677919E-3</v>
      </c>
      <c r="G95" s="111">
        <f t="shared" si="31"/>
        <v>3.1856702195617414E-3</v>
      </c>
      <c r="H95" s="111">
        <f t="shared" si="31"/>
        <v>3.9310554632676041E-3</v>
      </c>
      <c r="I95" s="111">
        <f t="shared" si="31"/>
        <v>5.5275982863828878E-3</v>
      </c>
      <c r="J95" s="110">
        <f t="shared" si="31"/>
        <v>8.4402626998530232E-3</v>
      </c>
      <c r="K95" s="68">
        <f t="shared" si="31"/>
        <v>1.3422187622404318E-2</v>
      </c>
      <c r="L95" s="68">
        <f t="shared" si="31"/>
        <v>1.876396266641309E-2</v>
      </c>
      <c r="M95" s="68">
        <f t="shared" si="31"/>
        <v>2.4495326904956989E-2</v>
      </c>
      <c r="N95" s="111">
        <f t="shared" si="31"/>
        <v>3.0713827287229517E-2</v>
      </c>
      <c r="O95" s="110">
        <f t="shared" si="31"/>
        <v>3.7698431811683003E-2</v>
      </c>
      <c r="P95" s="68">
        <f t="shared" si="31"/>
        <v>4.5535734543282295E-2</v>
      </c>
      <c r="Q95" s="68">
        <f t="shared" si="31"/>
        <v>5.4278704600983677E-2</v>
      </c>
      <c r="R95" s="68">
        <f t="shared" si="31"/>
        <v>6.3959896227813534E-2</v>
      </c>
      <c r="S95" s="111">
        <f t="shared" si="31"/>
        <v>7.4609151150125605E-2</v>
      </c>
      <c r="T95" s="111">
        <f t="shared" si="31"/>
        <v>8.6227224403310862E-2</v>
      </c>
      <c r="U95" s="111">
        <f t="shared" si="31"/>
        <v>9.881909789506281E-2</v>
      </c>
      <c r="V95" s="111">
        <f t="shared" si="31"/>
        <v>0.11237649127749348</v>
      </c>
      <c r="W95" s="111">
        <f t="shared" si="31"/>
        <v>0.12687321511015034</v>
      </c>
      <c r="X95" s="116">
        <f t="shared" si="31"/>
        <v>0.14226462072268872</v>
      </c>
      <c r="Y95" s="116">
        <f t="shared" si="31"/>
        <v>0.15846508465203615</v>
      </c>
      <c r="Z95" s="116">
        <f t="shared" si="31"/>
        <v>0.17538511981127722</v>
      </c>
      <c r="AA95" s="116">
        <f t="shared" si="31"/>
        <v>0.19291045821669073</v>
      </c>
      <c r="AB95" s="116">
        <f t="shared" si="31"/>
        <v>0.21090926517196892</v>
      </c>
      <c r="AC95" s="116">
        <f t="shared" si="31"/>
        <v>0.22923240485935306</v>
      </c>
      <c r="AD95" s="116">
        <f t="shared" si="31"/>
        <v>0.24775911602828524</v>
      </c>
      <c r="AE95" s="116">
        <f t="shared" si="31"/>
        <v>0.26631950388844883</v>
      </c>
      <c r="AF95" s="116">
        <f t="shared" si="31"/>
        <v>0.28474198798882017</v>
      </c>
      <c r="AG95" s="116">
        <f t="shared" si="31"/>
        <v>0.30287297261268592</v>
      </c>
      <c r="AH95" s="116">
        <f t="shared" si="31"/>
        <v>0.32057190578156131</v>
      </c>
      <c r="AI95" s="116">
        <f t="shared" si="31"/>
        <v>0.33771766486030264</v>
      </c>
      <c r="AJ95" s="116">
        <f t="shared" si="31"/>
        <v>0.35421764199002892</v>
      </c>
      <c r="AK95" s="116">
        <f t="shared" si="31"/>
        <v>0.36999746877902479</v>
      </c>
      <c r="AL95" s="116">
        <f t="shared" si="31"/>
        <v>0.38500141217877104</v>
      </c>
      <c r="AM95" s="116">
        <f t="shared" si="31"/>
        <v>0.3992007968005003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6.0109749155310788E-4</v>
      </c>
      <c r="G96" s="111">
        <f t="shared" si="31"/>
        <v>1.2054641173982034E-3</v>
      </c>
      <c r="H96" s="111">
        <f t="shared" si="31"/>
        <v>1.4814684725418534E-3</v>
      </c>
      <c r="I96" s="111">
        <f t="shared" si="31"/>
        <v>2.070849568724005E-3</v>
      </c>
      <c r="J96" s="110">
        <f t="shared" si="31"/>
        <v>3.1413760734608255E-3</v>
      </c>
      <c r="K96" s="68">
        <f t="shared" si="31"/>
        <v>4.962952347432199E-3</v>
      </c>
      <c r="L96" s="68">
        <f t="shared" si="31"/>
        <v>6.9027374168185293E-3</v>
      </c>
      <c r="M96" s="68">
        <f t="shared" si="31"/>
        <v>8.9688067226617613E-3</v>
      </c>
      <c r="N96" s="111">
        <f t="shared" si="31"/>
        <v>1.1193447655874498E-2</v>
      </c>
      <c r="O96" s="110">
        <f t="shared" si="31"/>
        <v>1.3673235331752905E-2</v>
      </c>
      <c r="P96" s="68">
        <f t="shared" si="31"/>
        <v>1.6435180511057829E-2</v>
      </c>
      <c r="Q96" s="68">
        <f t="shared" si="31"/>
        <v>1.9494328366765172E-2</v>
      </c>
      <c r="R96" s="68">
        <f t="shared" si="31"/>
        <v>2.2858608033775148E-2</v>
      </c>
      <c r="S96" s="111">
        <f t="shared" si="31"/>
        <v>2.6535062034480559E-2</v>
      </c>
      <c r="T96" s="111">
        <f t="shared" si="31"/>
        <v>3.0520725871100218E-2</v>
      </c>
      <c r="U96" s="111">
        <f t="shared" si="31"/>
        <v>3.481410039155039E-2</v>
      </c>
      <c r="V96" s="111">
        <f t="shared" si="31"/>
        <v>3.9409111713906868E-2</v>
      </c>
      <c r="W96" s="111">
        <f t="shared" si="31"/>
        <v>4.4293596231797634E-2</v>
      </c>
      <c r="X96" s="116">
        <f t="shared" si="31"/>
        <v>4.944918825368786E-2</v>
      </c>
      <c r="Y96" s="116">
        <f t="shared" si="31"/>
        <v>5.4843965574824446E-2</v>
      </c>
      <c r="Z96" s="116">
        <f t="shared" si="31"/>
        <v>6.0445069727435817E-2</v>
      </c>
      <c r="AA96" s="116">
        <f t="shared" si="31"/>
        <v>6.6211726265445872E-2</v>
      </c>
      <c r="AB96" s="116">
        <f t="shared" si="31"/>
        <v>7.2097853147167393E-2</v>
      </c>
      <c r="AC96" s="116">
        <f t="shared" si="31"/>
        <v>7.8052286242141861E-2</v>
      </c>
      <c r="AD96" s="116">
        <f t="shared" si="31"/>
        <v>8.403367206962141E-2</v>
      </c>
      <c r="AE96" s="116">
        <f t="shared" si="31"/>
        <v>8.9985432332075455E-2</v>
      </c>
      <c r="AF96" s="116">
        <f t="shared" si="31"/>
        <v>9.5851281379343192E-2</v>
      </c>
      <c r="AG96" s="116">
        <f t="shared" si="31"/>
        <v>0.10158151051402582</v>
      </c>
      <c r="AH96" s="116">
        <f t="shared" si="31"/>
        <v>0.10713141476151099</v>
      </c>
      <c r="AI96" s="116">
        <f t="shared" si="31"/>
        <v>0.11246323660641125</v>
      </c>
      <c r="AJ96" s="116">
        <f t="shared" si="31"/>
        <v>0.11754892206724459</v>
      </c>
      <c r="AK96" s="116">
        <f t="shared" si="31"/>
        <v>0.12236680981959208</v>
      </c>
      <c r="AL96" s="116">
        <f t="shared" si="31"/>
        <v>0.12690164270155288</v>
      </c>
      <c r="AM96" s="116">
        <f t="shared" si="31"/>
        <v>0.13114688846966455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2.599667605483629E-7</v>
      </c>
      <c r="G97" s="111">
        <f t="shared" si="31"/>
        <v>2.0214010892412814E-7</v>
      </c>
      <c r="H97" s="111">
        <f t="shared" si="31"/>
        <v>1.8598736916610962E-7</v>
      </c>
      <c r="I97" s="111">
        <f t="shared" si="31"/>
        <v>1.7762647235485593E-7</v>
      </c>
      <c r="J97" s="110">
        <f t="shared" si="31"/>
        <v>1.6244702128755765E-7</v>
      </c>
      <c r="K97" s="68">
        <f t="shared" si="31"/>
        <v>1.4913623959556637E-7</v>
      </c>
      <c r="L97" s="68">
        <f t="shared" si="31"/>
        <v>1.3709718437018048E-7</v>
      </c>
      <c r="M97" s="68">
        <f t="shared" si="31"/>
        <v>1.2625710773474841E-7</v>
      </c>
      <c r="N97" s="111">
        <f t="shared" si="31"/>
        <v>1.164190418725969E-7</v>
      </c>
      <c r="O97" s="110">
        <f t="shared" si="31"/>
        <v>1.0719132500478649E-7</v>
      </c>
      <c r="P97" s="68">
        <f t="shared" si="31"/>
        <v>9.8549477783369806E-8</v>
      </c>
      <c r="Q97" s="68">
        <f t="shared" si="31"/>
        <v>9.049913781727213E-8</v>
      </c>
      <c r="R97" s="68">
        <f t="shared" si="31"/>
        <v>8.3043092600652332E-8</v>
      </c>
      <c r="S97" s="111">
        <f t="shared" si="31"/>
        <v>7.6164154360511565E-8</v>
      </c>
      <c r="T97" s="111">
        <f t="shared" si="31"/>
        <v>6.9845356400138333E-8</v>
      </c>
      <c r="U97" s="111">
        <f t="shared" si="31"/>
        <v>6.4050673517734477E-8</v>
      </c>
      <c r="V97" s="111">
        <f t="shared" si="31"/>
        <v>5.8740354226102577E-8</v>
      </c>
      <c r="W97" s="111">
        <f t="shared" si="31"/>
        <v>5.3874482470162722E-8</v>
      </c>
      <c r="X97" s="116">
        <f t="shared" si="31"/>
        <v>4.941406550127153E-8</v>
      </c>
      <c r="Y97" s="116">
        <f t="shared" si="31"/>
        <v>4.5327625788978418E-8</v>
      </c>
      <c r="Z97" s="116">
        <f t="shared" si="31"/>
        <v>4.1580954646049299E-8</v>
      </c>
      <c r="AA97" s="116">
        <f t="shared" si="31"/>
        <v>3.8144010051792316E-8</v>
      </c>
      <c r="AB97" s="116">
        <f t="shared" si="31"/>
        <v>3.4989675648705526E-8</v>
      </c>
      <c r="AC97" s="116">
        <f t="shared" si="31"/>
        <v>3.209421338921657E-8</v>
      </c>
      <c r="AD97" s="116">
        <f t="shared" si="31"/>
        <v>2.9430960859024235E-8</v>
      </c>
      <c r="AE97" s="116">
        <f t="shared" si="31"/>
        <v>2.6982855552774516E-8</v>
      </c>
      <c r="AF97" s="116">
        <f t="shared" si="31"/>
        <v>2.4734770612550463E-8</v>
      </c>
      <c r="AG97" s="116">
        <f t="shared" si="31"/>
        <v>2.267159715041665E-8</v>
      </c>
      <c r="AH97" s="116">
        <f t="shared" si="31"/>
        <v>2.0779446231567641E-8</v>
      </c>
      <c r="AI97" s="116">
        <f t="shared" si="31"/>
        <v>1.9045191850918543E-8</v>
      </c>
      <c r="AJ97" s="116">
        <f t="shared" si="31"/>
        <v>1.7455747937042529E-8</v>
      </c>
      <c r="AK97" s="116">
        <f t="shared" si="31"/>
        <v>1.5999162027760646E-8</v>
      </c>
      <c r="AL97" s="116">
        <f t="shared" si="31"/>
        <v>1.4664426740231362E-8</v>
      </c>
      <c r="AM97" s="116">
        <f t="shared" si="31"/>
        <v>1.3440556203963965E-8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9.2232403964453624E-5</v>
      </c>
      <c r="G98" s="111">
        <f t="shared" si="31"/>
        <v>1.7961429076094498E-4</v>
      </c>
      <c r="H98" s="111">
        <f t="shared" si="31"/>
        <v>2.1864309033586552E-4</v>
      </c>
      <c r="I98" s="111">
        <f t="shared" si="31"/>
        <v>3.015903924979106E-4</v>
      </c>
      <c r="J98" s="110">
        <f t="shared" si="31"/>
        <v>4.5110945497743414E-4</v>
      </c>
      <c r="K98" s="68">
        <f t="shared" si="31"/>
        <v>7.0334533545075373E-4</v>
      </c>
      <c r="L98" s="68">
        <f t="shared" si="31"/>
        <v>9.6897551377779804E-4</v>
      </c>
      <c r="M98" s="68">
        <f t="shared" si="31"/>
        <v>1.2488523018702087E-3</v>
      </c>
      <c r="N98" s="111">
        <f t="shared" si="31"/>
        <v>1.5471714058366219E-3</v>
      </c>
      <c r="O98" s="110">
        <f t="shared" ref="O98:AM106" si="32">O56/O$48</f>
        <v>1.8767486656975588E-3</v>
      </c>
      <c r="P98" s="68">
        <f t="shared" si="32"/>
        <v>2.2410546765720585E-3</v>
      </c>
      <c r="Q98" s="68">
        <f t="shared" si="32"/>
        <v>2.6420602821263075E-3</v>
      </c>
      <c r="R98" s="68">
        <f t="shared" si="32"/>
        <v>3.0808838355410859E-3</v>
      </c>
      <c r="S98" s="111">
        <f t="shared" si="32"/>
        <v>3.5585964946781485E-3</v>
      </c>
      <c r="T98" s="111">
        <f t="shared" si="32"/>
        <v>4.0750234395499074E-3</v>
      </c>
      <c r="U98" s="111">
        <f t="shared" si="32"/>
        <v>4.6302246882048261E-3</v>
      </c>
      <c r="V98" s="111">
        <f t="shared" si="32"/>
        <v>5.2237071237262265E-3</v>
      </c>
      <c r="W98" s="111">
        <f t="shared" si="32"/>
        <v>5.8542297934910418E-3</v>
      </c>
      <c r="X98" s="116">
        <f t="shared" si="32"/>
        <v>6.5197894645955398E-3</v>
      </c>
      <c r="Y98" s="116">
        <f t="shared" si="32"/>
        <v>7.2166703300635673E-3</v>
      </c>
      <c r="Z98" s="116">
        <f t="shared" si="32"/>
        <v>7.9410665585773546E-3</v>
      </c>
      <c r="AA98" s="116">
        <f t="shared" si="32"/>
        <v>8.6881718296761539E-3</v>
      </c>
      <c r="AB98" s="116">
        <f t="shared" si="32"/>
        <v>9.4525051239125139E-3</v>
      </c>
      <c r="AC98" s="116">
        <f t="shared" si="32"/>
        <v>1.0227924826236114E-2</v>
      </c>
      <c r="AD98" s="116">
        <f t="shared" si="32"/>
        <v>1.1009556295497047E-2</v>
      </c>
      <c r="AE98" s="116">
        <f t="shared" si="32"/>
        <v>1.1790512806150186E-2</v>
      </c>
      <c r="AF98" s="116">
        <f t="shared" si="32"/>
        <v>1.2563896524660174E-2</v>
      </c>
      <c r="AG98" s="116">
        <f t="shared" si="32"/>
        <v>1.3323614024027956E-2</v>
      </c>
      <c r="AH98" s="116">
        <f t="shared" si="32"/>
        <v>1.406415915530485E-2</v>
      </c>
      <c r="AI98" s="116">
        <f t="shared" si="32"/>
        <v>1.478086699612086E-2</v>
      </c>
      <c r="AJ98" s="116">
        <f t="shared" si="32"/>
        <v>1.5470282298394519E-2</v>
      </c>
      <c r="AK98" s="116">
        <f t="shared" si="32"/>
        <v>1.6129717994870309E-2</v>
      </c>
      <c r="AL98" s="116">
        <f t="shared" si="32"/>
        <v>1.6757260683201242E-2</v>
      </c>
      <c r="AM98" s="116">
        <f t="shared" si="32"/>
        <v>1.7352114834496092E-2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0.99508210634784977</v>
      </c>
      <c r="H99" s="128">
        <f t="shared" si="33"/>
        <v>0.99392088728277883</v>
      </c>
      <c r="I99" s="128">
        <f t="shared" si="33"/>
        <v>0.99143017431101277</v>
      </c>
      <c r="J99" s="127">
        <f t="shared" si="33"/>
        <v>0.98687751366462761</v>
      </c>
      <c r="K99" s="71">
        <f t="shared" si="33"/>
        <v>0.97907242689883389</v>
      </c>
      <c r="L99" s="71">
        <f t="shared" si="33"/>
        <v>0.97067792134742004</v>
      </c>
      <c r="M99" s="71">
        <f t="shared" si="33"/>
        <v>0.96164141669220871</v>
      </c>
      <c r="N99" s="128">
        <f t="shared" si="33"/>
        <v>0.95180269990118616</v>
      </c>
      <c r="O99" s="127">
        <f t="shared" si="33"/>
        <v>0.94071298044163887</v>
      </c>
      <c r="P99" s="71">
        <f t="shared" si="33"/>
        <v>0.92822598034949044</v>
      </c>
      <c r="Q99" s="71">
        <f t="shared" si="33"/>
        <v>0.91424839784170953</v>
      </c>
      <c r="R99" s="71">
        <f t="shared" si="33"/>
        <v>0.8987192801069237</v>
      </c>
      <c r="S99" s="128">
        <f t="shared" si="33"/>
        <v>0.88158180671027009</v>
      </c>
      <c r="T99" s="128">
        <f t="shared" si="32"/>
        <v>0.86282570832525918</v>
      </c>
      <c r="U99" s="128">
        <f t="shared" si="32"/>
        <v>0.84243358398673174</v>
      </c>
      <c r="V99" s="128">
        <f t="shared" si="32"/>
        <v>0.82040902215326528</v>
      </c>
      <c r="W99" s="128">
        <f t="shared" si="32"/>
        <v>0.79678426974666083</v>
      </c>
      <c r="X99" s="120">
        <f t="shared" si="33"/>
        <v>0.77162128137970043</v>
      </c>
      <c r="Y99" s="120">
        <f t="shared" si="32"/>
        <v>0.7450489946231269</v>
      </c>
      <c r="Z99" s="120">
        <f t="shared" si="32"/>
        <v>0.71720315929836276</v>
      </c>
      <c r="AA99" s="120">
        <f t="shared" si="32"/>
        <v>0.68826062048767811</v>
      </c>
      <c r="AB99" s="120">
        <f t="shared" si="32"/>
        <v>0.65842807226088196</v>
      </c>
      <c r="AC99" s="120">
        <f t="shared" si="33"/>
        <v>0.6279420552022773</v>
      </c>
      <c r="AD99" s="120">
        <f t="shared" si="32"/>
        <v>0.59699314905935219</v>
      </c>
      <c r="AE99" s="120">
        <f t="shared" si="32"/>
        <v>0.56585545654297031</v>
      </c>
      <c r="AF99" s="120">
        <f t="shared" si="32"/>
        <v>0.53480805955260613</v>
      </c>
      <c r="AG99" s="120">
        <f t="shared" si="32"/>
        <v>0.5041020347883336</v>
      </c>
      <c r="AH99" s="120">
        <f t="shared" si="33"/>
        <v>0.47396886488197509</v>
      </c>
      <c r="AI99" s="120">
        <f t="shared" si="32"/>
        <v>0.44460948128766237</v>
      </c>
      <c r="AJ99" s="120">
        <f t="shared" si="32"/>
        <v>0.41617856111542684</v>
      </c>
      <c r="AK99" s="120">
        <f t="shared" si="32"/>
        <v>0.38880181655947316</v>
      </c>
      <c r="AL99" s="120">
        <f t="shared" si="32"/>
        <v>0.36257502250263995</v>
      </c>
      <c r="AM99" s="120">
        <f t="shared" si="33"/>
        <v>0.33754850020750155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1.5514653944164E-2</v>
      </c>
      <c r="G100" s="130">
        <f t="shared" si="33"/>
        <v>2.0135155453302179E-2</v>
      </c>
      <c r="H100" s="130">
        <f t="shared" si="33"/>
        <v>2.2225865197597321E-2</v>
      </c>
      <c r="I100" s="130">
        <f t="shared" si="33"/>
        <v>2.5076875593000484E-2</v>
      </c>
      <c r="J100" s="129">
        <f t="shared" si="33"/>
        <v>2.7093990032453125E-2</v>
      </c>
      <c r="K100" s="72">
        <f t="shared" si="33"/>
        <v>2.9370845063913877E-2</v>
      </c>
      <c r="L100" s="72">
        <f t="shared" si="33"/>
        <v>3.1863528571878796E-2</v>
      </c>
      <c r="M100" s="72">
        <f t="shared" si="33"/>
        <v>3.4580918459068348E-2</v>
      </c>
      <c r="N100" s="130">
        <f t="shared" si="33"/>
        <v>3.7512583184807123E-2</v>
      </c>
      <c r="O100" s="129">
        <f t="shared" si="33"/>
        <v>4.0428762530546614E-2</v>
      </c>
      <c r="P100" s="72">
        <f t="shared" si="33"/>
        <v>4.3183902126838772E-2</v>
      </c>
      <c r="Q100" s="72">
        <f t="shared" si="33"/>
        <v>4.5705345826408617E-2</v>
      </c>
      <c r="R100" s="72">
        <f t="shared" si="33"/>
        <v>4.7938637536116067E-2</v>
      </c>
      <c r="S100" s="130">
        <f t="shared" si="33"/>
        <v>4.9851488188078233E-2</v>
      </c>
      <c r="T100" s="130">
        <f t="shared" si="32"/>
        <v>5.1425900665893698E-2</v>
      </c>
      <c r="U100" s="130">
        <f t="shared" si="32"/>
        <v>5.2656544234899912E-2</v>
      </c>
      <c r="V100" s="130">
        <f t="shared" si="32"/>
        <v>5.3544012302729704E-2</v>
      </c>
      <c r="W100" s="130">
        <f t="shared" si="32"/>
        <v>5.4092940599952309E-2</v>
      </c>
      <c r="X100" s="121">
        <f t="shared" si="33"/>
        <v>5.4310655565732731E-2</v>
      </c>
      <c r="Y100" s="121">
        <f t="shared" si="32"/>
        <v>5.4216550885878172E-2</v>
      </c>
      <c r="Z100" s="121">
        <f t="shared" si="32"/>
        <v>5.3821819723613058E-2</v>
      </c>
      <c r="AA100" s="121">
        <f t="shared" si="32"/>
        <v>5.3140259826420684E-2</v>
      </c>
      <c r="AB100" s="121">
        <f t="shared" si="32"/>
        <v>5.219188329727515E-2</v>
      </c>
      <c r="AC100" s="121">
        <f t="shared" si="33"/>
        <v>5.1000753360205313E-2</v>
      </c>
      <c r="AD100" s="121">
        <f t="shared" si="32"/>
        <v>4.9594781577153788E-2</v>
      </c>
      <c r="AE100" s="121">
        <f t="shared" si="32"/>
        <v>4.8004567100634374E-2</v>
      </c>
      <c r="AF100" s="121">
        <f t="shared" si="32"/>
        <v>4.6262593261807108E-2</v>
      </c>
      <c r="AG100" s="121">
        <f t="shared" si="32"/>
        <v>4.4401800540823544E-2</v>
      </c>
      <c r="AH100" s="121">
        <f t="shared" si="33"/>
        <v>4.2454890906301702E-2</v>
      </c>
      <c r="AI100" s="121">
        <f t="shared" si="32"/>
        <v>4.0453435234598288E-2</v>
      </c>
      <c r="AJ100" s="121">
        <f t="shared" si="32"/>
        <v>3.8423995746077064E-2</v>
      </c>
      <c r="AK100" s="121">
        <f t="shared" si="32"/>
        <v>3.6389949003579648E-2</v>
      </c>
      <c r="AL100" s="121">
        <f t="shared" si="32"/>
        <v>3.4371307983964788E-2</v>
      </c>
      <c r="AM100" s="121">
        <f t="shared" si="33"/>
        <v>3.2383640441478845E-2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0.12617395571729267</v>
      </c>
      <c r="G101" s="130">
        <f t="shared" si="33"/>
        <v>0.14164418705901088</v>
      </c>
      <c r="H101" s="130">
        <f t="shared" si="33"/>
        <v>0.14616776000971896</v>
      </c>
      <c r="I101" s="130">
        <f t="shared" si="33"/>
        <v>0.15116905525646701</v>
      </c>
      <c r="J101" s="129">
        <f t="shared" si="33"/>
        <v>0.15461321488109933</v>
      </c>
      <c r="K101" s="72">
        <f t="shared" si="33"/>
        <v>0.15718143745861707</v>
      </c>
      <c r="L101" s="72">
        <f t="shared" si="33"/>
        <v>0.15927652163792869</v>
      </c>
      <c r="M101" s="72">
        <f t="shared" si="33"/>
        <v>0.16089094543577848</v>
      </c>
      <c r="N101" s="130">
        <f t="shared" si="33"/>
        <v>0.16202172376103016</v>
      </c>
      <c r="O101" s="129">
        <f t="shared" si="33"/>
        <v>0.16274846402142129</v>
      </c>
      <c r="P101" s="72">
        <f t="shared" si="33"/>
        <v>0.16302796695447347</v>
      </c>
      <c r="Q101" s="72">
        <f t="shared" si="33"/>
        <v>0.16283082913688371</v>
      </c>
      <c r="R101" s="72">
        <f t="shared" si="33"/>
        <v>0.16213380806600292</v>
      </c>
      <c r="S101" s="130">
        <f t="shared" si="33"/>
        <v>0.16092248048910449</v>
      </c>
      <c r="T101" s="130">
        <f t="shared" si="32"/>
        <v>0.15919312356777335</v>
      </c>
      <c r="U101" s="130">
        <f t="shared" si="32"/>
        <v>0.15694901878086048</v>
      </c>
      <c r="V101" s="130">
        <f t="shared" si="32"/>
        <v>0.15420020770347509</v>
      </c>
      <c r="W101" s="130">
        <f t="shared" si="32"/>
        <v>0.15096345675576095</v>
      </c>
      <c r="X101" s="121">
        <f t="shared" si="33"/>
        <v>0.1472617248731424</v>
      </c>
      <c r="Y101" s="121">
        <f t="shared" si="32"/>
        <v>0.14312718036914124</v>
      </c>
      <c r="Z101" s="121">
        <f t="shared" si="32"/>
        <v>0.13859738131381133</v>
      </c>
      <c r="AA101" s="121">
        <f t="shared" si="32"/>
        <v>0.1337177071033476</v>
      </c>
      <c r="AB101" s="121">
        <f t="shared" si="32"/>
        <v>0.12853996022252467</v>
      </c>
      <c r="AC101" s="121">
        <f t="shared" si="33"/>
        <v>0.12312165117519568</v>
      </c>
      <c r="AD101" s="121">
        <f t="shared" si="32"/>
        <v>0.11751139907584893</v>
      </c>
      <c r="AE101" s="121">
        <f t="shared" si="32"/>
        <v>0.11177361509163533</v>
      </c>
      <c r="AF101" s="121">
        <f t="shared" si="32"/>
        <v>0.1059734953635925</v>
      </c>
      <c r="AG101" s="121">
        <f t="shared" si="32"/>
        <v>0.10017070252092336</v>
      </c>
      <c r="AH101" s="121">
        <f t="shared" si="33"/>
        <v>9.4420534710609516E-2</v>
      </c>
      <c r="AI101" s="121">
        <f t="shared" si="32"/>
        <v>8.8771141027141259E-2</v>
      </c>
      <c r="AJ101" s="121">
        <f t="shared" si="32"/>
        <v>8.3261332039048813E-2</v>
      </c>
      <c r="AK101" s="121">
        <f t="shared" si="32"/>
        <v>7.7923320933030518E-2</v>
      </c>
      <c r="AL101" s="121">
        <f t="shared" si="32"/>
        <v>7.2782530096134682E-2</v>
      </c>
      <c r="AM101" s="121">
        <f t="shared" si="33"/>
        <v>6.7854591662840066E-2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0.20729256949640598</v>
      </c>
      <c r="G102" s="130">
        <f t="shared" si="33"/>
        <v>0.22454757421261151</v>
      </c>
      <c r="H102" s="130">
        <f t="shared" si="33"/>
        <v>0.22924239854000941</v>
      </c>
      <c r="I102" s="130">
        <f t="shared" si="33"/>
        <v>0.23379786552108064</v>
      </c>
      <c r="J102" s="129">
        <f t="shared" si="33"/>
        <v>0.23704267854173969</v>
      </c>
      <c r="K102" s="72">
        <f t="shared" si="33"/>
        <v>0.23884350232228652</v>
      </c>
      <c r="L102" s="72">
        <f t="shared" si="33"/>
        <v>0.23997174772396224</v>
      </c>
      <c r="M102" s="72">
        <f t="shared" si="33"/>
        <v>0.2404257298714538</v>
      </c>
      <c r="N102" s="130">
        <f t="shared" si="33"/>
        <v>0.24021862289918505</v>
      </c>
      <c r="O102" s="129">
        <f t="shared" si="33"/>
        <v>0.23941627697250417</v>
      </c>
      <c r="P102" s="72">
        <f t="shared" si="33"/>
        <v>0.23801619053813783</v>
      </c>
      <c r="Q102" s="72">
        <f t="shared" si="33"/>
        <v>0.23600483357173344</v>
      </c>
      <c r="R102" s="72">
        <f t="shared" si="33"/>
        <v>0.23337526411148213</v>
      </c>
      <c r="S102" s="130">
        <f t="shared" si="33"/>
        <v>0.23012372062750916</v>
      </c>
      <c r="T102" s="130">
        <f t="shared" si="32"/>
        <v>0.22625713442975201</v>
      </c>
      <c r="U102" s="130">
        <f t="shared" si="32"/>
        <v>0.22178416712491156</v>
      </c>
      <c r="V102" s="130">
        <f t="shared" si="32"/>
        <v>0.21671991770562202</v>
      </c>
      <c r="W102" s="130">
        <f t="shared" si="32"/>
        <v>0.21108743906368643</v>
      </c>
      <c r="X102" s="121">
        <f t="shared" si="33"/>
        <v>0.20491803037595763</v>
      </c>
      <c r="Y102" s="121">
        <f t="shared" si="32"/>
        <v>0.19825740407021511</v>
      </c>
      <c r="Z102" s="121">
        <f t="shared" si="32"/>
        <v>0.19115721368300434</v>
      </c>
      <c r="AA102" s="121">
        <f t="shared" si="32"/>
        <v>0.18367976719214268</v>
      </c>
      <c r="AB102" s="121">
        <f t="shared" si="32"/>
        <v>0.17589386043264305</v>
      </c>
      <c r="AC102" s="121">
        <f t="shared" si="33"/>
        <v>0.16787522108320857</v>
      </c>
      <c r="AD102" s="121">
        <f t="shared" si="32"/>
        <v>0.15968529796326272</v>
      </c>
      <c r="AE102" s="121">
        <f t="shared" si="32"/>
        <v>0.15140714301422203</v>
      </c>
      <c r="AF102" s="121">
        <f t="shared" si="32"/>
        <v>0.14312410377978937</v>
      </c>
      <c r="AG102" s="121">
        <f t="shared" si="32"/>
        <v>0.13491064733926056</v>
      </c>
      <c r="AH102" s="121">
        <f t="shared" si="33"/>
        <v>0.12683470815410194</v>
      </c>
      <c r="AI102" s="121">
        <f t="shared" si="32"/>
        <v>0.11895471973804546</v>
      </c>
      <c r="AJ102" s="121">
        <f t="shared" si="32"/>
        <v>0.11131618488072022</v>
      </c>
      <c r="AK102" s="121">
        <f t="shared" si="32"/>
        <v>0.10395608439389183</v>
      </c>
      <c r="AL102" s="121">
        <f t="shared" si="32"/>
        <v>9.6902698453618374E-2</v>
      </c>
      <c r="AM102" s="121">
        <f t="shared" si="33"/>
        <v>9.0171432227146617E-2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0.2245953952147117</v>
      </c>
      <c r="G103" s="130">
        <f t="shared" si="33"/>
        <v>0.23384171372212867</v>
      </c>
      <c r="H103" s="130">
        <f t="shared" si="33"/>
        <v>0.23614124692093436</v>
      </c>
      <c r="I103" s="130">
        <f t="shared" si="33"/>
        <v>0.23761124419894122</v>
      </c>
      <c r="J103" s="129">
        <f t="shared" si="33"/>
        <v>0.23907185142965079</v>
      </c>
      <c r="K103" s="72">
        <f t="shared" si="33"/>
        <v>0.23912881437394534</v>
      </c>
      <c r="L103" s="72">
        <f t="shared" si="33"/>
        <v>0.23862039301238583</v>
      </c>
      <c r="M103" s="72">
        <f t="shared" si="33"/>
        <v>0.23754531514556806</v>
      </c>
      <c r="N103" s="130">
        <f t="shared" si="33"/>
        <v>0.23591228722067079</v>
      </c>
      <c r="O103" s="129">
        <f t="shared" si="33"/>
        <v>0.23375400319944331</v>
      </c>
      <c r="P103" s="72">
        <f t="shared" si="33"/>
        <v>0.23109439119777203</v>
      </c>
      <c r="Q103" s="72">
        <f t="shared" si="33"/>
        <v>0.22793460418211281</v>
      </c>
      <c r="R103" s="72">
        <f t="shared" si="33"/>
        <v>0.22427994999571138</v>
      </c>
      <c r="S103" s="130">
        <f t="shared" si="33"/>
        <v>0.22013299464140584</v>
      </c>
      <c r="T103" s="130">
        <f t="shared" si="32"/>
        <v>0.21550413559035286</v>
      </c>
      <c r="U103" s="130">
        <f t="shared" si="32"/>
        <v>0.21040067141516328</v>
      </c>
      <c r="V103" s="130">
        <f t="shared" si="32"/>
        <v>0.20483432637023835</v>
      </c>
      <c r="W103" s="130">
        <f t="shared" si="32"/>
        <v>0.1988235365979065</v>
      </c>
      <c r="X103" s="121">
        <f t="shared" si="33"/>
        <v>0.19239419178140157</v>
      </c>
      <c r="Y103" s="121">
        <f t="shared" si="32"/>
        <v>0.18558617336583819</v>
      </c>
      <c r="Z103" s="121">
        <f t="shared" si="32"/>
        <v>0.17844437834461405</v>
      </c>
      <c r="AA103" s="121">
        <f t="shared" si="32"/>
        <v>0.17102364564534789</v>
      </c>
      <c r="AB103" s="121">
        <f t="shared" si="32"/>
        <v>0.16338397348169018</v>
      </c>
      <c r="AC103" s="121">
        <f t="shared" si="33"/>
        <v>0.15559151377986835</v>
      </c>
      <c r="AD103" s="121">
        <f t="shared" si="32"/>
        <v>0.14769812391054873</v>
      </c>
      <c r="AE103" s="121">
        <f t="shared" si="32"/>
        <v>0.13977623902074007</v>
      </c>
      <c r="AF103" s="121">
        <f t="shared" si="32"/>
        <v>0.13189836261033308</v>
      </c>
      <c r="AG103" s="121">
        <f t="shared" si="32"/>
        <v>0.12412836003532356</v>
      </c>
      <c r="AH103" s="121">
        <f t="shared" si="33"/>
        <v>0.11652400206251476</v>
      </c>
      <c r="AI103" s="121">
        <f t="shared" si="32"/>
        <v>0.10913448887847105</v>
      </c>
      <c r="AJ103" s="121">
        <f t="shared" si="32"/>
        <v>0.10199721940471283</v>
      </c>
      <c r="AK103" s="121">
        <f t="shared" si="32"/>
        <v>9.5142097995542227E-2</v>
      </c>
      <c r="AL103" s="121">
        <f t="shared" si="32"/>
        <v>8.8591389220001107E-2</v>
      </c>
      <c r="AM103" s="121">
        <f t="shared" si="33"/>
        <v>8.2355821848122096E-2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0.28951020056491261</v>
      </c>
      <c r="G104" s="130">
        <f t="shared" si="33"/>
        <v>0.25930882713926434</v>
      </c>
      <c r="H104" s="130">
        <f t="shared" si="33"/>
        <v>0.25017936521861106</v>
      </c>
      <c r="I104" s="130">
        <f t="shared" si="33"/>
        <v>0.23994365613698493</v>
      </c>
      <c r="J104" s="129">
        <f t="shared" si="33"/>
        <v>0.23131580676249897</v>
      </c>
      <c r="K104" s="72">
        <f t="shared" si="33"/>
        <v>0.22246161613536417</v>
      </c>
      <c r="L104" s="72">
        <f t="shared" si="33"/>
        <v>0.21408019388556507</v>
      </c>
      <c r="M104" s="72">
        <f t="shared" si="33"/>
        <v>0.20613907724645938</v>
      </c>
      <c r="N104" s="130">
        <f t="shared" si="33"/>
        <v>0.19853755290991013</v>
      </c>
      <c r="O104" s="129">
        <f t="shared" si="33"/>
        <v>0.19103662785455755</v>
      </c>
      <c r="P104" s="72">
        <f t="shared" si="33"/>
        <v>0.18365652375965991</v>
      </c>
      <c r="Q104" s="72">
        <f t="shared" si="33"/>
        <v>0.17641224709184572</v>
      </c>
      <c r="R104" s="72">
        <f t="shared" si="33"/>
        <v>0.16931762007808557</v>
      </c>
      <c r="S104" s="130">
        <f t="shared" si="33"/>
        <v>0.16236900661378101</v>
      </c>
      <c r="T104" s="130">
        <f t="shared" si="32"/>
        <v>0.15556530925551199</v>
      </c>
      <c r="U104" s="130">
        <f t="shared" si="32"/>
        <v>0.14888910570491989</v>
      </c>
      <c r="V104" s="130">
        <f t="shared" si="32"/>
        <v>0.14232179530993333</v>
      </c>
      <c r="W104" s="130">
        <f t="shared" si="32"/>
        <v>0.13584750097492976</v>
      </c>
      <c r="X104" s="121">
        <f t="shared" si="33"/>
        <v>0.12945438572640205</v>
      </c>
      <c r="Y104" s="121">
        <f t="shared" si="32"/>
        <v>0.12314299377744119</v>
      </c>
      <c r="Z104" s="121">
        <f t="shared" si="32"/>
        <v>0.11691358281716178</v>
      </c>
      <c r="AA104" s="121">
        <f t="shared" si="32"/>
        <v>0.11077373543823127</v>
      </c>
      <c r="AB104" s="121">
        <f t="shared" si="32"/>
        <v>0.1047348543106382</v>
      </c>
      <c r="AC104" s="121">
        <f t="shared" si="33"/>
        <v>9.8813264610874751E-2</v>
      </c>
      <c r="AD104" s="121">
        <f t="shared" si="32"/>
        <v>9.3015808073107234E-2</v>
      </c>
      <c r="AE104" s="121">
        <f t="shared" si="32"/>
        <v>8.736576357538961E-2</v>
      </c>
      <c r="AF104" s="121">
        <f t="shared" si="32"/>
        <v>8.1887513685645882E-2</v>
      </c>
      <c r="AG104" s="121">
        <f t="shared" si="32"/>
        <v>7.6600952947464579E-2</v>
      </c>
      <c r="AH104" s="121">
        <f t="shared" si="33"/>
        <v>7.1523715603554014E-2</v>
      </c>
      <c r="AI104" s="121">
        <f t="shared" si="32"/>
        <v>6.6669804006857403E-2</v>
      </c>
      <c r="AJ104" s="121">
        <f t="shared" si="32"/>
        <v>6.2047346626916883E-2</v>
      </c>
      <c r="AK104" s="121">
        <f t="shared" si="32"/>
        <v>5.7661622716274244E-2</v>
      </c>
      <c r="AL104" s="121">
        <f t="shared" si="32"/>
        <v>5.3514882205948258E-2</v>
      </c>
      <c r="AM104" s="121">
        <f t="shared" si="33"/>
        <v>4.9603813531917215E-2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9.6948239064399852E-2</v>
      </c>
      <c r="G105" s="130">
        <f t="shared" si="33"/>
        <v>8.4685841628640041E-2</v>
      </c>
      <c r="H105" s="130">
        <f t="shared" si="33"/>
        <v>8.100435795570296E-2</v>
      </c>
      <c r="I105" s="130">
        <f t="shared" si="33"/>
        <v>7.6892987102971044E-2</v>
      </c>
      <c r="J105" s="129">
        <f t="shared" si="33"/>
        <v>7.2712536844008677E-2</v>
      </c>
      <c r="K105" s="72">
        <f t="shared" si="33"/>
        <v>6.8789773409294833E-2</v>
      </c>
      <c r="L105" s="72">
        <f t="shared" si="33"/>
        <v>6.5161223641985719E-2</v>
      </c>
      <c r="M105" s="72">
        <f t="shared" si="33"/>
        <v>6.1813193285349254E-2</v>
      </c>
      <c r="N105" s="130">
        <f t="shared" si="33"/>
        <v>5.8697786604172873E-2</v>
      </c>
      <c r="O105" s="129">
        <f t="shared" si="33"/>
        <v>5.5702995421776293E-2</v>
      </c>
      <c r="P105" s="72">
        <f t="shared" si="33"/>
        <v>5.2829048664642303E-2</v>
      </c>
      <c r="Q105" s="72">
        <f t="shared" si="33"/>
        <v>5.0079844772282354E-2</v>
      </c>
      <c r="R105" s="72">
        <f t="shared" si="33"/>
        <v>4.7458404448504125E-2</v>
      </c>
      <c r="S105" s="130">
        <f t="shared" si="33"/>
        <v>4.4960979849798896E-2</v>
      </c>
      <c r="T105" s="130">
        <f t="shared" si="32"/>
        <v>4.2584391890413367E-2</v>
      </c>
      <c r="U105" s="130">
        <f t="shared" si="32"/>
        <v>4.0319126152243839E-2</v>
      </c>
      <c r="V105" s="130">
        <f t="shared" si="32"/>
        <v>3.8154820926078102E-2</v>
      </c>
      <c r="W105" s="130">
        <f t="shared" si="32"/>
        <v>3.6081610848601793E-2</v>
      </c>
      <c r="X105" s="121">
        <f t="shared" si="33"/>
        <v>3.4090540023162398E-2</v>
      </c>
      <c r="Y105" s="121">
        <f t="shared" si="32"/>
        <v>3.2176413111519128E-2</v>
      </c>
      <c r="Z105" s="121">
        <f t="shared" si="32"/>
        <v>3.0333341376818854E-2</v>
      </c>
      <c r="AA105" s="121">
        <f t="shared" si="32"/>
        <v>2.8557546975212251E-2</v>
      </c>
      <c r="AB105" s="121">
        <f t="shared" si="32"/>
        <v>2.6846593955947573E-2</v>
      </c>
      <c r="AC105" s="121">
        <f t="shared" si="33"/>
        <v>2.5199629077684412E-2</v>
      </c>
      <c r="AD105" s="121">
        <f t="shared" si="32"/>
        <v>2.361355454555733E-2</v>
      </c>
      <c r="AE105" s="121">
        <f t="shared" si="32"/>
        <v>2.2090147771178681E-2</v>
      </c>
      <c r="AF105" s="121">
        <f t="shared" si="32"/>
        <v>2.0631782624227737E-2</v>
      </c>
      <c r="AG105" s="121">
        <f t="shared" si="32"/>
        <v>1.9240028935423165E-2</v>
      </c>
      <c r="AH105" s="121">
        <f t="shared" si="33"/>
        <v>1.7916267248129569E-2</v>
      </c>
      <c r="AI105" s="121">
        <f t="shared" si="32"/>
        <v>1.6661312454533415E-2</v>
      </c>
      <c r="AJ105" s="121">
        <f t="shared" si="32"/>
        <v>1.5474821826811301E-2</v>
      </c>
      <c r="AK105" s="121">
        <f t="shared" si="32"/>
        <v>1.435607239391634E-2</v>
      </c>
      <c r="AL105" s="121">
        <f t="shared" si="32"/>
        <v>1.3303888483620872E-2</v>
      </c>
      <c r="AM105" s="121">
        <f t="shared" si="33"/>
        <v>1.2315983899445682E-2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3.7552674609908084E-2</v>
      </c>
      <c r="G106" s="132">
        <f t="shared" si="33"/>
        <v>3.0918807194196436E-2</v>
      </c>
      <c r="H106" s="132">
        <f t="shared" si="33"/>
        <v>2.8959893425641529E-2</v>
      </c>
      <c r="I106" s="132">
        <f t="shared" si="33"/>
        <v>2.6938490435216421E-2</v>
      </c>
      <c r="J106" s="131">
        <f t="shared" si="33"/>
        <v>2.5027435213230063E-2</v>
      </c>
      <c r="K106" s="73">
        <f t="shared" si="33"/>
        <v>2.3296438189527261E-2</v>
      </c>
      <c r="L106" s="73">
        <f t="shared" si="33"/>
        <v>2.170431276866331E-2</v>
      </c>
      <c r="M106" s="73">
        <f t="shared" si="33"/>
        <v>2.0246237152129032E-2</v>
      </c>
      <c r="N106" s="132">
        <f t="shared" si="33"/>
        <v>1.8902143298729739E-2</v>
      </c>
      <c r="O106" s="131">
        <f t="shared" si="33"/>
        <v>1.7625850314011607E-2</v>
      </c>
      <c r="P106" s="73">
        <f t="shared" si="33"/>
        <v>1.6417956992263231E-2</v>
      </c>
      <c r="Q106" s="73">
        <f t="shared" si="33"/>
        <v>1.5280693370040037E-2</v>
      </c>
      <c r="R106" s="73">
        <f t="shared" si="33"/>
        <v>1.4215595820688699E-2</v>
      </c>
      <c r="S106" s="132">
        <f t="shared" si="33"/>
        <v>1.3221136300592464E-2</v>
      </c>
      <c r="T106" s="132">
        <f t="shared" si="32"/>
        <v>1.2295712914499641E-2</v>
      </c>
      <c r="U106" s="132">
        <f t="shared" si="32"/>
        <v>1.1434950480228396E-2</v>
      </c>
      <c r="V106" s="132">
        <f t="shared" si="32"/>
        <v>1.063394183245361E-2</v>
      </c>
      <c r="W106" s="132">
        <f t="shared" si="32"/>
        <v>9.8877849248636494E-3</v>
      </c>
      <c r="X106" s="122">
        <f t="shared" si="33"/>
        <v>9.1917529094524605E-3</v>
      </c>
      <c r="Y106" s="122">
        <f t="shared" si="32"/>
        <v>8.5422791022982392E-3</v>
      </c>
      <c r="Z106" s="122">
        <f t="shared" si="32"/>
        <v>7.9354420902023118E-3</v>
      </c>
      <c r="AA106" s="122">
        <f t="shared" si="32"/>
        <v>7.3679583682237917E-3</v>
      </c>
      <c r="AB106" s="122">
        <f t="shared" si="32"/>
        <v>6.8369466078431213E-3</v>
      </c>
      <c r="AC106" s="122">
        <f t="shared" si="33"/>
        <v>6.3400221573958245E-3</v>
      </c>
      <c r="AD106" s="122">
        <f t="shared" si="32"/>
        <v>5.8741839898526545E-3</v>
      </c>
      <c r="AE106" s="122">
        <f t="shared" si="32"/>
        <v>5.4379809561464418E-3</v>
      </c>
      <c r="AF106" s="122">
        <f t="shared" si="32"/>
        <v>5.0302082013181032E-3</v>
      </c>
      <c r="AG106" s="122">
        <f t="shared" si="32"/>
        <v>4.6495424768354015E-3</v>
      </c>
      <c r="AH106" s="122">
        <f t="shared" si="33"/>
        <v>4.2947462632662138E-3</v>
      </c>
      <c r="AI106" s="122">
        <f t="shared" si="32"/>
        <v>3.9645799759792369E-3</v>
      </c>
      <c r="AJ106" s="122">
        <f t="shared" si="32"/>
        <v>3.6576604572289414E-3</v>
      </c>
      <c r="AK106" s="122">
        <f t="shared" si="32"/>
        <v>3.3726692211756143E-3</v>
      </c>
      <c r="AL106" s="122">
        <f t="shared" si="32"/>
        <v>3.1083261492060883E-3</v>
      </c>
      <c r="AM106" s="122">
        <f t="shared" si="33"/>
        <v>2.8632164774778251E-3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1138707.6022999999</v>
      </c>
      <c r="E2" s="247">
        <f t="shared" si="0"/>
        <v>1157204.7291999999</v>
      </c>
      <c r="F2" s="247">
        <f t="shared" si="0"/>
        <v>1191038.8783999998</v>
      </c>
      <c r="G2" s="247">
        <f t="shared" si="0"/>
        <v>1205656.2691000002</v>
      </c>
      <c r="H2" s="247">
        <f t="shared" si="0"/>
        <v>1235182.7214000002</v>
      </c>
      <c r="I2" s="247">
        <f t="shared" si="0"/>
        <v>1273175.1943000001</v>
      </c>
      <c r="J2" s="247">
        <f t="shared" si="0"/>
        <v>1316900.7784000002</v>
      </c>
      <c r="K2" s="247">
        <f t="shared" si="0"/>
        <v>1374695.2466</v>
      </c>
      <c r="L2" s="247">
        <f t="shared" si="0"/>
        <v>1425172.5921</v>
      </c>
      <c r="M2" s="247">
        <f t="shared" si="0"/>
        <v>1418613.5203</v>
      </c>
      <c r="N2" s="247">
        <f t="shared" si="0"/>
        <v>1418172.7472000001</v>
      </c>
      <c r="O2" s="247">
        <f t="shared" si="0"/>
        <v>1416261.5155</v>
      </c>
      <c r="P2" s="247">
        <f t="shared" si="0"/>
        <v>1411629.4473000001</v>
      </c>
      <c r="Q2" s="247">
        <f t="shared" si="0"/>
        <v>1416811.9357000003</v>
      </c>
      <c r="R2" s="247">
        <f t="shared" si="0"/>
        <v>1422935.1071000001</v>
      </c>
      <c r="S2" s="247">
        <f t="shared" si="0"/>
        <v>1424848.7069999999</v>
      </c>
      <c r="T2" s="247">
        <f t="shared" si="0"/>
        <v>1424901.3788999999</v>
      </c>
      <c r="U2" s="247">
        <f t="shared" si="0"/>
        <v>1430297.3473</v>
      </c>
      <c r="V2" s="247">
        <f t="shared" si="0"/>
        <v>1433336.6765999999</v>
      </c>
      <c r="W2" s="247">
        <f t="shared" si="0"/>
        <v>1438536.4143999999</v>
      </c>
      <c r="X2" s="247">
        <f t="shared" si="0"/>
        <v>1445928.4378</v>
      </c>
      <c r="Y2" s="247">
        <f t="shared" si="0"/>
        <v>1455409.8391</v>
      </c>
      <c r="Z2" s="247">
        <f t="shared" si="0"/>
        <v>1466160.5405999999</v>
      </c>
      <c r="AA2" s="247">
        <f t="shared" si="0"/>
        <v>1477827.4939000001</v>
      </c>
      <c r="AB2" s="247">
        <f t="shared" si="0"/>
        <v>1489982.1235</v>
      </c>
      <c r="AC2" s="247">
        <f t="shared" si="0"/>
        <v>1502281.7555999998</v>
      </c>
      <c r="AD2" s="247">
        <f t="shared" si="0"/>
        <v>1514531.6584000001</v>
      </c>
      <c r="AE2" s="247">
        <f t="shared" si="0"/>
        <v>1526671.9284999999</v>
      </c>
      <c r="AF2" s="247">
        <f t="shared" si="0"/>
        <v>1538778.1091999998</v>
      </c>
      <c r="AG2" s="247">
        <f t="shared" si="0"/>
        <v>1550760.1792000001</v>
      </c>
      <c r="AH2" s="247">
        <f t="shared" si="0"/>
        <v>1562699.3047</v>
      </c>
      <c r="AI2" s="247">
        <f t="shared" si="0"/>
        <v>1574614.2441</v>
      </c>
      <c r="AJ2" s="247">
        <f t="shared" si="0"/>
        <v>1586739.6122000001</v>
      </c>
      <c r="AK2" s="247">
        <f t="shared" si="0"/>
        <v>1599127.4341</v>
      </c>
      <c r="AL2" s="247">
        <f t="shared" si="0"/>
        <v>1612130.5691</v>
      </c>
      <c r="AM2" s="247">
        <f t="shared" si="0"/>
        <v>1625704.3365</v>
      </c>
      <c r="AN2" s="247">
        <f t="shared" si="0"/>
        <v>1639700.1657</v>
      </c>
      <c r="AO2" s="247">
        <f t="shared" si="0"/>
        <v>1654160.6757</v>
      </c>
      <c r="AP2" s="247">
        <f t="shared" si="0"/>
        <v>1669035.8625999999</v>
      </c>
      <c r="AQ2" s="247">
        <f t="shared" si="0"/>
        <v>1684229.4157</v>
      </c>
      <c r="AR2" s="247">
        <f t="shared" si="0"/>
        <v>1699820.5523999999</v>
      </c>
      <c r="AS2" s="247">
        <f t="shared" si="0"/>
        <v>1715794.1571</v>
      </c>
      <c r="AT2" s="247">
        <f t="shared" si="0"/>
        <v>1732102.5436</v>
      </c>
      <c r="AU2" s="248">
        <f t="shared" si="0"/>
        <v>1749055.3711999999</v>
      </c>
    </row>
    <row r="3" spans="1:49" x14ac:dyDescent="0.25">
      <c r="B3" s="249" t="s">
        <v>494</v>
      </c>
      <c r="C3" s="250">
        <f>Résultats!E286</f>
        <v>269949.78960000002</v>
      </c>
      <c r="D3" s="251">
        <f>Résultats!F286</f>
        <v>277098.30959999998</v>
      </c>
      <c r="E3" s="251">
        <f>Résultats!G286</f>
        <v>283661.32280000002</v>
      </c>
      <c r="F3" s="251">
        <f>Résultats!H286</f>
        <v>284996.67489999998</v>
      </c>
      <c r="G3" s="251">
        <f>Résultats!I286</f>
        <v>276970.19420000003</v>
      </c>
      <c r="H3" s="251">
        <f>Résultats!J286</f>
        <v>276306.8419</v>
      </c>
      <c r="I3" s="251">
        <f>Résultats!K286</f>
        <v>278543.22330000001</v>
      </c>
      <c r="J3" s="251">
        <f>Résultats!L286</f>
        <v>278751.68150000001</v>
      </c>
      <c r="K3" s="251">
        <f>Résultats!M286</f>
        <v>284090.95669999998</v>
      </c>
      <c r="L3" s="251">
        <f>Résultats!N286</f>
        <v>292965.50380000001</v>
      </c>
      <c r="M3" s="251">
        <f>Résultats!O286</f>
        <v>300362.97110000002</v>
      </c>
      <c r="N3" s="251">
        <f>Résultats!P286</f>
        <v>308852.80790000001</v>
      </c>
      <c r="O3" s="251">
        <f>Résultats!Q286</f>
        <v>317305.96799999999</v>
      </c>
      <c r="P3" s="251">
        <f>Résultats!R286</f>
        <v>328493.85310000001</v>
      </c>
      <c r="Q3" s="251">
        <f>Résultats!S286</f>
        <v>327763.02380000002</v>
      </c>
      <c r="R3" s="251">
        <f>Résultats!T286</f>
        <v>326987.56880000001</v>
      </c>
      <c r="S3" s="251">
        <f>Résultats!U286</f>
        <v>327046.00069999998</v>
      </c>
      <c r="T3" s="251">
        <f>Résultats!V286</f>
        <v>326279.74660000001</v>
      </c>
      <c r="U3" s="251">
        <f>Résultats!W286</f>
        <v>332754.95870000002</v>
      </c>
      <c r="V3" s="251">
        <f>Résultats!X286</f>
        <v>337974.0355</v>
      </c>
      <c r="W3" s="251">
        <f>Résultats!Y286</f>
        <v>344082.56439999997</v>
      </c>
      <c r="X3" s="251">
        <f>Résultats!Z286</f>
        <v>350828.80540000001</v>
      </c>
      <c r="Y3" s="251">
        <f>Résultats!AA286</f>
        <v>358290.08399999997</v>
      </c>
      <c r="Z3" s="251">
        <f>Résultats!AB286</f>
        <v>366212.29440000001</v>
      </c>
      <c r="AA3" s="251">
        <f>Résultats!AC286</f>
        <v>374458.99910000002</v>
      </c>
      <c r="AB3" s="251">
        <f>Résultats!AD286</f>
        <v>382956.8799</v>
      </c>
      <c r="AC3" s="251">
        <f>Résultats!AE286</f>
        <v>391498.5344</v>
      </c>
      <c r="AD3" s="251">
        <f>Résultats!AF286</f>
        <v>399967.91149999999</v>
      </c>
      <c r="AE3" s="251">
        <f>Résultats!AG286</f>
        <v>408333.3285</v>
      </c>
      <c r="AF3" s="251">
        <f>Résultats!AH286</f>
        <v>416645.55650000001</v>
      </c>
      <c r="AG3" s="251">
        <f>Résultats!AI286</f>
        <v>424874.86060000001</v>
      </c>
      <c r="AH3" s="251">
        <f>Résultats!AJ286</f>
        <v>433057.16450000001</v>
      </c>
      <c r="AI3" s="251">
        <f>Résultats!AK286</f>
        <v>441183.18719999999</v>
      </c>
      <c r="AJ3" s="251">
        <f>Résultats!AL286</f>
        <v>449439.33850000001</v>
      </c>
      <c r="AK3" s="251">
        <f>Résultats!AM286</f>
        <v>457867.71779999998</v>
      </c>
      <c r="AL3" s="251">
        <f>Résultats!AN286</f>
        <v>466572.65710000001</v>
      </c>
      <c r="AM3" s="251">
        <f>Résultats!AO286</f>
        <v>475602.43430000002</v>
      </c>
      <c r="AN3" s="251">
        <f>Résultats!AP286</f>
        <v>484899.41080000001</v>
      </c>
      <c r="AO3" s="251">
        <f>Résultats!AQ286</f>
        <v>494540.92820000002</v>
      </c>
      <c r="AP3" s="251">
        <f>Résultats!AR286</f>
        <v>504540.42719999998</v>
      </c>
      <c r="AQ3" s="251">
        <f>Résultats!AS286</f>
        <v>514852.07449999999</v>
      </c>
      <c r="AR3" s="251">
        <f>Résultats!AT286</f>
        <v>525557.20019999996</v>
      </c>
      <c r="AS3" s="251">
        <f>Résultats!AU286</f>
        <v>536656.38049999997</v>
      </c>
      <c r="AT3" s="251">
        <f>Résultats!AV286</f>
        <v>548115.24569999997</v>
      </c>
      <c r="AU3" s="252">
        <f>Résultats!AW286</f>
        <v>560155.70090000005</v>
      </c>
      <c r="AV3" s="253"/>
      <c r="AW3" s="253"/>
    </row>
    <row r="4" spans="1:49" x14ac:dyDescent="0.25">
      <c r="B4" s="254" t="s">
        <v>495</v>
      </c>
      <c r="C4" s="255">
        <f>Résultats!E292</f>
        <v>248850.0986</v>
      </c>
      <c r="D4" s="256">
        <f>Résultats!F292</f>
        <v>262898.17599999998</v>
      </c>
      <c r="E4" s="256">
        <f>Résultats!G292</f>
        <v>272241.12689999997</v>
      </c>
      <c r="F4" s="256">
        <f>Résultats!H292</f>
        <v>287788.90049999999</v>
      </c>
      <c r="G4" s="256">
        <f>Résultats!I292</f>
        <v>299412.81310000003</v>
      </c>
      <c r="H4" s="256">
        <f>Résultats!J292</f>
        <v>315295.011</v>
      </c>
      <c r="I4" s="256">
        <f>Résultats!K292</f>
        <v>335059.84700000001</v>
      </c>
      <c r="J4" s="256">
        <f>Résultats!L292</f>
        <v>357371.60810000001</v>
      </c>
      <c r="K4" s="256">
        <f>Résultats!M292</f>
        <v>382951.14500000002</v>
      </c>
      <c r="L4" s="256">
        <f>Résultats!N292</f>
        <v>405803.51079999999</v>
      </c>
      <c r="M4" s="256">
        <f>Résultats!O292</f>
        <v>397156.49170000001</v>
      </c>
      <c r="N4" s="256">
        <f>Résultats!P292</f>
        <v>389442.0747</v>
      </c>
      <c r="O4" s="256">
        <f>Résultats!Q292</f>
        <v>380454.42489999998</v>
      </c>
      <c r="P4" s="256">
        <f>Résultats!R292</f>
        <v>367206.91090000002</v>
      </c>
      <c r="Q4" s="256">
        <f>Résultats!S292</f>
        <v>367270.45120000001</v>
      </c>
      <c r="R4" s="256">
        <f>Résultats!T292</f>
        <v>369717.64179999998</v>
      </c>
      <c r="S4" s="256">
        <f>Résultats!U292</f>
        <v>370763.34580000001</v>
      </c>
      <c r="T4" s="256">
        <f>Résultats!V292</f>
        <v>371543.01779999997</v>
      </c>
      <c r="U4" s="256">
        <f>Résultats!W292</f>
        <v>371889.65899999999</v>
      </c>
      <c r="V4" s="256">
        <f>Résultats!X292</f>
        <v>371912.6496</v>
      </c>
      <c r="W4" s="256">
        <f>Résultats!Y292</f>
        <v>372251.97279999999</v>
      </c>
      <c r="X4" s="256">
        <f>Résultats!Z292</f>
        <v>373032.49540000001</v>
      </c>
      <c r="Y4" s="256">
        <f>Résultats!AA292</f>
        <v>374244.71759999997</v>
      </c>
      <c r="Z4" s="256">
        <f>Résultats!AB292</f>
        <v>375591.6287</v>
      </c>
      <c r="AA4" s="256">
        <f>Résultats!AC292</f>
        <v>377042.21519999998</v>
      </c>
      <c r="AB4" s="256">
        <f>Résultats!AD292</f>
        <v>378614.19130000001</v>
      </c>
      <c r="AC4" s="256">
        <f>Résultats!AE292</f>
        <v>380202.67849999998</v>
      </c>
      <c r="AD4" s="256">
        <f>Résultats!AF292</f>
        <v>381764.32709999999</v>
      </c>
      <c r="AE4" s="256">
        <f>Résultats!AG292</f>
        <v>383280.56300000002</v>
      </c>
      <c r="AF4" s="256">
        <f>Résultats!AH292</f>
        <v>384757.40830000001</v>
      </c>
      <c r="AG4" s="256">
        <f>Résultats!AI292</f>
        <v>386173.9423</v>
      </c>
      <c r="AH4" s="256">
        <f>Résultats!AJ292</f>
        <v>387549.64169999998</v>
      </c>
      <c r="AI4" s="256">
        <f>Résultats!AK292</f>
        <v>388914.1778</v>
      </c>
      <c r="AJ4" s="256">
        <f>Résultats!AL292</f>
        <v>390287.38309999998</v>
      </c>
      <c r="AK4" s="256">
        <f>Résultats!AM292</f>
        <v>391683.93040000001</v>
      </c>
      <c r="AL4" s="256">
        <f>Résultats!AN292</f>
        <v>393054.75270000001</v>
      </c>
      <c r="AM4" s="256">
        <f>Résultats!AO292</f>
        <v>394478.31589999999</v>
      </c>
      <c r="AN4" s="256">
        <f>Résultats!AP292</f>
        <v>395962.96639999998</v>
      </c>
      <c r="AO4" s="256">
        <f>Résultats!AQ292</f>
        <v>397508.44839999999</v>
      </c>
      <c r="AP4" s="256">
        <f>Résultats!AR292</f>
        <v>399102.36259999999</v>
      </c>
      <c r="AQ4" s="256">
        <f>Résultats!AS292</f>
        <v>400731.16460000002</v>
      </c>
      <c r="AR4" s="256">
        <f>Résultats!AT292</f>
        <v>402393.47889999999</v>
      </c>
      <c r="AS4" s="256">
        <f>Résultats!AU292</f>
        <v>404085.14929999999</v>
      </c>
      <c r="AT4" s="256">
        <f>Résultats!AV292</f>
        <v>405803.234</v>
      </c>
      <c r="AU4" s="257">
        <f>Résultats!AW292</f>
        <v>407567.73239999998</v>
      </c>
      <c r="AV4" s="253"/>
      <c r="AW4" s="253"/>
    </row>
    <row r="5" spans="1:49" x14ac:dyDescent="0.25">
      <c r="B5" s="258" t="s">
        <v>496</v>
      </c>
      <c r="C5" s="259">
        <f>Résultats!E287</f>
        <v>163461.30420000001</v>
      </c>
      <c r="D5" s="212">
        <f>Résultats!F287</f>
        <v>168432.15770000001</v>
      </c>
      <c r="E5" s="212">
        <f>Résultats!G287</f>
        <v>175098.9094</v>
      </c>
      <c r="F5" s="212">
        <f>Résultats!H287</f>
        <v>184373.89079999999</v>
      </c>
      <c r="G5" s="212">
        <f>Résultats!I287</f>
        <v>192028.98490000001</v>
      </c>
      <c r="H5" s="212">
        <f>Résultats!J287</f>
        <v>200641.0417</v>
      </c>
      <c r="I5" s="212">
        <f>Résultats!K287</f>
        <v>215032.88430000001</v>
      </c>
      <c r="J5" s="212">
        <f>Résultats!L287</f>
        <v>230860.71239999999</v>
      </c>
      <c r="K5" s="212">
        <f>Résultats!M287</f>
        <v>247463.5129</v>
      </c>
      <c r="L5" s="212">
        <f>Résultats!N287</f>
        <v>260454.7273</v>
      </c>
      <c r="M5" s="212">
        <f>Résultats!O287</f>
        <v>261254.9877</v>
      </c>
      <c r="N5" s="212">
        <f>Résultats!P287</f>
        <v>258877.94949999999</v>
      </c>
      <c r="O5" s="212">
        <f>Résultats!Q287</f>
        <v>255024.88769999999</v>
      </c>
      <c r="P5" s="212">
        <f>Résultats!R287</f>
        <v>253686.30679999999</v>
      </c>
      <c r="Q5" s="212">
        <f>Résultats!S287</f>
        <v>254290.4154</v>
      </c>
      <c r="R5" s="212">
        <f>Résultats!T287</f>
        <v>257313.73929999999</v>
      </c>
      <c r="S5" s="212">
        <f>Résultats!U287</f>
        <v>258740.02830000001</v>
      </c>
      <c r="T5" s="212">
        <f>Résultats!V287</f>
        <v>259659.48680000001</v>
      </c>
      <c r="U5" s="212">
        <f>Résultats!W287</f>
        <v>260262.61499999999</v>
      </c>
      <c r="V5" s="212">
        <f>Résultats!X287</f>
        <v>260431.66209999999</v>
      </c>
      <c r="W5" s="212">
        <f>Résultats!Y287</f>
        <v>261067.5301</v>
      </c>
      <c r="X5" s="212">
        <f>Résultats!Z287</f>
        <v>262052.10579999999</v>
      </c>
      <c r="Y5" s="212">
        <f>Résultats!AA287</f>
        <v>263257.67200000002</v>
      </c>
      <c r="Z5" s="212">
        <f>Résultats!AB287</f>
        <v>264552.98359999998</v>
      </c>
      <c r="AA5" s="212">
        <f>Résultats!AC287</f>
        <v>265861.18109999999</v>
      </c>
      <c r="AB5" s="212">
        <f>Résultats!AD287</f>
        <v>267208.0122</v>
      </c>
      <c r="AC5" s="212">
        <f>Résultats!AE287</f>
        <v>268490.76990000001</v>
      </c>
      <c r="AD5" s="212">
        <f>Résultats!AF287</f>
        <v>269681.23</v>
      </c>
      <c r="AE5" s="212">
        <f>Résultats!AG287</f>
        <v>270771.82980000001</v>
      </c>
      <c r="AF5" s="212">
        <f>Résultats!AH287</f>
        <v>271772.55099999998</v>
      </c>
      <c r="AG5" s="212">
        <f>Résultats!AI287</f>
        <v>272666.13260000001</v>
      </c>
      <c r="AH5" s="212">
        <f>Résultats!AJ287</f>
        <v>273485.0061</v>
      </c>
      <c r="AI5" s="212">
        <f>Résultats!AK287</f>
        <v>274272.78460000001</v>
      </c>
      <c r="AJ5" s="212">
        <f>Résultats!AL287</f>
        <v>275044.81679999997</v>
      </c>
      <c r="AK5" s="212">
        <f>Résultats!AM287</f>
        <v>275824.87040000001</v>
      </c>
      <c r="AL5" s="212">
        <f>Résultats!AN287</f>
        <v>276519.72340000002</v>
      </c>
      <c r="AM5" s="212">
        <f>Résultats!AO287</f>
        <v>277259.54670000001</v>
      </c>
      <c r="AN5" s="212">
        <f>Résultats!AP287</f>
        <v>278070.06319999998</v>
      </c>
      <c r="AO5" s="212">
        <f>Résultats!AQ287</f>
        <v>278944.96750000003</v>
      </c>
      <c r="AP5" s="212">
        <f>Résultats!AR287</f>
        <v>279879.12339999998</v>
      </c>
      <c r="AQ5" s="212">
        <f>Résultats!AS287</f>
        <v>280857.37949999998</v>
      </c>
      <c r="AR5" s="212">
        <f>Résultats!AT287</f>
        <v>281875.21279999998</v>
      </c>
      <c r="AS5" s="212">
        <f>Résultats!AU287</f>
        <v>282933.87109999999</v>
      </c>
      <c r="AT5" s="212">
        <f>Résultats!AV287</f>
        <v>284034.83720000001</v>
      </c>
      <c r="AU5" s="260">
        <f>Résultats!AW287</f>
        <v>285173.39679999999</v>
      </c>
    </row>
    <row r="6" spans="1:49" x14ac:dyDescent="0.25">
      <c r="B6" s="261" t="s">
        <v>497</v>
      </c>
      <c r="C6" s="262">
        <f>Résultats!E290</f>
        <v>47168.089019999999</v>
      </c>
      <c r="D6" s="263">
        <f>Résultats!F290</f>
        <v>49526.52794</v>
      </c>
      <c r="E6" s="263">
        <f>Résultats!G290</f>
        <v>49189.34474</v>
      </c>
      <c r="F6" s="263">
        <f>Résultats!H290</f>
        <v>50577.668310000001</v>
      </c>
      <c r="G6" s="263">
        <f>Résultats!I290</f>
        <v>51404.814250000003</v>
      </c>
      <c r="H6" s="263">
        <f>Résultats!J290</f>
        <v>52652.709900000002</v>
      </c>
      <c r="I6" s="263">
        <f>Résultats!K290</f>
        <v>53240.620629999998</v>
      </c>
      <c r="J6" s="263">
        <f>Résultats!L290</f>
        <v>54441.161260000001</v>
      </c>
      <c r="K6" s="263">
        <f>Résultats!M290</f>
        <v>56439.791360000003</v>
      </c>
      <c r="L6" s="263">
        <f>Résultats!N290</f>
        <v>57911.98227</v>
      </c>
      <c r="M6" s="263">
        <f>Résultats!O290</f>
        <v>56783.708180000001</v>
      </c>
      <c r="N6" s="263">
        <f>Résultats!P290</f>
        <v>56678.765480000002</v>
      </c>
      <c r="O6" s="263">
        <f>Résultats!Q290</f>
        <v>56735.377699999997</v>
      </c>
      <c r="P6" s="263">
        <f>Résultats!R290</f>
        <v>55956.748809999997</v>
      </c>
      <c r="Q6" s="263">
        <f>Résultats!S290</f>
        <v>56531.07114</v>
      </c>
      <c r="R6" s="263">
        <f>Résultats!T290</f>
        <v>56476.134489999997</v>
      </c>
      <c r="S6" s="263">
        <f>Résultats!U290</f>
        <v>56317.31884</v>
      </c>
      <c r="T6" s="263">
        <f>Résultats!V290</f>
        <v>56148.063880000002</v>
      </c>
      <c r="U6" s="263">
        <f>Résultats!W290</f>
        <v>55837.146650000002</v>
      </c>
      <c r="V6" s="263">
        <f>Résultats!X290</f>
        <v>55499.418140000002</v>
      </c>
      <c r="W6" s="263">
        <f>Résultats!Y290</f>
        <v>55209.655590000002</v>
      </c>
      <c r="X6" s="263">
        <f>Résultats!Z290</f>
        <v>55021.941899999998</v>
      </c>
      <c r="Y6" s="263">
        <f>Résultats!AA290</f>
        <v>54937.162709999997</v>
      </c>
      <c r="Z6" s="263">
        <f>Résultats!AB290</f>
        <v>54927.983180000003</v>
      </c>
      <c r="AA6" s="263">
        <f>Résultats!AC290</f>
        <v>54983.855900000002</v>
      </c>
      <c r="AB6" s="263">
        <f>Résultats!AD290</f>
        <v>55053.814610000001</v>
      </c>
      <c r="AC6" s="263">
        <f>Résultats!AE290</f>
        <v>55148.032850000003</v>
      </c>
      <c r="AD6" s="263">
        <f>Résultats!AF290</f>
        <v>55265.191650000001</v>
      </c>
      <c r="AE6" s="263">
        <f>Résultats!AG290</f>
        <v>55404.446430000004</v>
      </c>
      <c r="AF6" s="263">
        <f>Résultats!AH290</f>
        <v>55566.484920000003</v>
      </c>
      <c r="AG6" s="263">
        <f>Résultats!AI290</f>
        <v>55748.214950000001</v>
      </c>
      <c r="AH6" s="263">
        <f>Résultats!AJ290</f>
        <v>55947.742680000003</v>
      </c>
      <c r="AI6" s="263">
        <f>Résultats!AK290</f>
        <v>56158.560100000002</v>
      </c>
      <c r="AJ6" s="263">
        <f>Résultats!AL290</f>
        <v>56381.836430000003</v>
      </c>
      <c r="AK6" s="263">
        <f>Résultats!AM290</f>
        <v>56613.187879999998</v>
      </c>
      <c r="AL6" s="263">
        <f>Résultats!AN290</f>
        <v>56904.740640000004</v>
      </c>
      <c r="AM6" s="263">
        <f>Résultats!AO290</f>
        <v>57214.590819999998</v>
      </c>
      <c r="AN6" s="263">
        <f>Résultats!AP290</f>
        <v>57526.108339999999</v>
      </c>
      <c r="AO6" s="263">
        <f>Résultats!AQ290</f>
        <v>57836.025730000001</v>
      </c>
      <c r="AP6" s="263">
        <f>Résultats!AR290</f>
        <v>58137.989399999999</v>
      </c>
      <c r="AQ6" s="263">
        <f>Résultats!AS290</f>
        <v>58429.597500000003</v>
      </c>
      <c r="AR6" s="263">
        <f>Résultats!AT290</f>
        <v>58711.345780000003</v>
      </c>
      <c r="AS6" s="263">
        <f>Résultats!AU290</f>
        <v>58981.268889999999</v>
      </c>
      <c r="AT6" s="263">
        <f>Résultats!AV290</f>
        <v>59237.758249999999</v>
      </c>
      <c r="AU6" s="264">
        <f>Résultats!AW290</f>
        <v>59491.183559999998</v>
      </c>
      <c r="AV6" s="253"/>
    </row>
    <row r="7" spans="1:49" x14ac:dyDescent="0.25">
      <c r="B7" s="258" t="s">
        <v>498</v>
      </c>
      <c r="C7" s="259">
        <f>Résultats!E291</f>
        <v>580650.23010000004</v>
      </c>
      <c r="D7" s="212">
        <f>Résultats!F291</f>
        <v>598711.11670000001</v>
      </c>
      <c r="E7" s="212">
        <f>Résultats!G291</f>
        <v>601302.27949999995</v>
      </c>
      <c r="F7" s="212">
        <f>Résultats!H291</f>
        <v>618253.30299999996</v>
      </c>
      <c r="G7" s="212">
        <f>Résultats!I291</f>
        <v>629273.26179999998</v>
      </c>
      <c r="H7" s="212">
        <f>Résultats!J291</f>
        <v>643580.86849999998</v>
      </c>
      <c r="I7" s="212">
        <f>Résultats!K291</f>
        <v>659572.12399999995</v>
      </c>
      <c r="J7" s="212">
        <f>Résultats!L291</f>
        <v>680777.48880000005</v>
      </c>
      <c r="K7" s="212">
        <f>Résultats!M291</f>
        <v>707653.14489999996</v>
      </c>
      <c r="L7" s="212">
        <f>Résultats!N291</f>
        <v>726403.57750000001</v>
      </c>
      <c r="M7" s="212">
        <f>Résultats!O291</f>
        <v>721094.0575</v>
      </c>
      <c r="N7" s="212">
        <f>Résultats!P291</f>
        <v>719877.86459999997</v>
      </c>
      <c r="O7" s="212">
        <f>Résultats!Q291</f>
        <v>718501.1226</v>
      </c>
      <c r="P7" s="212">
        <f>Résultats!R291</f>
        <v>715928.68330000003</v>
      </c>
      <c r="Q7" s="212">
        <f>Résultats!S291</f>
        <v>721778.46070000005</v>
      </c>
      <c r="R7" s="212">
        <f>Résultats!T291</f>
        <v>726229.89650000003</v>
      </c>
      <c r="S7" s="212">
        <f>Résultats!U291</f>
        <v>727039.36049999995</v>
      </c>
      <c r="T7" s="212">
        <f>Résultats!V291</f>
        <v>727078.61450000003</v>
      </c>
      <c r="U7" s="212">
        <f>Résultats!W291</f>
        <v>725652.72959999996</v>
      </c>
      <c r="V7" s="212">
        <f>Résultats!X291</f>
        <v>723449.9915</v>
      </c>
      <c r="W7" s="212">
        <f>Résultats!Y291</f>
        <v>722201.87719999999</v>
      </c>
      <c r="X7" s="212">
        <f>Résultats!Z291</f>
        <v>722067.13699999999</v>
      </c>
      <c r="Y7" s="212">
        <f>Résultats!AA291</f>
        <v>722875.03749999998</v>
      </c>
      <c r="Z7" s="212">
        <f>Résultats!AB291</f>
        <v>724356.61750000005</v>
      </c>
      <c r="AA7" s="212">
        <f>Résultats!AC291</f>
        <v>726326.27960000001</v>
      </c>
      <c r="AB7" s="212">
        <f>Résultats!AD291</f>
        <v>728411.05229999998</v>
      </c>
      <c r="AC7" s="212">
        <f>Résultats!AE291</f>
        <v>730580.54269999999</v>
      </c>
      <c r="AD7" s="212">
        <f>Résultats!AF291</f>
        <v>732799.41980000003</v>
      </c>
      <c r="AE7" s="212">
        <f>Résultats!AG291</f>
        <v>735058.03700000001</v>
      </c>
      <c r="AF7" s="212">
        <f>Résultats!AH291</f>
        <v>737375.14439999999</v>
      </c>
      <c r="AG7" s="212">
        <f>Résultats!AI291</f>
        <v>739711.3763</v>
      </c>
      <c r="AH7" s="212">
        <f>Résultats!AJ291</f>
        <v>742092.49849999999</v>
      </c>
      <c r="AI7" s="212">
        <f>Résultats!AK291</f>
        <v>744516.87910000002</v>
      </c>
      <c r="AJ7" s="212">
        <f>Résultats!AL291</f>
        <v>747012.89060000004</v>
      </c>
      <c r="AK7" s="212">
        <f>Résultats!AM291</f>
        <v>749575.78590000002</v>
      </c>
      <c r="AL7" s="212">
        <f>Résultats!AN291</f>
        <v>752503.15930000006</v>
      </c>
      <c r="AM7" s="212">
        <f>Résultats!AO291</f>
        <v>755623.58629999997</v>
      </c>
      <c r="AN7" s="212">
        <f>Résultats!AP291</f>
        <v>758837.78850000002</v>
      </c>
      <c r="AO7" s="212">
        <f>Résultats!AQ291</f>
        <v>762111.29909999995</v>
      </c>
      <c r="AP7" s="212">
        <f>Résultats!AR291</f>
        <v>765393.07279999997</v>
      </c>
      <c r="AQ7" s="212">
        <f>Résultats!AS291</f>
        <v>768646.17660000001</v>
      </c>
      <c r="AR7" s="212">
        <f>Résultats!AT291</f>
        <v>771869.87329999998</v>
      </c>
      <c r="AS7" s="212">
        <f>Résultats!AU291</f>
        <v>775052.62730000005</v>
      </c>
      <c r="AT7" s="212">
        <f>Résultats!AV291</f>
        <v>778184.06389999995</v>
      </c>
      <c r="AU7" s="260">
        <f>Résultats!AW291</f>
        <v>781331.93790000002</v>
      </c>
    </row>
    <row r="8" spans="1:49" x14ac:dyDescent="0.25">
      <c r="B8" s="258" t="s">
        <v>499</v>
      </c>
      <c r="C8" s="259">
        <f>Résultats!E288</f>
        <v>533482.14110000001</v>
      </c>
      <c r="D8" s="212">
        <f>Résultats!F288</f>
        <v>549193.36600000004</v>
      </c>
      <c r="E8" s="212">
        <f>Résultats!G288</f>
        <v>552125.10939999996</v>
      </c>
      <c r="F8" s="212">
        <f>Résultats!H288</f>
        <v>567688.15269999998</v>
      </c>
      <c r="G8" s="212">
        <f>Résultats!I288</f>
        <v>577881.24710000004</v>
      </c>
      <c r="H8" s="212">
        <f>Résultats!J288</f>
        <v>590941.31400000001</v>
      </c>
      <c r="I8" s="212">
        <f>Résultats!K288</f>
        <v>606350.27170000004</v>
      </c>
      <c r="J8" s="212">
        <f>Résultats!L288</f>
        <v>626358.30209999997</v>
      </c>
      <c r="K8" s="212">
        <f>Résultats!M288</f>
        <v>651236.41379999998</v>
      </c>
      <c r="L8" s="212">
        <f>Résultats!N288</f>
        <v>668515.27159999998</v>
      </c>
      <c r="M8" s="212">
        <f>Résultats!O288</f>
        <v>664338.59010000003</v>
      </c>
      <c r="N8" s="212">
        <f>Résultats!P288</f>
        <v>663227.29299999995</v>
      </c>
      <c r="O8" s="212">
        <f>Résultats!Q288</f>
        <v>661794.14560000005</v>
      </c>
      <c r="P8" s="212">
        <f>Résultats!R288</f>
        <v>660003.43660000002</v>
      </c>
      <c r="Q8" s="212">
        <f>Résultats!S288</f>
        <v>665279.63639999996</v>
      </c>
      <c r="R8" s="212">
        <f>Résultats!T288</f>
        <v>667667.93889999995</v>
      </c>
      <c r="S8" s="212">
        <f>Résultats!U288</f>
        <v>667966.06649999996</v>
      </c>
      <c r="T8" s="212">
        <f>Résultats!V288</f>
        <v>667506.87219999998</v>
      </c>
      <c r="U8" s="212">
        <f>Résultats!W288</f>
        <v>665732.94389999995</v>
      </c>
      <c r="V8" s="212">
        <f>Résultats!X288</f>
        <v>663217.05460000003</v>
      </c>
      <c r="W8" s="212">
        <f>Résultats!Y288</f>
        <v>661605.30200000003</v>
      </c>
      <c r="X8" s="212">
        <f>Résultats!Z288</f>
        <v>660998.26130000001</v>
      </c>
      <c r="Y8" s="212">
        <f>Résultats!AA288</f>
        <v>661222.83259999997</v>
      </c>
      <c r="Z8" s="212">
        <f>Résultats!AB288</f>
        <v>662037.60660000006</v>
      </c>
      <c r="AA8" s="212">
        <f>Résultats!AC288</f>
        <v>663267.78489999997</v>
      </c>
      <c r="AB8" s="212">
        <f>Résultats!AD288</f>
        <v>664594.57120000001</v>
      </c>
      <c r="AC8" s="212">
        <f>Résultats!AE288</f>
        <v>665977.48190000001</v>
      </c>
      <c r="AD8" s="212">
        <f>Résultats!AF288</f>
        <v>667382.79209999996</v>
      </c>
      <c r="AE8" s="212">
        <f>Résultats!AG288</f>
        <v>668801.73919999995</v>
      </c>
      <c r="AF8" s="212">
        <f>Résultats!AH288</f>
        <v>670252.01430000004</v>
      </c>
      <c r="AG8" s="212">
        <f>Résultats!AI288</f>
        <v>671697.86769999994</v>
      </c>
      <c r="AH8" s="212">
        <f>Résultats!AJ288</f>
        <v>673166.48100000003</v>
      </c>
      <c r="AI8" s="212">
        <f>Résultats!AK288</f>
        <v>674662.65229999996</v>
      </c>
      <c r="AJ8" s="212">
        <f>Résultats!AL288</f>
        <v>676212.93310000002</v>
      </c>
      <c r="AK8" s="212">
        <f>Résultats!AM288</f>
        <v>677816.86820000003</v>
      </c>
      <c r="AL8" s="212">
        <f>Résultats!AN288</f>
        <v>679713.53289999999</v>
      </c>
      <c r="AM8" s="212">
        <f>Résultats!AO288</f>
        <v>681776.174</v>
      </c>
      <c r="AN8" s="212">
        <f>Résultats!AP288</f>
        <v>683923.88529999997</v>
      </c>
      <c r="AO8" s="212">
        <f>Résultats!AQ288</f>
        <v>686126.03670000006</v>
      </c>
      <c r="AP8" s="212">
        <f>Résultats!AR288</f>
        <v>688339.03599999996</v>
      </c>
      <c r="AQ8" s="212">
        <f>Résultats!AS288</f>
        <v>690529.27769999998</v>
      </c>
      <c r="AR8" s="212">
        <f>Résultats!AT288</f>
        <v>692695.62809999997</v>
      </c>
      <c r="AS8" s="212">
        <f>Résultats!AU288</f>
        <v>694828.91220000002</v>
      </c>
      <c r="AT8" s="212">
        <f>Résultats!AV288</f>
        <v>696920.76760000002</v>
      </c>
      <c r="AU8" s="260">
        <f>Résultats!AW288</f>
        <v>699026.745</v>
      </c>
    </row>
    <row r="9" spans="1:49" x14ac:dyDescent="0.25">
      <c r="B9" s="261" t="s">
        <v>500</v>
      </c>
      <c r="C9" s="262">
        <f>Résultats!E289</f>
        <v>85388.794439999998</v>
      </c>
      <c r="D9" s="263">
        <f>Résultats!F289</f>
        <v>94623.994399999996</v>
      </c>
      <c r="E9" s="263">
        <f>Résultats!G289</f>
        <v>97309.485060000006</v>
      </c>
      <c r="F9" s="263">
        <f>Résultats!H289</f>
        <v>103595.82429999999</v>
      </c>
      <c r="G9" s="263">
        <f>Résultats!I289</f>
        <v>107572.2596</v>
      </c>
      <c r="H9" s="263">
        <f>Résultats!J289</f>
        <v>114869.6269</v>
      </c>
      <c r="I9" s="263">
        <f>Résultats!K289</f>
        <v>120277.11780000001</v>
      </c>
      <c r="J9" s="263">
        <f>Résultats!L289</f>
        <v>126791.4287</v>
      </c>
      <c r="K9" s="263">
        <f>Résultats!M289</f>
        <v>135788.27979999999</v>
      </c>
      <c r="L9" s="263">
        <f>Résultats!N289</f>
        <v>145684.4945</v>
      </c>
      <c r="M9" s="263">
        <f>Résultats!O289</f>
        <v>136443.83199999999</v>
      </c>
      <c r="N9" s="263">
        <f>Résultats!P289</f>
        <v>131136.75580000001</v>
      </c>
      <c r="O9" s="263">
        <f>Résultats!Q289</f>
        <v>126015.1231</v>
      </c>
      <c r="P9" s="263">
        <f>Résultats!R289</f>
        <v>114421.3077</v>
      </c>
      <c r="Q9" s="263">
        <f>Résultats!S289</f>
        <v>113883.54580000001</v>
      </c>
      <c r="R9" s="263">
        <f>Résultats!T289</f>
        <v>113324.50350000001</v>
      </c>
      <c r="S9" s="263">
        <f>Résultats!U289</f>
        <v>112949.6026</v>
      </c>
      <c r="T9" s="263">
        <f>Résultats!V289</f>
        <v>112812.6562</v>
      </c>
      <c r="U9" s="263">
        <f>Résultats!W289</f>
        <v>112557.86139999999</v>
      </c>
      <c r="V9" s="263">
        <f>Résultats!X289</f>
        <v>112412.0111</v>
      </c>
      <c r="W9" s="263">
        <f>Résultats!Y289</f>
        <v>112117.3227</v>
      </c>
      <c r="X9" s="263">
        <f>Résultats!Z289</f>
        <v>111916.4385</v>
      </c>
      <c r="Y9" s="263">
        <f>Résultats!AA289</f>
        <v>111926.9311</v>
      </c>
      <c r="Z9" s="263">
        <f>Résultats!AB289</f>
        <v>111982.6793</v>
      </c>
      <c r="AA9" s="263">
        <f>Résultats!AC289</f>
        <v>112129.2329</v>
      </c>
      <c r="AB9" s="263">
        <f>Résultats!AD289</f>
        <v>112358.68949999999</v>
      </c>
      <c r="AC9" s="263">
        <f>Résultats!AE289</f>
        <v>112668.5797</v>
      </c>
      <c r="AD9" s="263">
        <f>Résultats!AF289</f>
        <v>113043.74589999999</v>
      </c>
      <c r="AE9" s="263">
        <f>Résultats!AG289</f>
        <v>113473.1997</v>
      </c>
      <c r="AF9" s="263">
        <f>Résultats!AH289</f>
        <v>113953.0514</v>
      </c>
      <c r="AG9" s="263">
        <f>Résultats!AI289</f>
        <v>114479.6393</v>
      </c>
      <c r="AH9" s="263">
        <f>Résultats!AJ289</f>
        <v>115040.0711</v>
      </c>
      <c r="AI9" s="263">
        <f>Résultats!AK289</f>
        <v>115620.4519</v>
      </c>
      <c r="AJ9" s="263">
        <f>Résultats!AL289</f>
        <v>116225.3184</v>
      </c>
      <c r="AK9" s="263">
        <f>Résultats!AM289</f>
        <v>116845.5831</v>
      </c>
      <c r="AL9" s="263">
        <f>Résultats!AN289</f>
        <v>117525.4498</v>
      </c>
      <c r="AM9" s="263">
        <f>Résultats!AO289</f>
        <v>118213.19100000001</v>
      </c>
      <c r="AN9" s="263">
        <f>Résultats!AP289</f>
        <v>118891.3942</v>
      </c>
      <c r="AO9" s="263">
        <f>Résultats!AQ289</f>
        <v>119566.13430000001</v>
      </c>
      <c r="AP9" s="263">
        <f>Résultats!AR289</f>
        <v>120230.1153</v>
      </c>
      <c r="AQ9" s="263">
        <f>Résultats!AS289</f>
        <v>120884.9298</v>
      </c>
      <c r="AR9" s="263">
        <f>Résultats!AT289</f>
        <v>121533.73299999999</v>
      </c>
      <c r="AS9" s="263">
        <f>Résultats!AU289</f>
        <v>122171.1079</v>
      </c>
      <c r="AT9" s="263">
        <f>Résultats!AV289</f>
        <v>122792.62330000001</v>
      </c>
      <c r="AU9" s="264">
        <f>Résultats!AW289</f>
        <v>123423.06969999999</v>
      </c>
    </row>
    <row r="10" spans="1:49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717625.52370000002</v>
      </c>
      <c r="E10" s="251">
        <f t="shared" si="1"/>
        <v>727224.01879999996</v>
      </c>
      <c r="F10" s="251">
        <f t="shared" si="1"/>
        <v>752062.04349999991</v>
      </c>
      <c r="G10" s="251">
        <f t="shared" si="1"/>
        <v>769910.23200000008</v>
      </c>
      <c r="H10" s="251">
        <f t="shared" si="1"/>
        <v>791582.35569999996</v>
      </c>
      <c r="I10" s="251">
        <f t="shared" si="1"/>
        <v>821383.15600000008</v>
      </c>
      <c r="J10" s="251">
        <f t="shared" si="1"/>
        <v>857219.01449999993</v>
      </c>
      <c r="K10" s="251">
        <f t="shared" si="1"/>
        <v>898699.92669999995</v>
      </c>
      <c r="L10" s="251">
        <f t="shared" si="1"/>
        <v>928969.99890000001</v>
      </c>
      <c r="M10" s="251">
        <f t="shared" si="1"/>
        <v>925593.57780000009</v>
      </c>
      <c r="N10" s="251">
        <f t="shared" si="1"/>
        <v>922105.24249999993</v>
      </c>
      <c r="O10" s="251">
        <f t="shared" si="1"/>
        <v>916819.03330000001</v>
      </c>
      <c r="P10" s="251">
        <f t="shared" si="1"/>
        <v>913689.74340000004</v>
      </c>
      <c r="Q10" s="251">
        <f t="shared" si="1"/>
        <v>919570.05180000002</v>
      </c>
      <c r="R10" s="251">
        <f t="shared" si="1"/>
        <v>924981.67819999997</v>
      </c>
      <c r="S10" s="251">
        <f t="shared" si="1"/>
        <v>926706.09479999996</v>
      </c>
      <c r="T10" s="251">
        <f t="shared" si="1"/>
        <v>927166.35899999994</v>
      </c>
      <c r="U10" s="251">
        <f t="shared" si="1"/>
        <v>925995.55889999995</v>
      </c>
      <c r="V10" s="251">
        <f t="shared" si="1"/>
        <v>923648.71669999999</v>
      </c>
      <c r="W10" s="251">
        <f t="shared" si="1"/>
        <v>922672.8321</v>
      </c>
      <c r="X10" s="251">
        <f t="shared" si="1"/>
        <v>923050.36710000003</v>
      </c>
      <c r="Y10" s="251">
        <f t="shared" si="1"/>
        <v>924480.50459999999</v>
      </c>
      <c r="Z10" s="251">
        <f t="shared" si="1"/>
        <v>926590.59019999998</v>
      </c>
      <c r="AA10" s="251">
        <f t="shared" si="1"/>
        <v>929128.96600000001</v>
      </c>
      <c r="AB10" s="251">
        <f t="shared" si="1"/>
        <v>931802.5834</v>
      </c>
      <c r="AC10" s="251">
        <f t="shared" si="1"/>
        <v>934468.25179999997</v>
      </c>
      <c r="AD10" s="251">
        <f t="shared" si="1"/>
        <v>937064.02209999994</v>
      </c>
      <c r="AE10" s="251">
        <f t="shared" si="1"/>
        <v>939573.5689999999</v>
      </c>
      <c r="AF10" s="251">
        <f t="shared" si="1"/>
        <v>942024.56530000002</v>
      </c>
      <c r="AG10" s="251">
        <f t="shared" si="1"/>
        <v>944364.00029999996</v>
      </c>
      <c r="AH10" s="251">
        <f t="shared" si="1"/>
        <v>946651.48710000003</v>
      </c>
      <c r="AI10" s="251">
        <f t="shared" si="1"/>
        <v>948935.43689999997</v>
      </c>
      <c r="AJ10" s="251">
        <f t="shared" si="1"/>
        <v>951257.74989999994</v>
      </c>
      <c r="AK10" s="251">
        <f t="shared" si="1"/>
        <v>953641.73860000004</v>
      </c>
      <c r="AL10" s="251">
        <f t="shared" si="1"/>
        <v>956233.25630000001</v>
      </c>
      <c r="AM10" s="251">
        <f t="shared" si="1"/>
        <v>959035.72069999995</v>
      </c>
      <c r="AN10" s="251">
        <f t="shared" si="1"/>
        <v>961993.94849999994</v>
      </c>
      <c r="AO10" s="251">
        <f t="shared" si="1"/>
        <v>965071.00420000008</v>
      </c>
      <c r="AP10" s="251">
        <f t="shared" si="1"/>
        <v>968218.1594</v>
      </c>
      <c r="AQ10" s="251">
        <f t="shared" si="1"/>
        <v>971386.65720000002</v>
      </c>
      <c r="AR10" s="251">
        <f t="shared" si="1"/>
        <v>974570.84089999995</v>
      </c>
      <c r="AS10" s="251">
        <f t="shared" si="1"/>
        <v>977762.78330000001</v>
      </c>
      <c r="AT10" s="251">
        <f t="shared" si="1"/>
        <v>980955.60480000009</v>
      </c>
      <c r="AU10" s="252">
        <f t="shared" si="1"/>
        <v>984200.14179999998</v>
      </c>
    </row>
    <row r="11" spans="1:49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1138707.6022999999</v>
      </c>
      <c r="E13" s="247">
        <f t="shared" si="2"/>
        <v>1157204.7291999999</v>
      </c>
      <c r="F13" s="247">
        <f t="shared" si="2"/>
        <v>1191038.8783999998</v>
      </c>
      <c r="G13" s="247">
        <f t="shared" si="2"/>
        <v>1205656.2691000002</v>
      </c>
      <c r="H13" s="247">
        <f t="shared" si="2"/>
        <v>1235182.7214000002</v>
      </c>
      <c r="I13" s="247">
        <f t="shared" si="2"/>
        <v>1273175.1943000001</v>
      </c>
      <c r="J13" s="247">
        <f t="shared" si="2"/>
        <v>1316900.7784000002</v>
      </c>
      <c r="K13" s="247">
        <f t="shared" si="2"/>
        <v>1374695.2466</v>
      </c>
      <c r="L13" s="247">
        <f t="shared" si="2"/>
        <v>1425172.5921</v>
      </c>
      <c r="M13" s="247">
        <f t="shared" si="2"/>
        <v>1418613.5203</v>
      </c>
      <c r="N13" s="247">
        <f t="shared" si="2"/>
        <v>1418172.7472000001</v>
      </c>
      <c r="O13" s="247">
        <f t="shared" si="2"/>
        <v>1416261.5155</v>
      </c>
      <c r="P13" s="247">
        <f t="shared" si="2"/>
        <v>1411629.4473000001</v>
      </c>
      <c r="Q13" s="247">
        <f t="shared" si="2"/>
        <v>1416811.9357000003</v>
      </c>
      <c r="R13" s="247">
        <f t="shared" si="2"/>
        <v>1422935.1071000001</v>
      </c>
      <c r="S13" s="247">
        <f t="shared" si="2"/>
        <v>1424848.7069999999</v>
      </c>
      <c r="T13" s="247">
        <f t="shared" si="2"/>
        <v>1424901.3788999999</v>
      </c>
      <c r="U13" s="247">
        <f t="shared" si="2"/>
        <v>1430191.0595</v>
      </c>
      <c r="V13" s="247">
        <f t="shared" si="2"/>
        <v>1432845.6294999998</v>
      </c>
      <c r="W13" s="247">
        <f t="shared" si="2"/>
        <v>1437576.6673000001</v>
      </c>
      <c r="X13" s="247">
        <f t="shared" si="2"/>
        <v>1444475.8324</v>
      </c>
      <c r="Y13" s="247">
        <f t="shared" si="2"/>
        <v>1453445.5450999998</v>
      </c>
      <c r="Z13" s="247">
        <f t="shared" si="2"/>
        <v>1463661.3176000002</v>
      </c>
      <c r="AA13" s="247">
        <f t="shared" si="2"/>
        <v>1474763.2110000001</v>
      </c>
      <c r="AB13" s="247">
        <f t="shared" si="2"/>
        <v>1486361.3059</v>
      </c>
      <c r="AC13" s="247">
        <f t="shared" si="2"/>
        <v>1498142.7804999999</v>
      </c>
      <c r="AD13" s="247">
        <f t="shared" si="2"/>
        <v>1509860.5622</v>
      </c>
      <c r="AE13" s="247">
        <f t="shared" si="2"/>
        <v>1521444.4805999999</v>
      </c>
      <c r="AF13" s="247">
        <f t="shared" si="2"/>
        <v>1532979.1819000002</v>
      </c>
      <c r="AG13" s="247">
        <f t="shared" si="2"/>
        <v>1544387.5301999999</v>
      </c>
      <c r="AH13" s="247">
        <f t="shared" si="2"/>
        <v>1555767.1514000001</v>
      </c>
      <c r="AI13" s="247">
        <f t="shared" si="2"/>
        <v>1567158.7037</v>
      </c>
      <c r="AJ13" s="247">
        <f t="shared" si="2"/>
        <v>1578807.9509000001</v>
      </c>
      <c r="AK13" s="247">
        <f t="shared" si="2"/>
        <v>1590773.4498999999</v>
      </c>
      <c r="AL13" s="247">
        <f t="shared" si="2"/>
        <v>1603397.9195999999</v>
      </c>
      <c r="AM13" s="247">
        <f t="shared" si="2"/>
        <v>1616634.8496999999</v>
      </c>
      <c r="AN13" s="247">
        <f t="shared" si="2"/>
        <v>1630333.3051</v>
      </c>
      <c r="AO13" s="247">
        <f t="shared" si="2"/>
        <v>1644530.4251999999</v>
      </c>
      <c r="AP13" s="247">
        <f t="shared" si="2"/>
        <v>1659168.8647</v>
      </c>
      <c r="AQ13" s="247">
        <f t="shared" si="2"/>
        <v>1674145.9487000001</v>
      </c>
      <c r="AR13" s="247">
        <f t="shared" si="2"/>
        <v>1689535.0548999999</v>
      </c>
      <c r="AS13" s="247">
        <f t="shared" si="2"/>
        <v>1705317.7581000002</v>
      </c>
      <c r="AT13" s="247">
        <f t="shared" si="2"/>
        <v>1721445.2168000001</v>
      </c>
      <c r="AU13" s="248">
        <f t="shared" si="2"/>
        <v>1738225.1307999999</v>
      </c>
    </row>
    <row r="14" spans="1:49" x14ac:dyDescent="0.25">
      <c r="B14" s="249" t="s">
        <v>494</v>
      </c>
      <c r="C14" s="250">
        <f>Résultats!E294</f>
        <v>269949.78960000002</v>
      </c>
      <c r="D14" s="251">
        <f>Résultats!F294</f>
        <v>277098.30959999998</v>
      </c>
      <c r="E14" s="251">
        <f>Résultats!G294</f>
        <v>283661.32280000002</v>
      </c>
      <c r="F14" s="251">
        <f>Résultats!H294</f>
        <v>284996.67489999998</v>
      </c>
      <c r="G14" s="251">
        <f>Résultats!I294</f>
        <v>276970.19420000003</v>
      </c>
      <c r="H14" s="251">
        <f>Résultats!J294</f>
        <v>276306.8419</v>
      </c>
      <c r="I14" s="251">
        <f>Résultats!K294</f>
        <v>278543.22330000001</v>
      </c>
      <c r="J14" s="251">
        <f>Résultats!L294</f>
        <v>278751.68150000001</v>
      </c>
      <c r="K14" s="251">
        <f>Résultats!M294</f>
        <v>284090.95669999998</v>
      </c>
      <c r="L14" s="251">
        <f>Résultats!N294</f>
        <v>292965.50380000001</v>
      </c>
      <c r="M14" s="251">
        <f>Résultats!O294</f>
        <v>300362.97110000002</v>
      </c>
      <c r="N14" s="251">
        <f>Résultats!P294</f>
        <v>308852.80790000001</v>
      </c>
      <c r="O14" s="251">
        <f>Résultats!Q294</f>
        <v>317305.96799999999</v>
      </c>
      <c r="P14" s="251">
        <f>Résultats!R294</f>
        <v>328493.85310000001</v>
      </c>
      <c r="Q14" s="251">
        <f>Résultats!S294</f>
        <v>327763.02380000002</v>
      </c>
      <c r="R14" s="251">
        <f>Résultats!T294</f>
        <v>326987.56880000001</v>
      </c>
      <c r="S14" s="251">
        <f>Résultats!U294</f>
        <v>327046.00069999998</v>
      </c>
      <c r="T14" s="251">
        <f>Résultats!V294</f>
        <v>326279.74660000001</v>
      </c>
      <c r="U14" s="251">
        <f>Résultats!W294</f>
        <v>332690.25209999998</v>
      </c>
      <c r="V14" s="251">
        <f>Résultats!X294</f>
        <v>337632.40330000001</v>
      </c>
      <c r="W14" s="251">
        <f>Résultats!Y294</f>
        <v>343398.50929999998</v>
      </c>
      <c r="X14" s="251">
        <f>Résultats!Z294</f>
        <v>349770.5564</v>
      </c>
      <c r="Y14" s="251">
        <f>Résultats!AA294</f>
        <v>356827.67099999997</v>
      </c>
      <c r="Z14" s="251">
        <f>Résultats!AB294</f>
        <v>364310.12270000001</v>
      </c>
      <c r="AA14" s="251">
        <f>Résultats!AC294</f>
        <v>372077.49080000003</v>
      </c>
      <c r="AB14" s="251">
        <f>Résultats!AD294</f>
        <v>380073.38640000002</v>
      </c>
      <c r="AC14" s="251">
        <f>Résultats!AE294</f>
        <v>388124.41759999999</v>
      </c>
      <c r="AD14" s="251">
        <f>Résultats!AF294</f>
        <v>396082.0147</v>
      </c>
      <c r="AE14" s="251">
        <f>Résultats!AG294</f>
        <v>403911.26189999998</v>
      </c>
      <c r="AF14" s="251">
        <f>Résultats!AH294</f>
        <v>411671.40990000003</v>
      </c>
      <c r="AG14" s="251">
        <f>Résultats!AI294</f>
        <v>419341.59989999997</v>
      </c>
      <c r="AH14" s="251">
        <f>Résultats!AJ294</f>
        <v>426970.12190000003</v>
      </c>
      <c r="AI14" s="251">
        <f>Résultats!AK294</f>
        <v>434565.59720000002</v>
      </c>
      <c r="AJ14" s="251">
        <f>Résultats!AL294</f>
        <v>442323.60960000003</v>
      </c>
      <c r="AK14" s="251">
        <f>Résultats!AM294</f>
        <v>450292.73599999998</v>
      </c>
      <c r="AL14" s="251">
        <f>Résultats!AN294</f>
        <v>458578.30869999999</v>
      </c>
      <c r="AM14" s="251">
        <f>Résultats!AO294</f>
        <v>467226.60609999998</v>
      </c>
      <c r="AN14" s="251">
        <f>Résultats!AP294</f>
        <v>476178.79210000002</v>
      </c>
      <c r="AO14" s="251">
        <f>Résultats!AQ294</f>
        <v>485508.36219999997</v>
      </c>
      <c r="AP14" s="251">
        <f>Résultats!AR294</f>
        <v>495224.24810000003</v>
      </c>
      <c r="AQ14" s="251">
        <f>Résultats!AS294</f>
        <v>505275.89270000003</v>
      </c>
      <c r="AR14" s="251">
        <f>Résultats!AT294</f>
        <v>515740.63059999997</v>
      </c>
      <c r="AS14" s="251">
        <f>Résultats!AU294</f>
        <v>526616.61060000001</v>
      </c>
      <c r="AT14" s="251">
        <f>Résultats!AV294</f>
        <v>537868.13970000006</v>
      </c>
      <c r="AU14" s="252">
        <f>Résultats!AW294</f>
        <v>549713.42359999998</v>
      </c>
    </row>
    <row r="15" spans="1:49" x14ac:dyDescent="0.25">
      <c r="B15" s="254" t="s">
        <v>495</v>
      </c>
      <c r="C15" s="255">
        <f>Résultats!E300</f>
        <v>248850.0986</v>
      </c>
      <c r="D15" s="256">
        <f>Résultats!F300</f>
        <v>262898.17599999998</v>
      </c>
      <c r="E15" s="256">
        <f>Résultats!G300</f>
        <v>272241.12689999997</v>
      </c>
      <c r="F15" s="256">
        <f>Résultats!H300</f>
        <v>287788.90049999999</v>
      </c>
      <c r="G15" s="256">
        <f>Résultats!I300</f>
        <v>299412.81310000003</v>
      </c>
      <c r="H15" s="256">
        <f>Résultats!J300</f>
        <v>315295.011</v>
      </c>
      <c r="I15" s="256">
        <f>Résultats!K300</f>
        <v>335059.84700000001</v>
      </c>
      <c r="J15" s="256">
        <f>Résultats!L300</f>
        <v>357371.60810000001</v>
      </c>
      <c r="K15" s="256">
        <f>Résultats!M300</f>
        <v>382951.14500000002</v>
      </c>
      <c r="L15" s="256">
        <f>Résultats!N300</f>
        <v>405803.51079999999</v>
      </c>
      <c r="M15" s="256">
        <f>Résultats!O300</f>
        <v>397156.49170000001</v>
      </c>
      <c r="N15" s="256">
        <f>Résultats!P300</f>
        <v>389442.0747</v>
      </c>
      <c r="O15" s="256">
        <f>Résultats!Q300</f>
        <v>380454.42489999998</v>
      </c>
      <c r="P15" s="256">
        <f>Résultats!R300</f>
        <v>367206.91090000002</v>
      </c>
      <c r="Q15" s="256">
        <f>Résultats!S300</f>
        <v>367270.45120000001</v>
      </c>
      <c r="R15" s="256">
        <f>Résultats!T300</f>
        <v>369717.64179999998</v>
      </c>
      <c r="S15" s="256">
        <f>Résultats!U300</f>
        <v>370763.34580000001</v>
      </c>
      <c r="T15" s="256">
        <f>Résultats!V300</f>
        <v>371543.01779999997</v>
      </c>
      <c r="U15" s="256">
        <f>Résultats!W300</f>
        <v>371883.73239999998</v>
      </c>
      <c r="V15" s="256">
        <f>Résultats!X300</f>
        <v>371882.57539999997</v>
      </c>
      <c r="W15" s="256">
        <f>Résultats!Y300</f>
        <v>372181.68420000002</v>
      </c>
      <c r="X15" s="256">
        <f>Résultats!Z300</f>
        <v>372915.48959999997</v>
      </c>
      <c r="Y15" s="256">
        <f>Résultats!AA300</f>
        <v>374076.1177</v>
      </c>
      <c r="Z15" s="256">
        <f>Résultats!AB300</f>
        <v>375369.7476</v>
      </c>
      <c r="AA15" s="256">
        <f>Résultats!AC300</f>
        <v>376764.53330000001</v>
      </c>
      <c r="AB15" s="256">
        <f>Résultats!AD300</f>
        <v>378276.47830000002</v>
      </c>
      <c r="AC15" s="256">
        <f>Résultats!AE300</f>
        <v>379808.38319999998</v>
      </c>
      <c r="AD15" s="256">
        <f>Résultats!AF300</f>
        <v>381315.0343</v>
      </c>
      <c r="AE15" s="256">
        <f>Résultats!AG300</f>
        <v>382775.80170000001</v>
      </c>
      <c r="AF15" s="256">
        <f>Résultats!AH300</f>
        <v>384196.53850000002</v>
      </c>
      <c r="AG15" s="256">
        <f>Résultats!AI300</f>
        <v>385558.141</v>
      </c>
      <c r="AH15" s="256">
        <f>Résultats!AJ300</f>
        <v>386881.87790000002</v>
      </c>
      <c r="AI15" s="256">
        <f>Résultats!AK300</f>
        <v>388199.24440000003</v>
      </c>
      <c r="AJ15" s="256">
        <f>Résultats!AL300</f>
        <v>389531.62160000001</v>
      </c>
      <c r="AK15" s="256">
        <f>Résultats!AM300</f>
        <v>390894.59240000002</v>
      </c>
      <c r="AL15" s="256">
        <f>Résultats!AN300</f>
        <v>392242.24699999997</v>
      </c>
      <c r="AM15" s="256">
        <f>Résultats!AO300</f>
        <v>393649.47019999998</v>
      </c>
      <c r="AN15" s="256">
        <f>Résultats!AP300</f>
        <v>395123.87939999998</v>
      </c>
      <c r="AO15" s="256">
        <f>Résultats!AQ300</f>
        <v>396664.56679999997</v>
      </c>
      <c r="AP15" s="256">
        <f>Résultats!AR300</f>
        <v>398258.1862</v>
      </c>
      <c r="AQ15" s="256">
        <f>Résultats!AS300</f>
        <v>399890.40500000003</v>
      </c>
      <c r="AR15" s="256">
        <f>Résultats!AT300</f>
        <v>401559.0099</v>
      </c>
      <c r="AS15" s="256">
        <f>Résultats!AU300</f>
        <v>403259.02630000003</v>
      </c>
      <c r="AT15" s="256">
        <f>Résultats!AV300</f>
        <v>404986.94500000001</v>
      </c>
      <c r="AU15" s="257">
        <f>Résultats!AW300</f>
        <v>406762.56699999998</v>
      </c>
    </row>
    <row r="16" spans="1:49" x14ac:dyDescent="0.25">
      <c r="B16" s="258" t="s">
        <v>496</v>
      </c>
      <c r="C16" s="259">
        <f>Résultats!E295</f>
        <v>163461.30420000001</v>
      </c>
      <c r="D16" s="212">
        <f>Résultats!F295</f>
        <v>168432.15770000001</v>
      </c>
      <c r="E16" s="212">
        <f>Résultats!G295</f>
        <v>175098.9094</v>
      </c>
      <c r="F16" s="212">
        <f>Résultats!H295</f>
        <v>184373.89079999999</v>
      </c>
      <c r="G16" s="212">
        <f>Résultats!I295</f>
        <v>192028.98490000001</v>
      </c>
      <c r="H16" s="212">
        <f>Résultats!J295</f>
        <v>200641.0417</v>
      </c>
      <c r="I16" s="212">
        <f>Résultats!K295</f>
        <v>215032.88430000001</v>
      </c>
      <c r="J16" s="212">
        <f>Résultats!L295</f>
        <v>230860.71239999999</v>
      </c>
      <c r="K16" s="212">
        <f>Résultats!M295</f>
        <v>247463.5129</v>
      </c>
      <c r="L16" s="212">
        <f>Résultats!N295</f>
        <v>260454.7273</v>
      </c>
      <c r="M16" s="212">
        <f>Résultats!O295</f>
        <v>261254.9877</v>
      </c>
      <c r="N16" s="212">
        <f>Résultats!P295</f>
        <v>258877.94949999999</v>
      </c>
      <c r="O16" s="212">
        <f>Résultats!Q295</f>
        <v>255024.88769999999</v>
      </c>
      <c r="P16" s="212">
        <f>Résultats!R295</f>
        <v>253686.30679999999</v>
      </c>
      <c r="Q16" s="212">
        <f>Résultats!S295</f>
        <v>254290.4154</v>
      </c>
      <c r="R16" s="212">
        <f>Résultats!T295</f>
        <v>257313.73929999999</v>
      </c>
      <c r="S16" s="212">
        <f>Résultats!U295</f>
        <v>258740.02830000001</v>
      </c>
      <c r="T16" s="212">
        <f>Résultats!V295</f>
        <v>259659.48680000001</v>
      </c>
      <c r="U16" s="212">
        <f>Résultats!W295</f>
        <v>260267.55230000001</v>
      </c>
      <c r="V16" s="212">
        <f>Résultats!X295</f>
        <v>260432.81109999999</v>
      </c>
      <c r="W16" s="212">
        <f>Résultats!Y295</f>
        <v>261038.58420000001</v>
      </c>
      <c r="X16" s="212">
        <f>Résultats!Z295</f>
        <v>261976.37659999999</v>
      </c>
      <c r="Y16" s="212">
        <f>Résultats!AA295</f>
        <v>263123.8075</v>
      </c>
      <c r="Z16" s="212">
        <f>Résultats!AB295</f>
        <v>264352.59159999999</v>
      </c>
      <c r="AA16" s="212">
        <f>Résultats!AC295</f>
        <v>265586.64390000002</v>
      </c>
      <c r="AB16" s="212">
        <f>Résultats!AD295</f>
        <v>266847.02990000002</v>
      </c>
      <c r="AC16" s="212">
        <f>Résultats!AE295</f>
        <v>268041.21130000002</v>
      </c>
      <c r="AD16" s="212">
        <f>Résultats!AF295</f>
        <v>269144.96350000001</v>
      </c>
      <c r="AE16" s="212">
        <f>Résultats!AG295</f>
        <v>270149.03169999999</v>
      </c>
      <c r="AF16" s="212">
        <f>Résultats!AH295</f>
        <v>271062.52850000001</v>
      </c>
      <c r="AG16" s="212">
        <f>Résultats!AI295</f>
        <v>271869.26799999998</v>
      </c>
      <c r="AH16" s="212">
        <f>Résultats!AJ295</f>
        <v>272603.08140000002</v>
      </c>
      <c r="AI16" s="212">
        <f>Résultats!AK295</f>
        <v>273309.32819999999</v>
      </c>
      <c r="AJ16" s="212">
        <f>Résultats!AL295</f>
        <v>274005.30979999999</v>
      </c>
      <c r="AK16" s="212">
        <f>Résultats!AM295</f>
        <v>274716.26209999999</v>
      </c>
      <c r="AL16" s="212">
        <f>Résultats!AN295</f>
        <v>275353.88079999998</v>
      </c>
      <c r="AM16" s="212">
        <f>Résultats!AO295</f>
        <v>276043.96679999999</v>
      </c>
      <c r="AN16" s="212">
        <f>Résultats!AP295</f>
        <v>276812.08789999998</v>
      </c>
      <c r="AO16" s="212">
        <f>Résultats!AQ295</f>
        <v>277651.76160000003</v>
      </c>
      <c r="AP16" s="212">
        <f>Résultats!AR295</f>
        <v>278557.56760000001</v>
      </c>
      <c r="AQ16" s="212">
        <f>Résultats!AS295</f>
        <v>279513.71659999999</v>
      </c>
      <c r="AR16" s="212">
        <f>Résultats!AT295</f>
        <v>280515.01850000001</v>
      </c>
      <c r="AS16" s="212">
        <f>Résultats!AU295</f>
        <v>281561.93070000003</v>
      </c>
      <c r="AT16" s="212">
        <f>Résultats!AV295</f>
        <v>282655.19069999998</v>
      </c>
      <c r="AU16" s="260">
        <f>Résultats!AW295</f>
        <v>283789.25799999997</v>
      </c>
    </row>
    <row r="17" spans="1:49" x14ac:dyDescent="0.25">
      <c r="B17" s="261" t="s">
        <v>497</v>
      </c>
      <c r="C17" s="262">
        <f>Résultats!E298</f>
        <v>47168.089019999999</v>
      </c>
      <c r="D17" s="263">
        <f>Résultats!F298</f>
        <v>49526.52794</v>
      </c>
      <c r="E17" s="263">
        <f>Résultats!G298</f>
        <v>49189.34474</v>
      </c>
      <c r="F17" s="263">
        <f>Résultats!H298</f>
        <v>50577.668310000001</v>
      </c>
      <c r="G17" s="263">
        <f>Résultats!I298</f>
        <v>51404.814250000003</v>
      </c>
      <c r="H17" s="263">
        <f>Résultats!J298</f>
        <v>52652.709900000002</v>
      </c>
      <c r="I17" s="263">
        <f>Résultats!K298</f>
        <v>53240.620629999998</v>
      </c>
      <c r="J17" s="263">
        <f>Résultats!L298</f>
        <v>54441.161260000001</v>
      </c>
      <c r="K17" s="263">
        <f>Résultats!M298</f>
        <v>56439.791360000003</v>
      </c>
      <c r="L17" s="263">
        <f>Résultats!N298</f>
        <v>57911.98227</v>
      </c>
      <c r="M17" s="263">
        <f>Résultats!O298</f>
        <v>56783.708180000001</v>
      </c>
      <c r="N17" s="263">
        <f>Résultats!P298</f>
        <v>56678.765480000002</v>
      </c>
      <c r="O17" s="263">
        <f>Résultats!Q298</f>
        <v>56735.377699999997</v>
      </c>
      <c r="P17" s="263">
        <f>Résultats!R298</f>
        <v>55956.748809999997</v>
      </c>
      <c r="Q17" s="263">
        <f>Résultats!S298</f>
        <v>56531.07114</v>
      </c>
      <c r="R17" s="263">
        <f>Résultats!T298</f>
        <v>56476.134489999997</v>
      </c>
      <c r="S17" s="263">
        <f>Résultats!U298</f>
        <v>56317.31884</v>
      </c>
      <c r="T17" s="263">
        <f>Résultats!V298</f>
        <v>56148.063880000002</v>
      </c>
      <c r="U17" s="263">
        <f>Résultats!W298</f>
        <v>55831.38682</v>
      </c>
      <c r="V17" s="263">
        <f>Résultats!X298</f>
        <v>55483.300589999999</v>
      </c>
      <c r="W17" s="263">
        <f>Résultats!Y298</f>
        <v>55187.228419999999</v>
      </c>
      <c r="X17" s="263">
        <f>Résultats!Z298</f>
        <v>54997.873339999998</v>
      </c>
      <c r="Y17" s="263">
        <f>Résultats!AA298</f>
        <v>54915.38682</v>
      </c>
      <c r="Z17" s="263">
        <f>Résultats!AB298</f>
        <v>54911.825389999998</v>
      </c>
      <c r="AA17" s="263">
        <f>Résultats!AC298</f>
        <v>54976.202850000001</v>
      </c>
      <c r="AB17" s="263">
        <f>Résultats!AD298</f>
        <v>55061.252439999997</v>
      </c>
      <c r="AC17" s="263">
        <f>Résultats!AE298</f>
        <v>55174.014300000003</v>
      </c>
      <c r="AD17" s="263">
        <f>Résultats!AF298</f>
        <v>55310.152529999999</v>
      </c>
      <c r="AE17" s="263">
        <f>Résultats!AG298</f>
        <v>55468.427219999998</v>
      </c>
      <c r="AF17" s="263">
        <f>Résultats!AH298</f>
        <v>55649.77029</v>
      </c>
      <c r="AG17" s="263">
        <f>Résultats!AI298</f>
        <v>55851.274169999997</v>
      </c>
      <c r="AH17" s="263">
        <f>Résultats!AJ298</f>
        <v>56071.15092</v>
      </c>
      <c r="AI17" s="263">
        <f>Résultats!AK298</f>
        <v>56302.874450000003</v>
      </c>
      <c r="AJ17" s="263">
        <f>Résultats!AL298</f>
        <v>56547.352980000003</v>
      </c>
      <c r="AK17" s="263">
        <f>Résultats!AM298</f>
        <v>56799.838830000001</v>
      </c>
      <c r="AL17" s="263">
        <f>Résultats!AN298</f>
        <v>57110.082090000004</v>
      </c>
      <c r="AM17" s="263">
        <f>Résultats!AO298</f>
        <v>57437.150350000004</v>
      </c>
      <c r="AN17" s="263">
        <f>Résultats!AP298</f>
        <v>57764.297100000003</v>
      </c>
      <c r="AO17" s="263">
        <f>Résultats!AQ298</f>
        <v>58088.115210000004</v>
      </c>
      <c r="AP17" s="263">
        <f>Résultats!AR298</f>
        <v>58401.99783</v>
      </c>
      <c r="AQ17" s="263">
        <f>Résultats!AS298</f>
        <v>58703.521399999998</v>
      </c>
      <c r="AR17" s="263">
        <f>Résultats!AT298</f>
        <v>58993.134879999998</v>
      </c>
      <c r="AS17" s="263">
        <f>Résultats!AU298</f>
        <v>59268.967669999998</v>
      </c>
      <c r="AT17" s="263">
        <f>Résultats!AV298</f>
        <v>59529.617639999997</v>
      </c>
      <c r="AU17" s="264">
        <f>Résultats!AW298</f>
        <v>59785.876539999997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598711.11670000001</v>
      </c>
      <c r="E18" s="212">
        <f>Résultats!G299</f>
        <v>601302.27949999995</v>
      </c>
      <c r="F18" s="212">
        <f>Résultats!H299</f>
        <v>618253.30299999996</v>
      </c>
      <c r="G18" s="212">
        <f>Résultats!I299</f>
        <v>629273.26179999998</v>
      </c>
      <c r="H18" s="212">
        <f>Résultats!J299</f>
        <v>643580.86849999998</v>
      </c>
      <c r="I18" s="212">
        <f>Résultats!K299</f>
        <v>659572.12399999995</v>
      </c>
      <c r="J18" s="212">
        <f>Résultats!L299</f>
        <v>680777.48880000005</v>
      </c>
      <c r="K18" s="212">
        <f>Résultats!M299</f>
        <v>707653.14489999996</v>
      </c>
      <c r="L18" s="212">
        <f>Résultats!N299</f>
        <v>726403.57750000001</v>
      </c>
      <c r="M18" s="212">
        <f>Résultats!O299</f>
        <v>721094.0575</v>
      </c>
      <c r="N18" s="212">
        <f>Résultats!P299</f>
        <v>719877.86459999997</v>
      </c>
      <c r="O18" s="212">
        <f>Résultats!Q299</f>
        <v>718501.1226</v>
      </c>
      <c r="P18" s="212">
        <f>Résultats!R299</f>
        <v>715928.68330000003</v>
      </c>
      <c r="Q18" s="212">
        <f>Résultats!S299</f>
        <v>721778.46070000005</v>
      </c>
      <c r="R18" s="212">
        <f>Résultats!T299</f>
        <v>726229.89650000003</v>
      </c>
      <c r="S18" s="212">
        <f>Résultats!U299</f>
        <v>727039.36049999995</v>
      </c>
      <c r="T18" s="212">
        <f>Résultats!V299</f>
        <v>727078.61450000003</v>
      </c>
      <c r="U18" s="212">
        <f>Résultats!W299</f>
        <v>725617.07499999995</v>
      </c>
      <c r="V18" s="212">
        <f>Résultats!X299</f>
        <v>723330.65079999994</v>
      </c>
      <c r="W18" s="212">
        <f>Résultats!Y299</f>
        <v>721996.47380000004</v>
      </c>
      <c r="X18" s="212">
        <f>Résultats!Z299</f>
        <v>721789.78639999998</v>
      </c>
      <c r="Y18" s="212">
        <f>Résultats!AA299</f>
        <v>722541.75639999995</v>
      </c>
      <c r="Z18" s="212">
        <f>Résultats!AB299</f>
        <v>723981.4473</v>
      </c>
      <c r="AA18" s="212">
        <f>Résultats!AC299</f>
        <v>725921.18689999997</v>
      </c>
      <c r="AB18" s="212">
        <f>Résultats!AD299</f>
        <v>728011.4412</v>
      </c>
      <c r="AC18" s="212">
        <f>Résultats!AE299</f>
        <v>730209.97970000003</v>
      </c>
      <c r="AD18" s="212">
        <f>Résultats!AF299</f>
        <v>732463.51320000004</v>
      </c>
      <c r="AE18" s="212">
        <f>Résultats!AG299</f>
        <v>734757.41700000002</v>
      </c>
      <c r="AF18" s="212">
        <f>Résultats!AH299</f>
        <v>737111.23349999997</v>
      </c>
      <c r="AG18" s="212">
        <f>Résultats!AI299</f>
        <v>739487.78929999995</v>
      </c>
      <c r="AH18" s="212">
        <f>Résultats!AJ299</f>
        <v>741915.15159999998</v>
      </c>
      <c r="AI18" s="212">
        <f>Résultats!AK299</f>
        <v>744393.86210000003</v>
      </c>
      <c r="AJ18" s="212">
        <f>Résultats!AL299</f>
        <v>746952.71970000002</v>
      </c>
      <c r="AK18" s="212">
        <f>Résultats!AM299</f>
        <v>749586.12150000001</v>
      </c>
      <c r="AL18" s="212">
        <f>Résultats!AN299</f>
        <v>752577.3639</v>
      </c>
      <c r="AM18" s="212">
        <f>Résultats!AO299</f>
        <v>755758.77339999995</v>
      </c>
      <c r="AN18" s="212">
        <f>Résultats!AP299</f>
        <v>759030.63359999994</v>
      </c>
      <c r="AO18" s="212">
        <f>Résultats!AQ299</f>
        <v>762357.49620000005</v>
      </c>
      <c r="AP18" s="212">
        <f>Résultats!AR299</f>
        <v>765686.43039999995</v>
      </c>
      <c r="AQ18" s="212">
        <f>Résultats!AS299</f>
        <v>768979.65099999995</v>
      </c>
      <c r="AR18" s="212">
        <f>Résultats!AT299</f>
        <v>772235.41440000001</v>
      </c>
      <c r="AS18" s="212">
        <f>Résultats!AU299</f>
        <v>775442.12120000005</v>
      </c>
      <c r="AT18" s="212">
        <f>Résultats!AV299</f>
        <v>778590.13210000005</v>
      </c>
      <c r="AU18" s="260">
        <f>Résultats!AW299</f>
        <v>781749.14020000002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549193.36600000004</v>
      </c>
      <c r="E19" s="212">
        <f>Résultats!G296</f>
        <v>552125.10939999996</v>
      </c>
      <c r="F19" s="212">
        <f>Résultats!H296</f>
        <v>567688.15269999998</v>
      </c>
      <c r="G19" s="212">
        <f>Résultats!I296</f>
        <v>577881.24710000004</v>
      </c>
      <c r="H19" s="212">
        <f>Résultats!J296</f>
        <v>590941.31400000001</v>
      </c>
      <c r="I19" s="212">
        <f>Résultats!K296</f>
        <v>606350.27170000004</v>
      </c>
      <c r="J19" s="212">
        <f>Résultats!L296</f>
        <v>626358.30209999997</v>
      </c>
      <c r="K19" s="212">
        <f>Résultats!M296</f>
        <v>651236.41379999998</v>
      </c>
      <c r="L19" s="212">
        <f>Résultats!N296</f>
        <v>668515.27159999998</v>
      </c>
      <c r="M19" s="212">
        <f>Résultats!O296</f>
        <v>664338.59010000003</v>
      </c>
      <c r="N19" s="212">
        <f>Résultats!P296</f>
        <v>663227.29299999995</v>
      </c>
      <c r="O19" s="212">
        <f>Résultats!Q296</f>
        <v>661794.14560000005</v>
      </c>
      <c r="P19" s="212">
        <f>Résultats!R296</f>
        <v>660003.43660000002</v>
      </c>
      <c r="Q19" s="212">
        <f>Résultats!S296</f>
        <v>665279.63639999996</v>
      </c>
      <c r="R19" s="212">
        <f>Résultats!T296</f>
        <v>667667.93889999995</v>
      </c>
      <c r="S19" s="212">
        <f>Résultats!U296</f>
        <v>667966.06649999996</v>
      </c>
      <c r="T19" s="212">
        <f>Résultats!V296</f>
        <v>667506.87219999998</v>
      </c>
      <c r="U19" s="212">
        <f>Résultats!W296</f>
        <v>665703.25859999994</v>
      </c>
      <c r="V19" s="212">
        <f>Résultats!X296</f>
        <v>663114.62730000005</v>
      </c>
      <c r="W19" s="212">
        <f>Résultats!Y296</f>
        <v>661423.86540000001</v>
      </c>
      <c r="X19" s="212">
        <f>Résultats!Z296</f>
        <v>660747.29339999997</v>
      </c>
      <c r="Y19" s="212">
        <f>Résultats!AA296</f>
        <v>660914.40009999997</v>
      </c>
      <c r="Z19" s="212">
        <f>Résultats!AB296</f>
        <v>661682.39099999995</v>
      </c>
      <c r="AA19" s="212">
        <f>Résultats!AC296</f>
        <v>662874.82180000003</v>
      </c>
      <c r="AB19" s="212">
        <f>Résultats!AD296</f>
        <v>664192.31709999999</v>
      </c>
      <c r="AC19" s="212">
        <f>Résultats!AE296</f>
        <v>665585.75520000001</v>
      </c>
      <c r="AD19" s="212">
        <f>Résultats!AF296</f>
        <v>667006.6568</v>
      </c>
      <c r="AE19" s="212">
        <f>Résultats!AG296</f>
        <v>668441.73490000004</v>
      </c>
      <c r="AF19" s="212">
        <f>Résultats!AH296</f>
        <v>669909.21479999996</v>
      </c>
      <c r="AG19" s="212">
        <f>Résultats!AI296</f>
        <v>671375.31409999996</v>
      </c>
      <c r="AH19" s="212">
        <f>Résultats!AJ296</f>
        <v>672869.35930000001</v>
      </c>
      <c r="AI19" s="212">
        <f>Résultats!AK296</f>
        <v>674398.28189999994</v>
      </c>
      <c r="AJ19" s="212">
        <f>Résultats!AL296</f>
        <v>675989.28969999996</v>
      </c>
      <c r="AK19" s="212">
        <f>Résultats!AM296</f>
        <v>677641.42799999996</v>
      </c>
      <c r="AL19" s="212">
        <f>Résultats!AN296</f>
        <v>679582.13549999997</v>
      </c>
      <c r="AM19" s="212">
        <f>Résultats!AO296</f>
        <v>681687.36549999996</v>
      </c>
      <c r="AN19" s="212">
        <f>Résultats!AP296</f>
        <v>683875.90520000004</v>
      </c>
      <c r="AO19" s="212">
        <f>Résultats!AQ296</f>
        <v>686116.31370000006</v>
      </c>
      <c r="AP19" s="212">
        <f>Résultats!AR296</f>
        <v>688363.42359999998</v>
      </c>
      <c r="AQ19" s="212">
        <f>Résultats!AS296</f>
        <v>690582.83649999998</v>
      </c>
      <c r="AR19" s="212">
        <f>Résultats!AT296</f>
        <v>692772.50390000001</v>
      </c>
      <c r="AS19" s="212">
        <f>Résultats!AU296</f>
        <v>694923.1152</v>
      </c>
      <c r="AT19" s="212">
        <f>Résultats!AV296</f>
        <v>697026.83700000006</v>
      </c>
      <c r="AU19" s="260">
        <f>Résultats!AW296</f>
        <v>699140.69960000005</v>
      </c>
    </row>
    <row r="20" spans="1:49" x14ac:dyDescent="0.25">
      <c r="B20" s="261" t="s">
        <v>500</v>
      </c>
      <c r="C20" s="262">
        <f>Résultats!E297</f>
        <v>85388.794439999998</v>
      </c>
      <c r="D20" s="263">
        <f>Résultats!F297</f>
        <v>94623.994399999996</v>
      </c>
      <c r="E20" s="263">
        <f>Résultats!G297</f>
        <v>97309.485060000006</v>
      </c>
      <c r="F20" s="263">
        <f>Résultats!H297</f>
        <v>103595.82429999999</v>
      </c>
      <c r="G20" s="263">
        <f>Résultats!I297</f>
        <v>107572.2596</v>
      </c>
      <c r="H20" s="263">
        <f>Résultats!J297</f>
        <v>114869.6269</v>
      </c>
      <c r="I20" s="263">
        <f>Résultats!K297</f>
        <v>120277.11780000001</v>
      </c>
      <c r="J20" s="263">
        <f>Résultats!L297</f>
        <v>126791.4287</v>
      </c>
      <c r="K20" s="263">
        <f>Résultats!M297</f>
        <v>135788.27979999999</v>
      </c>
      <c r="L20" s="263">
        <f>Résultats!N297</f>
        <v>145684.4945</v>
      </c>
      <c r="M20" s="263">
        <f>Résultats!O297</f>
        <v>136443.83199999999</v>
      </c>
      <c r="N20" s="263">
        <f>Résultats!P297</f>
        <v>131136.75580000001</v>
      </c>
      <c r="O20" s="263">
        <f>Résultats!Q297</f>
        <v>126015.1231</v>
      </c>
      <c r="P20" s="263">
        <f>Résultats!R297</f>
        <v>114421.3077</v>
      </c>
      <c r="Q20" s="263">
        <f>Résultats!S297</f>
        <v>113883.54580000001</v>
      </c>
      <c r="R20" s="263">
        <f>Résultats!T297</f>
        <v>113324.50350000001</v>
      </c>
      <c r="S20" s="263">
        <f>Résultats!U297</f>
        <v>112949.6026</v>
      </c>
      <c r="T20" s="263">
        <f>Résultats!V297</f>
        <v>112812.6562</v>
      </c>
      <c r="U20" s="263">
        <f>Résultats!W297</f>
        <v>112547.0249</v>
      </c>
      <c r="V20" s="263">
        <f>Résultats!X297</f>
        <v>112380.78140000001</v>
      </c>
      <c r="W20" s="263">
        <f>Résultats!Y297</f>
        <v>112075.8633</v>
      </c>
      <c r="X20" s="263">
        <f>Résultats!Z297</f>
        <v>111874.8521</v>
      </c>
      <c r="Y20" s="263">
        <f>Résultats!AA297</f>
        <v>111891.6615</v>
      </c>
      <c r="Z20" s="263">
        <f>Résultats!AB297</f>
        <v>111960.3998</v>
      </c>
      <c r="AA20" s="263">
        <f>Résultats!AC297</f>
        <v>112125.03909999999</v>
      </c>
      <c r="AB20" s="263">
        <f>Résultats!AD297</f>
        <v>112380.6378</v>
      </c>
      <c r="AC20" s="263">
        <f>Résultats!AE297</f>
        <v>112722.2945</v>
      </c>
      <c r="AD20" s="263">
        <f>Résultats!AF297</f>
        <v>113128.9924</v>
      </c>
      <c r="AE20" s="263">
        <f>Résultats!AG297</f>
        <v>113589.3698</v>
      </c>
      <c r="AF20" s="263">
        <f>Résultats!AH297</f>
        <v>114100.23209999999</v>
      </c>
      <c r="AG20" s="263">
        <f>Résultats!AI297</f>
        <v>114658.6666</v>
      </c>
      <c r="AH20" s="263">
        <f>Résultats!AJ297</f>
        <v>115252.1661</v>
      </c>
      <c r="AI20" s="263">
        <f>Résultats!AK297</f>
        <v>115866.9037</v>
      </c>
      <c r="AJ20" s="263">
        <f>Résultats!AL297</f>
        <v>116507.01179999999</v>
      </c>
      <c r="AK20" s="263">
        <f>Résultats!AM297</f>
        <v>117162.8366</v>
      </c>
      <c r="AL20" s="263">
        <f>Résultats!AN297</f>
        <v>117876.8486</v>
      </c>
      <c r="AM20" s="263">
        <f>Résultats!AO297</f>
        <v>118598.0683</v>
      </c>
      <c r="AN20" s="263">
        <f>Résultats!AP297</f>
        <v>119308.49890000001</v>
      </c>
      <c r="AO20" s="263">
        <f>Résultats!AQ297</f>
        <v>120013.7426</v>
      </c>
      <c r="AP20" s="263">
        <f>Résultats!AR297</f>
        <v>120705.8389</v>
      </c>
      <c r="AQ20" s="263">
        <f>Résultats!AS297</f>
        <v>121386.23209999999</v>
      </c>
      <c r="AR20" s="263">
        <f>Résultats!AT297</f>
        <v>122057.90790000001</v>
      </c>
      <c r="AS20" s="263">
        <f>Résultats!AU297</f>
        <v>122715.4204</v>
      </c>
      <c r="AT20" s="263">
        <f>Résultats!AV297</f>
        <v>123354.51730000001</v>
      </c>
      <c r="AU20" s="264">
        <f>Résultats!AW297</f>
        <v>124000.6204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717625.52370000002</v>
      </c>
      <c r="E21" s="251">
        <f t="shared" si="3"/>
        <v>727224.01879999996</v>
      </c>
      <c r="F21" s="251">
        <f t="shared" si="3"/>
        <v>752062.04349999991</v>
      </c>
      <c r="G21" s="251">
        <f t="shared" si="3"/>
        <v>769910.23200000008</v>
      </c>
      <c r="H21" s="251">
        <f t="shared" si="3"/>
        <v>791582.35569999996</v>
      </c>
      <c r="I21" s="251">
        <f t="shared" si="3"/>
        <v>821383.15600000008</v>
      </c>
      <c r="J21" s="251">
        <f t="shared" si="3"/>
        <v>857219.01449999993</v>
      </c>
      <c r="K21" s="251">
        <f t="shared" si="3"/>
        <v>898699.92669999995</v>
      </c>
      <c r="L21" s="251">
        <f t="shared" si="3"/>
        <v>928969.99890000001</v>
      </c>
      <c r="M21" s="251">
        <f t="shared" si="3"/>
        <v>925593.57780000009</v>
      </c>
      <c r="N21" s="251">
        <f t="shared" si="3"/>
        <v>922105.24249999993</v>
      </c>
      <c r="O21" s="251">
        <f t="shared" si="3"/>
        <v>916819.03330000001</v>
      </c>
      <c r="P21" s="251">
        <f t="shared" si="3"/>
        <v>913689.74340000004</v>
      </c>
      <c r="Q21" s="251">
        <f t="shared" si="3"/>
        <v>919570.05180000002</v>
      </c>
      <c r="R21" s="251">
        <f t="shared" si="3"/>
        <v>924981.67819999997</v>
      </c>
      <c r="S21" s="251">
        <f t="shared" si="3"/>
        <v>926706.09479999996</v>
      </c>
      <c r="T21" s="251">
        <f t="shared" si="3"/>
        <v>927166.35899999994</v>
      </c>
      <c r="U21" s="251">
        <f t="shared" si="3"/>
        <v>925970.81089999992</v>
      </c>
      <c r="V21" s="251">
        <f t="shared" si="3"/>
        <v>923547.4384000001</v>
      </c>
      <c r="W21" s="251">
        <f t="shared" si="3"/>
        <v>922462.44960000005</v>
      </c>
      <c r="X21" s="251">
        <f t="shared" si="3"/>
        <v>922723.66999999993</v>
      </c>
      <c r="Y21" s="251">
        <f t="shared" si="3"/>
        <v>924038.20759999997</v>
      </c>
      <c r="Z21" s="251">
        <f t="shared" si="3"/>
        <v>926034.98259999999</v>
      </c>
      <c r="AA21" s="251">
        <f t="shared" si="3"/>
        <v>928461.46570000006</v>
      </c>
      <c r="AB21" s="251">
        <f t="shared" si="3"/>
        <v>931039.34700000007</v>
      </c>
      <c r="AC21" s="251">
        <f t="shared" si="3"/>
        <v>933626.9665000001</v>
      </c>
      <c r="AD21" s="251">
        <f t="shared" si="3"/>
        <v>936151.62030000007</v>
      </c>
      <c r="AE21" s="251">
        <f t="shared" si="3"/>
        <v>938590.76659999997</v>
      </c>
      <c r="AF21" s="251">
        <f t="shared" si="3"/>
        <v>940971.74329999997</v>
      </c>
      <c r="AG21" s="251">
        <f t="shared" si="3"/>
        <v>943244.5821</v>
      </c>
      <c r="AH21" s="251">
        <f t="shared" si="3"/>
        <v>945472.44070000004</v>
      </c>
      <c r="AI21" s="251">
        <f t="shared" si="3"/>
        <v>947707.61009999993</v>
      </c>
      <c r="AJ21" s="251">
        <f t="shared" si="3"/>
        <v>949994.59950000001</v>
      </c>
      <c r="AK21" s="251">
        <f t="shared" si="3"/>
        <v>952357.69010000001</v>
      </c>
      <c r="AL21" s="251">
        <f t="shared" si="3"/>
        <v>954936.01630000002</v>
      </c>
      <c r="AM21" s="251">
        <f t="shared" si="3"/>
        <v>957731.33229999989</v>
      </c>
      <c r="AN21" s="251">
        <f t="shared" si="3"/>
        <v>960687.99310000008</v>
      </c>
      <c r="AO21" s="251">
        <f t="shared" si="3"/>
        <v>963768.07530000014</v>
      </c>
      <c r="AP21" s="251">
        <f t="shared" si="3"/>
        <v>966920.99120000005</v>
      </c>
      <c r="AQ21" s="251">
        <f t="shared" si="3"/>
        <v>970096.5530999999</v>
      </c>
      <c r="AR21" s="251">
        <f t="shared" si="3"/>
        <v>973287.52240000002</v>
      </c>
      <c r="AS21" s="251">
        <f t="shared" si="3"/>
        <v>976485.04590000003</v>
      </c>
      <c r="AT21" s="251">
        <f t="shared" si="3"/>
        <v>979682.02769999998</v>
      </c>
      <c r="AU21" s="252">
        <f t="shared" si="3"/>
        <v>982929.95760000008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106.28780000004917</v>
      </c>
      <c r="V24" s="247">
        <f t="shared" si="4"/>
        <v>491.04710000008345</v>
      </c>
      <c r="W24" s="247">
        <f t="shared" si="4"/>
        <v>959.74709999980405</v>
      </c>
      <c r="X24" s="247">
        <f t="shared" si="4"/>
        <v>1452.6054000000004</v>
      </c>
      <c r="Y24" s="247">
        <f t="shared" si="4"/>
        <v>1964.2940000002272</v>
      </c>
      <c r="Z24" s="247">
        <f t="shared" si="4"/>
        <v>2499.2229999997653</v>
      </c>
      <c r="AA24" s="247">
        <f t="shared" si="4"/>
        <v>3064.2828999999911</v>
      </c>
      <c r="AB24" s="247">
        <f t="shared" si="4"/>
        <v>3620.8175999999512</v>
      </c>
      <c r="AC24" s="247">
        <f t="shared" si="4"/>
        <v>4138.9750999999233</v>
      </c>
      <c r="AD24" s="247">
        <f t="shared" si="4"/>
        <v>4671.0962000000291</v>
      </c>
      <c r="AE24" s="247">
        <f t="shared" si="4"/>
        <v>5227.4479000000283</v>
      </c>
      <c r="AF24" s="247">
        <f t="shared" si="4"/>
        <v>5798.9272999996319</v>
      </c>
      <c r="AG24" s="247">
        <f t="shared" si="4"/>
        <v>6372.6490000002086</v>
      </c>
      <c r="AH24" s="247">
        <f t="shared" si="4"/>
        <v>6932.153299999889</v>
      </c>
      <c r="AI24" s="247">
        <f t="shared" si="4"/>
        <v>7455.5404000000563</v>
      </c>
      <c r="AJ24" s="247">
        <f t="shared" si="4"/>
        <v>7931.6613000000361</v>
      </c>
      <c r="AK24" s="247">
        <f t="shared" si="4"/>
        <v>8353.9842000000644</v>
      </c>
      <c r="AL24" s="247">
        <f t="shared" si="4"/>
        <v>8732.6495000000577</v>
      </c>
      <c r="AM24" s="247">
        <f t="shared" si="4"/>
        <v>9069.4868000000715</v>
      </c>
      <c r="AN24" s="247">
        <f t="shared" si="4"/>
        <v>9366.8606000000145</v>
      </c>
      <c r="AO24" s="247">
        <f t="shared" si="4"/>
        <v>9630.250500000082</v>
      </c>
      <c r="AP24" s="247">
        <f t="shared" si="4"/>
        <v>9866.997899999842</v>
      </c>
      <c r="AQ24" s="247">
        <f t="shared" si="4"/>
        <v>10083.466999999946</v>
      </c>
      <c r="AR24" s="247">
        <f t="shared" si="4"/>
        <v>10285.497500000056</v>
      </c>
      <c r="AS24" s="247">
        <f t="shared" si="4"/>
        <v>10476.398999999743</v>
      </c>
      <c r="AT24" s="247">
        <f t="shared" si="4"/>
        <v>10657.326799999923</v>
      </c>
      <c r="AU24" s="247">
        <f t="shared" si="4"/>
        <v>10830.24040000001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64.706600000034086</v>
      </c>
      <c r="V25" s="251">
        <f t="shared" si="4"/>
        <v>341.63219999999274</v>
      </c>
      <c r="W25" s="251">
        <f t="shared" si="4"/>
        <v>684.05509999999776</v>
      </c>
      <c r="X25" s="251">
        <f t="shared" si="4"/>
        <v>1058.2490000000107</v>
      </c>
      <c r="Y25" s="251">
        <f t="shared" si="4"/>
        <v>1462.4130000000005</v>
      </c>
      <c r="Z25" s="251">
        <f t="shared" si="4"/>
        <v>1902.1717000000062</v>
      </c>
      <c r="AA25" s="251">
        <f t="shared" si="4"/>
        <v>2381.5082999999868</v>
      </c>
      <c r="AB25" s="251">
        <f t="shared" si="4"/>
        <v>2883.4934999999823</v>
      </c>
      <c r="AC25" s="251">
        <f t="shared" si="4"/>
        <v>3374.116800000018</v>
      </c>
      <c r="AD25" s="251">
        <f t="shared" si="4"/>
        <v>3885.8967999999877</v>
      </c>
      <c r="AE25" s="251">
        <f t="shared" si="4"/>
        <v>4422.0666000000201</v>
      </c>
      <c r="AF25" s="251">
        <f t="shared" si="4"/>
        <v>4974.1465999999782</v>
      </c>
      <c r="AG25" s="251">
        <f t="shared" si="4"/>
        <v>5533.2607000000426</v>
      </c>
      <c r="AH25" s="251">
        <f t="shared" si="4"/>
        <v>6087.0425999999861</v>
      </c>
      <c r="AI25" s="251">
        <f t="shared" si="4"/>
        <v>6617.5899999999674</v>
      </c>
      <c r="AJ25" s="251">
        <f t="shared" si="4"/>
        <v>7115.7288999999873</v>
      </c>
      <c r="AK25" s="251">
        <f t="shared" si="4"/>
        <v>7574.9818000000087</v>
      </c>
      <c r="AL25" s="251">
        <f t="shared" si="4"/>
        <v>7994.3484000000171</v>
      </c>
      <c r="AM25" s="251">
        <f t="shared" si="4"/>
        <v>8375.8282000000472</v>
      </c>
      <c r="AN25" s="251">
        <f t="shared" si="4"/>
        <v>8720.6186999999918</v>
      </c>
      <c r="AO25" s="251">
        <f t="shared" si="4"/>
        <v>9032.5660000000498</v>
      </c>
      <c r="AP25" s="251">
        <f t="shared" si="4"/>
        <v>9316.1790999999503</v>
      </c>
      <c r="AQ25" s="251">
        <f t="shared" si="4"/>
        <v>9576.1817999999621</v>
      </c>
      <c r="AR25" s="251">
        <f t="shared" si="4"/>
        <v>9816.569599999988</v>
      </c>
      <c r="AS25" s="251">
        <f t="shared" si="4"/>
        <v>10039.769899999956</v>
      </c>
      <c r="AT25" s="251">
        <f t="shared" si="4"/>
        <v>10247.105999999912</v>
      </c>
      <c r="AU25" s="251">
        <f t="shared" si="4"/>
        <v>10442.277300000074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0.82252999998308951</v>
      </c>
      <c r="V26" s="256">
        <f t="shared" si="6"/>
        <v>14.968549999997776</v>
      </c>
      <c r="W26" s="256">
        <f t="shared" si="6"/>
        <v>51.373069999994186</v>
      </c>
      <c r="X26" s="256">
        <f t="shared" si="6"/>
        <v>99.79776000000129</v>
      </c>
      <c r="Y26" s="256">
        <f t="shared" si="6"/>
        <v>155.64039000002231</v>
      </c>
      <c r="Z26" s="256">
        <f t="shared" si="6"/>
        <v>216.5497899999973</v>
      </c>
      <c r="AA26" s="256">
        <f t="shared" si="6"/>
        <v>282.19024999996327</v>
      </c>
      <c r="AB26" s="256">
        <f t="shared" si="6"/>
        <v>353.5444699999789</v>
      </c>
      <c r="AC26" s="256">
        <f t="shared" si="6"/>
        <v>423.57714999999007</v>
      </c>
      <c r="AD26" s="256">
        <f t="shared" si="6"/>
        <v>491.30561999997008</v>
      </c>
      <c r="AE26" s="256">
        <f t="shared" si="6"/>
        <v>558.81731000002037</v>
      </c>
      <c r="AF26" s="256">
        <f t="shared" si="6"/>
        <v>626.73712999996496</v>
      </c>
      <c r="AG26" s="256">
        <f t="shared" si="6"/>
        <v>693.80538000003435</v>
      </c>
      <c r="AH26" s="256">
        <f t="shared" si="6"/>
        <v>758.51645999997709</v>
      </c>
      <c r="AI26" s="256">
        <f t="shared" si="6"/>
        <v>819.14205000002403</v>
      </c>
      <c r="AJ26" s="256">
        <f t="shared" si="6"/>
        <v>873.99044999998296</v>
      </c>
      <c r="AK26" s="256">
        <f t="shared" si="6"/>
        <v>921.95735000001878</v>
      </c>
      <c r="AL26" s="256">
        <f t="shared" si="6"/>
        <v>960.50115000003279</v>
      </c>
      <c r="AM26" s="256">
        <f t="shared" si="6"/>
        <v>993.02037000000564</v>
      </c>
      <c r="AN26" s="256">
        <f t="shared" si="6"/>
        <v>1019.7865399999864</v>
      </c>
      <c r="AO26" s="256">
        <f t="shared" si="6"/>
        <v>1041.1164199999985</v>
      </c>
      <c r="AP26" s="256">
        <f t="shared" si="6"/>
        <v>1057.5473699999711</v>
      </c>
      <c r="AQ26" s="256">
        <f t="shared" si="6"/>
        <v>1069.7390000000014</v>
      </c>
      <c r="AR26" s="256">
        <f t="shared" si="6"/>
        <v>1078.4051999999792</v>
      </c>
      <c r="AS26" s="256">
        <f t="shared" si="6"/>
        <v>1084.2416199999643</v>
      </c>
      <c r="AT26" s="256">
        <f t="shared" si="6"/>
        <v>1087.7871100000339</v>
      </c>
      <c r="AU26" s="256">
        <f t="shared" si="6"/>
        <v>1089.4458200000154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-4.9373000000196043</v>
      </c>
      <c r="V27" s="212">
        <f t="shared" si="7"/>
        <v>-1.1490000000048894</v>
      </c>
      <c r="W27" s="212">
        <f t="shared" si="7"/>
        <v>28.945899999991525</v>
      </c>
      <c r="X27" s="212">
        <f t="shared" si="7"/>
        <v>75.729200000001583</v>
      </c>
      <c r="Y27" s="212">
        <f t="shared" si="7"/>
        <v>133.86450000002515</v>
      </c>
      <c r="Z27" s="212">
        <f t="shared" si="7"/>
        <v>200.39199999999255</v>
      </c>
      <c r="AA27" s="212">
        <f t="shared" si="7"/>
        <v>274.53719999996247</v>
      </c>
      <c r="AB27" s="212">
        <f t="shared" si="7"/>
        <v>360.9822999999742</v>
      </c>
      <c r="AC27" s="212">
        <f t="shared" si="7"/>
        <v>449.55859999998938</v>
      </c>
      <c r="AD27" s="212">
        <f t="shared" si="7"/>
        <v>536.2664999999688</v>
      </c>
      <c r="AE27" s="212">
        <f t="shared" si="7"/>
        <v>622.79810000001453</v>
      </c>
      <c r="AF27" s="212">
        <f t="shared" si="7"/>
        <v>710.02249999996275</v>
      </c>
      <c r="AG27" s="212">
        <f t="shared" si="7"/>
        <v>796.8646000000299</v>
      </c>
      <c r="AH27" s="212">
        <f t="shared" si="7"/>
        <v>881.92469999997411</v>
      </c>
      <c r="AI27" s="212">
        <f t="shared" si="7"/>
        <v>963.45640000002459</v>
      </c>
      <c r="AJ27" s="212">
        <f t="shared" si="7"/>
        <v>1039.5069999999832</v>
      </c>
      <c r="AK27" s="212">
        <f t="shared" si="7"/>
        <v>1108.6083000000217</v>
      </c>
      <c r="AL27" s="212">
        <f t="shared" si="7"/>
        <v>1165.8426000000327</v>
      </c>
      <c r="AM27" s="212">
        <f t="shared" si="7"/>
        <v>1215.5799000000115</v>
      </c>
      <c r="AN27" s="212">
        <f t="shared" si="7"/>
        <v>1257.975299999991</v>
      </c>
      <c r="AO27" s="212">
        <f t="shared" si="7"/>
        <v>1293.2059000000008</v>
      </c>
      <c r="AP27" s="212">
        <f t="shared" si="7"/>
        <v>1321.5557999999728</v>
      </c>
      <c r="AQ27" s="212">
        <f t="shared" si="7"/>
        <v>1343.6628999999957</v>
      </c>
      <c r="AR27" s="212">
        <f t="shared" si="7"/>
        <v>1360.1942999999737</v>
      </c>
      <c r="AS27" s="212">
        <f t="shared" si="7"/>
        <v>1371.9403999999631</v>
      </c>
      <c r="AT27" s="212">
        <f t="shared" si="7"/>
        <v>1379.6465000000317</v>
      </c>
      <c r="AU27" s="212">
        <f t="shared" si="7"/>
        <v>1384.1388000000152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5.7598300000026939</v>
      </c>
      <c r="V28" s="263">
        <f t="shared" si="7"/>
        <v>16.117550000002666</v>
      </c>
      <c r="W28" s="263">
        <f t="shared" si="7"/>
        <v>22.427170000002661</v>
      </c>
      <c r="X28" s="263">
        <f t="shared" si="7"/>
        <v>24.068559999999707</v>
      </c>
      <c r="Y28" s="263">
        <f t="shared" si="7"/>
        <v>21.775889999997162</v>
      </c>
      <c r="Z28" s="263">
        <f t="shared" si="7"/>
        <v>16.157790000004752</v>
      </c>
      <c r="AA28" s="263">
        <f t="shared" si="7"/>
        <v>7.6530500000008033</v>
      </c>
      <c r="AB28" s="263">
        <f t="shared" si="7"/>
        <v>-7.4378299999953015</v>
      </c>
      <c r="AC28" s="263">
        <f t="shared" si="7"/>
        <v>-25.981449999999313</v>
      </c>
      <c r="AD28" s="263">
        <f t="shared" si="7"/>
        <v>-44.960879999998724</v>
      </c>
      <c r="AE28" s="263">
        <f t="shared" si="7"/>
        <v>-63.980789999994158</v>
      </c>
      <c r="AF28" s="263">
        <f t="shared" si="7"/>
        <v>-83.285369999997783</v>
      </c>
      <c r="AG28" s="263">
        <f t="shared" si="7"/>
        <v>-103.05921999999555</v>
      </c>
      <c r="AH28" s="263">
        <f t="shared" si="7"/>
        <v>-123.40823999999702</v>
      </c>
      <c r="AI28" s="263">
        <f t="shared" si="7"/>
        <v>-144.31435000000056</v>
      </c>
      <c r="AJ28" s="263">
        <f t="shared" si="7"/>
        <v>-165.51655000000028</v>
      </c>
      <c r="AK28" s="263">
        <f t="shared" si="7"/>
        <v>-186.65095000000292</v>
      </c>
      <c r="AL28" s="263">
        <f t="shared" si="7"/>
        <v>-205.3414499999999</v>
      </c>
      <c r="AM28" s="263">
        <f t="shared" si="7"/>
        <v>-222.55953000000591</v>
      </c>
      <c r="AN28" s="263">
        <f t="shared" si="7"/>
        <v>-238.18876000000455</v>
      </c>
      <c r="AO28" s="263">
        <f t="shared" si="7"/>
        <v>-252.08948000000237</v>
      </c>
      <c r="AP28" s="263">
        <f t="shared" si="7"/>
        <v>-264.00843000000168</v>
      </c>
      <c r="AQ28" s="263">
        <f t="shared" si="7"/>
        <v>-273.92389999999432</v>
      </c>
      <c r="AR28" s="263">
        <f t="shared" si="7"/>
        <v>-281.78909999999451</v>
      </c>
      <c r="AS28" s="263">
        <f t="shared" si="7"/>
        <v>-287.69877999999881</v>
      </c>
      <c r="AT28" s="263">
        <f t="shared" si="7"/>
        <v>-291.8593899999978</v>
      </c>
      <c r="AU28" s="263">
        <f t="shared" si="7"/>
        <v>-294.69297999999981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40.521800000002258</v>
      </c>
      <c r="V29" s="212">
        <f t="shared" si="9"/>
        <v>133.65699999997742</v>
      </c>
      <c r="W29" s="212">
        <f t="shared" si="9"/>
        <v>222.89600000002247</v>
      </c>
      <c r="X29" s="212">
        <f t="shared" si="9"/>
        <v>292.55430000004708</v>
      </c>
      <c r="Y29" s="212">
        <f t="shared" si="9"/>
        <v>343.70209999999497</v>
      </c>
      <c r="Z29" s="212">
        <f t="shared" si="9"/>
        <v>377.49510000011651</v>
      </c>
      <c r="AA29" s="212">
        <f t="shared" si="9"/>
        <v>397.15689999994356</v>
      </c>
      <c r="AB29" s="212">
        <f t="shared" si="9"/>
        <v>380.30580000001646</v>
      </c>
      <c r="AC29" s="212">
        <f t="shared" si="9"/>
        <v>338.01189999999769</v>
      </c>
      <c r="AD29" s="212">
        <f t="shared" si="9"/>
        <v>290.88879999995697</v>
      </c>
      <c r="AE29" s="212">
        <f t="shared" si="9"/>
        <v>243.8341999999102</v>
      </c>
      <c r="AF29" s="212">
        <f t="shared" si="9"/>
        <v>195.61880000008387</v>
      </c>
      <c r="AG29" s="212">
        <f t="shared" si="9"/>
        <v>143.52629999998317</v>
      </c>
      <c r="AH29" s="212">
        <f t="shared" si="9"/>
        <v>85.026700000016717</v>
      </c>
      <c r="AI29" s="212">
        <f t="shared" si="9"/>
        <v>17.918600000019069</v>
      </c>
      <c r="AJ29" s="212">
        <f t="shared" si="9"/>
        <v>-58.049999999930151</v>
      </c>
      <c r="AK29" s="212">
        <f t="shared" si="9"/>
        <v>-141.81329999992158</v>
      </c>
      <c r="AL29" s="212">
        <f t="shared" si="9"/>
        <v>-220.00139999997918</v>
      </c>
      <c r="AM29" s="212">
        <f t="shared" si="9"/>
        <v>-296.06879999994999</v>
      </c>
      <c r="AN29" s="212">
        <f t="shared" si="9"/>
        <v>-369.12460000008286</v>
      </c>
      <c r="AO29" s="212">
        <f t="shared" si="9"/>
        <v>-437.88529999999446</v>
      </c>
      <c r="AP29" s="212">
        <f t="shared" si="9"/>
        <v>-500.11120000001392</v>
      </c>
      <c r="AQ29" s="212">
        <f t="shared" si="9"/>
        <v>-554.86109999999462</v>
      </c>
      <c r="AR29" s="212">
        <f t="shared" si="9"/>
        <v>-601.05070000005071</v>
      </c>
      <c r="AS29" s="212">
        <f t="shared" si="9"/>
        <v>-638.51549999997951</v>
      </c>
      <c r="AT29" s="212">
        <f t="shared" si="9"/>
        <v>-667.96340000003693</v>
      </c>
      <c r="AU29" s="212">
        <f t="shared" si="9"/>
        <v>-691.50530000006256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29.685300000011921</v>
      </c>
      <c r="V30" s="212">
        <f t="shared" si="10"/>
        <v>102.42729999998119</v>
      </c>
      <c r="W30" s="212">
        <f t="shared" si="10"/>
        <v>181.43660000001546</v>
      </c>
      <c r="X30" s="212">
        <f t="shared" si="10"/>
        <v>250.96790000004694</v>
      </c>
      <c r="Y30" s="212">
        <f t="shared" si="10"/>
        <v>308.43249999999534</v>
      </c>
      <c r="Z30" s="212">
        <f t="shared" si="10"/>
        <v>355.21560000011232</v>
      </c>
      <c r="AA30" s="212">
        <f t="shared" si="10"/>
        <v>392.96309999993537</v>
      </c>
      <c r="AB30" s="212">
        <f t="shared" si="10"/>
        <v>402.25410000002012</v>
      </c>
      <c r="AC30" s="212">
        <f t="shared" si="10"/>
        <v>391.72669999999925</v>
      </c>
      <c r="AD30" s="212">
        <f t="shared" si="10"/>
        <v>376.13529999996535</v>
      </c>
      <c r="AE30" s="212">
        <f t="shared" si="10"/>
        <v>360.0042999999132</v>
      </c>
      <c r="AF30" s="212">
        <f t="shared" si="10"/>
        <v>342.79950000008103</v>
      </c>
      <c r="AG30" s="212">
        <f t="shared" si="10"/>
        <v>322.55359999998473</v>
      </c>
      <c r="AH30" s="212">
        <f t="shared" si="10"/>
        <v>297.12170000001788</v>
      </c>
      <c r="AI30" s="212">
        <f t="shared" si="10"/>
        <v>264.37040000001434</v>
      </c>
      <c r="AJ30" s="212">
        <f t="shared" si="10"/>
        <v>223.64340000005905</v>
      </c>
      <c r="AK30" s="212">
        <f t="shared" si="10"/>
        <v>175.44020000007004</v>
      </c>
      <c r="AL30" s="212">
        <f t="shared" si="10"/>
        <v>131.39740000001621</v>
      </c>
      <c r="AM30" s="212">
        <f t="shared" si="10"/>
        <v>88.808500000042841</v>
      </c>
      <c r="AN30" s="212">
        <f t="shared" si="10"/>
        <v>47.980099999927916</v>
      </c>
      <c r="AO30" s="212">
        <f t="shared" si="10"/>
        <v>9.7229999999981374</v>
      </c>
      <c r="AP30" s="212">
        <f t="shared" si="10"/>
        <v>-24.387600000016391</v>
      </c>
      <c r="AQ30" s="212">
        <f t="shared" si="10"/>
        <v>-53.558799999998882</v>
      </c>
      <c r="AR30" s="212">
        <f t="shared" si="10"/>
        <v>-76.875800000037998</v>
      </c>
      <c r="AS30" s="212">
        <f t="shared" si="10"/>
        <v>-94.202999999979511</v>
      </c>
      <c r="AT30" s="212">
        <f t="shared" si="10"/>
        <v>-106.06940000003669</v>
      </c>
      <c r="AU30" s="212">
        <f t="shared" si="10"/>
        <v>-113.95460000005551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10.836499999990338</v>
      </c>
      <c r="V31" s="263">
        <f t="shared" si="10"/>
        <v>31.229699999996228</v>
      </c>
      <c r="W31" s="263">
        <f t="shared" si="10"/>
        <v>41.459400000007008</v>
      </c>
      <c r="X31" s="263">
        <f t="shared" si="10"/>
        <v>41.58640000000014</v>
      </c>
      <c r="Y31" s="263">
        <f t="shared" si="10"/>
        <v>35.269599999999627</v>
      </c>
      <c r="Z31" s="263">
        <f t="shared" si="10"/>
        <v>22.279500000004191</v>
      </c>
      <c r="AA31" s="263">
        <f t="shared" si="10"/>
        <v>4.1938000000081956</v>
      </c>
      <c r="AB31" s="263">
        <f t="shared" si="10"/>
        <v>-21.948300000003655</v>
      </c>
      <c r="AC31" s="263">
        <f t="shared" si="10"/>
        <v>-53.71480000000156</v>
      </c>
      <c r="AD31" s="263">
        <f t="shared" si="10"/>
        <v>-85.246500000008382</v>
      </c>
      <c r="AE31" s="263">
        <f t="shared" si="10"/>
        <v>-116.170100000003</v>
      </c>
      <c r="AF31" s="263">
        <f t="shared" si="10"/>
        <v>-147.18069999999716</v>
      </c>
      <c r="AG31" s="263">
        <f t="shared" si="10"/>
        <v>-179.02730000000156</v>
      </c>
      <c r="AH31" s="263">
        <f t="shared" si="10"/>
        <v>-212.09500000000116</v>
      </c>
      <c r="AI31" s="263">
        <f t="shared" si="10"/>
        <v>-246.45179999999527</v>
      </c>
      <c r="AJ31" s="263">
        <f t="shared" si="10"/>
        <v>-281.6933999999892</v>
      </c>
      <c r="AK31" s="263">
        <f t="shared" si="10"/>
        <v>-317.25349999999162</v>
      </c>
      <c r="AL31" s="263">
        <f t="shared" si="10"/>
        <v>-351.39879999999539</v>
      </c>
      <c r="AM31" s="263">
        <f t="shared" si="10"/>
        <v>-384.87729999999283</v>
      </c>
      <c r="AN31" s="263">
        <f t="shared" si="10"/>
        <v>-417.10470000001078</v>
      </c>
      <c r="AO31" s="263">
        <f t="shared" si="10"/>
        <v>-447.6082999999926</v>
      </c>
      <c r="AP31" s="263">
        <f t="shared" si="10"/>
        <v>-475.72359999999753</v>
      </c>
      <c r="AQ31" s="263">
        <f t="shared" si="10"/>
        <v>-501.30229999999574</v>
      </c>
      <c r="AR31" s="263">
        <f t="shared" si="10"/>
        <v>-524.17490000001271</v>
      </c>
      <c r="AS31" s="263">
        <f t="shared" si="10"/>
        <v>-544.3125</v>
      </c>
      <c r="AT31" s="263">
        <f t="shared" si="10"/>
        <v>-561.89400000000023</v>
      </c>
      <c r="AU31" s="263">
        <f t="shared" si="10"/>
        <v>-577.55070000000705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24.747999999992317</v>
      </c>
      <c r="V32" s="251">
        <f t="shared" si="12"/>
        <v>101.2782999999763</v>
      </c>
      <c r="W32" s="251">
        <f t="shared" si="12"/>
        <v>210.38250000000698</v>
      </c>
      <c r="X32" s="251">
        <f t="shared" si="12"/>
        <v>326.69710000004852</v>
      </c>
      <c r="Y32" s="251">
        <f t="shared" si="12"/>
        <v>442.29700000002049</v>
      </c>
      <c r="Z32" s="251">
        <f t="shared" si="12"/>
        <v>555.60760000010487</v>
      </c>
      <c r="AA32" s="251">
        <f t="shared" si="12"/>
        <v>667.50029999989783</v>
      </c>
      <c r="AB32" s="251">
        <f t="shared" si="12"/>
        <v>763.23639999999432</v>
      </c>
      <c r="AC32" s="251">
        <f t="shared" si="12"/>
        <v>841.28529999998864</v>
      </c>
      <c r="AD32" s="251">
        <f t="shared" si="12"/>
        <v>912.40179999993416</v>
      </c>
      <c r="AE32" s="251">
        <f t="shared" si="12"/>
        <v>982.80239999992773</v>
      </c>
      <c r="AF32" s="251">
        <f t="shared" si="12"/>
        <v>1052.8220000000438</v>
      </c>
      <c r="AG32" s="251">
        <f t="shared" si="12"/>
        <v>1119.4182000000146</v>
      </c>
      <c r="AH32" s="251">
        <f t="shared" si="12"/>
        <v>1179.046399999992</v>
      </c>
      <c r="AI32" s="251">
        <f t="shared" si="12"/>
        <v>1227.8268000000389</v>
      </c>
      <c r="AJ32" s="251">
        <f t="shared" si="12"/>
        <v>1263.1504000000423</v>
      </c>
      <c r="AK32" s="251">
        <f t="shared" si="12"/>
        <v>1284.0485000000917</v>
      </c>
      <c r="AL32" s="251">
        <f t="shared" si="12"/>
        <v>1297.2400000000489</v>
      </c>
      <c r="AM32" s="251">
        <f t="shared" si="12"/>
        <v>1304.3884000000544</v>
      </c>
      <c r="AN32" s="251">
        <f t="shared" si="12"/>
        <v>1305.9553999999189</v>
      </c>
      <c r="AO32" s="251">
        <f t="shared" si="12"/>
        <v>1302.928899999999</v>
      </c>
      <c r="AP32" s="251">
        <f t="shared" si="12"/>
        <v>1297.1681999999564</v>
      </c>
      <c r="AQ32" s="251">
        <f t="shared" si="12"/>
        <v>1290.1040999999968</v>
      </c>
      <c r="AR32" s="251">
        <f t="shared" si="12"/>
        <v>1283.3184999999357</v>
      </c>
      <c r="AS32" s="251">
        <f t="shared" si="12"/>
        <v>1277.7373999999836</v>
      </c>
      <c r="AT32" s="251">
        <f t="shared" si="12"/>
        <v>1273.577099999995</v>
      </c>
      <c r="AU32" s="251">
        <f t="shared" si="12"/>
        <v>1270.1841999999597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2023-08-24T13:13:14Z</dcterms:modified>
</cp:coreProperties>
</file>