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Fiscalité\"/>
    </mc:Choice>
  </mc:AlternateContent>
  <xr:revisionPtr revIDLastSave="0" documentId="13_ncr:1_{5B0371DF-9F3D-4329-887B-534DC5B50DF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I25" i="32" s="1"/>
  <c r="J3" i="32"/>
  <c r="K3" i="32"/>
  <c r="L3" i="32"/>
  <c r="M3" i="32"/>
  <c r="N3" i="32"/>
  <c r="O3" i="32"/>
  <c r="P3" i="32"/>
  <c r="Q3" i="32"/>
  <c r="R3" i="32"/>
  <c r="S3" i="32"/>
  <c r="T3" i="32"/>
  <c r="U3" i="32"/>
  <c r="U25" i="32" s="1"/>
  <c r="V3" i="32"/>
  <c r="W3" i="32"/>
  <c r="X3" i="32"/>
  <c r="Y3" i="32"/>
  <c r="Z3" i="32"/>
  <c r="AA3" i="32"/>
  <c r="AB3" i="32"/>
  <c r="AC3" i="32"/>
  <c r="AD3" i="32"/>
  <c r="AE3" i="32"/>
  <c r="AF3" i="32"/>
  <c r="AG3" i="32"/>
  <c r="AG25" i="32" s="1"/>
  <c r="AH3" i="32"/>
  <c r="AI3" i="32"/>
  <c r="AJ3" i="32"/>
  <c r="AK3" i="32"/>
  <c r="AL3" i="32"/>
  <c r="AM3" i="32"/>
  <c r="AN3" i="32"/>
  <c r="AO3" i="32"/>
  <c r="AP3" i="32"/>
  <c r="AQ3" i="32"/>
  <c r="AR3" i="32"/>
  <c r="AS3" i="32"/>
  <c r="AS25" i="32" s="1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Z10" i="32" s="1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Z31" i="32" s="1"/>
  <c r="AA9" i="32"/>
  <c r="AB9" i="32"/>
  <c r="AC9" i="32"/>
  <c r="AD9" i="32"/>
  <c r="AE9" i="32"/>
  <c r="AF9" i="32"/>
  <c r="AG9" i="32"/>
  <c r="AH9" i="32"/>
  <c r="AI9" i="32"/>
  <c r="AJ9" i="32"/>
  <c r="AK9" i="32"/>
  <c r="AL9" i="32"/>
  <c r="AL31" i="32" s="1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D30" i="32" l="1"/>
  <c r="M31" i="32"/>
  <c r="V30" i="32"/>
  <c r="AK27" i="32"/>
  <c r="Y10" i="32"/>
  <c r="AE25" i="32"/>
  <c r="AD25" i="32"/>
  <c r="AT28" i="32"/>
  <c r="AH21" i="32"/>
  <c r="AG31" i="32"/>
  <c r="U31" i="32"/>
  <c r="AP30" i="32"/>
  <c r="AP32" i="32" s="1"/>
  <c r="AD30" i="32"/>
  <c r="AD29" i="32" s="1"/>
  <c r="R30" i="32"/>
  <c r="R29" i="32" s="1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F32" i="32"/>
  <c r="O28" i="32"/>
  <c r="AJ27" i="32"/>
  <c r="AP25" i="32"/>
  <c r="R32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U29" i="32" s="1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K42" i="32"/>
  <c r="AO10" i="32"/>
  <c r="AC10" i="32"/>
  <c r="Q10" i="32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K39" i="32"/>
  <c r="O31" i="32"/>
  <c r="O29" i="32" s="1"/>
  <c r="C31" i="32"/>
  <c r="C29" i="32" s="1"/>
  <c r="AJ30" i="32"/>
  <c r="AP28" i="32"/>
  <c r="AP26" i="32" s="1"/>
  <c r="AN28" i="32"/>
  <c r="D28" i="32"/>
  <c r="Y27" i="32"/>
  <c r="M27" i="32"/>
  <c r="AQ13" i="32"/>
  <c r="AQ25" i="32"/>
  <c r="AE13" i="32"/>
  <c r="AE24" i="32" s="1"/>
  <c r="S13" i="32"/>
  <c r="S25" i="32"/>
  <c r="G13" i="32"/>
  <c r="F28" i="32"/>
  <c r="AA31" i="32"/>
  <c r="J30" i="32"/>
  <c r="J21" i="32"/>
  <c r="X31" i="32"/>
  <c r="L31" i="32"/>
  <c r="X21" i="32"/>
  <c r="X27" i="32"/>
  <c r="AD13" i="32"/>
  <c r="Y45" i="32"/>
  <c r="U21" i="32"/>
  <c r="R13" i="32"/>
  <c r="AZ14" i="32"/>
  <c r="AU21" i="32"/>
  <c r="AI21" i="32"/>
  <c r="W21" i="32"/>
  <c r="K21" i="32"/>
  <c r="AC13" i="32"/>
  <c r="AU31" i="32"/>
  <c r="AR21" i="32"/>
  <c r="Q31" i="32"/>
  <c r="Q29" i="32" s="1"/>
  <c r="Z21" i="32"/>
  <c r="AR28" i="32"/>
  <c r="T28" i="32"/>
  <c r="AC21" i="32"/>
  <c r="E21" i="32"/>
  <c r="K13" i="32"/>
  <c r="AH31" i="32"/>
  <c r="AQ30" i="32"/>
  <c r="Y28" i="32"/>
  <c r="AT27" i="32"/>
  <c r="AT26" i="32" s="1"/>
  <c r="V27" i="32"/>
  <c r="I30" i="32"/>
  <c r="F29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AE44" i="32"/>
  <c r="P30" i="32"/>
  <c r="AE31" i="32"/>
  <c r="I28" i="32"/>
  <c r="AG26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K29" i="32" s="1"/>
  <c r="AR30" i="32"/>
  <c r="AF30" i="32"/>
  <c r="T30" i="32"/>
  <c r="H30" i="32"/>
  <c r="H29" i="32" s="1"/>
  <c r="AX2" i="32"/>
  <c r="AL28" i="32"/>
  <c r="AL26" i="32" s="1"/>
  <c r="Z28" i="32"/>
  <c r="N28" i="32"/>
  <c r="AZ3" i="32"/>
  <c r="AI27" i="32"/>
  <c r="W27" i="32"/>
  <c r="W26" i="32" s="1"/>
  <c r="K27" i="32"/>
  <c r="K32" i="32" s="1"/>
  <c r="K40" i="32"/>
  <c r="S2" i="32"/>
  <c r="S41" i="32" s="1"/>
  <c r="AA21" i="32"/>
  <c r="C21" i="32"/>
  <c r="AD21" i="32"/>
  <c r="L13" i="32"/>
  <c r="AO31" i="32"/>
  <c r="AO29" i="32" s="1"/>
  <c r="AC31" i="32"/>
  <c r="AC29" i="32" s="1"/>
  <c r="AL21" i="32"/>
  <c r="N21" i="32"/>
  <c r="AF28" i="32"/>
  <c r="AF26" i="32" s="1"/>
  <c r="AO21" i="32"/>
  <c r="AX14" i="32"/>
  <c r="AI13" i="32"/>
  <c r="V31" i="32"/>
  <c r="V29" i="32" s="1"/>
  <c r="AE30" i="32"/>
  <c r="AE43" i="32"/>
  <c r="G30" i="32"/>
  <c r="AK28" i="32"/>
  <c r="AK26" i="32" s="1"/>
  <c r="AH27" i="32"/>
  <c r="AH26" i="32" s="1"/>
  <c r="J27" i="32"/>
  <c r="J26" i="32" s="1"/>
  <c r="AP2" i="32"/>
  <c r="AP53" i="32" s="1"/>
  <c r="R25" i="32"/>
  <c r="AI31" i="32"/>
  <c r="AI29" i="32" s="1"/>
  <c r="E31" i="32"/>
  <c r="H28" i="32"/>
  <c r="AU13" i="32"/>
  <c r="AU24" i="32" s="1"/>
  <c r="W13" i="32"/>
  <c r="AT31" i="32"/>
  <c r="J31" i="32"/>
  <c r="S30" i="32"/>
  <c r="M28" i="32"/>
  <c r="AB30" i="32"/>
  <c r="U28" i="32"/>
  <c r="AS26" i="32"/>
  <c r="G27" i="32"/>
  <c r="AQ21" i="32"/>
  <c r="AN31" i="32"/>
  <c r="AN29" i="32" s="1"/>
  <c r="AB31" i="32"/>
  <c r="P31" i="32"/>
  <c r="D31" i="32"/>
  <c r="D29" i="32" s="1"/>
  <c r="AK21" i="32"/>
  <c r="Y21" i="32"/>
  <c r="M21" i="32"/>
  <c r="AQ28" i="32"/>
  <c r="AQ52" i="32"/>
  <c r="AE28" i="32"/>
  <c r="AE52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41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U45" i="32" s="1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Q24" i="32"/>
  <c r="AO13" i="32"/>
  <c r="AA29" i="32"/>
  <c r="F26" i="32"/>
  <c r="AI2" i="32"/>
  <c r="AX4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K45" i="32" s="1"/>
  <c r="Q13" i="32"/>
  <c r="AN13" i="32"/>
  <c r="AY13" i="32"/>
  <c r="AT10" i="32"/>
  <c r="AH10" i="32"/>
  <c r="V10" i="32"/>
  <c r="J10" i="32"/>
  <c r="E13" i="32"/>
  <c r="E24" i="32" s="1"/>
  <c r="AR10" i="32"/>
  <c r="AF10" i="32"/>
  <c r="T10" i="32"/>
  <c r="H10" i="32"/>
  <c r="AQ10" i="32"/>
  <c r="AQ45" i="32" s="1"/>
  <c r="AE10" i="32"/>
  <c r="AE45" i="32" s="1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V26" i="32" l="1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E67" i="32" s="1"/>
  <c r="AQ44" i="32"/>
  <c r="AJ26" i="32"/>
  <c r="H45" i="32"/>
  <c r="AQ56" i="32"/>
  <c r="AF29" i="32"/>
  <c r="AQ42" i="32"/>
  <c r="AQ39" i="32"/>
  <c r="AQ37" i="32" s="1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F67" i="32" s="1"/>
  <c r="AA26" i="32"/>
  <c r="P50" i="32"/>
  <c r="K52" i="32"/>
  <c r="K43" i="32"/>
  <c r="K65" i="32" s="1"/>
  <c r="W55" i="32"/>
  <c r="K50" i="32"/>
  <c r="K61" i="32" s="1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K64" i="32" s="1"/>
  <c r="AD56" i="32"/>
  <c r="S51" i="32"/>
  <c r="K56" i="32"/>
  <c r="K67" i="32" s="1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E63" i="32" s="1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Y67" i="32" s="1"/>
  <c r="W53" i="32"/>
  <c r="C50" i="32"/>
  <c r="AS45" i="32"/>
  <c r="S55" i="32"/>
  <c r="S44" i="32"/>
  <c r="AS43" i="32"/>
  <c r="AU51" i="32"/>
  <c r="AX51" i="32" s="1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65" i="32" s="1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X66" i="32" s="1"/>
  <c r="AN45" i="32"/>
  <c r="AO40" i="32"/>
  <c r="E53" i="32"/>
  <c r="F53" i="32"/>
  <c r="AJ55" i="32"/>
  <c r="AQ54" i="32"/>
  <c r="AQ65" i="32" s="1"/>
  <c r="AQ53" i="32"/>
  <c r="AT44" i="32"/>
  <c r="V45" i="32"/>
  <c r="AB24" i="32"/>
  <c r="AR24" i="32"/>
  <c r="AJ45" i="32"/>
  <c r="M50" i="32"/>
  <c r="S43" i="32"/>
  <c r="K62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K37" i="32"/>
  <c r="H42" i="32"/>
  <c r="D40" i="32"/>
  <c r="L26" i="32"/>
  <c r="L32" i="32"/>
  <c r="N39" i="32"/>
  <c r="T41" i="32"/>
  <c r="D53" i="32"/>
  <c r="D48" i="32" s="1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AB63" i="32" s="1"/>
  <c r="U26" i="32"/>
  <c r="U32" i="32"/>
  <c r="AM42" i="32"/>
  <c r="AB51" i="32"/>
  <c r="J53" i="32"/>
  <c r="J64" i="32" s="1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63" i="32" s="1"/>
  <c r="L42" i="32"/>
  <c r="L64" i="32" s="1"/>
  <c r="L54" i="32"/>
  <c r="L65" i="32" s="1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Q67" i="32" s="1"/>
  <c r="AI42" i="32"/>
  <c r="J51" i="32"/>
  <c r="J62" i="32" s="1"/>
  <c r="S54" i="32"/>
  <c r="H56" i="32"/>
  <c r="H67" i="32" s="1"/>
  <c r="X43" i="32"/>
  <c r="J54" i="32"/>
  <c r="G45" i="32"/>
  <c r="Z24" i="32"/>
  <c r="I24" i="32"/>
  <c r="I55" i="32"/>
  <c r="I51" i="32"/>
  <c r="I41" i="32"/>
  <c r="I63" i="32" s="1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62" i="32" s="1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AQ67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C67" i="32" l="1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<sst xmlns="http://schemas.openxmlformats.org/spreadsheetml/2006/main" count="1280" uniqueCount="538">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</sst>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230.61297337819997</c:v>
                </c:pt>
                <c:pt idx="1">
                  <c:v>229.29078692619998</c:v>
                </c:pt>
                <c:pt idx="2">
                  <c:v>203.52233900409999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0.15571015232263219</c:v>
                </c:pt>
                <c:pt idx="1">
                  <c:v>0.10380841430241851</c:v>
                </c:pt>
                <c:pt idx="2">
                  <c:v>6.1584837601819042E-2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0.75980312613110723</c:v>
                </c:pt>
                <c:pt idx="1">
                  <c:v>0.71751165805882655</c:v>
                </c:pt>
                <c:pt idx="2">
                  <c:v>0.59258339254305592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8.4486721698164263E-2</c:v>
                </c:pt>
                <c:pt idx="1">
                  <c:v>0.17867992757881196</c:v>
                </c:pt>
                <c:pt idx="2">
                  <c:v>0.34615940823773739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2.4817507330000002</c:v>
                </c:pt>
                <c:pt idx="1">
                  <c:v>2.6620235270000001</c:v>
                </c:pt>
                <c:pt idx="2">
                  <c:v>3.7240970359999999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69.11788875100001</c:v>
                </c:pt>
                <c:pt idx="1">
                  <c:v>63.267540613000001</c:v>
                </c:pt>
                <c:pt idx="2">
                  <c:v>56.886831244999996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10.326274161000001</c:v>
                </c:pt>
                <c:pt idx="1">
                  <c:v>10.521412980099999</c:v>
                </c:pt>
                <c:pt idx="2">
                  <c:v>13.786622722099999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23.560486722099999</c:v>
                </c:pt>
                <c:pt idx="1">
                  <c:v>18.751401373300002</c:v>
                </c:pt>
                <c:pt idx="2">
                  <c:v>18.423797210299998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36.426319965699996</c:v>
                </c:pt>
                <c:pt idx="1">
                  <c:v>37.120422936600001</c:v>
                </c:pt>
                <c:pt idx="2">
                  <c:v>49.320013017599997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8.6413757770864366E-3</c:v>
                </c:pt>
                <c:pt idx="1">
                  <c:v>6.9572056935096561E-3</c:v>
                </c:pt>
                <c:pt idx="2">
                  <c:v>7.0660959978992039E-3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0.69408091302681629</c:v>
                </c:pt>
                <c:pt idx="1">
                  <c:v>0.64846858617728875</c:v>
                </c:pt>
                <c:pt idx="2">
                  <c:v>0.37300389181639371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0.10258601323215469</c:v>
                </c:pt>
                <c:pt idx="1">
                  <c:v>0.10222058432579782</c:v>
                </c:pt>
                <c:pt idx="2">
                  <c:v>9.7911813998847741E-2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3.6998234278649053E-2</c:v>
                </c:pt>
                <c:pt idx="1">
                  <c:v>6.0326902223736129E-2</c:v>
                </c:pt>
                <c:pt idx="2">
                  <c:v>0.17656228754222966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8.3952357056094787E-2</c:v>
                </c:pt>
                <c:pt idx="1">
                  <c:v>0.139221084356356</c:v>
                </c:pt>
                <c:pt idx="2">
                  <c:v>0.26336672854009074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7.3741106629198888E-2</c:v>
                </c:pt>
                <c:pt idx="1">
                  <c:v>4.2805637223311745E-2</c:v>
                </c:pt>
                <c:pt idx="2">
                  <c:v>8.2089182104538999E-2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0.95161573824907064</c:v>
                </c:pt>
                <c:pt idx="1">
                  <c:v>0.93912696517543071</c:v>
                </c:pt>
                <c:pt idx="2">
                  <c:v>0.93651036758498574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4.8384261750929358E-2</c:v>
                </c:pt>
                <c:pt idx="1">
                  <c:v>6.0873034824569273E-2</c:v>
                </c:pt>
                <c:pt idx="2">
                  <c:v>6.3489632415014305E-2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0.98439656249736285</c:v>
                </c:pt>
                <c:pt idx="1">
                  <c:v>0.97850009739143817</c:v>
                </c:pt>
                <c:pt idx="2">
                  <c:v>0.95693676437903641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1.5603437502637161E-2</c:v>
                </c:pt>
                <c:pt idx="1">
                  <c:v>2.1499902608561692E-2</c:v>
                </c:pt>
                <c:pt idx="2">
                  <c:v>4.3063235620963557E-2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131.42707673691942</c:v>
                </c:pt>
                <c:pt idx="1">
                  <c:v>114.4366657630588</c:v>
                </c:pt>
                <c:pt idx="2">
                  <c:v>83.731710760214895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46.428407313729288</c:v>
                </c:pt>
                <c:pt idx="1">
                  <c:v>35.946797203968174</c:v>
                </c:pt>
                <c:pt idx="2">
                  <c:v>27.706363399276341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25.093120715759969</c:v>
                </c:pt>
                <c:pt idx="1">
                  <c:v>18.02675768022619</c:v>
                </c:pt>
                <c:pt idx="2">
                  <c:v>20.302837155233526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110.31669059943432</c:v>
                </c:pt>
                <c:pt idx="1">
                  <c:v>117.33776366114472</c:v>
                </c:pt>
                <c:pt idx="2">
                  <c:v>151.88532609806407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34.664492760000002</c:v>
                </c:pt>
                <c:pt idx="1">
                  <c:v>34.956188179999998</c:v>
                </c:pt>
                <c:pt idx="2">
                  <c:v>35.116030260000002</c:v>
                </c:pt>
                <c:pt idx="3">
                  <c:v>35.229844589999999</c:v>
                </c:pt>
                <c:pt idx="4">
                  <c:v>35.238775780000005</c:v>
                </c:pt>
                <c:pt idx="5">
                  <c:v>35.209196819999995</c:v>
                </c:pt>
                <c:pt idx="6">
                  <c:v>35.238982750000005</c:v>
                </c:pt>
                <c:pt idx="7">
                  <c:v>35.326667909999998</c:v>
                </c:pt>
                <c:pt idx="8">
                  <c:v>35.45950302</c:v>
                </c:pt>
                <c:pt idx="9">
                  <c:v>35.622117599999996</c:v>
                </c:pt>
                <c:pt idx="10">
                  <c:v>35.80235716</c:v>
                </c:pt>
                <c:pt idx="11">
                  <c:v>35.99678411</c:v>
                </c:pt>
                <c:pt idx="12">
                  <c:v>36.198260690000005</c:v>
                </c:pt>
                <c:pt idx="13">
                  <c:v>36.401735340000002</c:v>
                </c:pt>
                <c:pt idx="14">
                  <c:v>36.604863189999996</c:v>
                </c:pt>
                <c:pt idx="15">
                  <c:v>36.807853340000001</c:v>
                </c:pt>
                <c:pt idx="16">
                  <c:v>37.008386030000004</c:v>
                </c:pt>
                <c:pt idx="17">
                  <c:v>37.20861275</c:v>
                </c:pt>
                <c:pt idx="18">
                  <c:v>37.41023818</c:v>
                </c:pt>
                <c:pt idx="19">
                  <c:v>37.615017520000002</c:v>
                </c:pt>
                <c:pt idx="20">
                  <c:v>37.823802790000002</c:v>
                </c:pt>
                <c:pt idx="21">
                  <c:v>38.040691639999999</c:v>
                </c:pt>
                <c:pt idx="22">
                  <c:v>38.265302210000002</c:v>
                </c:pt>
                <c:pt idx="23">
                  <c:v>38.495938950000003</c:v>
                </c:pt>
                <c:pt idx="24">
                  <c:v>38.731723369999997</c:v>
                </c:pt>
                <c:pt idx="25">
                  <c:v>38.970924289999999</c:v>
                </c:pt>
                <c:pt idx="26">
                  <c:v>39.211745549999996</c:v>
                </c:pt>
                <c:pt idx="27">
                  <c:v>39.453992939999999</c:v>
                </c:pt>
                <c:pt idx="28">
                  <c:v>39.697291720000003</c:v>
                </c:pt>
                <c:pt idx="29">
                  <c:v>39.941275959999999</c:v>
                </c:pt>
                <c:pt idx="30">
                  <c:v>40.188241759999997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8.5699727227163958E-3</c:v>
                </c:pt>
                <c:pt idx="1">
                  <c:v>1.3125767764990904E-2</c:v>
                </c:pt>
                <c:pt idx="2">
                  <c:v>2.0938146759644581E-2</c:v>
                </c:pt>
                <c:pt idx="3">
                  <c:v>2.9339596527581502E-2</c:v>
                </c:pt>
                <c:pt idx="4">
                  <c:v>3.8258866778373646E-2</c:v>
                </c:pt>
                <c:pt idx="5">
                  <c:v>4.7994836509309503E-2</c:v>
                </c:pt>
                <c:pt idx="6">
                  <c:v>5.9007786852189985E-2</c:v>
                </c:pt>
                <c:pt idx="7">
                  <c:v>7.1438045400416039E-2</c:v>
                </c:pt>
                <c:pt idx="8">
                  <c:v>8.5372321357480782E-2</c:v>
                </c:pt>
                <c:pt idx="9">
                  <c:v>0.10086521810258693</c:v>
                </c:pt>
                <c:pt idx="10">
                  <c:v>0.11795995481879606</c:v>
                </c:pt>
                <c:pt idx="11">
                  <c:v>0.13671761566147303</c:v>
                </c:pt>
                <c:pt idx="12">
                  <c:v>0.15714501049414922</c:v>
                </c:pt>
                <c:pt idx="13">
                  <c:v>0.17922251601645758</c:v>
                </c:pt>
                <c:pt idx="14">
                  <c:v>0.2029067688205175</c:v>
                </c:pt>
                <c:pt idx="15">
                  <c:v>0.22813001838047395</c:v>
                </c:pt>
                <c:pt idx="16">
                  <c:v>0.2547614792322247</c:v>
                </c:pt>
                <c:pt idx="17">
                  <c:v>0.28266542535907901</c:v>
                </c:pt>
                <c:pt idx="18">
                  <c:v>0.31166594646898876</c:v>
                </c:pt>
                <c:pt idx="19">
                  <c:v>0.34155727411714892</c:v>
                </c:pt>
                <c:pt idx="20">
                  <c:v>0.37210327972947854</c:v>
                </c:pt>
                <c:pt idx="21">
                  <c:v>0.40308442036518138</c:v>
                </c:pt>
                <c:pt idx="22">
                  <c:v>0.43423541930521181</c:v>
                </c:pt>
                <c:pt idx="23">
                  <c:v>0.46528668162281572</c:v>
                </c:pt>
                <c:pt idx="24">
                  <c:v>0.4959932925391024</c:v>
                </c:pt>
                <c:pt idx="25">
                  <c:v>0.52612652954862715</c:v>
                </c:pt>
                <c:pt idx="26">
                  <c:v>0.55548659475578999</c:v>
                </c:pt>
                <c:pt idx="27">
                  <c:v>0.58391861693276814</c:v>
                </c:pt>
                <c:pt idx="28">
                  <c:v>0.61129658444115142</c:v>
                </c:pt>
                <c:pt idx="29">
                  <c:v>0.63752425574738703</c:v>
                </c:pt>
                <c:pt idx="30">
                  <c:v>0.66255135492147998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0.10383954239058077</c:v>
                </c:pt>
                <c:pt idx="1">
                  <c:v>5.8336820005065834E-2</c:v>
                </c:pt>
                <c:pt idx="2">
                  <c:v>1.5198963956864582E-2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0.71137272844952482</c:v>
                </c:pt>
                <c:pt idx="1">
                  <c:v>0.61279524733393254</c:v>
                </c:pt>
                <c:pt idx="2">
                  <c:v>0.22191959061709399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0.17621775638525167</c:v>
                </c:pt>
                <c:pt idx="1">
                  <c:v>0.21090797785337775</c:v>
                </c:pt>
                <c:pt idx="2">
                  <c:v>0.10033009050456157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8.5699727227163958E-3</c:v>
                </c:pt>
                <c:pt idx="1">
                  <c:v>0.11795995481879606</c:v>
                </c:pt>
                <c:pt idx="2">
                  <c:v>0.66255135492147998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74.157371828999999</v>
      </c>
      <c r="G7" s="84">
        <f t="shared" ref="G7:R7" si="1">SUM(G8:G9)</f>
        <v>71.806649219000008</v>
      </c>
      <c r="H7" s="6">
        <f t="shared" si="1"/>
        <v>71.084061536999997</v>
      </c>
      <c r="I7" s="85">
        <f t="shared" si="1"/>
        <v>70.516458960999998</v>
      </c>
      <c r="J7" s="84">
        <f t="shared" si="1"/>
        <v>70.884308089000001</v>
      </c>
      <c r="K7" s="6">
        <f t="shared" si="1"/>
        <v>70.970454235999895</v>
      </c>
      <c r="L7" s="6">
        <f t="shared" si="1"/>
        <v>71.038675914000009</v>
      </c>
      <c r="M7" s="6">
        <f t="shared" si="1"/>
        <v>69.827990839000009</v>
      </c>
      <c r="N7" s="85">
        <f t="shared" si="1"/>
        <v>68.564746176</v>
      </c>
      <c r="O7" s="84">
        <f t="shared" si="1"/>
        <v>67.536583313999998</v>
      </c>
      <c r="P7" s="6">
        <f t="shared" si="1"/>
        <v>66.928494571000002</v>
      </c>
      <c r="Q7" s="6">
        <f t="shared" si="1"/>
        <v>66.611911309999996</v>
      </c>
      <c r="R7" s="6">
        <f t="shared" si="1"/>
        <v>66.500612109000002</v>
      </c>
      <c r="S7" s="85">
        <f>SUM(S8:S9)</f>
        <v>66.490664753000004</v>
      </c>
      <c r="T7" s="94">
        <f>SUM(T8:T9)</f>
        <v>65.429420203000006</v>
      </c>
      <c r="U7" s="94">
        <f>SUM(U8:U9)</f>
        <v>63.680531645999999</v>
      </c>
      <c r="V7" s="94">
        <f>SUM(V8:V9)</f>
        <v>61.971945538</v>
      </c>
      <c r="W7" s="94">
        <f>SUM(W8:W9)</f>
        <v>60.665973115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70.51179003</v>
      </c>
      <c r="G8" s="22">
        <f>VLOOKUP($D8,Résultats!$B$2:$AX$476,G$5,FALSE)</f>
        <v>67.670563540000003</v>
      </c>
      <c r="H8" s="16">
        <f>VLOOKUP($D8,Résultats!$B$2:$AX$476,H$5,FALSE)</f>
        <v>66.76892986</v>
      </c>
      <c r="I8" s="86">
        <f>VLOOKUP($D8,Résultats!$B$2:$AX$476,I$5,FALSE)</f>
        <v>67.172240939999995</v>
      </c>
      <c r="J8" s="22">
        <f>VLOOKUP($D8,Résultats!$B$2:$AX$476,J$5,FALSE)</f>
        <v>67.33975246</v>
      </c>
      <c r="K8" s="16">
        <f>VLOOKUP($D8,Résultats!$B$2:$AX$476,K$5,FALSE)</f>
        <v>67.242939269999894</v>
      </c>
      <c r="L8" s="16">
        <f>VLOOKUP($D8,Résultats!$B$2:$AX$476,L$5,FALSE)</f>
        <v>67.133079780000003</v>
      </c>
      <c r="M8" s="16">
        <f>VLOOKUP($D8,Résultats!$B$2:$AX$476,M$5,FALSE)</f>
        <v>65.876428950000005</v>
      </c>
      <c r="N8" s="86">
        <f>VLOOKUP($D8,Résultats!$B$2:$AX$476,N$5,FALSE)</f>
        <v>64.573652589999995</v>
      </c>
      <c r="O8" s="22">
        <f>VLOOKUP($D8,Résultats!$B$2:$AX$476,O$5,FALSE)</f>
        <v>63.60943924</v>
      </c>
      <c r="P8" s="16">
        <f>VLOOKUP($D8,Résultats!$B$2:$AX$476,P$5,FALSE)</f>
        <v>63.04077753</v>
      </c>
      <c r="Q8" s="16">
        <f>VLOOKUP($D8,Résultats!$B$2:$AX$476,Q$5,FALSE)</f>
        <v>62.746636789999997</v>
      </c>
      <c r="R8" s="16">
        <f>VLOOKUP($D8,Résultats!$B$2:$AX$476,R$5,FALSE)</f>
        <v>62.645307240000001</v>
      </c>
      <c r="S8" s="86">
        <f>VLOOKUP($D8,Résultats!$B$2:$AX$476,S$5,FALSE)</f>
        <v>62.639377549999999</v>
      </c>
      <c r="T8" s="95">
        <f>VLOOKUP($D8,Résultats!$B$2:$AX$476,T$5,FALSE)</f>
        <v>61.675686519999999</v>
      </c>
      <c r="U8" s="95">
        <f>VLOOKUP($D8,Résultats!$B$2:$AX$476,U$5,FALSE)</f>
        <v>60.038477260000001</v>
      </c>
      <c r="V8" s="95">
        <f>VLOOKUP($D8,Résultats!$B$2:$AX$476,V$5,FALSE)</f>
        <v>58.370975450000003</v>
      </c>
      <c r="W8" s="95">
        <f>VLOOKUP($D8,Résultats!$B$2:$AX$476,W$5,FALSE)</f>
        <v>57.054249110000001</v>
      </c>
      <c r="X8" s="45">
        <f>W8-'[1]Cibles THREEME'!$H4</f>
        <v>46.653641878808507</v>
      </c>
      <c r="Y8" s="75"/>
      <c r="Z8" s="198" t="s">
        <v>68</v>
      </c>
      <c r="AA8" s="199">
        <f>I27</f>
        <v>230.61297337819997</v>
      </c>
      <c r="AB8" s="199">
        <f>S27</f>
        <v>229.29078692619998</v>
      </c>
      <c r="AC8" s="89">
        <f>W27</f>
        <v>203.52233900409999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3.6455817989999999</v>
      </c>
      <c r="G9" s="22">
        <f>VLOOKUP($D9,Résultats!$B$2:$AX$476,G$5,FALSE)</f>
        <v>4.1360856789999998</v>
      </c>
      <c r="H9" s="16">
        <f>VLOOKUP($D9,Résultats!$B$2:$AX$476,H$5,FALSE)</f>
        <v>4.3151316770000001</v>
      </c>
      <c r="I9" s="86">
        <f>VLOOKUP($D9,Résultats!$B$2:$AX$476,I$5,FALSE)</f>
        <v>3.3442180210000001</v>
      </c>
      <c r="J9" s="22">
        <f>VLOOKUP($D9,Résultats!$B$2:$AX$476,J$5,FALSE)</f>
        <v>3.544555629</v>
      </c>
      <c r="K9" s="16">
        <f>VLOOKUP($D9,Résultats!$B$2:$AX$476,K$5,FALSE)</f>
        <v>3.7275149660000002</v>
      </c>
      <c r="L9" s="16">
        <f>VLOOKUP($D9,Résultats!$B$2:$AX$476,L$5,FALSE)</f>
        <v>3.9055961340000001</v>
      </c>
      <c r="M9" s="16">
        <f>VLOOKUP($D9,Résultats!$B$2:$AX$476,M$5,FALSE)</f>
        <v>3.9515618890000002</v>
      </c>
      <c r="N9" s="86">
        <f>VLOOKUP($D9,Résultats!$B$2:$AX$476,N$5,FALSE)</f>
        <v>3.9910935859999999</v>
      </c>
      <c r="O9" s="22">
        <f>VLOOKUP($D9,Résultats!$B$2:$AX$476,O$5,FALSE)</f>
        <v>3.9271440740000001</v>
      </c>
      <c r="P9" s="16">
        <f>VLOOKUP($D9,Résultats!$B$2:$AX$476,P$5,FALSE)</f>
        <v>3.8877170410000002</v>
      </c>
      <c r="Q9" s="16">
        <f>VLOOKUP($D9,Résultats!$B$2:$AX$476,Q$5,FALSE)</f>
        <v>3.8652745199999998</v>
      </c>
      <c r="R9" s="16">
        <f>VLOOKUP($D9,Résultats!$B$2:$AX$476,R$5,FALSE)</f>
        <v>3.8553048689999998</v>
      </c>
      <c r="S9" s="86">
        <f>VLOOKUP($D9,Résultats!$B$2:$AX$476,S$5,FALSE)</f>
        <v>3.851287203</v>
      </c>
      <c r="T9" s="95">
        <f>VLOOKUP($D9,Résultats!$B$2:$AX$476,T$5,FALSE)</f>
        <v>3.7537336830000001</v>
      </c>
      <c r="U9" s="95">
        <f>VLOOKUP($D9,Résultats!$B$2:$AX$476,U$5,FALSE)</f>
        <v>3.6420543859999999</v>
      </c>
      <c r="V9" s="95">
        <f>VLOOKUP($D9,Résultats!$B$2:$AX$476,V$5,FALSE)</f>
        <v>3.600970088</v>
      </c>
      <c r="W9" s="95">
        <f>VLOOKUP($D9,Résultats!$B$2:$AX$476,W$5,FALSE)</f>
        <v>3.6117240050000001</v>
      </c>
      <c r="X9" s="45">
        <f>W9-'[1]Cibles THREEME'!$H5</f>
        <v>0.11488278942291741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141.2044649906</v>
      </c>
      <c r="G10" s="21">
        <f t="shared" ref="G10:R10" si="2">SUM(G11:G18)</f>
        <v>136.00673720700001</v>
      </c>
      <c r="H10" s="8">
        <f t="shared" si="2"/>
        <v>132.1433614199</v>
      </c>
      <c r="I10" s="87">
        <f t="shared" si="2"/>
        <v>122.98358546809999</v>
      </c>
      <c r="J10" s="21">
        <f t="shared" si="2"/>
        <v>118.49162337049997</v>
      </c>
      <c r="K10" s="8">
        <f t="shared" si="2"/>
        <v>115.33364844049999</v>
      </c>
      <c r="L10" s="8">
        <f t="shared" si="2"/>
        <v>112.86503622289987</v>
      </c>
      <c r="M10" s="8">
        <f t="shared" si="2"/>
        <v>120.95837988850002</v>
      </c>
      <c r="N10" s="87">
        <f t="shared" si="2"/>
        <v>129.0855641743</v>
      </c>
      <c r="O10" s="21">
        <f t="shared" si="2"/>
        <v>129.2257807437</v>
      </c>
      <c r="P10" s="8">
        <f t="shared" si="2"/>
        <v>129.47828360959997</v>
      </c>
      <c r="Q10" s="8">
        <f t="shared" si="2"/>
        <v>129.85841422850001</v>
      </c>
      <c r="R10" s="8">
        <f t="shared" si="2"/>
        <v>130.0544891191</v>
      </c>
      <c r="S10" s="87">
        <f>SUM(S11:S18)</f>
        <v>130.37652121919999</v>
      </c>
      <c r="T10" s="96">
        <f>SUM(T11:T18)</f>
        <v>119.59192925070001</v>
      </c>
      <c r="U10" s="96">
        <f>SUM(U11:U18)</f>
        <v>112.95556210479999</v>
      </c>
      <c r="V10" s="96">
        <f>SUM(V11:V18)</f>
        <v>108.12040763430001</v>
      </c>
      <c r="W10" s="96">
        <f>SUM(W11:W18)</f>
        <v>106.4807237094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125.1641827</v>
      </c>
      <c r="G11" s="22">
        <f>VLOOKUP($D11,Résultats!$B$2:$AX$476,G$5,FALSE)</f>
        <v>117.6001837</v>
      </c>
      <c r="H11" s="16">
        <f>VLOOKUP($D11,Résultats!$B$2:$AX$476,H$5,FALSE)</f>
        <v>113.0226945</v>
      </c>
      <c r="I11" s="86">
        <f>VLOOKUP($D11,Résultats!$B$2:$AX$476,I$5,FALSE)</f>
        <v>103.2544485</v>
      </c>
      <c r="J11" s="22">
        <f>VLOOKUP($D11,Résultats!$B$2:$AX$476,J$5,FALSE)</f>
        <v>99.533891929999996</v>
      </c>
      <c r="K11" s="16">
        <f>VLOOKUP($D11,Résultats!$B$2:$AX$476,K$5,FALSE)</f>
        <v>96.970675639999996</v>
      </c>
      <c r="L11" s="16">
        <f>VLOOKUP($D11,Résultats!$B$2:$AX$476,L$5,FALSE)</f>
        <v>95.020529049999894</v>
      </c>
      <c r="M11" s="16">
        <f>VLOOKUP($D11,Résultats!$B$2:$AX$476,M$5,FALSE)</f>
        <v>102.2622329</v>
      </c>
      <c r="N11" s="86">
        <f>VLOOKUP($D11,Résultats!$B$2:$AX$476,N$5,FALSE)</f>
        <v>109.58108970000001</v>
      </c>
      <c r="O11" s="22">
        <f>VLOOKUP($D11,Résultats!$B$2:$AX$476,O$5,FALSE)</f>
        <v>109.343007</v>
      </c>
      <c r="P11" s="16">
        <f>VLOOKUP($D11,Résultats!$B$2:$AX$476,P$5,FALSE)</f>
        <v>109.21403650000001</v>
      </c>
      <c r="Q11" s="16">
        <f>VLOOKUP($D11,Résultats!$B$2:$AX$476,Q$5,FALSE)</f>
        <v>109.2060268</v>
      </c>
      <c r="R11" s="16">
        <f>VLOOKUP($D11,Résultats!$B$2:$AX$476,R$5,FALSE)</f>
        <v>109.0948958</v>
      </c>
      <c r="S11" s="86">
        <f>VLOOKUP($D11,Résultats!$B$2:$AX$476,S$5,FALSE)</f>
        <v>109.1011127</v>
      </c>
      <c r="T11" s="95">
        <f>VLOOKUP($D11,Résultats!$B$2:$AX$476,T$5,FALSE)</f>
        <v>95.339229700000004</v>
      </c>
      <c r="U11" s="95">
        <f>VLOOKUP($D11,Résultats!$B$2:$AX$476,U$5,FALSE)</f>
        <v>84.730009839999994</v>
      </c>
      <c r="V11" s="95">
        <f>VLOOKUP($D11,Résultats!$B$2:$AX$476,V$5,FALSE)</f>
        <v>75.567417550000002</v>
      </c>
      <c r="W11" s="95">
        <f>VLOOKUP($D11,Résultats!$B$2:$AX$476,W$5,FALSE)</f>
        <v>67.168980390000002</v>
      </c>
      <c r="X11" s="45">
        <f>W11-'[1]Cibles THREEME'!$H10</f>
        <v>64.511276958435872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0.59998662589999996</v>
      </c>
      <c r="G12" s="22">
        <f>VLOOKUP($D12,Résultats!$B$2:$AX$476,G$5,FALSE)</f>
        <v>0.42981394480000001</v>
      </c>
      <c r="H12" s="16">
        <f>VLOOKUP($D12,Résultats!$B$2:$AX$476,H$5,FALSE)</f>
        <v>0.37733491489999998</v>
      </c>
      <c r="I12" s="86">
        <f>VLOOKUP($D12,Résultats!$B$2:$AX$476,I$5,FALSE)</f>
        <v>0.32742367610000001</v>
      </c>
      <c r="J12" s="22">
        <f>VLOOKUP($D12,Résultats!$B$2:$AX$476,J$5,FALSE)</f>
        <v>0.51370440559999997</v>
      </c>
      <c r="K12" s="16">
        <f>VLOOKUP($D12,Résultats!$B$2:$AX$476,K$5,FALSE)</f>
        <v>0.68484441689999997</v>
      </c>
      <c r="L12" s="16">
        <f>VLOOKUP($D12,Résultats!$B$2:$AX$476,L$5,FALSE)</f>
        <v>0.84376099839999996</v>
      </c>
      <c r="M12" s="16">
        <f>VLOOKUP($D12,Résultats!$B$2:$AX$476,M$5,FALSE)</f>
        <v>0.78479581340000004</v>
      </c>
      <c r="N12" s="86">
        <f>VLOOKUP($D12,Résultats!$B$2:$AX$476,N$5,FALSE)</f>
        <v>0.71064047730000002</v>
      </c>
      <c r="O12" s="22">
        <f>VLOOKUP($D12,Résultats!$B$2:$AX$476,O$5,FALSE)</f>
        <v>0.70356671999999998</v>
      </c>
      <c r="P12" s="16">
        <f>VLOOKUP($D12,Résultats!$B$2:$AX$476,P$5,FALSE)</f>
        <v>0.69720052470000005</v>
      </c>
      <c r="Q12" s="16">
        <f>VLOOKUP($D12,Résultats!$B$2:$AX$476,Q$5,FALSE)</f>
        <v>0.6915999424</v>
      </c>
      <c r="R12" s="16">
        <f>VLOOKUP($D12,Résultats!$B$2:$AX$476,R$5,FALSE)</f>
        <v>0.68555067079999998</v>
      </c>
      <c r="S12" s="86">
        <f>VLOOKUP($D12,Résultats!$B$2:$AX$476,S$5,FALSE)</f>
        <v>0.68024502330000003</v>
      </c>
      <c r="T12" s="95">
        <f>VLOOKUP($D12,Résultats!$B$2:$AX$476,T$5,FALSE)</f>
        <v>0.70005418649999995</v>
      </c>
      <c r="U12" s="95">
        <f>VLOOKUP($D12,Résultats!$B$2:$AX$476,U$5,FALSE)</f>
        <v>0.66050737130000003</v>
      </c>
      <c r="V12" s="95">
        <f>VLOOKUP($D12,Résultats!$B$2:$AX$476,V$5,FALSE)</f>
        <v>0.70771943719999997</v>
      </c>
      <c r="W12" s="95">
        <f>VLOOKUP($D12,Résultats!$B$2:$AX$476,W$5,FALSE)</f>
        <v>0.74243772880000003</v>
      </c>
      <c r="X12" s="45">
        <f>W12-'[1]Cibles THREEME'!$H11</f>
        <v>0.74243772880000003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2.6820597610000001</v>
      </c>
      <c r="G13" s="22">
        <f>VLOOKUP($D13,Résultats!$B$2:$AX$476,G$5,FALSE)</f>
        <v>3.4748250000000001</v>
      </c>
      <c r="H13" s="16">
        <f>VLOOKUP($D13,Résultats!$B$2:$AX$476,H$5,FALSE)</f>
        <v>3.7171991659999999</v>
      </c>
      <c r="I13" s="86">
        <f>VLOOKUP($D13,Résultats!$B$2:$AX$476,I$5,FALSE)</f>
        <v>5.7508987979999997</v>
      </c>
      <c r="J13" s="22">
        <f>VLOOKUP($D13,Résultats!$B$2:$AX$476,J$5,FALSE)</f>
        <v>4.2132551190000003</v>
      </c>
      <c r="K13" s="16">
        <f>VLOOKUP($D13,Résultats!$B$2:$AX$476,K$5,FALSE)</f>
        <v>2.8625085929999998</v>
      </c>
      <c r="L13" s="16">
        <f>VLOOKUP($D13,Résultats!$B$2:$AX$476,L$5,FALSE)</f>
        <v>1.637552238</v>
      </c>
      <c r="M13" s="16">
        <f>VLOOKUP($D13,Résultats!$B$2:$AX$476,M$5,FALSE)</f>
        <v>1.6755685730000001</v>
      </c>
      <c r="N13" s="86">
        <f>VLOOKUP($D13,Résultats!$B$2:$AX$476,N$5,FALSE)</f>
        <v>1.705430081</v>
      </c>
      <c r="O13" s="22">
        <f>VLOOKUP($D13,Résultats!$B$2:$AX$476,O$5,FALSE)</f>
        <v>1.6871881070000001</v>
      </c>
      <c r="P13" s="16">
        <f>VLOOKUP($D13,Résultats!$B$2:$AX$476,P$5,FALSE)</f>
        <v>1.670752767</v>
      </c>
      <c r="Q13" s="16">
        <f>VLOOKUP($D13,Résultats!$B$2:$AX$476,Q$5,FALSE)</f>
        <v>1.656259377</v>
      </c>
      <c r="R13" s="16">
        <f>VLOOKUP($D13,Résultats!$B$2:$AX$476,R$5,FALSE)</f>
        <v>1.641416108</v>
      </c>
      <c r="S13" s="86">
        <f>VLOOKUP($D13,Résultats!$B$2:$AX$476,S$5,FALSE)</f>
        <v>1.6283579699999999</v>
      </c>
      <c r="T13" s="95">
        <f>VLOOKUP($D13,Résultats!$B$2:$AX$476,T$5,FALSE)</f>
        <v>1.5556757960000001</v>
      </c>
      <c r="U13" s="95">
        <f>VLOOKUP($D13,Résultats!$B$2:$AX$476,U$5,FALSE)</f>
        <v>1.5272281329999999</v>
      </c>
      <c r="V13" s="95">
        <f>VLOOKUP($D13,Résultats!$B$2:$AX$476,V$5,FALSE)</f>
        <v>1.525140757</v>
      </c>
      <c r="W13" s="95">
        <f>VLOOKUP($D13,Résultats!$B$2:$AX$476,W$5,FALSE)</f>
        <v>4.3695222149999999</v>
      </c>
      <c r="X13" s="45">
        <f>W13-'[1]Cibles THREEME'!$H12</f>
        <v>2.0766016073760394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3.152050553</v>
      </c>
      <c r="G14" s="22">
        <f>VLOOKUP($D14,Résultats!$B$2:$AX$476,G$5,FALSE)</f>
        <v>2.4088071740000001</v>
      </c>
      <c r="H14" s="16">
        <f>VLOOKUP($D14,Résultats!$B$2:$AX$476,H$5,FALSE)</f>
        <v>2.160167956</v>
      </c>
      <c r="I14" s="86">
        <f>VLOOKUP($D14,Résultats!$B$2:$AX$476,I$5,FALSE)</f>
        <v>0.90239504400000004</v>
      </c>
      <c r="J14" s="22">
        <f>VLOOKUP($D14,Résultats!$B$2:$AX$476,J$5,FALSE)</f>
        <v>0.70874437589999995</v>
      </c>
      <c r="K14" s="16">
        <f>VLOOKUP($D14,Résultats!$B$2:$AX$476,K$5,FALSE)</f>
        <v>0.54077771360000004</v>
      </c>
      <c r="L14" s="16">
        <f>VLOOKUP($D14,Résultats!$B$2:$AX$476,L$5,FALSE)</f>
        <v>0.3899343025</v>
      </c>
      <c r="M14" s="16">
        <f>VLOOKUP($D14,Résultats!$B$2:$AX$476,M$5,FALSE)</f>
        <v>0.33137990610000001</v>
      </c>
      <c r="N14" s="86">
        <f>VLOOKUP($D14,Résultats!$B$2:$AX$476,N$5,FALSE)</f>
        <v>0.26088359100000003</v>
      </c>
      <c r="O14" s="22">
        <f>VLOOKUP($D14,Résultats!$B$2:$AX$476,O$5,FALSE)</f>
        <v>0.2602380587</v>
      </c>
      <c r="P14" s="16">
        <f>VLOOKUP($D14,Résultats!$B$2:$AX$476,P$5,FALSE)</f>
        <v>0.25985583890000002</v>
      </c>
      <c r="Q14" s="16">
        <f>VLOOKUP($D14,Résultats!$B$2:$AX$476,Q$5,FALSE)</f>
        <v>0.25976488209999998</v>
      </c>
      <c r="R14" s="16">
        <f>VLOOKUP($D14,Résultats!$B$2:$AX$476,R$5,FALSE)</f>
        <v>0.25941639630000002</v>
      </c>
      <c r="S14" s="86">
        <f>VLOOKUP($D14,Résultats!$B$2:$AX$476,S$5,FALSE)</f>
        <v>0.2593480359</v>
      </c>
      <c r="T14" s="95">
        <f>VLOOKUP($D14,Résultats!$B$2:$AX$476,T$5,FALSE)</f>
        <v>0.25094787019999998</v>
      </c>
      <c r="U14" s="95">
        <f>VLOOKUP($D14,Résultats!$B$2:$AX$476,U$5,FALSE)</f>
        <v>0.24982820950000001</v>
      </c>
      <c r="V14" s="95">
        <f>VLOOKUP($D14,Résultats!$B$2:$AX$476,V$5,FALSE)</f>
        <v>0.25338873909999998</v>
      </c>
      <c r="W14" s="95">
        <f>VLOOKUP($D14,Résultats!$B$2:$AX$476,W$5,FALSE)</f>
        <v>0.26110107859999998</v>
      </c>
      <c r="X14" s="45">
        <f>W14-'[1]Cibles THREEME'!$H13</f>
        <v>0.26110107859999998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1.717922417</v>
      </c>
      <c r="G15" s="22">
        <f>VLOOKUP($D15,Résultats!$B$2:$AX$476,G$5,FALSE)</f>
        <v>2.4992744349999998</v>
      </c>
      <c r="H15" s="16">
        <f>VLOOKUP($D15,Résultats!$B$2:$AX$476,H$5,FALSE)</f>
        <v>2.7789635260000001</v>
      </c>
      <c r="I15" s="86">
        <f>VLOOKUP($D15,Résultats!$B$2:$AX$476,I$5,FALSE)</f>
        <v>3.6744728389999999</v>
      </c>
      <c r="J15" s="22">
        <f>VLOOKUP($D15,Résultats!$B$2:$AX$476,J$5,FALSE)</f>
        <v>3.747748117</v>
      </c>
      <c r="K15" s="16">
        <f>VLOOKUP($D15,Résultats!$B$2:$AX$476,K$5,FALSE)</f>
        <v>3.8470415020000002</v>
      </c>
      <c r="L15" s="16">
        <f>VLOOKUP($D15,Résultats!$B$2:$AX$476,L$5,FALSE)</f>
        <v>3.9573659540000001</v>
      </c>
      <c r="M15" s="16">
        <f>VLOOKUP($D15,Résultats!$B$2:$AX$476,M$5,FALSE)</f>
        <v>4.5193948979999998</v>
      </c>
      <c r="N15" s="86">
        <f>VLOOKUP($D15,Résultats!$B$2:$AX$476,N$5,FALSE)</f>
        <v>5.1058527720000004</v>
      </c>
      <c r="O15" s="22">
        <f>VLOOKUP($D15,Résultats!$B$2:$AX$476,O$5,FALSE)</f>
        <v>5.4376290249999997</v>
      </c>
      <c r="P15" s="16">
        <f>VLOOKUP($D15,Résultats!$B$2:$AX$476,P$5,FALSE)</f>
        <v>5.7744336650000001</v>
      </c>
      <c r="Q15" s="16">
        <f>VLOOKUP($D15,Résultats!$B$2:$AX$476,Q$5,FALSE)</f>
        <v>6.1179834480000004</v>
      </c>
      <c r="R15" s="16">
        <f>VLOOKUP($D15,Résultats!$B$2:$AX$476,R$5,FALSE)</f>
        <v>6.3473584140000003</v>
      </c>
      <c r="S15" s="86">
        <f>VLOOKUP($D15,Résultats!$B$2:$AX$476,S$5,FALSE)</f>
        <v>6.5834420329999999</v>
      </c>
      <c r="T15" s="95">
        <f>VLOOKUP($D15,Résultats!$B$2:$AX$476,T$5,FALSE)</f>
        <v>8.2168241139999996</v>
      </c>
      <c r="U15" s="95">
        <f>VLOOKUP($D15,Résultats!$B$2:$AX$476,U$5,FALSE)</f>
        <v>10.086750070000001</v>
      </c>
      <c r="V15" s="95">
        <f>VLOOKUP($D15,Résultats!$B$2:$AX$476,V$5,FALSE)</f>
        <v>12.17303261</v>
      </c>
      <c r="W15" s="95">
        <f>VLOOKUP($D15,Résultats!$B$2:$AX$476,W$5,FALSE)</f>
        <v>14.43114695</v>
      </c>
      <c r="X15" s="45">
        <f>W15-'[1]Cibles THREEME'!$H14</f>
        <v>-3.3418539098452253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0.60249411770000005</v>
      </c>
      <c r="G16" s="22">
        <f>VLOOKUP($D16,Résultats!$B$2:$AX$476,G$5,FALSE)</f>
        <v>0.96300131020000002</v>
      </c>
      <c r="H16" s="16">
        <f>VLOOKUP($D16,Résultats!$B$2:$AX$476,H$5,FALSE)</f>
        <v>1.104884803</v>
      </c>
      <c r="I16" s="86">
        <f>VLOOKUP($D16,Résultats!$B$2:$AX$476,I$5,FALSE)</f>
        <v>1.6193590229999999</v>
      </c>
      <c r="J16" s="22">
        <f>VLOOKUP($D16,Résultats!$B$2:$AX$476,J$5,FALSE)</f>
        <v>1.6516518149999999</v>
      </c>
      <c r="K16" s="16">
        <f>VLOOKUP($D16,Résultats!$B$2:$AX$476,K$5,FALSE)</f>
        <v>1.6954109180000001</v>
      </c>
      <c r="L16" s="16">
        <f>VLOOKUP($D16,Résultats!$B$2:$AX$476,L$5,FALSE)</f>
        <v>1.7440314699999999</v>
      </c>
      <c r="M16" s="16">
        <f>VLOOKUP($D16,Résultats!$B$2:$AX$476,M$5,FALSE)</f>
        <v>1.912163684</v>
      </c>
      <c r="N16" s="86">
        <f>VLOOKUP($D16,Résultats!$B$2:$AX$476,N$5,FALSE)</f>
        <v>2.0844142080000001</v>
      </c>
      <c r="O16" s="22">
        <f>VLOOKUP($D16,Résultats!$B$2:$AX$476,O$5,FALSE)</f>
        <v>2.233947685</v>
      </c>
      <c r="P16" s="16">
        <f>VLOOKUP($D16,Résultats!$B$2:$AX$476,P$5,FALSE)</f>
        <v>2.3855266240000002</v>
      </c>
      <c r="Q16" s="16">
        <f>VLOOKUP($D16,Résultats!$B$2:$AX$476,Q$5,FALSE)</f>
        <v>2.5398997190000001</v>
      </c>
      <c r="R16" s="16">
        <f>VLOOKUP($D16,Résultats!$B$2:$AX$476,R$5,FALSE)</f>
        <v>2.6949030110000001</v>
      </c>
      <c r="S16" s="86">
        <f>VLOOKUP($D16,Résultats!$B$2:$AX$476,S$5,FALSE)</f>
        <v>2.852719225</v>
      </c>
      <c r="T16" s="95">
        <f>VLOOKUP($D16,Résultats!$B$2:$AX$476,T$5,FALSE)</f>
        <v>4.5326524199999998</v>
      </c>
      <c r="U16" s="95">
        <f>VLOOKUP($D16,Résultats!$B$2:$AX$476,U$5,FALSE)</f>
        <v>6.3664549729999997</v>
      </c>
      <c r="V16" s="95">
        <f>VLOOKUP($D16,Résultats!$B$2:$AX$476,V$5,FALSE)</f>
        <v>8.3788516220000009</v>
      </c>
      <c r="W16" s="95">
        <f>VLOOKUP($D16,Résultats!$B$2:$AX$476,W$5,FALSE)</f>
        <v>9.6747084609999998</v>
      </c>
      <c r="X16" s="45">
        <f>W16-'[1]Cibles THREEME'!$H17</f>
        <v>-0.81540331887962125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4.8759748260000002</v>
      </c>
      <c r="G17" s="22">
        <f>VLOOKUP($D17,Résultats!$B$2:$AX$476,G$5,FALSE)</f>
        <v>5.2916433380000001</v>
      </c>
      <c r="H17" s="16">
        <f>VLOOKUP($D17,Résultats!$B$2:$AX$476,H$5,FALSE)</f>
        <v>5.3361106090000003</v>
      </c>
      <c r="I17" s="86">
        <f>VLOOKUP($D17,Résultats!$B$2:$AX$476,I$5,FALSE)</f>
        <v>4.8256452620000001</v>
      </c>
      <c r="J17" s="22">
        <f>VLOOKUP($D17,Résultats!$B$2:$AX$476,J$5,FALSE)</f>
        <v>4.9186622099999999</v>
      </c>
      <c r="K17" s="16">
        <f>VLOOKUP($D17,Résultats!$B$2:$AX$476,K$5,FALSE)</f>
        <v>5.0456831949999996</v>
      </c>
      <c r="L17" s="16">
        <f>VLOOKUP($D17,Résultats!$B$2:$AX$476,L$5,FALSE)</f>
        <v>5.1869979390000003</v>
      </c>
      <c r="M17" s="16">
        <f>VLOOKUP($D17,Résultats!$B$2:$AX$476,M$5,FALSE)</f>
        <v>5.2383170970000004</v>
      </c>
      <c r="N17" s="86">
        <f>VLOOKUP($D17,Résultats!$B$2:$AX$476,N$5,FALSE)</f>
        <v>5.2636897380000001</v>
      </c>
      <c r="O17" s="22">
        <f>VLOOKUP($D17,Résultats!$B$2:$AX$476,O$5,FALSE)</f>
        <v>5.2376084340000002</v>
      </c>
      <c r="P17" s="16">
        <f>VLOOKUP($D17,Résultats!$B$2:$AX$476,P$5,FALSE)</f>
        <v>5.2169211200000003</v>
      </c>
      <c r="Q17" s="16">
        <f>VLOOKUP($D17,Résultats!$B$2:$AX$476,Q$5,FALSE)</f>
        <v>5.2021476010000001</v>
      </c>
      <c r="R17" s="16">
        <f>VLOOKUP($D17,Résultats!$B$2:$AX$476,R$5,FALSE)</f>
        <v>5.1922136160000001</v>
      </c>
      <c r="S17" s="86">
        <f>VLOOKUP($D17,Résultats!$B$2:$AX$476,S$5,FALSE)</f>
        <v>5.1878913290000002</v>
      </c>
      <c r="T17" s="95">
        <f>VLOOKUP($D17,Résultats!$B$2:$AX$476,T$5,FALSE)</f>
        <v>5.1607421120000003</v>
      </c>
      <c r="U17" s="95">
        <f>VLOOKUP($D17,Résultats!$B$2:$AX$476,U$5,FALSE)</f>
        <v>5.256891628</v>
      </c>
      <c r="V17" s="95">
        <f>VLOOKUP($D17,Résultats!$B$2:$AX$476,V$5,FALSE)</f>
        <v>5.4155378609999998</v>
      </c>
      <c r="W17" s="95">
        <f>VLOOKUP($D17,Résultats!$B$2:$AX$476,W$5,FALSE)</f>
        <v>5.6030542499999996</v>
      </c>
      <c r="X17" s="45">
        <f>W17-'[1]Cibles THREEME'!$H18</f>
        <v>0.14303705309544323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2.4097939899999998</v>
      </c>
      <c r="G18" s="88">
        <f>VLOOKUP($D18,Résultats!$B$2:$AX$476,G$5,FALSE)</f>
        <v>3.339188305</v>
      </c>
      <c r="H18" s="17">
        <f>VLOOKUP($D18,Résultats!$B$2:$AX$476,H$5,FALSE)</f>
        <v>3.6460059450000002</v>
      </c>
      <c r="I18" s="89">
        <f>VLOOKUP($D18,Résultats!$B$2:$AX$476,I$5,FALSE)</f>
        <v>2.6289423260000002</v>
      </c>
      <c r="J18" s="88">
        <f>VLOOKUP($D18,Résultats!$B$2:$AX$476,J$5,FALSE)</f>
        <v>3.2039653979999998</v>
      </c>
      <c r="K18" s="17">
        <f>VLOOKUP($D18,Résultats!$B$2:$AX$476,K$5,FALSE)</f>
        <v>3.6867064620000001</v>
      </c>
      <c r="L18" s="17">
        <f>VLOOKUP($D18,Résultats!$B$2:$AX$476,L$5,FALSE)</f>
        <v>4.0848642709999998</v>
      </c>
      <c r="M18" s="17">
        <f>VLOOKUP($D18,Résultats!$B$2:$AX$476,M$5,FALSE)</f>
        <v>4.2345270169999996</v>
      </c>
      <c r="N18" s="89">
        <f>VLOOKUP($D18,Résultats!$B$2:$AX$476,N$5,FALSE)</f>
        <v>4.3735636070000004</v>
      </c>
      <c r="O18" s="88">
        <f>VLOOKUP($D18,Résultats!$B$2:$AX$476,O$5,FALSE)</f>
        <v>4.3225957140000002</v>
      </c>
      <c r="P18" s="17">
        <f>VLOOKUP($D18,Résultats!$B$2:$AX$476,P$5,FALSE)</f>
        <v>4.25955657</v>
      </c>
      <c r="Q18" s="17">
        <f>VLOOKUP($D18,Résultats!$B$2:$AX$476,Q$5,FALSE)</f>
        <v>4.1847324590000001</v>
      </c>
      <c r="R18" s="17">
        <f>VLOOKUP($D18,Résultats!$B$2:$AX$476,R$5,FALSE)</f>
        <v>4.1387351030000001</v>
      </c>
      <c r="S18" s="89">
        <f>VLOOKUP($D18,Résultats!$B$2:$AX$476,S$5,FALSE)</f>
        <v>4.0834049029999999</v>
      </c>
      <c r="T18" s="97">
        <f>VLOOKUP($D18,Résultats!$B$2:$AX$476,T$5,FALSE)</f>
        <v>3.8358030520000002</v>
      </c>
      <c r="U18" s="97">
        <f>VLOOKUP($D18,Résultats!$B$2:$AX$476,U$5,FALSE)</f>
        <v>4.0778918800000001</v>
      </c>
      <c r="V18" s="97">
        <f>VLOOKUP($D18,Résultats!$B$2:$AX$476,V$5,FALSE)</f>
        <v>4.0993190579999998</v>
      </c>
      <c r="W18" s="97">
        <f>VLOOKUP($D18,Résultats!$B$2:$AX$476,W$5,FALSE)</f>
        <v>4.2297726359999999</v>
      </c>
      <c r="X18" s="45">
        <f>W18-'[1]Cibles THREEME'!$H19</f>
        <v>3.0676456223695174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38.229869264999998</v>
      </c>
      <c r="G19" s="84">
        <f t="shared" ref="G19:R19" si="3">SUM(G20:G25)</f>
        <v>37.453685092300006</v>
      </c>
      <c r="H19" s="6">
        <f t="shared" si="3"/>
        <v>36.090276413100007</v>
      </c>
      <c r="I19" s="85">
        <f t="shared" si="3"/>
        <v>34.631178216099997</v>
      </c>
      <c r="J19" s="84">
        <f t="shared" si="3"/>
        <v>33.397894415899998</v>
      </c>
      <c r="K19" s="6">
        <f t="shared" si="3"/>
        <v>32.578874940399999</v>
      </c>
      <c r="L19" s="6">
        <f t="shared" si="3"/>
        <v>31.927786708600003</v>
      </c>
      <c r="M19" s="6">
        <f t="shared" si="3"/>
        <v>30.975602720600001</v>
      </c>
      <c r="N19" s="85">
        <f t="shared" si="3"/>
        <v>30.174468461500002</v>
      </c>
      <c r="O19" s="84">
        <f t="shared" si="3"/>
        <v>29.871821985099999</v>
      </c>
      <c r="P19" s="6">
        <f t="shared" si="3"/>
        <v>29.750307325200001</v>
      </c>
      <c r="Q19" s="6">
        <f t="shared" si="3"/>
        <v>29.713553785999995</v>
      </c>
      <c r="R19" s="6">
        <f t="shared" si="3"/>
        <v>29.722558144200001</v>
      </c>
      <c r="S19" s="85">
        <f>SUM(S20:S25)</f>
        <v>29.761577426999999</v>
      </c>
      <c r="T19" s="94">
        <f>SUM(T20:T25)</f>
        <v>30.1950137981</v>
      </c>
      <c r="U19" s="94">
        <f>SUM(U20:U25)</f>
        <v>31.012751146999999</v>
      </c>
      <c r="V19" s="94">
        <f>SUM(V20:V25)</f>
        <v>31.7958742599</v>
      </c>
      <c r="W19" s="94">
        <f>SUM(W20:W25)</f>
        <v>32.651545143699998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32.844436989999998</v>
      </c>
      <c r="G20" s="22">
        <f>VLOOKUP($D20,Résultats!$B$2:$AX$476,G$5,FALSE)</f>
        <v>28.73177866</v>
      </c>
      <c r="H20" s="16">
        <f>VLOOKUP($D20,Résultats!$B$2:$AX$476,H$5,FALSE)</f>
        <v>26.16044024</v>
      </c>
      <c r="I20" s="86">
        <f>VLOOKUP($D20,Résultats!$B$2:$AX$476,I$5,FALSE)</f>
        <v>23.756929270000001</v>
      </c>
      <c r="J20" s="22">
        <f>VLOOKUP($D20,Résultats!$B$2:$AX$476,J$5,FALSE)</f>
        <v>22.815454500000001</v>
      </c>
      <c r="K20" s="16">
        <f>VLOOKUP($D20,Résultats!$B$2:$AX$476,K$5,FALSE)</f>
        <v>22.1639582</v>
      </c>
      <c r="L20" s="16">
        <f>VLOOKUP($D20,Résultats!$B$2:$AX$476,L$5,FALSE)</f>
        <v>21.631924290000001</v>
      </c>
      <c r="M20" s="16">
        <f>VLOOKUP($D20,Résultats!$B$2:$AX$476,M$5,FALSE)</f>
        <v>20.78115721</v>
      </c>
      <c r="N20" s="86">
        <f>VLOOKUP($D20,Résultats!$B$2:$AX$476,N$5,FALSE)</f>
        <v>20.04063378</v>
      </c>
      <c r="O20" s="22">
        <f>VLOOKUP($D20,Résultats!$B$2:$AX$476,O$5,FALSE)</f>
        <v>19.63966293</v>
      </c>
      <c r="P20" s="16">
        <f>VLOOKUP($D20,Résultats!$B$2:$AX$476,P$5,FALSE)</f>
        <v>19.36021238</v>
      </c>
      <c r="Q20" s="16">
        <f>VLOOKUP($D20,Résultats!$B$2:$AX$476,Q$5,FALSE)</f>
        <v>19.136575359999998</v>
      </c>
      <c r="R20" s="16">
        <f>VLOOKUP($D20,Résultats!$B$2:$AX$476,R$5,FALSE)</f>
        <v>18.937125219999999</v>
      </c>
      <c r="S20" s="86">
        <f>VLOOKUP($D20,Résultats!$B$2:$AX$476,S$5,FALSE)</f>
        <v>18.756137330000001</v>
      </c>
      <c r="T20" s="95">
        <f>VLOOKUP($D20,Résultats!$B$2:$AX$476,T$5,FALSE)</f>
        <v>18.124328640000002</v>
      </c>
      <c r="U20" s="95">
        <f>VLOOKUP($D20,Résultats!$B$2:$AX$476,U$5,FALSE)</f>
        <v>18.190350980000002</v>
      </c>
      <c r="V20" s="95">
        <f>VLOOKUP($D20,Résultats!$B$2:$AX$476,V$5,FALSE)</f>
        <v>18.09782336</v>
      </c>
      <c r="W20" s="95">
        <f>VLOOKUP($D20,Résultats!$B$2:$AX$476,W$5,FALSE)</f>
        <v>18.0011902</v>
      </c>
      <c r="X20" s="45">
        <f>W20-'[1]Cibles THREEME'!$H28</f>
        <v>12.562407470440542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3.2769217739999998</v>
      </c>
      <c r="G21" s="22">
        <f>VLOOKUP($D21,Résultats!$B$2:$AX$476,G$5,FALSE)</f>
        <v>6.4974709669999999</v>
      </c>
      <c r="H21" s="16">
        <f>VLOOKUP($D21,Résultats!$B$2:$AX$476,H$5,FALSE)</f>
        <v>7.7712311219999997</v>
      </c>
      <c r="I21" s="86">
        <f>VLOOKUP($D21,Résultats!$B$2:$AX$476,I$5,FALSE)</f>
        <v>6.5734077810000002</v>
      </c>
      <c r="J21" s="22">
        <f>VLOOKUP($D21,Résultats!$B$2:$AX$476,J$5,FALSE)</f>
        <v>6.5555590429999997</v>
      </c>
      <c r="K21" s="16">
        <f>VLOOKUP($D21,Résultats!$B$2:$AX$476,K$5,FALSE)</f>
        <v>6.6020690350000004</v>
      </c>
      <c r="L21" s="16">
        <f>VLOOKUP($D21,Résultats!$B$2:$AX$476,L$5,FALSE)</f>
        <v>6.6697492279999997</v>
      </c>
      <c r="M21" s="16">
        <f>VLOOKUP($D21,Résultats!$B$2:$AX$476,M$5,FALSE)</f>
        <v>6.4881979000000003</v>
      </c>
      <c r="N21" s="86">
        <f>VLOOKUP($D21,Résultats!$B$2:$AX$476,N$5,FALSE)</f>
        <v>6.337662871</v>
      </c>
      <c r="O21" s="22">
        <f>VLOOKUP($D21,Résultats!$B$2:$AX$476,O$5,FALSE)</f>
        <v>6.353219427</v>
      </c>
      <c r="P21" s="16">
        <f>VLOOKUP($D21,Résultats!$B$2:$AX$476,P$5,FALSE)</f>
        <v>6.4063347369999999</v>
      </c>
      <c r="Q21" s="16">
        <f>VLOOKUP($D21,Résultats!$B$2:$AX$476,Q$5,FALSE)</f>
        <v>6.4774408709999998</v>
      </c>
      <c r="R21" s="16">
        <f>VLOOKUP($D21,Résultats!$B$2:$AX$476,R$5,FALSE)</f>
        <v>6.5590230920000003</v>
      </c>
      <c r="S21" s="86">
        <f>VLOOKUP($D21,Résultats!$B$2:$AX$476,S$5,FALSE)</f>
        <v>6.6474825920000002</v>
      </c>
      <c r="T21" s="95">
        <f>VLOOKUP($D21,Résultats!$B$2:$AX$476,T$5,FALSE)</f>
        <v>7.1701277430000001</v>
      </c>
      <c r="U21" s="95">
        <f>VLOOKUP($D21,Résultats!$B$2:$AX$476,U$5,FALSE)</f>
        <v>7.447060928</v>
      </c>
      <c r="V21" s="95">
        <f>VLOOKUP($D21,Résultats!$B$2:$AX$476,V$5,FALSE)</f>
        <v>7.8065181880000001</v>
      </c>
      <c r="W21" s="95">
        <f>VLOOKUP($D21,Résultats!$B$2:$AX$476,W$5,FALSE)</f>
        <v>8.0276332559999997</v>
      </c>
      <c r="X21" s="45">
        <f>W21-'[1]Cibles THREEME'!$H29</f>
        <v>-3.8835525796686685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0.1071804604</v>
      </c>
      <c r="G22" s="22">
        <f>VLOOKUP($D22,Résultats!$B$2:$AX$476,G$5,FALSE)</f>
        <v>9.4737187799999997E-2</v>
      </c>
      <c r="H22" s="16">
        <f>VLOOKUP($D22,Résultats!$B$2:$AX$476,H$5,FALSE)</f>
        <v>8.6558189899999999E-2</v>
      </c>
      <c r="I22" s="86">
        <f>VLOOKUP($D22,Résultats!$B$2:$AX$476,I$5,FALSE)</f>
        <v>0.36762458209999999</v>
      </c>
      <c r="J22" s="22">
        <f>VLOOKUP($D22,Résultats!$B$2:$AX$476,J$5,FALSE)</f>
        <v>0.33218184280000002</v>
      </c>
      <c r="K22" s="16">
        <f>VLOOKUP($D22,Résultats!$B$2:$AX$476,K$5,FALSE)</f>
        <v>0.30260375969999997</v>
      </c>
      <c r="L22" s="16">
        <f>VLOOKUP($D22,Résultats!$B$2:$AX$476,L$5,FALSE)</f>
        <v>0.27590727339999999</v>
      </c>
      <c r="M22" s="16">
        <f>VLOOKUP($D22,Résultats!$B$2:$AX$476,M$5,FALSE)</f>
        <v>0.34377847560000002</v>
      </c>
      <c r="N22" s="86">
        <f>VLOOKUP($D22,Résultats!$B$2:$AX$476,N$5,FALSE)</f>
        <v>0.40997012240000003</v>
      </c>
      <c r="O22" s="22">
        <f>VLOOKUP($D22,Résultats!$B$2:$AX$476,O$5,FALSE)</f>
        <v>0.40566078010000001</v>
      </c>
      <c r="P22" s="16">
        <f>VLOOKUP($D22,Résultats!$B$2:$AX$476,P$5,FALSE)</f>
        <v>0.40381317880000001</v>
      </c>
      <c r="Q22" s="16">
        <f>VLOOKUP($D22,Résultats!$B$2:$AX$476,Q$5,FALSE)</f>
        <v>0.40311628379999997</v>
      </c>
      <c r="R22" s="16">
        <f>VLOOKUP($D22,Résultats!$B$2:$AX$476,R$5,FALSE)</f>
        <v>0.4029320247</v>
      </c>
      <c r="S22" s="86">
        <f>VLOOKUP($D22,Résultats!$B$2:$AX$476,S$5,FALSE)</f>
        <v>0.40315330329999999</v>
      </c>
      <c r="T22" s="95">
        <f>VLOOKUP($D22,Résultats!$B$2:$AX$476,T$5,FALSE)</f>
        <v>0.48480936349999998</v>
      </c>
      <c r="U22" s="95">
        <f>VLOOKUP($D22,Résultats!$B$2:$AX$476,U$5,FALSE)</f>
        <v>0.59441358970000002</v>
      </c>
      <c r="V22" s="95">
        <f>VLOOKUP($D22,Résultats!$B$2:$AX$476,V$5,FALSE)</f>
        <v>0.69901167500000005</v>
      </c>
      <c r="W22" s="95">
        <f>VLOOKUP($D22,Résultats!$B$2:$AX$476,W$5,FALSE)</f>
        <v>0.79338832029999995</v>
      </c>
      <c r="X22" s="45">
        <f>W22-'[1]Cibles THREEME'!$H30</f>
        <v>-11.532220992225271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0.60470993910000004</v>
      </c>
      <c r="G23" s="22">
        <f>VLOOKUP($D23,Résultats!$B$2:$AX$476,G$5,FALSE)</f>
        <v>0.57853949869999999</v>
      </c>
      <c r="H23" s="16">
        <f>VLOOKUP($D23,Résultats!$B$2:$AX$476,H$5,FALSE)</f>
        <v>0.54266894889999995</v>
      </c>
      <c r="I23" s="86">
        <f>VLOOKUP($D23,Résultats!$B$2:$AX$476,I$5,FALSE)</f>
        <v>1.4182900270000001</v>
      </c>
      <c r="J23" s="22">
        <f>VLOOKUP($D23,Résultats!$B$2:$AX$476,J$5,FALSE)</f>
        <v>1.1961532370000001</v>
      </c>
      <c r="K23" s="16">
        <f>VLOOKUP($D23,Résultats!$B$2:$AX$476,K$5,FALSE)</f>
        <v>1.002827637</v>
      </c>
      <c r="L23" s="16">
        <f>VLOOKUP($D23,Résultats!$B$2:$AX$476,L$5,FALSE)</f>
        <v>0.82534878379999999</v>
      </c>
      <c r="M23" s="16">
        <f>VLOOKUP($D23,Résultats!$B$2:$AX$476,M$5,FALSE)</f>
        <v>0.81019211980000005</v>
      </c>
      <c r="N23" s="86">
        <f>VLOOKUP($D23,Résultats!$B$2:$AX$476,N$5,FALSE)</f>
        <v>0.79854217579999998</v>
      </c>
      <c r="O23" s="22">
        <f>VLOOKUP($D23,Résultats!$B$2:$AX$476,O$5,FALSE)</f>
        <v>0.78907524880000002</v>
      </c>
      <c r="P23" s="16">
        <f>VLOOKUP($D23,Résultats!$B$2:$AX$476,P$5,FALSE)</f>
        <v>0.78440954959999998</v>
      </c>
      <c r="Q23" s="16">
        <f>VLOOKUP($D23,Résultats!$B$2:$AX$476,Q$5,FALSE)</f>
        <v>0.78198230680000003</v>
      </c>
      <c r="R23" s="16">
        <f>VLOOKUP($D23,Résultats!$B$2:$AX$476,R$5,FALSE)</f>
        <v>0.78040632789999997</v>
      </c>
      <c r="S23" s="86">
        <f>VLOOKUP($D23,Résultats!$B$2:$AX$476,S$5,FALSE)</f>
        <v>0.77961342190000005</v>
      </c>
      <c r="T23" s="95">
        <f>VLOOKUP($D23,Résultats!$B$2:$AX$476,T$5,FALSE)</f>
        <v>0.76219661080000001</v>
      </c>
      <c r="U23" s="95">
        <f>VLOOKUP($D23,Résultats!$B$2:$AX$476,U$5,FALSE)</f>
        <v>0.76605402239999998</v>
      </c>
      <c r="V23" s="95">
        <f>VLOOKUP($D23,Résultats!$B$2:$AX$476,V$5,FALSE)</f>
        <v>0.77673740680000003</v>
      </c>
      <c r="W23" s="95">
        <f>VLOOKUP($D23,Résultats!$B$2:$AX$476,W$5,FALSE)</f>
        <v>0.80079601389999999</v>
      </c>
      <c r="X23" s="45">
        <f>W23-'[1]Cibles THREEME'!$H31</f>
        <v>9.2754698927828283E-3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0.26934182550000002</v>
      </c>
      <c r="G24" s="22">
        <f>VLOOKUP($D24,Résultats!$B$2:$AX$476,G$5,FALSE)</f>
        <v>0.29200684380000003</v>
      </c>
      <c r="H24" s="16">
        <f>VLOOKUP($D24,Résultats!$B$2:$AX$476,H$5,FALSE)</f>
        <v>0.28558945029999999</v>
      </c>
      <c r="I24" s="86">
        <f>VLOOKUP($D24,Résultats!$B$2:$AX$476,I$5,FALSE)</f>
        <v>0.321504073</v>
      </c>
      <c r="J24" s="22">
        <f>VLOOKUP($D24,Résultats!$B$2:$AX$476,J$5,FALSE)</f>
        <v>0.3007259551</v>
      </c>
      <c r="K24" s="16">
        <f>VLOOKUP($D24,Résultats!$B$2:$AX$476,K$5,FALSE)</f>
        <v>0.28440471969999997</v>
      </c>
      <c r="L24" s="16">
        <f>VLOOKUP($D24,Résultats!$B$2:$AX$476,L$5,FALSE)</f>
        <v>0.27009995840000001</v>
      </c>
      <c r="M24" s="16">
        <f>VLOOKUP($D24,Résultats!$B$2:$AX$476,M$5,FALSE)</f>
        <v>0.26643489120000002</v>
      </c>
      <c r="N24" s="86">
        <f>VLOOKUP($D24,Résultats!$B$2:$AX$476,N$5,FALSE)</f>
        <v>0.26388096030000002</v>
      </c>
      <c r="O24" s="22">
        <f>VLOOKUP($D24,Résultats!$B$2:$AX$476,O$5,FALSE)</f>
        <v>0.26425967420000002</v>
      </c>
      <c r="P24" s="16">
        <f>VLOOKUP($D24,Résultats!$B$2:$AX$476,P$5,FALSE)</f>
        <v>0.26620384679999998</v>
      </c>
      <c r="Q24" s="16">
        <f>VLOOKUP($D24,Résultats!$B$2:$AX$476,Q$5,FALSE)</f>
        <v>0.26889644039999999</v>
      </c>
      <c r="R24" s="16">
        <f>VLOOKUP($D24,Résultats!$B$2:$AX$476,R$5,FALSE)</f>
        <v>0.27192011760000001</v>
      </c>
      <c r="S24" s="86">
        <f>VLOOKUP($D24,Résultats!$B$2:$AX$476,S$5,FALSE)</f>
        <v>0.27522773979999998</v>
      </c>
      <c r="T24" s="95">
        <f>VLOOKUP($D24,Résultats!$B$2:$AX$476,T$5,FALSE)</f>
        <v>0.27144743180000003</v>
      </c>
      <c r="U24" s="95">
        <f>VLOOKUP($D24,Résultats!$B$2:$AX$476,U$5,FALSE)</f>
        <v>0.27503845389999998</v>
      </c>
      <c r="V24" s="95">
        <f>VLOOKUP($D24,Résultats!$B$2:$AX$476,V$5,FALSE)</f>
        <v>0.28156996709999998</v>
      </c>
      <c r="W24" s="95">
        <f>VLOOKUP($D24,Résultats!$B$2:$AX$476,W$5,FALSE)</f>
        <v>0.29216144049999998</v>
      </c>
      <c r="X24" s="45">
        <f>W24-'[1]Cibles THREEME'!$H32</f>
        <v>3.4207872142304363E-2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1.127278276</v>
      </c>
      <c r="G25" s="88">
        <f>VLOOKUP($D25,Résultats!$B$2:$AX$476,G$5,FALSE)</f>
        <v>1.259151935</v>
      </c>
      <c r="H25" s="17">
        <f>VLOOKUP($D25,Résultats!$B$2:$AX$476,H$5,FALSE)</f>
        <v>1.2437884619999999</v>
      </c>
      <c r="I25" s="89">
        <f>VLOOKUP($D25,Résultats!$B$2:$AX$476,I$5,FALSE)</f>
        <v>2.193422483</v>
      </c>
      <c r="J25" s="88">
        <f>VLOOKUP($D25,Résultats!$B$2:$AX$476,J$5,FALSE)</f>
        <v>2.197819838</v>
      </c>
      <c r="K25" s="17">
        <f>VLOOKUP($D25,Résultats!$B$2:$AX$476,K$5,FALSE)</f>
        <v>2.223011589</v>
      </c>
      <c r="L25" s="17">
        <f>VLOOKUP($D25,Résultats!$B$2:$AX$476,L$5,FALSE)</f>
        <v>2.2547571749999999</v>
      </c>
      <c r="M25" s="17">
        <f>VLOOKUP($D25,Résultats!$B$2:$AX$476,M$5,FALSE)</f>
        <v>2.2858421240000002</v>
      </c>
      <c r="N25" s="89">
        <f>VLOOKUP($D25,Résultats!$B$2:$AX$476,N$5,FALSE)</f>
        <v>2.3237785519999998</v>
      </c>
      <c r="O25" s="88">
        <f>VLOOKUP($D25,Résultats!$B$2:$AX$476,O$5,FALSE)</f>
        <v>2.4199439250000001</v>
      </c>
      <c r="P25" s="17">
        <f>VLOOKUP($D25,Résultats!$B$2:$AX$476,P$5,FALSE)</f>
        <v>2.5293336329999998</v>
      </c>
      <c r="Q25" s="17">
        <f>VLOOKUP($D25,Résultats!$B$2:$AX$476,Q$5,FALSE)</f>
        <v>2.6455425240000001</v>
      </c>
      <c r="R25" s="17">
        <f>VLOOKUP($D25,Résultats!$B$2:$AX$476,R$5,FALSE)</f>
        <v>2.7711513619999999</v>
      </c>
      <c r="S25" s="89">
        <f>VLOOKUP($D25,Résultats!$B$2:$AX$476,S$5,FALSE)</f>
        <v>2.8999630399999998</v>
      </c>
      <c r="T25" s="97">
        <f>VLOOKUP($D25,Résultats!$B$2:$AX$476,T$5,FALSE)</f>
        <v>3.3821040089999999</v>
      </c>
      <c r="U25" s="97">
        <f>VLOOKUP($D25,Résultats!$B$2:$AX$476,U$5,FALSE)</f>
        <v>3.7398331730000001</v>
      </c>
      <c r="V25" s="97">
        <f>VLOOKUP($D25,Résultats!$B$2:$AX$476,V$5,FALSE)</f>
        <v>4.1342136629999997</v>
      </c>
      <c r="W25" s="97">
        <f>VLOOKUP($D25,Résultats!$B$2:$AX$476,W$5,FALSE)</f>
        <v>4.7363759129999998</v>
      </c>
      <c r="X25" s="45">
        <f>W25-'[1]Cibles THREEME'!$H33</f>
        <v>-2.7447874299693904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4.5938878619999999</v>
      </c>
      <c r="G26" s="84">
        <f>VLOOKUP($D26,Résultats!$B$2:$AX$476,G$5,FALSE)</f>
        <v>2.8433898979999999</v>
      </c>
      <c r="H26" s="6">
        <f>VLOOKUP($D26,Résultats!$B$2:$AX$476,H$5,FALSE)</f>
        <v>2.6415165580000002</v>
      </c>
      <c r="I26" s="85">
        <f>VLOOKUP($D26,Résultats!$B$2:$AX$476,I$5,FALSE)</f>
        <v>2.4817507330000002</v>
      </c>
      <c r="J26" s="84">
        <f>VLOOKUP($D26,Résultats!$B$2:$AX$476,J$5,FALSE)</f>
        <v>2.4116772929999999</v>
      </c>
      <c r="K26" s="6">
        <f>VLOOKUP($D26,Résultats!$B$2:$AX$476,K$5,FALSE)</f>
        <v>2.4041946009999999</v>
      </c>
      <c r="L26" s="6">
        <f>VLOOKUP($D26,Résultats!$B$2:$AX$476,L$5,FALSE)</f>
        <v>2.4275430889999998</v>
      </c>
      <c r="M26" s="6">
        <f>VLOOKUP($D26,Résultats!$B$2:$AX$476,M$5,FALSE)</f>
        <v>2.450138613</v>
      </c>
      <c r="N26" s="85">
        <f>VLOOKUP($D26,Résultats!$B$2:$AX$476,N$5,FALSE)</f>
        <v>2.4745726079999999</v>
      </c>
      <c r="O26" s="84">
        <f>VLOOKUP($D26,Résultats!$B$2:$AX$476,O$5,FALSE)</f>
        <v>2.50047138</v>
      </c>
      <c r="P26" s="6">
        <f>VLOOKUP($D26,Résultats!$B$2:$AX$476,P$5,FALSE)</f>
        <v>2.532793641</v>
      </c>
      <c r="Q26" s="6">
        <f>VLOOKUP($D26,Résultats!$B$2:$AX$476,Q$5,FALSE)</f>
        <v>2.5707478570000002</v>
      </c>
      <c r="R26" s="6">
        <f>VLOOKUP($D26,Résultats!$B$2:$AX$476,R$5,FALSE)</f>
        <v>2.6140760150000002</v>
      </c>
      <c r="S26" s="85">
        <f>VLOOKUP($D26,Résultats!$B$2:$AX$476,S$5,FALSE)</f>
        <v>2.6620235270000001</v>
      </c>
      <c r="T26" s="94">
        <f>VLOOKUP($D26,Résultats!$B$2:$AX$476,T$5,FALSE)</f>
        <v>2.9085730339999998</v>
      </c>
      <c r="U26" s="94">
        <f>VLOOKUP($D26,Résultats!$B$2:$AX$476,U$5,FALSE)</f>
        <v>3.1553975639999998</v>
      </c>
      <c r="V26" s="94">
        <f>VLOOKUP($D26,Résultats!$B$2:$AX$476,V$5,FALSE)</f>
        <v>3.4170968780000002</v>
      </c>
      <c r="W26" s="94">
        <f>VLOOKUP($D26,Résultats!$B$2:$AX$476,W$5,FALSE)</f>
        <v>3.7240970359999999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258.18559394659997</v>
      </c>
      <c r="G27" s="23">
        <f t="shared" ref="G27:R27" si="4">G26+G19+G10+G7</f>
        <v>248.11046141630004</v>
      </c>
      <c r="H27" s="9">
        <f t="shared" si="4"/>
        <v>241.95921592800002</v>
      </c>
      <c r="I27" s="90">
        <f t="shared" si="4"/>
        <v>230.61297337819997</v>
      </c>
      <c r="J27" s="23">
        <f t="shared" si="4"/>
        <v>225.18550316839998</v>
      </c>
      <c r="K27" s="9">
        <f t="shared" si="4"/>
        <v>221.28717221789987</v>
      </c>
      <c r="L27" s="9">
        <f t="shared" si="4"/>
        <v>218.25904193449989</v>
      </c>
      <c r="M27" s="9">
        <f t="shared" si="4"/>
        <v>224.21211206110002</v>
      </c>
      <c r="N27" s="90">
        <f t="shared" si="4"/>
        <v>230.29935141979999</v>
      </c>
      <c r="O27" s="23">
        <f t="shared" si="4"/>
        <v>229.13465742279999</v>
      </c>
      <c r="P27" s="9">
        <f t="shared" si="4"/>
        <v>228.68987914679997</v>
      </c>
      <c r="Q27" s="9">
        <f t="shared" si="4"/>
        <v>228.75462718149998</v>
      </c>
      <c r="R27" s="9">
        <f t="shared" si="4"/>
        <v>228.8917353873</v>
      </c>
      <c r="S27" s="90">
        <f>S26+S19+S10+S7</f>
        <v>229.29078692619998</v>
      </c>
      <c r="T27" s="98">
        <f>T26+T19+T10+T7</f>
        <v>218.1249362858</v>
      </c>
      <c r="U27" s="98">
        <f>U26+U19+U10+U7</f>
        <v>210.80424246179999</v>
      </c>
      <c r="V27" s="98">
        <f>V26+V19+V10+V7</f>
        <v>205.30532431020001</v>
      </c>
      <c r="W27" s="98">
        <f>W26+W19+W10+W7</f>
        <v>203.52233900409999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71.935266968999997</v>
      </c>
      <c r="G33" s="84">
        <f t="shared" ref="G33:R33" si="5">SUM(G34:G35)</f>
        <v>69.399674859000001</v>
      </c>
      <c r="H33" s="6">
        <f t="shared" si="5"/>
        <v>68.619409986999997</v>
      </c>
      <c r="I33" s="85">
        <f t="shared" si="5"/>
        <v>69.11788875100001</v>
      </c>
      <c r="J33" s="84">
        <f t="shared" si="5"/>
        <v>69.010186188999995</v>
      </c>
      <c r="K33" s="6">
        <f t="shared" si="5"/>
        <v>68.634342966000006</v>
      </c>
      <c r="L33" s="6">
        <f t="shared" si="5"/>
        <v>68.249005674000003</v>
      </c>
      <c r="M33" s="6">
        <f t="shared" si="5"/>
        <v>66.939953469000002</v>
      </c>
      <c r="N33" s="85">
        <f t="shared" si="5"/>
        <v>65.586916826000007</v>
      </c>
      <c r="O33" s="84">
        <f t="shared" si="5"/>
        <v>64.539242693999995</v>
      </c>
      <c r="P33" s="6">
        <f t="shared" si="5"/>
        <v>63.894679171</v>
      </c>
      <c r="Q33" s="6">
        <f t="shared" si="5"/>
        <v>63.529408369999999</v>
      </c>
      <c r="R33" s="6">
        <f t="shared" si="5"/>
        <v>63.350045518999998</v>
      </c>
      <c r="S33" s="85">
        <f>SUM(S34:S35)</f>
        <v>63.267540613000001</v>
      </c>
      <c r="T33" s="94">
        <f>SUM(T34:T35)</f>
        <v>61.937205802999998</v>
      </c>
      <c r="U33" s="94">
        <f>SUM(U34:U35)</f>
        <v>59.971889235999996</v>
      </c>
      <c r="V33" s="94">
        <f>SUM(V34:V35)</f>
        <v>58.161823957999999</v>
      </c>
      <c r="W33" s="94">
        <f>SUM(W34:W35)</f>
        <v>56.886831244999996</v>
      </c>
      <c r="X33" s="3"/>
      <c r="Z33" s="197" t="s">
        <v>42</v>
      </c>
      <c r="AA33" s="201">
        <f>(I38+I40)/I36</f>
        <v>8.6413757770864366E-3</v>
      </c>
      <c r="AB33" s="201">
        <f>(S38+S40)/S36</f>
        <v>6.9572056935096561E-3</v>
      </c>
      <c r="AC33" s="202">
        <f>(W38+W40)/W36</f>
        <v>7.0660959978992039E-3</v>
      </c>
      <c r="AE33" s="197" t="s">
        <v>96</v>
      </c>
      <c r="AF33" s="201">
        <f>I34/I33</f>
        <v>0.95161573824907064</v>
      </c>
      <c r="AG33" s="201">
        <f>S34/S33</f>
        <v>0.93912696517543071</v>
      </c>
      <c r="AH33" s="202">
        <f>W34/W33</f>
        <v>0.93651036758498574</v>
      </c>
      <c r="AJ33" s="197" t="s">
        <v>66</v>
      </c>
      <c r="AK33" s="201">
        <f>I46/(I46+I48)</f>
        <v>0.98439656249736285</v>
      </c>
      <c r="AL33" s="201">
        <f>S46/(S46+S48)</f>
        <v>0.97850009739143817</v>
      </c>
      <c r="AM33" s="202">
        <f>W46/(W46+W48)</f>
        <v>0.95693676437903641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68.289685169999998</v>
      </c>
      <c r="G34" s="22">
        <f>VLOOKUP($D34,Résultats!$B$2:$AX$476,G$5,FALSE)</f>
        <v>65.263589179999997</v>
      </c>
      <c r="H34" s="16">
        <f>VLOOKUP($D34,Résultats!$B$2:$AX$476,H$5,FALSE)</f>
        <v>64.304278310000001</v>
      </c>
      <c r="I34" s="86">
        <f>VLOOKUP($D34,Résultats!$B$2:$AX$476,I$5,FALSE)</f>
        <v>65.773670730000006</v>
      </c>
      <c r="J34" s="22">
        <f>VLOOKUP($D34,Résultats!$B$2:$AX$476,J$5,FALSE)</f>
        <v>65.465630559999994</v>
      </c>
      <c r="K34" s="16">
        <f>VLOOKUP($D34,Résultats!$B$2:$AX$476,K$5,FALSE)</f>
        <v>64.906828000000004</v>
      </c>
      <c r="L34" s="16">
        <f>VLOOKUP($D34,Résultats!$B$2:$AX$476,L$5,FALSE)</f>
        <v>64.343409539999996</v>
      </c>
      <c r="M34" s="16">
        <f>VLOOKUP($D34,Résultats!$B$2:$AX$476,M$5,FALSE)</f>
        <v>62.988391579999998</v>
      </c>
      <c r="N34" s="86">
        <f>VLOOKUP($D34,Résultats!$B$2:$AX$476,N$5,FALSE)</f>
        <v>61.595823240000001</v>
      </c>
      <c r="O34" s="22">
        <f>VLOOKUP($D34,Résultats!$B$2:$AX$476,O$5,FALSE)</f>
        <v>60.612098619999998</v>
      </c>
      <c r="P34" s="16">
        <f>VLOOKUP($D34,Résultats!$B$2:$AX$476,P$5,FALSE)</f>
        <v>60.006962129999998</v>
      </c>
      <c r="Q34" s="16">
        <f>VLOOKUP($D34,Résultats!$B$2:$AX$476,Q$5,FALSE)</f>
        <v>59.664133849999999</v>
      </c>
      <c r="R34" s="16">
        <f>VLOOKUP($D34,Résultats!$B$2:$AX$476,R$5,FALSE)</f>
        <v>59.494740649999997</v>
      </c>
      <c r="S34" s="86">
        <f>VLOOKUP($D34,Résultats!$B$2:$AX$476,S$5,FALSE)</f>
        <v>59.416253410000003</v>
      </c>
      <c r="T34" s="95">
        <f>VLOOKUP($D34,Résultats!$B$2:$AX$476,T$5,FALSE)</f>
        <v>58.183472119999998</v>
      </c>
      <c r="U34" s="95">
        <f>VLOOKUP($D34,Résultats!$B$2:$AX$476,U$5,FALSE)</f>
        <v>56.329834849999997</v>
      </c>
      <c r="V34" s="95">
        <f>VLOOKUP($D34,Résultats!$B$2:$AX$476,V$5,FALSE)</f>
        <v>54.560853870000003</v>
      </c>
      <c r="W34" s="95">
        <f>VLOOKUP($D34,Résultats!$B$2:$AX$476,W$5,FALSE)</f>
        <v>53.275107239999997</v>
      </c>
      <c r="X34" s="45">
        <f>W34-'[1]Cibles THREEME'!$AJ4</f>
        <v>43.593004632514038</v>
      </c>
      <c r="Z34" s="197" t="s">
        <v>61</v>
      </c>
      <c r="AA34" s="201">
        <f>I37/I36</f>
        <v>0.69408091302681629</v>
      </c>
      <c r="AB34" s="201">
        <f>S37/S36</f>
        <v>0.64846858617728875</v>
      </c>
      <c r="AC34" s="202">
        <f>W37/W36</f>
        <v>0.37300389181639371</v>
      </c>
      <c r="AE34" s="198" t="s">
        <v>65</v>
      </c>
      <c r="AF34" s="203">
        <f>I35/I33</f>
        <v>4.8384261750929358E-2</v>
      </c>
      <c r="AG34" s="203">
        <f>S35/S33</f>
        <v>6.0873034824569273E-2</v>
      </c>
      <c r="AH34" s="204">
        <f>W35/W33</f>
        <v>6.3489632415014305E-2</v>
      </c>
      <c r="AJ34" s="198" t="s">
        <v>67</v>
      </c>
      <c r="AK34" s="203">
        <f>I48/(I46+I48)</f>
        <v>1.5603437502637161E-2</v>
      </c>
      <c r="AL34" s="203">
        <f>S48/(S46+S48)</f>
        <v>2.1499902608561692E-2</v>
      </c>
      <c r="AM34" s="204">
        <f>W48/(W46+W48)</f>
        <v>4.3063235620963557E-2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3.6455817989999999</v>
      </c>
      <c r="G35" s="22">
        <f>VLOOKUP($D35,Résultats!$B$2:$AX$476,G$5,FALSE)</f>
        <v>4.1360856789999998</v>
      </c>
      <c r="H35" s="16">
        <f>VLOOKUP($D35,Résultats!$B$2:$AX$476,H$5,FALSE)</f>
        <v>4.3151316770000001</v>
      </c>
      <c r="I35" s="86">
        <f>VLOOKUP($D35,Résultats!$B$2:$AX$476,I$5,FALSE)</f>
        <v>3.3442180210000001</v>
      </c>
      <c r="J35" s="22">
        <f>VLOOKUP($D35,Résultats!$B$2:$AX$476,J$5,FALSE)</f>
        <v>3.544555629</v>
      </c>
      <c r="K35" s="16">
        <f>VLOOKUP($D35,Résultats!$B$2:$AX$476,K$5,FALSE)</f>
        <v>3.7275149660000002</v>
      </c>
      <c r="L35" s="16">
        <f>VLOOKUP($D35,Résultats!$B$2:$AX$476,L$5,FALSE)</f>
        <v>3.9055961340000001</v>
      </c>
      <c r="M35" s="16">
        <f>VLOOKUP($D35,Résultats!$B$2:$AX$476,M$5,FALSE)</f>
        <v>3.9515618890000002</v>
      </c>
      <c r="N35" s="86">
        <f>VLOOKUP($D35,Résultats!$B$2:$AX$476,N$5,FALSE)</f>
        <v>3.9910935859999999</v>
      </c>
      <c r="O35" s="22">
        <f>VLOOKUP($D35,Résultats!$B$2:$AX$476,O$5,FALSE)</f>
        <v>3.9271440740000001</v>
      </c>
      <c r="P35" s="16">
        <f>VLOOKUP($D35,Résultats!$B$2:$AX$476,P$5,FALSE)</f>
        <v>3.8877170410000002</v>
      </c>
      <c r="Q35" s="16">
        <f>VLOOKUP($D35,Résultats!$B$2:$AX$476,Q$5,FALSE)</f>
        <v>3.8652745199999998</v>
      </c>
      <c r="R35" s="16">
        <f>VLOOKUP($D35,Résultats!$B$2:$AX$476,R$5,FALSE)</f>
        <v>3.8553048689999998</v>
      </c>
      <c r="S35" s="86">
        <f>VLOOKUP($D35,Résultats!$B$2:$AX$476,S$5,FALSE)</f>
        <v>3.851287203</v>
      </c>
      <c r="T35" s="95">
        <f>VLOOKUP($D35,Résultats!$B$2:$AX$476,T$5,FALSE)</f>
        <v>3.7537336830000001</v>
      </c>
      <c r="U35" s="95">
        <f>VLOOKUP($D35,Résultats!$B$2:$AX$476,U$5,FALSE)</f>
        <v>3.6420543859999999</v>
      </c>
      <c r="V35" s="95">
        <f>VLOOKUP($D35,Résultats!$B$2:$AX$476,V$5,FALSE)</f>
        <v>3.600970088</v>
      </c>
      <c r="W35" s="95">
        <f>VLOOKUP($D35,Résultats!$B$2:$AX$476,W$5,FALSE)</f>
        <v>3.6117240050000001</v>
      </c>
      <c r="X35" s="45">
        <f>W35-'[1]Cibles THREEME'!$AJ5</f>
        <v>0.11488278942291741</v>
      </c>
      <c r="Z35" s="197" t="s">
        <v>93</v>
      </c>
      <c r="AA35" s="201">
        <f>I43/I36</f>
        <v>0.10258601323215469</v>
      </c>
      <c r="AB35" s="201">
        <f>S43/S36</f>
        <v>0.10222058432579782</v>
      </c>
      <c r="AC35" s="202">
        <f>W43/W36</f>
        <v>9.7911813998847741E-2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0.99999999999999989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37.908541999800001</v>
      </c>
      <c r="G36" s="21">
        <f t="shared" ref="G36:R36" si="9">SUM(G37:G44)</f>
        <v>38.031088604600001</v>
      </c>
      <c r="H36" s="8">
        <f t="shared" si="9"/>
        <v>37.493733121500007</v>
      </c>
      <c r="I36" s="87">
        <f t="shared" si="9"/>
        <v>36.426319965699996</v>
      </c>
      <c r="J36" s="21">
        <f t="shared" si="9"/>
        <v>35.8284088451</v>
      </c>
      <c r="K36" s="8">
        <f t="shared" si="9"/>
        <v>35.668777855199998</v>
      </c>
      <c r="L36" s="8">
        <f t="shared" si="9"/>
        <v>35.740162804500002</v>
      </c>
      <c r="M36" s="8">
        <f t="shared" si="9"/>
        <v>36.004298857200006</v>
      </c>
      <c r="N36" s="87">
        <f t="shared" si="9"/>
        <v>36.216670065400002</v>
      </c>
      <c r="O36" s="21">
        <f t="shared" si="9"/>
        <v>36.309043759399998</v>
      </c>
      <c r="P36" s="8">
        <f t="shared" si="9"/>
        <v>36.443749393199994</v>
      </c>
      <c r="Q36" s="8">
        <f t="shared" si="9"/>
        <v>36.626638418299997</v>
      </c>
      <c r="R36" s="8">
        <f t="shared" si="9"/>
        <v>36.850387888600004</v>
      </c>
      <c r="S36" s="87">
        <f>SUM(S37:S44)</f>
        <v>37.120422936600001</v>
      </c>
      <c r="T36" s="96">
        <f>SUM(T37:T44)</f>
        <v>39.605751596399998</v>
      </c>
      <c r="U36" s="96">
        <f>SUM(U37:U44)</f>
        <v>42.837198792300001</v>
      </c>
      <c r="V36" s="96">
        <f>SUM(V37:V44)</f>
        <v>46.106495719500003</v>
      </c>
      <c r="W36" s="96">
        <f>SUM(W37:W44)</f>
        <v>49.320013017599997</v>
      </c>
      <c r="X36" s="3"/>
      <c r="Z36" s="197" t="s">
        <v>62</v>
      </c>
      <c r="AA36" s="201">
        <f>I42/I36</f>
        <v>3.6998234278649053E-2</v>
      </c>
      <c r="AB36" s="201">
        <f>S42/S36</f>
        <v>6.0326902223736129E-2</v>
      </c>
      <c r="AC36" s="202">
        <f>W42/W36</f>
        <v>0.17656228754222966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30.144163339999999</v>
      </c>
      <c r="G37" s="22">
        <f>VLOOKUP($D37,Résultats!$B$2:$AX$476,G$5,FALSE)</f>
        <v>28.59089664</v>
      </c>
      <c r="H37" s="16">
        <f>VLOOKUP($D37,Résultats!$B$2:$AX$476,H$5,FALSE)</f>
        <v>27.526179450000001</v>
      </c>
      <c r="I37" s="86">
        <f>VLOOKUP($D37,Résultats!$B$2:$AX$476,I$5,FALSE)</f>
        <v>25.28281342</v>
      </c>
      <c r="J37" s="22">
        <f>VLOOKUP($D37,Résultats!$B$2:$AX$476,J$5,FALSE)</f>
        <v>24.831258559999998</v>
      </c>
      <c r="K37" s="16">
        <f>VLOOKUP($D37,Résultats!$B$2:$AX$476,K$5,FALSE)</f>
        <v>24.685742730000001</v>
      </c>
      <c r="L37" s="16">
        <f>VLOOKUP($D37,Résultats!$B$2:$AX$476,L$5,FALSE)</f>
        <v>24.701617339999999</v>
      </c>
      <c r="M37" s="16">
        <f>VLOOKUP($D37,Résultats!$B$2:$AX$476,M$5,FALSE)</f>
        <v>24.795761500000001</v>
      </c>
      <c r="N37" s="86">
        <f>VLOOKUP($D37,Résultats!$B$2:$AX$476,N$5,FALSE)</f>
        <v>24.85415351</v>
      </c>
      <c r="O37" s="22">
        <f>VLOOKUP($D37,Résultats!$B$2:$AX$476,O$5,FALSE)</f>
        <v>24.60847132</v>
      </c>
      <c r="P37" s="16">
        <f>VLOOKUP($D37,Résultats!$B$2:$AX$476,P$5,FALSE)</f>
        <v>24.394760689999998</v>
      </c>
      <c r="Q37" s="16">
        <f>VLOOKUP($D37,Résultats!$B$2:$AX$476,Q$5,FALSE)</f>
        <v>24.215754279999999</v>
      </c>
      <c r="R37" s="16">
        <f>VLOOKUP($D37,Résultats!$B$2:$AX$476,R$5,FALSE)</f>
        <v>24.128100230000001</v>
      </c>
      <c r="S37" s="86">
        <f>VLOOKUP($D37,Résultats!$B$2:$AX$476,S$5,FALSE)</f>
        <v>24.071428180000002</v>
      </c>
      <c r="T37" s="95">
        <f>VLOOKUP($D37,Résultats!$B$2:$AX$476,T$5,FALSE)</f>
        <v>23.024202729999999</v>
      </c>
      <c r="U37" s="95">
        <f>VLOOKUP($D37,Résultats!$B$2:$AX$476,U$5,FALSE)</f>
        <v>21.818837899999998</v>
      </c>
      <c r="V37" s="95">
        <f>VLOOKUP($D37,Résultats!$B$2:$AX$476,V$5,FALSE)</f>
        <v>20.454580419999999</v>
      </c>
      <c r="W37" s="95">
        <f>VLOOKUP($D37,Résultats!$B$2:$AX$476,W$5,FALSE)</f>
        <v>18.396556799999999</v>
      </c>
      <c r="X37" s="45">
        <f>W37-'[1]Cibles THREEME'!$AJ8</f>
        <v>17.775497668454303</v>
      </c>
      <c r="Z37" s="197" t="s">
        <v>63</v>
      </c>
      <c r="AA37" s="201">
        <f>I41/I36</f>
        <v>8.3952357056094787E-2</v>
      </c>
      <c r="AB37" s="201">
        <f>S41/S36</f>
        <v>0.139221084356356</v>
      </c>
      <c r="AC37" s="202">
        <f>W41/W36</f>
        <v>0.26336672854009074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0.15975418999999999</v>
      </c>
      <c r="G38" s="22">
        <f>VLOOKUP($D38,Résultats!$B$2:$AX$476,G$5,FALSE)</f>
        <v>0.12016486949999999</v>
      </c>
      <c r="H38" s="16">
        <f>VLOOKUP($D38,Résultats!$B$2:$AX$476,H$5,FALSE)</f>
        <v>0.1070851511</v>
      </c>
      <c r="I38" s="86">
        <f>VLOOKUP($D38,Résultats!$B$2:$AX$476,I$5,FALSE)</f>
        <v>0.10594859180000001</v>
      </c>
      <c r="J38" s="22">
        <f>VLOOKUP($D38,Résultats!$B$2:$AX$476,J$5,FALSE)</f>
        <v>0.1698379776</v>
      </c>
      <c r="K38" s="16">
        <f>VLOOKUP($D38,Résultats!$B$2:$AX$476,K$5,FALSE)</f>
        <v>0.23170392300000001</v>
      </c>
      <c r="L38" s="16">
        <f>VLOOKUP($D38,Résultats!$B$2:$AX$476,L$5,FALSE)</f>
        <v>0.29236270390000002</v>
      </c>
      <c r="M38" s="16">
        <f>VLOOKUP($D38,Résultats!$B$2:$AX$476,M$5,FALSE)</f>
        <v>0.25461793999999999</v>
      </c>
      <c r="N38" s="86">
        <f>VLOOKUP($D38,Résultats!$B$2:$AX$476,N$5,FALSE)</f>
        <v>0.21646093960000001</v>
      </c>
      <c r="O38" s="22">
        <f>VLOOKUP($D38,Résultats!$B$2:$AX$476,O$5,FALSE)</f>
        <v>0.21300544330000001</v>
      </c>
      <c r="P38" s="16">
        <f>VLOOKUP($D38,Résultats!$B$2:$AX$476,P$5,FALSE)</f>
        <v>0.2098408293</v>
      </c>
      <c r="Q38" s="16">
        <f>VLOOKUP($D38,Résultats!$B$2:$AX$476,Q$5,FALSE)</f>
        <v>0.2069854351</v>
      </c>
      <c r="R38" s="16">
        <f>VLOOKUP($D38,Résultats!$B$2:$AX$476,R$5,FALSE)</f>
        <v>0.20492358220000001</v>
      </c>
      <c r="S38" s="86">
        <f>VLOOKUP($D38,Résultats!$B$2:$AX$476,S$5,FALSE)</f>
        <v>0.20312866809999999</v>
      </c>
      <c r="T38" s="95">
        <f>VLOOKUP($D38,Résultats!$B$2:$AX$476,T$5,FALSE)</f>
        <v>0.2279392861</v>
      </c>
      <c r="U38" s="95">
        <f>VLOOKUP($D38,Résultats!$B$2:$AX$476,U$5,FALSE)</f>
        <v>0.23122307419999999</v>
      </c>
      <c r="V38" s="95">
        <f>VLOOKUP($D38,Résultats!$B$2:$AX$476,V$5,FALSE)</f>
        <v>0.26053907389999997</v>
      </c>
      <c r="W38" s="95">
        <f>VLOOKUP($D38,Résultats!$B$2:$AX$476,W$5,FALSE)</f>
        <v>0.27800667810000002</v>
      </c>
      <c r="X38" s="45">
        <f>W38-'[1]Cibles THREEME'!$AJ9</f>
        <v>0.26800667810000001</v>
      </c>
      <c r="Z38" s="198" t="s">
        <v>64</v>
      </c>
      <c r="AA38" s="203">
        <f>(I39+I44)/I36</f>
        <v>7.3741106629198888E-2</v>
      </c>
      <c r="AB38" s="203">
        <f>(S39+S44)/S36</f>
        <v>4.2805637223311745E-2</v>
      </c>
      <c r="AC38" s="204">
        <f>(W39+W44)/W36</f>
        <v>8.2089182104538999E-2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1.0730691400000001</v>
      </c>
      <c r="G39" s="22">
        <f>VLOOKUP($D39,Résultats!$B$2:$AX$476,G$5,FALSE)</f>
        <v>1.412936465</v>
      </c>
      <c r="H39" s="16">
        <f>VLOOKUP($D39,Résultats!$B$2:$AX$476,H$5,FALSE)</f>
        <v>1.517507771</v>
      </c>
      <c r="I39" s="86">
        <f>VLOOKUP($D39,Résultats!$B$2:$AX$476,I$5,FALSE)</f>
        <v>2.241929743</v>
      </c>
      <c r="J39" s="22">
        <f>VLOOKUP($D39,Résultats!$B$2:$AX$476,J$5,FALSE)</f>
        <v>1.6761483210000001</v>
      </c>
      <c r="K39" s="16">
        <f>VLOOKUP($D39,Résultats!$B$2:$AX$476,K$5,FALSE)</f>
        <v>1.163926115</v>
      </c>
      <c r="L39" s="16">
        <f>VLOOKUP($D39,Résultats!$B$2:$AX$476,L$5,FALSE)</f>
        <v>0.6810681864</v>
      </c>
      <c r="M39" s="16">
        <f>VLOOKUP($D39,Résultats!$B$2:$AX$476,M$5,FALSE)</f>
        <v>0.65721919409999996</v>
      </c>
      <c r="N39" s="86">
        <f>VLOOKUP($D39,Résultats!$B$2:$AX$476,N$5,FALSE)</f>
        <v>0.63239188040000005</v>
      </c>
      <c r="O39" s="22">
        <f>VLOOKUP($D39,Résultats!$B$2:$AX$476,O$5,FALSE)</f>
        <v>0.62697015460000005</v>
      </c>
      <c r="P39" s="16">
        <f>VLOOKUP($D39,Résultats!$B$2:$AX$476,P$5,FALSE)</f>
        <v>0.62235407850000002</v>
      </c>
      <c r="Q39" s="16">
        <f>VLOOKUP($D39,Résultats!$B$2:$AX$476,Q$5,FALSE)</f>
        <v>0.61861662549999996</v>
      </c>
      <c r="R39" s="16">
        <f>VLOOKUP($D39,Résultats!$B$2:$AX$476,R$5,FALSE)</f>
        <v>0.61718373179999997</v>
      </c>
      <c r="S39" s="86">
        <f>VLOOKUP($D39,Résultats!$B$2:$AX$476,S$5,FALSE)</f>
        <v>0.61654100420000002</v>
      </c>
      <c r="T39" s="95">
        <f>VLOOKUP($D39,Résultats!$B$2:$AX$476,T$5,FALSE)</f>
        <v>0.65455889479999996</v>
      </c>
      <c r="U39" s="95">
        <f>VLOOKUP($D39,Résultats!$B$2:$AX$476,U$5,FALSE)</f>
        <v>0.70368910880000002</v>
      </c>
      <c r="V39" s="95">
        <f>VLOOKUP($D39,Résultats!$B$2:$AX$476,V$5,FALSE)</f>
        <v>0.75289122620000004</v>
      </c>
      <c r="W39" s="95">
        <f>VLOOKUP($D39,Résultats!$B$2:$AX$476,W$5,FALSE)</f>
        <v>2.2391824800000002</v>
      </c>
      <c r="X39" s="45">
        <f>W39-'[1]Cibles THREEME'!$AJ10</f>
        <v>1.1431957772722989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1.0000000000000002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0.83927417940000004</v>
      </c>
      <c r="G40" s="22">
        <f>VLOOKUP($D40,Résultats!$B$2:$AX$476,G$5,FALSE)</f>
        <v>0.62792646839999999</v>
      </c>
      <c r="H40" s="16">
        <f>VLOOKUP($D40,Résultats!$B$2:$AX$476,H$5,FALSE)</f>
        <v>0.55858218439999996</v>
      </c>
      <c r="I40" s="86">
        <f>VLOOKUP($D40,Résultats!$B$2:$AX$476,I$5,FALSE)</f>
        <v>0.20882492720000001</v>
      </c>
      <c r="J40" s="22">
        <f>VLOOKUP($D40,Résultats!$B$2:$AX$476,J$5,FALSE)</f>
        <v>0.1678600073</v>
      </c>
      <c r="K40" s="16">
        <f>VLOOKUP($D40,Résultats!$B$2:$AX$476,K$5,FALSE)</f>
        <v>0.13129412360000001</v>
      </c>
      <c r="L40" s="16">
        <f>VLOOKUP($D40,Résultats!$B$2:$AX$476,L$5,FALSE)</f>
        <v>9.71273842E-2</v>
      </c>
      <c r="M40" s="16">
        <f>VLOOKUP($D40,Résultats!$B$2:$AX$476,M$5,FALSE)</f>
        <v>7.6953076100000004E-2</v>
      </c>
      <c r="N40" s="86">
        <f>VLOOKUP($D40,Résultats!$B$2:$AX$476,N$5,FALSE)</f>
        <v>5.6643961700000002E-2</v>
      </c>
      <c r="O40" s="22">
        <f>VLOOKUP($D40,Résultats!$B$2:$AX$476,O$5,FALSE)</f>
        <v>5.61384443E-2</v>
      </c>
      <c r="P40" s="16">
        <f>VLOOKUP($D40,Résultats!$B$2:$AX$476,P$5,FALSE)</f>
        <v>5.5705277599999999E-2</v>
      </c>
      <c r="Q40" s="16">
        <f>VLOOKUP($D40,Résultats!$B$2:$AX$476,Q$5,FALSE)</f>
        <v>5.53509155E-2</v>
      </c>
      <c r="R40" s="16">
        <f>VLOOKUP($D40,Résultats!$B$2:$AX$476,R$5,FALSE)</f>
        <v>5.5202966499999999E-2</v>
      </c>
      <c r="S40" s="86">
        <f>VLOOKUP($D40,Résultats!$B$2:$AX$476,S$5,FALSE)</f>
        <v>5.5125749699999997E-2</v>
      </c>
      <c r="T40" s="95">
        <f>VLOOKUP($D40,Résultats!$B$2:$AX$476,T$5,FALSE)</f>
        <v>5.8452261499999998E-2</v>
      </c>
      <c r="U40" s="95">
        <f>VLOOKUP($D40,Résultats!$B$2:$AX$476,U$5,FALSE)</f>
        <v>6.2825711300000003E-2</v>
      </c>
      <c r="V40" s="95">
        <f>VLOOKUP($D40,Résultats!$B$2:$AX$476,V$5,FALSE)</f>
        <v>6.7205001400000006E-2</v>
      </c>
      <c r="W40" s="95">
        <f>VLOOKUP($D40,Résultats!$B$2:$AX$476,W$5,FALSE)</f>
        <v>7.0493268499999998E-2</v>
      </c>
      <c r="X40" s="45">
        <f>W40-'[1]Cibles THREEME'!$AJ11</f>
        <v>6.0493268499999996E-2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1.3908296979999999</v>
      </c>
      <c r="G41" s="22">
        <f>VLOOKUP($D41,Résultats!$B$2:$AX$476,G$5,FALSE)</f>
        <v>2.0666114599999998</v>
      </c>
      <c r="H41" s="16">
        <f>VLOOKUP($D41,Résultats!$B$2:$AX$476,H$5,FALSE)</f>
        <v>2.3108075280000002</v>
      </c>
      <c r="I41" s="86">
        <f>VLOOKUP($D41,Résultats!$B$2:$AX$476,I$5,FALSE)</f>
        <v>3.0580754200000002</v>
      </c>
      <c r="J41" s="22">
        <f>VLOOKUP($D41,Résultats!$B$2:$AX$476,J$5,FALSE)</f>
        <v>3.1586140509999998</v>
      </c>
      <c r="K41" s="16">
        <f>VLOOKUP($D41,Résultats!$B$2:$AX$476,K$5,FALSE)</f>
        <v>3.2883720410000001</v>
      </c>
      <c r="L41" s="16">
        <f>VLOOKUP($D41,Résultats!$B$2:$AX$476,L$5,FALSE)</f>
        <v>3.4332084890000001</v>
      </c>
      <c r="M41" s="16">
        <f>VLOOKUP($D41,Résultats!$B$2:$AX$476,M$5,FALSE)</f>
        <v>3.754812115</v>
      </c>
      <c r="N41" s="86">
        <f>VLOOKUP($D41,Résultats!$B$2:$AX$476,N$5,FALSE)</f>
        <v>4.0713599699999996</v>
      </c>
      <c r="O41" s="22">
        <f>VLOOKUP($D41,Résultats!$B$2:$AX$476,O$5,FALSE)</f>
        <v>4.3156536230000002</v>
      </c>
      <c r="P41" s="16">
        <f>VLOOKUP($D41,Résultats!$B$2:$AX$476,P$5,FALSE)</f>
        <v>4.5624956760000002</v>
      </c>
      <c r="Q41" s="16">
        <f>VLOOKUP($D41,Résultats!$B$2:$AX$476,Q$5,FALSE)</f>
        <v>4.8135148909999996</v>
      </c>
      <c r="R41" s="16">
        <f>VLOOKUP($D41,Résultats!$B$2:$AX$476,R$5,FALSE)</f>
        <v>4.987805679</v>
      </c>
      <c r="S41" s="86">
        <f>VLOOKUP($D41,Résultats!$B$2:$AX$476,S$5,FALSE)</f>
        <v>5.1679455330000001</v>
      </c>
      <c r="T41" s="95">
        <f>VLOOKUP($D41,Résultats!$B$2:$AX$476,T$5,FALSE)</f>
        <v>6.8018211700000002</v>
      </c>
      <c r="U41" s="95">
        <f>VLOOKUP($D41,Résultats!$B$2:$AX$476,U$5,FALSE)</f>
        <v>8.7315127080000003</v>
      </c>
      <c r="V41" s="95">
        <f>VLOOKUP($D41,Résultats!$B$2:$AX$476,V$5,FALSE)</f>
        <v>10.85942711</v>
      </c>
      <c r="W41" s="95">
        <f>VLOOKUP($D41,Résultats!$B$2:$AX$476,W$5,FALSE)</f>
        <v>12.989250480000001</v>
      </c>
      <c r="X41" s="45">
        <f>W41-'[1]Cibles THREEME'!$AJ12</f>
        <v>0.40366984367689973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0.48777913579999999</v>
      </c>
      <c r="G42" s="22">
        <f>VLOOKUP($D42,Résultats!$B$2:$AX$476,G$5,FALSE)</f>
        <v>0.79629092189999995</v>
      </c>
      <c r="H42" s="16">
        <f>VLOOKUP($D42,Résultats!$B$2:$AX$476,H$5,FALSE)</f>
        <v>0.91875121630000001</v>
      </c>
      <c r="I42" s="86">
        <f>VLOOKUP($D42,Résultats!$B$2:$AX$476,I$5,FALSE)</f>
        <v>1.34770952</v>
      </c>
      <c r="J42" s="22">
        <f>VLOOKUP($D42,Résultats!$B$2:$AX$476,J$5,FALSE)</f>
        <v>1.39201741</v>
      </c>
      <c r="K42" s="16">
        <f>VLOOKUP($D42,Résultats!$B$2:$AX$476,K$5,FALSE)</f>
        <v>1.4492024219999999</v>
      </c>
      <c r="L42" s="16">
        <f>VLOOKUP($D42,Résultats!$B$2:$AX$476,L$5,FALSE)</f>
        <v>1.5130325870000001</v>
      </c>
      <c r="M42" s="16">
        <f>VLOOKUP($D42,Résultats!$B$2:$AX$476,M$5,FALSE)</f>
        <v>1.588667405</v>
      </c>
      <c r="N42" s="86">
        <f>VLOOKUP($D42,Résultats!$B$2:$AX$476,N$5,FALSE)</f>
        <v>1.6620926899999999</v>
      </c>
      <c r="O42" s="22">
        <f>VLOOKUP($D42,Résultats!$B$2:$AX$476,O$5,FALSE)</f>
        <v>1.773005178</v>
      </c>
      <c r="P42" s="16">
        <f>VLOOKUP($D42,Résultats!$B$2:$AX$476,P$5,FALSE)</f>
        <v>1.8848523580000001</v>
      </c>
      <c r="Q42" s="16">
        <f>VLOOKUP($D42,Résultats!$B$2:$AX$476,Q$5,FALSE)</f>
        <v>1.9983455699999999</v>
      </c>
      <c r="R42" s="16">
        <f>VLOOKUP($D42,Résultats!$B$2:$AX$476,R$5,FALSE)</f>
        <v>2.1176766250000001</v>
      </c>
      <c r="S42" s="86">
        <f>VLOOKUP($D42,Résultats!$B$2:$AX$476,S$5,FALSE)</f>
        <v>2.2393601250000001</v>
      </c>
      <c r="T42" s="95">
        <f>VLOOKUP($D42,Résultats!$B$2:$AX$476,T$5,FALSE)</f>
        <v>3.7520933580000002</v>
      </c>
      <c r="U42" s="95">
        <f>VLOOKUP($D42,Résultats!$B$2:$AX$476,U$5,FALSE)</f>
        <v>5.5110696810000004</v>
      </c>
      <c r="V42" s="95">
        <f>VLOOKUP($D42,Résultats!$B$2:$AX$476,V$5,FALSE)</f>
        <v>7.4746804129999997</v>
      </c>
      <c r="W42" s="95">
        <f>VLOOKUP($D42,Résultats!$B$2:$AX$476,W$5,FALSE)</f>
        <v>8.7080543200000005</v>
      </c>
      <c r="X42" s="45">
        <f>W42-'[1]Cibles THREEME'!$AJ13</f>
        <v>1.2797000015122473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3.482347533</v>
      </c>
      <c r="G43" s="22">
        <f>VLOOKUP($D43,Résultats!$B$2:$AX$476,G$5,FALSE)</f>
        <v>3.901730175</v>
      </c>
      <c r="H43" s="16">
        <f>VLOOKUP($D43,Résultats!$B$2:$AX$476,H$5,FALSE)</f>
        <v>3.9709606829999999</v>
      </c>
      <c r="I43" s="86">
        <f>VLOOKUP($D43,Résultats!$B$2:$AX$476,I$5,FALSE)</f>
        <v>3.7368309420000001</v>
      </c>
      <c r="J43" s="22">
        <f>VLOOKUP($D43,Résultats!$B$2:$AX$476,J$5,FALSE)</f>
        <v>3.859684637</v>
      </c>
      <c r="K43" s="16">
        <f>VLOOKUP($D43,Résultats!$B$2:$AX$476,K$5,FALSE)</f>
        <v>4.0182430790000003</v>
      </c>
      <c r="L43" s="16">
        <f>VLOOKUP($D43,Résultats!$B$2:$AX$476,L$5,FALSE)</f>
        <v>4.19522672</v>
      </c>
      <c r="M43" s="16">
        <f>VLOOKUP($D43,Résultats!$B$2:$AX$476,M$5,FALSE)</f>
        <v>4.0503893480000004</v>
      </c>
      <c r="N43" s="86">
        <f>VLOOKUP($D43,Résultats!$B$2:$AX$476,N$5,FALSE)</f>
        <v>3.8995251560000002</v>
      </c>
      <c r="O43" s="22">
        <f>VLOOKUP($D43,Résultats!$B$2:$AX$476,O$5,FALSE)</f>
        <v>3.8643334450000002</v>
      </c>
      <c r="P43" s="16">
        <f>VLOOKUP($D43,Résultats!$B$2:$AX$476,P$5,FALSE)</f>
        <v>3.8341262500000002</v>
      </c>
      <c r="Q43" s="16">
        <f>VLOOKUP($D43,Résultats!$B$2:$AX$476,Q$5,FALSE)</f>
        <v>3.8093462429999998</v>
      </c>
      <c r="R43" s="16">
        <f>VLOOKUP($D43,Résultats!$B$2:$AX$476,R$5,FALSE)</f>
        <v>3.7994750769999999</v>
      </c>
      <c r="S43" s="86">
        <f>VLOOKUP($D43,Résultats!$B$2:$AX$476,S$5,FALSE)</f>
        <v>3.7944713229999998</v>
      </c>
      <c r="T43" s="95">
        <f>VLOOKUP($D43,Résultats!$B$2:$AX$476,T$5,FALSE)</f>
        <v>4.0153981549999997</v>
      </c>
      <c r="U43" s="95">
        <f>VLOOKUP($D43,Résultats!$B$2:$AX$476,U$5,FALSE)</f>
        <v>4.3099391100000002</v>
      </c>
      <c r="V43" s="95">
        <f>VLOOKUP($D43,Résultats!$B$2:$AX$476,V$5,FALSE)</f>
        <v>4.6056111639999999</v>
      </c>
      <c r="W43" s="95">
        <f>VLOOKUP($D43,Résultats!$B$2:$AX$476,W$5,FALSE)</f>
        <v>4.8290119410000001</v>
      </c>
      <c r="X43" s="45">
        <f>W43-'[1]Cibles THREEME'!$AJ14</f>
        <v>0.96261440637727658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0.33132478360000001</v>
      </c>
      <c r="G44" s="88">
        <f>VLOOKUP($D44,Résultats!$B$2:$AX$476,G$5,FALSE)</f>
        <v>0.51453160480000004</v>
      </c>
      <c r="H44" s="17">
        <f>VLOOKUP($D44,Résultats!$B$2:$AX$476,H$5,FALSE)</f>
        <v>0.58385913769999997</v>
      </c>
      <c r="I44" s="89">
        <f>VLOOKUP($D44,Résultats!$B$2:$AX$476,I$5,FALSE)</f>
        <v>0.44418740169999998</v>
      </c>
      <c r="J44" s="88">
        <f>VLOOKUP($D44,Résultats!$B$2:$AX$476,J$5,FALSE)</f>
        <v>0.57298788119999999</v>
      </c>
      <c r="K44" s="17">
        <f>VLOOKUP($D44,Résultats!$B$2:$AX$476,K$5,FALSE)</f>
        <v>0.70029342159999997</v>
      </c>
      <c r="L44" s="17">
        <f>VLOOKUP($D44,Résultats!$B$2:$AX$476,L$5,FALSE)</f>
        <v>0.82651939399999996</v>
      </c>
      <c r="M44" s="17">
        <f>VLOOKUP($D44,Résultats!$B$2:$AX$476,M$5,FALSE)</f>
        <v>0.82587827899999999</v>
      </c>
      <c r="N44" s="89">
        <f>VLOOKUP($D44,Résultats!$B$2:$AX$476,N$5,FALSE)</f>
        <v>0.82404195769999999</v>
      </c>
      <c r="O44" s="88">
        <f>VLOOKUP($D44,Résultats!$B$2:$AX$476,O$5,FALSE)</f>
        <v>0.85146615120000002</v>
      </c>
      <c r="P44" s="17">
        <f>VLOOKUP($D44,Résultats!$B$2:$AX$476,P$5,FALSE)</f>
        <v>0.87961423380000003</v>
      </c>
      <c r="Q44" s="17">
        <f>VLOOKUP($D44,Résultats!$B$2:$AX$476,Q$5,FALSE)</f>
        <v>0.90872445820000003</v>
      </c>
      <c r="R44" s="17">
        <f>VLOOKUP($D44,Résultats!$B$2:$AX$476,R$5,FALSE)</f>
        <v>0.94001999709999995</v>
      </c>
      <c r="S44" s="89">
        <f>VLOOKUP($D44,Résultats!$B$2:$AX$476,S$5,FALSE)</f>
        <v>0.97242235359999996</v>
      </c>
      <c r="T44" s="97">
        <f>VLOOKUP($D44,Résultats!$B$2:$AX$476,T$5,FALSE)</f>
        <v>1.0712857410000001</v>
      </c>
      <c r="U44" s="97">
        <f>VLOOKUP($D44,Résultats!$B$2:$AX$476,U$5,FALSE)</f>
        <v>1.4681014990000001</v>
      </c>
      <c r="V44" s="97">
        <f>VLOOKUP($D44,Résultats!$B$2:$AX$476,V$5,FALSE)</f>
        <v>1.631561311</v>
      </c>
      <c r="W44" s="97">
        <f>VLOOKUP($D44,Résultats!$B$2:$AX$476,W$5,FALSE)</f>
        <v>1.80945705</v>
      </c>
      <c r="X44" s="45">
        <f>W44-'[1]Cibles THREEME'!$AJ15</f>
        <v>1.4989274842271514</v>
      </c>
      <c r="Z44" s="197" t="s">
        <v>486</v>
      </c>
      <c r="AA44" s="16">
        <f>I36</f>
        <v>36.426319965699996</v>
      </c>
      <c r="AB44" s="16">
        <f>S36</f>
        <v>37.120422936600001</v>
      </c>
      <c r="AC44" s="86">
        <f>W36</f>
        <v>49.320013017599997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36.398448467200005</v>
      </c>
      <c r="G45" s="84">
        <f t="shared" ref="G45:R45" si="11">SUM(G46:G51)</f>
        <v>36.021782335200001</v>
      </c>
      <c r="H45" s="6">
        <f t="shared" si="11"/>
        <v>34.838898136900006</v>
      </c>
      <c r="I45" s="85">
        <f t="shared" si="11"/>
        <v>33.886760883100003</v>
      </c>
      <c r="J45" s="84">
        <f t="shared" si="11"/>
        <v>32.732404057899998</v>
      </c>
      <c r="K45" s="6">
        <f t="shared" si="11"/>
        <v>31.979692385299998</v>
      </c>
      <c r="L45" s="6">
        <f t="shared" si="11"/>
        <v>31.388474479500005</v>
      </c>
      <c r="M45" s="6">
        <f t="shared" si="11"/>
        <v>30.438920309899999</v>
      </c>
      <c r="N45" s="85">
        <f t="shared" si="11"/>
        <v>29.6390715848</v>
      </c>
      <c r="O45" s="84">
        <f t="shared" si="11"/>
        <v>29.349832388700001</v>
      </c>
      <c r="P45" s="6">
        <f t="shared" si="11"/>
        <v>29.2384315519</v>
      </c>
      <c r="Q45" s="6">
        <f t="shared" si="11"/>
        <v>29.210276712499997</v>
      </c>
      <c r="R45" s="6">
        <f t="shared" si="11"/>
        <v>29.226788923000001</v>
      </c>
      <c r="S45" s="85">
        <f>SUM(S46:S51)</f>
        <v>29.272814353399998</v>
      </c>
      <c r="T45" s="94">
        <f>SUM(T46:T51)</f>
        <v>29.728810228399993</v>
      </c>
      <c r="U45" s="94">
        <f>SUM(U46:U51)</f>
        <v>30.559065204500001</v>
      </c>
      <c r="V45" s="94">
        <f>SUM(V46:V51)</f>
        <v>31.351575907900006</v>
      </c>
      <c r="W45" s="94">
        <f>SUM(W46:W51)</f>
        <v>32.210419932400001</v>
      </c>
      <c r="X45" s="3"/>
      <c r="Z45" s="197" t="s">
        <v>487</v>
      </c>
      <c r="AA45" s="16">
        <f>SUM(I47,I49:I51)</f>
        <v>10.326274161000001</v>
      </c>
      <c r="AB45" s="16">
        <f>S47+SUM(S49:S51)</f>
        <v>10.521412980099999</v>
      </c>
      <c r="AC45" s="86">
        <f>W47+SUM(W49:W51)</f>
        <v>13.786622722099999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31.13395818</v>
      </c>
      <c r="G46" s="22">
        <f>VLOOKUP($D46,Résultats!$B$2:$AX$476,G$5,FALSE)</f>
        <v>27.40542336</v>
      </c>
      <c r="H46" s="16">
        <f>VLOOKUP($D46,Résultats!$B$2:$AX$476,H$5,FALSE)</f>
        <v>25.004794780000001</v>
      </c>
      <c r="I46" s="86">
        <f>VLOOKUP($D46,Résultats!$B$2:$AX$476,I$5,FALSE)</f>
        <v>23.192862139999999</v>
      </c>
      <c r="J46" s="22">
        <f>VLOOKUP($D46,Résultats!$B$2:$AX$476,J$5,FALSE)</f>
        <v>22.300114829999998</v>
      </c>
      <c r="K46" s="16">
        <f>VLOOKUP($D46,Résultats!$B$2:$AX$476,K$5,FALSE)</f>
        <v>21.689015470000001</v>
      </c>
      <c r="L46" s="16">
        <f>VLOOKUP($D46,Résultats!$B$2:$AX$476,L$5,FALSE)</f>
        <v>21.19350674</v>
      </c>
      <c r="M46" s="16">
        <f>VLOOKUP($D46,Résultats!$B$2:$AX$476,M$5,FALSE)</f>
        <v>20.34122653</v>
      </c>
      <c r="N46" s="86">
        <f>VLOOKUP($D46,Résultats!$B$2:$AX$476,N$5,FALSE)</f>
        <v>19.598325639999999</v>
      </c>
      <c r="O46" s="22">
        <f>VLOOKUP($D46,Résultats!$B$2:$AX$476,O$5,FALSE)</f>
        <v>19.20760009</v>
      </c>
      <c r="P46" s="16">
        <f>VLOOKUP($D46,Résultats!$B$2:$AX$476,P$5,FALSE)</f>
        <v>18.935673300000001</v>
      </c>
      <c r="Q46" s="16">
        <f>VLOOKUP($D46,Résultats!$B$2:$AX$476,Q$5,FALSE)</f>
        <v>18.71830057</v>
      </c>
      <c r="R46" s="16">
        <f>VLOOKUP($D46,Résultats!$B$2:$AX$476,R$5,FALSE)</f>
        <v>18.524254899999999</v>
      </c>
      <c r="S46" s="86">
        <f>VLOOKUP($D46,Résultats!$B$2:$AX$476,S$5,FALSE)</f>
        <v>18.34824807</v>
      </c>
      <c r="T46" s="95">
        <f>VLOOKUP($D46,Résultats!$B$2:$AX$476,T$5,FALSE)</f>
        <v>17.73408478</v>
      </c>
      <c r="U46" s="95">
        <f>VLOOKUP($D46,Résultats!$B$2:$AX$476,U$5,FALSE)</f>
        <v>17.809880140000001</v>
      </c>
      <c r="V46" s="95">
        <f>VLOOKUP($D46,Résultats!$B$2:$AX$476,V$5,FALSE)</f>
        <v>17.72470118</v>
      </c>
      <c r="W46" s="95">
        <f>VLOOKUP($D46,Résultats!$B$2:$AX$476,W$5,FALSE)</f>
        <v>17.630408889999998</v>
      </c>
      <c r="X46" s="45">
        <f>W46-'[1]Cibles THREEME'!$AJ17</f>
        <v>16.233349079378222</v>
      </c>
      <c r="Z46" s="197" t="s">
        <v>488</v>
      </c>
      <c r="AA46" s="16">
        <f>I46+I48</f>
        <v>23.560486722099999</v>
      </c>
      <c r="AB46" s="16">
        <f>S46+S48</f>
        <v>18.751401373300002</v>
      </c>
      <c r="AC46" s="86">
        <f>W46+W48</f>
        <v>18.423797210299998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3.2769217739999998</v>
      </c>
      <c r="G47" s="22">
        <f>VLOOKUP($D47,Résultats!$B$2:$AX$476,G$5,FALSE)</f>
        <v>6.4974709669999999</v>
      </c>
      <c r="H47" s="16">
        <f>VLOOKUP($D47,Résultats!$B$2:$AX$476,H$5,FALSE)</f>
        <v>7.7712311219999997</v>
      </c>
      <c r="I47" s="86">
        <f>VLOOKUP($D47,Résultats!$B$2:$AX$476,I$5,FALSE)</f>
        <v>6.5734077810000002</v>
      </c>
      <c r="J47" s="22">
        <f>VLOOKUP($D47,Résultats!$B$2:$AX$476,J$5,FALSE)</f>
        <v>6.5555590429999997</v>
      </c>
      <c r="K47" s="16">
        <f>VLOOKUP($D47,Résultats!$B$2:$AX$476,K$5,FALSE)</f>
        <v>6.6020690350000004</v>
      </c>
      <c r="L47" s="16">
        <f>VLOOKUP($D47,Résultats!$B$2:$AX$476,L$5,FALSE)</f>
        <v>6.6697492279999997</v>
      </c>
      <c r="M47" s="16">
        <f>VLOOKUP($D47,Résultats!$B$2:$AX$476,M$5,FALSE)</f>
        <v>6.4881979000000003</v>
      </c>
      <c r="N47" s="86">
        <f>VLOOKUP($D47,Résultats!$B$2:$AX$476,N$5,FALSE)</f>
        <v>6.337662871</v>
      </c>
      <c r="O47" s="22">
        <f>VLOOKUP($D47,Résultats!$B$2:$AX$476,O$5,FALSE)</f>
        <v>6.353219427</v>
      </c>
      <c r="P47" s="16">
        <f>VLOOKUP($D47,Résultats!$B$2:$AX$476,P$5,FALSE)</f>
        <v>6.4063347369999999</v>
      </c>
      <c r="Q47" s="16">
        <f>VLOOKUP($D47,Résultats!$B$2:$AX$476,Q$5,FALSE)</f>
        <v>6.4774408709999998</v>
      </c>
      <c r="R47" s="16">
        <f>VLOOKUP($D47,Résultats!$B$2:$AX$476,R$5,FALSE)</f>
        <v>6.5590230920000003</v>
      </c>
      <c r="S47" s="86">
        <f>VLOOKUP($D47,Résultats!$B$2:$AX$476,S$5,FALSE)</f>
        <v>6.6474825920000002</v>
      </c>
      <c r="T47" s="95">
        <f>VLOOKUP($D47,Résultats!$B$2:$AX$476,T$5,FALSE)</f>
        <v>7.1701277430000001</v>
      </c>
      <c r="U47" s="95">
        <f>VLOOKUP($D47,Résultats!$B$2:$AX$476,U$5,FALSE)</f>
        <v>7.447060928</v>
      </c>
      <c r="V47" s="95">
        <f>VLOOKUP($D47,Résultats!$B$2:$AX$476,V$5,FALSE)</f>
        <v>7.8065181880000001</v>
      </c>
      <c r="W47" s="95">
        <f>VLOOKUP($D47,Résultats!$B$2:$AX$476,W$5,FALSE)</f>
        <v>8.0276332559999997</v>
      </c>
      <c r="X47" s="45">
        <f>W47-'[1]Cibles THREEME'!$AJ18</f>
        <v>-2.4050195455308785</v>
      </c>
      <c r="Z47" s="197" t="s">
        <v>489</v>
      </c>
      <c r="AA47" s="16">
        <f>I33</f>
        <v>69.11788875100001</v>
      </c>
      <c r="AB47" s="16">
        <f>S33</f>
        <v>63.267540613000001</v>
      </c>
      <c r="AC47" s="86">
        <f>W33</f>
        <v>56.886831244999996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0.1071804604</v>
      </c>
      <c r="G48" s="22">
        <f>VLOOKUP($D48,Résultats!$B$2:$AX$476,G$5,FALSE)</f>
        <v>9.4737187799999997E-2</v>
      </c>
      <c r="H48" s="16">
        <f>VLOOKUP($D48,Résultats!$B$2:$AX$476,H$5,FALSE)</f>
        <v>8.6558189899999999E-2</v>
      </c>
      <c r="I48" s="86">
        <f>VLOOKUP($D48,Résultats!$B$2:$AX$476,I$5,FALSE)</f>
        <v>0.36762458209999999</v>
      </c>
      <c r="J48" s="22">
        <f>VLOOKUP($D48,Résultats!$B$2:$AX$476,J$5,FALSE)</f>
        <v>0.33218184280000002</v>
      </c>
      <c r="K48" s="16">
        <f>VLOOKUP($D48,Résultats!$B$2:$AX$476,K$5,FALSE)</f>
        <v>0.30260375969999997</v>
      </c>
      <c r="L48" s="16">
        <f>VLOOKUP($D48,Résultats!$B$2:$AX$476,L$5,FALSE)</f>
        <v>0.27590727339999999</v>
      </c>
      <c r="M48" s="16">
        <f>VLOOKUP($D48,Résultats!$B$2:$AX$476,M$5,FALSE)</f>
        <v>0.34377847560000002</v>
      </c>
      <c r="N48" s="86">
        <f>VLOOKUP($D48,Résultats!$B$2:$AX$476,N$5,FALSE)</f>
        <v>0.40997012240000003</v>
      </c>
      <c r="O48" s="22">
        <f>VLOOKUP($D48,Résultats!$B$2:$AX$476,O$5,FALSE)</f>
        <v>0.40566078010000001</v>
      </c>
      <c r="P48" s="16">
        <f>VLOOKUP($D48,Résultats!$B$2:$AX$476,P$5,FALSE)</f>
        <v>0.40381317880000001</v>
      </c>
      <c r="Q48" s="16">
        <f>VLOOKUP($D48,Résultats!$B$2:$AX$476,Q$5,FALSE)</f>
        <v>0.40311628379999997</v>
      </c>
      <c r="R48" s="16">
        <f>VLOOKUP($D48,Résultats!$B$2:$AX$476,R$5,FALSE)</f>
        <v>0.4029320247</v>
      </c>
      <c r="S48" s="86">
        <f>VLOOKUP($D48,Résultats!$B$2:$AX$476,S$5,FALSE)</f>
        <v>0.40315330329999999</v>
      </c>
      <c r="T48" s="95">
        <f>VLOOKUP($D48,Résultats!$B$2:$AX$476,T$5,FALSE)</f>
        <v>0.48480936349999998</v>
      </c>
      <c r="U48" s="95">
        <f>VLOOKUP($D48,Résultats!$B$2:$AX$476,U$5,FALSE)</f>
        <v>0.59441358970000002</v>
      </c>
      <c r="V48" s="95">
        <f>VLOOKUP($D48,Résultats!$B$2:$AX$476,V$5,FALSE)</f>
        <v>0.69901167500000005</v>
      </c>
      <c r="W48" s="95">
        <f>VLOOKUP($D48,Résultats!$B$2:$AX$476,W$5,FALSE)</f>
        <v>0.79338832029999995</v>
      </c>
      <c r="X48" s="45">
        <f>W48-'[1]Cibles THREEME'!$AJ19</f>
        <v>-11.507696719207219</v>
      </c>
      <c r="Z48" s="198" t="s">
        <v>42</v>
      </c>
      <c r="AA48" s="17">
        <f>I52</f>
        <v>2.4817507330000002</v>
      </c>
      <c r="AB48" s="17">
        <f>S52</f>
        <v>2.6620235270000001</v>
      </c>
      <c r="AC48" s="89">
        <f>W52</f>
        <v>3.7240970359999999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0.4837679513</v>
      </c>
      <c r="G49" s="22">
        <f>VLOOKUP($D49,Résultats!$B$2:$AX$476,G$5,FALSE)</f>
        <v>0.47299204160000002</v>
      </c>
      <c r="H49" s="16">
        <f>VLOOKUP($D49,Résultats!$B$2:$AX$476,H$5,FALSE)</f>
        <v>0.44693613269999999</v>
      </c>
      <c r="I49" s="86">
        <f>VLOOKUP($D49,Résultats!$B$2:$AX$476,I$5,FALSE)</f>
        <v>1.2379398239999999</v>
      </c>
      <c r="J49" s="22">
        <f>VLOOKUP($D49,Résultats!$B$2:$AX$476,J$5,FALSE)</f>
        <v>1.046002549</v>
      </c>
      <c r="K49" s="16">
        <f>VLOOKUP($D49,Résultats!$B$2:$AX$476,K$5,FALSE)</f>
        <v>0.87858781190000002</v>
      </c>
      <c r="L49" s="16">
        <f>VLOOKUP($D49,Résultats!$B$2:$AX$476,L$5,FALSE)</f>
        <v>0.72445410470000005</v>
      </c>
      <c r="M49" s="16">
        <f>VLOOKUP($D49,Résultats!$B$2:$AX$476,M$5,FALSE)</f>
        <v>0.71344038909999996</v>
      </c>
      <c r="N49" s="86">
        <f>VLOOKUP($D49,Résultats!$B$2:$AX$476,N$5,FALSE)</f>
        <v>0.70545343910000002</v>
      </c>
      <c r="O49" s="22">
        <f>VLOOKUP($D49,Résultats!$B$2:$AX$476,O$5,FALSE)</f>
        <v>0.69914849239999999</v>
      </c>
      <c r="P49" s="16">
        <f>VLOOKUP($D49,Résultats!$B$2:$AX$476,P$5,FALSE)</f>
        <v>0.69707285630000004</v>
      </c>
      <c r="Q49" s="16">
        <f>VLOOKUP($D49,Résultats!$B$2:$AX$476,Q$5,FALSE)</f>
        <v>0.69698002329999997</v>
      </c>
      <c r="R49" s="16">
        <f>VLOOKUP($D49,Résultats!$B$2:$AX$476,R$5,FALSE)</f>
        <v>0.69750742669999999</v>
      </c>
      <c r="S49" s="86">
        <f>VLOOKUP($D49,Résultats!$B$2:$AX$476,S$5,FALSE)</f>
        <v>0.69873960830000004</v>
      </c>
      <c r="T49" s="95">
        <f>VLOOKUP($D49,Résultats!$B$2:$AX$476,T$5,FALSE)</f>
        <v>0.68623690110000002</v>
      </c>
      <c r="U49" s="95">
        <f>VLOOKUP($D49,Résultats!$B$2:$AX$476,U$5,FALSE)</f>
        <v>0.69283891990000002</v>
      </c>
      <c r="V49" s="95">
        <f>VLOOKUP($D49,Résultats!$B$2:$AX$476,V$5,FALSE)</f>
        <v>0.70556123479999999</v>
      </c>
      <c r="W49" s="95">
        <f>VLOOKUP($D49,Résultats!$B$2:$AX$476,W$5,FALSE)</f>
        <v>0.73045211259999998</v>
      </c>
      <c r="X49" s="45">
        <f>W49-'[1]Cibles THREEME'!$AJ20</f>
        <v>3.1322377485885733E-2</v>
      </c>
      <c r="Z49" s="189" t="s">
        <v>521</v>
      </c>
      <c r="AA49" s="189">
        <f>SUM(AA44:AA48)</f>
        <v>141.91272033280001</v>
      </c>
      <c r="AB49" s="189">
        <f t="shared" ref="AB49:AC49" si="12">SUM(AB44:AB48)</f>
        <v>132.32280143</v>
      </c>
      <c r="AC49" s="189">
        <f t="shared" si="12"/>
        <v>142.14136123099996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0.26934182550000002</v>
      </c>
      <c r="G50" s="22">
        <f>VLOOKUP($D50,Résultats!$B$2:$AX$476,G$5,FALSE)</f>
        <v>0.29200684380000003</v>
      </c>
      <c r="H50" s="16">
        <f>VLOOKUP($D50,Résultats!$B$2:$AX$476,H$5,FALSE)</f>
        <v>0.28558945029999999</v>
      </c>
      <c r="I50" s="86">
        <f>VLOOKUP($D50,Résultats!$B$2:$AX$476,I$5,FALSE)</f>
        <v>0.321504073</v>
      </c>
      <c r="J50" s="22">
        <f>VLOOKUP($D50,Résultats!$B$2:$AX$476,J$5,FALSE)</f>
        <v>0.3007259551</v>
      </c>
      <c r="K50" s="16">
        <f>VLOOKUP($D50,Résultats!$B$2:$AX$476,K$5,FALSE)</f>
        <v>0.28440471969999997</v>
      </c>
      <c r="L50" s="16">
        <f>VLOOKUP($D50,Résultats!$B$2:$AX$476,L$5,FALSE)</f>
        <v>0.27009995840000001</v>
      </c>
      <c r="M50" s="16">
        <f>VLOOKUP($D50,Résultats!$B$2:$AX$476,M$5,FALSE)</f>
        <v>0.26643489120000002</v>
      </c>
      <c r="N50" s="86">
        <f>VLOOKUP($D50,Résultats!$B$2:$AX$476,N$5,FALSE)</f>
        <v>0.26388096030000002</v>
      </c>
      <c r="O50" s="22">
        <f>VLOOKUP($D50,Résultats!$B$2:$AX$476,O$5,FALSE)</f>
        <v>0.26425967420000002</v>
      </c>
      <c r="P50" s="16">
        <f>VLOOKUP($D50,Résultats!$B$2:$AX$476,P$5,FALSE)</f>
        <v>0.26620384679999998</v>
      </c>
      <c r="Q50" s="16">
        <f>VLOOKUP($D50,Résultats!$B$2:$AX$476,Q$5,FALSE)</f>
        <v>0.26889644039999999</v>
      </c>
      <c r="R50" s="16">
        <f>VLOOKUP($D50,Résultats!$B$2:$AX$476,R$5,FALSE)</f>
        <v>0.27192011760000001</v>
      </c>
      <c r="S50" s="86">
        <f>VLOOKUP($D50,Résultats!$B$2:$AX$476,S$5,FALSE)</f>
        <v>0.27522773979999998</v>
      </c>
      <c r="T50" s="95">
        <f>VLOOKUP($D50,Résultats!$B$2:$AX$476,T$5,FALSE)</f>
        <v>0.27144743180000003</v>
      </c>
      <c r="U50" s="95">
        <f>VLOOKUP($D50,Résultats!$B$2:$AX$476,U$5,FALSE)</f>
        <v>0.27503845389999998</v>
      </c>
      <c r="V50" s="95">
        <f>VLOOKUP($D50,Résultats!$B$2:$AX$476,V$5,FALSE)</f>
        <v>0.28156996709999998</v>
      </c>
      <c r="W50" s="95">
        <f>VLOOKUP($D50,Résultats!$B$2:$AX$476,W$5,FALSE)</f>
        <v>0.29216144049999998</v>
      </c>
      <c r="X50" s="45">
        <f>W50-'[1]Cibles THREEME'!$AJ21</f>
        <v>-0.65080242952405043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1.127278276</v>
      </c>
      <c r="G51" s="88">
        <f>VLOOKUP($D51,Résultats!$B$2:$AX$476,G$5,FALSE)</f>
        <v>1.259151935</v>
      </c>
      <c r="H51" s="17">
        <f>VLOOKUP($D51,Résultats!$B$2:$AX$476,H$5,FALSE)</f>
        <v>1.2437884619999999</v>
      </c>
      <c r="I51" s="89">
        <f>VLOOKUP($D51,Résultats!$B$2:$AX$476,I$5,FALSE)</f>
        <v>2.193422483</v>
      </c>
      <c r="J51" s="88">
        <f>VLOOKUP($D51,Résultats!$B$2:$AX$476,J$5,FALSE)</f>
        <v>2.197819838</v>
      </c>
      <c r="K51" s="17">
        <f>VLOOKUP($D51,Résultats!$B$2:$AX$476,K$5,FALSE)</f>
        <v>2.223011589</v>
      </c>
      <c r="L51" s="17">
        <f>VLOOKUP($D51,Résultats!$B$2:$AX$476,L$5,FALSE)</f>
        <v>2.2547571749999999</v>
      </c>
      <c r="M51" s="17">
        <f>VLOOKUP($D51,Résultats!$B$2:$AX$476,M$5,FALSE)</f>
        <v>2.2858421240000002</v>
      </c>
      <c r="N51" s="89">
        <f>VLOOKUP($D51,Résultats!$B$2:$AX$476,N$5,FALSE)</f>
        <v>2.3237785519999998</v>
      </c>
      <c r="O51" s="88">
        <f>VLOOKUP($D51,Résultats!$B$2:$AX$476,O$5,FALSE)</f>
        <v>2.4199439250000001</v>
      </c>
      <c r="P51" s="17">
        <f>VLOOKUP($D51,Résultats!$B$2:$AX$476,P$5,FALSE)</f>
        <v>2.5293336329999998</v>
      </c>
      <c r="Q51" s="17">
        <f>VLOOKUP($D51,Résultats!$B$2:$AX$476,Q$5,FALSE)</f>
        <v>2.6455425240000001</v>
      </c>
      <c r="R51" s="17">
        <f>VLOOKUP($D51,Résultats!$B$2:$AX$476,R$5,FALSE)</f>
        <v>2.7711513619999999</v>
      </c>
      <c r="S51" s="89">
        <f>VLOOKUP($D51,Résultats!$B$2:$AX$476,S$5,FALSE)</f>
        <v>2.8999630399999998</v>
      </c>
      <c r="T51" s="97">
        <f>VLOOKUP($D51,Résultats!$B$2:$AX$476,T$5,FALSE)</f>
        <v>3.3821040089999999</v>
      </c>
      <c r="U51" s="97">
        <f>VLOOKUP($D51,Résultats!$B$2:$AX$476,U$5,FALSE)</f>
        <v>3.7398331730000001</v>
      </c>
      <c r="V51" s="97">
        <f>VLOOKUP($D51,Résultats!$B$2:$AX$476,V$5,FALSE)</f>
        <v>4.1342136629999997</v>
      </c>
      <c r="W51" s="97">
        <f>VLOOKUP($D51,Résultats!$B$2:$AX$476,W$5,FALSE)</f>
        <v>4.7363759129999998</v>
      </c>
      <c r="X51" s="45">
        <f>W51-'[1]Cibles THREEME'!$AJ22</f>
        <v>-2.0249444785324089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4.5938878619999999</v>
      </c>
      <c r="G52" s="84">
        <f>VLOOKUP($D52,Résultats!$B$2:$AX$476,G$5,FALSE)</f>
        <v>2.8433898979999999</v>
      </c>
      <c r="H52" s="6">
        <f>VLOOKUP($D52,Résultats!$B$2:$AX$476,H$5,FALSE)</f>
        <v>2.6415165580000002</v>
      </c>
      <c r="I52" s="85">
        <f>VLOOKUP($D52,Résultats!$B$2:$AX$476,I$5,FALSE)</f>
        <v>2.4817507330000002</v>
      </c>
      <c r="J52" s="84">
        <f>VLOOKUP($D52,Résultats!$B$2:$AX$476,J$5,FALSE)</f>
        <v>2.4116772929999999</v>
      </c>
      <c r="K52" s="6">
        <f>VLOOKUP($D52,Résultats!$B$2:$AX$476,K$5,FALSE)</f>
        <v>2.4041946009999999</v>
      </c>
      <c r="L52" s="6">
        <f>VLOOKUP($D52,Résultats!$B$2:$AX$476,L$5,FALSE)</f>
        <v>2.4275430889999998</v>
      </c>
      <c r="M52" s="6">
        <f>VLOOKUP($D52,Résultats!$B$2:$AX$476,M$5,FALSE)</f>
        <v>2.450138613</v>
      </c>
      <c r="N52" s="85">
        <f>VLOOKUP($D52,Résultats!$B$2:$AX$476,N$5,FALSE)</f>
        <v>2.4745726079999999</v>
      </c>
      <c r="O52" s="84">
        <f>VLOOKUP($D52,Résultats!$B$2:$AX$476,O$5,FALSE)</f>
        <v>2.50047138</v>
      </c>
      <c r="P52" s="6">
        <f>VLOOKUP($D52,Résultats!$B$2:$AX$476,P$5,FALSE)</f>
        <v>2.532793641</v>
      </c>
      <c r="Q52" s="6">
        <f>VLOOKUP($D52,Résultats!$B$2:$AX$476,Q$5,FALSE)</f>
        <v>2.5707478570000002</v>
      </c>
      <c r="R52" s="6">
        <f>VLOOKUP($D52,Résultats!$B$2:$AX$476,R$5,FALSE)</f>
        <v>2.6140760150000002</v>
      </c>
      <c r="S52" s="85">
        <f>VLOOKUP($D52,Résultats!$B$2:$AX$476,S$5,FALSE)</f>
        <v>2.6620235270000001</v>
      </c>
      <c r="T52" s="94">
        <f>VLOOKUP($D52,Résultats!$B$2:$AX$476,T$5,FALSE)</f>
        <v>2.9085730339999998</v>
      </c>
      <c r="U52" s="94">
        <f>VLOOKUP($D52,Résultats!$B$2:$AX$476,U$5,FALSE)</f>
        <v>3.1553975639999998</v>
      </c>
      <c r="V52" s="94">
        <f>VLOOKUP($D52,Résultats!$B$2:$AX$476,V$5,FALSE)</f>
        <v>3.4170968780000002</v>
      </c>
      <c r="W52" s="94">
        <f>VLOOKUP($D52,Résultats!$B$2:$AX$476,W$5,FALSE)</f>
        <v>3.7240970359999999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150.83614529800002</v>
      </c>
      <c r="G53" s="23">
        <f t="shared" ref="G53:R53" si="13">G52+G45+G36+G33</f>
        <v>146.2959356968</v>
      </c>
      <c r="H53" s="9">
        <f t="shared" si="13"/>
        <v>143.59355780340002</v>
      </c>
      <c r="I53" s="90">
        <f t="shared" si="13"/>
        <v>141.91272033280001</v>
      </c>
      <c r="J53" s="23">
        <f t="shared" si="13"/>
        <v>139.98267638499999</v>
      </c>
      <c r="K53" s="9">
        <f t="shared" si="13"/>
        <v>138.68700780749998</v>
      </c>
      <c r="L53" s="9">
        <f t="shared" si="13"/>
        <v>137.80518604700001</v>
      </c>
      <c r="M53" s="9">
        <f t="shared" si="13"/>
        <v>135.83331124910001</v>
      </c>
      <c r="N53" s="90">
        <f t="shared" si="13"/>
        <v>133.91723108420001</v>
      </c>
      <c r="O53" s="23">
        <f t="shared" si="13"/>
        <v>132.69859022209999</v>
      </c>
      <c r="P53" s="9">
        <f t="shared" si="13"/>
        <v>132.10965375710001</v>
      </c>
      <c r="Q53" s="9">
        <f t="shared" si="13"/>
        <v>131.93707135779999</v>
      </c>
      <c r="R53" s="9">
        <f t="shared" si="13"/>
        <v>132.04129834560001</v>
      </c>
      <c r="S53" s="90">
        <f>S52+S45+S36+S33</f>
        <v>132.32280143</v>
      </c>
      <c r="T53" s="98">
        <f>T52+T45+T36+T33</f>
        <v>134.18034066179999</v>
      </c>
      <c r="U53" s="98">
        <f>U52+U45+U36+U33</f>
        <v>136.52355079680001</v>
      </c>
      <c r="V53" s="98">
        <f>V52+V45+V36+V33</f>
        <v>139.0369924634</v>
      </c>
      <c r="W53" s="98">
        <f>W52+W45+W36+W33</f>
        <v>142.14136123099999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5" zoomScale="70" zoomScaleNormal="70" workbookViewId="0">
      <selection activeCell="L89" sqref="L89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42.940341689999997</v>
      </c>
      <c r="J11" s="8">
        <f>SUM(J12:J13)</f>
        <v>1.1428383</v>
      </c>
      <c r="K11" s="8">
        <f>SUM(K12:K13)</f>
        <v>0.2296895765493</v>
      </c>
      <c r="L11" s="96">
        <f>SUM(H11:K11)</f>
        <v>44.312869566549296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25.519025559999999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1.7687849299999999E-5</v>
      </c>
      <c r="L12" s="95">
        <f t="shared" ref="L12:L20" si="0">SUM(H12:K12)</f>
        <v>25.534568490849299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17.421316130000001</v>
      </c>
      <c r="J13" s="16">
        <f>VLOOKUP(F13,Résultats!$B$2:$AX$476,'T energie vecteurs'!F5,FALSE)</f>
        <v>1.1273130570000001</v>
      </c>
      <c r="K13" s="16">
        <f>VLOOKUP(G13,Résultats!$B$2:$AX$476,'T energie vecteurs'!F5,FALSE)</f>
        <v>0.22967188869999999</v>
      </c>
      <c r="L13" s="95">
        <f t="shared" si="0"/>
        <v>18.7783010757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0.29081850640000001</v>
      </c>
      <c r="I14" s="8">
        <f>VLOOKUP(E14,Résultats!$B$2:$AX$476,'T energie vecteurs'!F5,FALSE)</f>
        <v>7.2384938830000003</v>
      </c>
      <c r="J14" s="8">
        <f>VLOOKUP(F14,Résultats!$B$2:$AX$476,'T energie vecteurs'!F5,FALSE)</f>
        <v>13.804659279999999</v>
      </c>
      <c r="K14" s="8">
        <f>VLOOKUP(G14,Résultats!$B$2:$AX$476,'T energie vecteurs'!F5,FALSE)+5</f>
        <v>20.926066550000002</v>
      </c>
      <c r="L14" s="96">
        <f>SUM(H14:K14)</f>
        <v>42.260038219400002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4.1037051550000001</v>
      </c>
      <c r="J15" s="8">
        <f>VLOOKUP(F15,Résultats!$B$2:$AX$476,'T energie vecteurs'!F5,FALSE)</f>
        <v>12.382406530000001</v>
      </c>
      <c r="K15" s="8">
        <f>VLOOKUP(G15,Résultats!$B$2:$AX$476,'T energie vecteurs'!F5,FALSE)</f>
        <v>8.4716909729999994</v>
      </c>
      <c r="L15" s="96">
        <f t="shared" si="0"/>
        <v>24.957802657999999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5.2575323836000001</v>
      </c>
      <c r="I16" s="8">
        <f>SUM(I17:I19)</f>
        <v>19.498729995999998</v>
      </c>
      <c r="J16" s="8">
        <f>SUM(J17:J19)</f>
        <v>10.5786379194</v>
      </c>
      <c r="K16" s="8">
        <f>SUM(K17:K19)</f>
        <v>13.467717611900001</v>
      </c>
      <c r="L16" s="96">
        <f>SUM(H16:K16)</f>
        <v>48.802617910899997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4.303069356</v>
      </c>
      <c r="I17" s="16">
        <f>VLOOKUP(E17,Résultats!$B$2:$AX$476,'T energie vecteurs'!F5,FALSE)</f>
        <v>15.40449495</v>
      </c>
      <c r="J17" s="16">
        <f>VLOOKUP(F17,Résultats!$B$2:$AX$476,'T energie vecteurs'!F5,FALSE)</f>
        <v>10.285402169999999</v>
      </c>
      <c r="K17" s="16">
        <f>VLOOKUP(G17,Résultats!$B$2:$AX$476,'T energie vecteurs'!F5,FALSE)</f>
        <v>11.431471480000001</v>
      </c>
      <c r="L17" s="95">
        <f t="shared" si="0"/>
        <v>41.424437955999998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0.95446302760000001</v>
      </c>
      <c r="I18" s="16">
        <f>VLOOKUP(E18,Résultats!$B$2:$AX$476,'T energie vecteurs'!F5,FALSE)</f>
        <v>1.8460038409999999</v>
      </c>
      <c r="J18" s="16">
        <f>VLOOKUP(F18,Résultats!$B$2:$AX$476,'T energie vecteurs'!F5,FALSE)</f>
        <v>0</v>
      </c>
      <c r="K18" s="16">
        <f>VLOOKUP(G18,Résultats!$B$2:$AX$476,'T energie vecteurs'!F5,FALSE)</f>
        <v>1.6967162410000001</v>
      </c>
      <c r="L18" s="95">
        <f t="shared" si="0"/>
        <v>4.4971831095999999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2.2482312050000002</v>
      </c>
      <c r="J19" s="16">
        <f>VLOOKUP(F19,Résultats!$B$2:$AX$476,'T energie vecteurs'!F5,FALSE)</f>
        <v>0.29323574940000002</v>
      </c>
      <c r="K19" s="16">
        <f>VLOOKUP(G19,Résultats!$B$2:$AX$476,'T energie vecteurs'!F5,FALSE)</f>
        <v>0.33952989090000002</v>
      </c>
      <c r="L19" s="95">
        <f t="shared" si="0"/>
        <v>2.8809968453000003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5.54835089</v>
      </c>
      <c r="I20" s="9">
        <f>SUM(I11,I14:I16)</f>
        <v>73.781270723999995</v>
      </c>
      <c r="J20" s="9">
        <f>SUM(J11,J14:J16)</f>
        <v>37.908542029400003</v>
      </c>
      <c r="K20" s="9">
        <f>SUM(K11,K14:K16)</f>
        <v>43.0951647114493</v>
      </c>
      <c r="L20" s="98">
        <f t="shared" si="0"/>
        <v>160.3333283548493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43.810741410000006</v>
      </c>
      <c r="J24" s="8">
        <f>SUM(J25:J26)</f>
        <v>1.3125559196000001</v>
      </c>
      <c r="K24" s="8">
        <f>SUM(K25:K26)</f>
        <v>0.19112499690570001</v>
      </c>
      <c r="L24" s="96">
        <f t="shared" ref="L24:L33" si="3">SUM(H24:K24)</f>
        <v>45.314422326505706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24.403256760000001</v>
      </c>
      <c r="J25" s="16">
        <f>VLOOKUP(F25,Résultats!$B$2:$AX$476,'T energie vecteurs'!I5,FALSE)</f>
        <v>5.62926126E-2</v>
      </c>
      <c r="K25" s="16">
        <f>VLOOKUP(G51,Résultats!$B$2:$AX$476,'T energie vecteurs'!I5,FALSE)</f>
        <v>2.8580805700000001E-5</v>
      </c>
      <c r="L25" s="95">
        <f t="shared" si="3"/>
        <v>24.459577953405702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19.407484650000001</v>
      </c>
      <c r="J26" s="16">
        <f>VLOOKUP(F26,Résultats!$B$2:$AX$476,'T energie vecteurs'!I5,FALSE)</f>
        <v>1.256263307</v>
      </c>
      <c r="K26" s="16">
        <f>VLOOKUP(G26,Résultats!$B$2:$AX$476,'T energie vecteurs'!I5,FALSE)</f>
        <v>0.1910964161</v>
      </c>
      <c r="L26" s="95">
        <f t="shared" si="3"/>
        <v>20.854844373100001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0.26094215599999998</v>
      </c>
      <c r="I27" s="8">
        <f>VLOOKUP(E27,Résultats!$B$2:$AX$476,'T energie vecteurs'!I5,FALSE)</f>
        <v>6.8810788120000002</v>
      </c>
      <c r="J27" s="8">
        <f>VLOOKUP(F27,Résultats!$B$2:$AX$476,'T energie vecteurs'!I5,FALSE)</f>
        <v>13.839613569999999</v>
      </c>
      <c r="K27" s="8">
        <f>VLOOKUP(G27,Résultats!$B$2:$AX$476,'T energie vecteurs'!I5,FALSE)+6</f>
        <v>20.020138920000001</v>
      </c>
      <c r="L27" s="96">
        <f t="shared" si="3"/>
        <v>41.001773458000002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3.2045904790000002</v>
      </c>
      <c r="J28" s="8">
        <f>VLOOKUP(F28,Résultats!$B$2:$AX$476,'T energie vecteurs'!I5,FALSE)</f>
        <v>11.64723233</v>
      </c>
      <c r="K28" s="8">
        <f>VLOOKUP(G28,Résultats!$B$2:$AX$476,'T energie vecteurs'!I5,FALSE)</f>
        <v>7.0628816170000004</v>
      </c>
      <c r="L28" s="96">
        <f t="shared" si="3"/>
        <v>21.914704426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3.1266688301999999</v>
      </c>
      <c r="I29" s="8">
        <f>SUM(I30:I32)</f>
        <v>17.182397346999998</v>
      </c>
      <c r="J29" s="8">
        <f>SUM(J30:J32)</f>
        <v>9.6269181449999994</v>
      </c>
      <c r="K29" s="8">
        <f>SUM(K30:K32)</f>
        <v>14.6322809276</v>
      </c>
      <c r="L29" s="96">
        <f t="shared" si="3"/>
        <v>44.5682652498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2.2208085770000001</v>
      </c>
      <c r="I30" s="16">
        <f>VLOOKUP(E30,Résultats!$B$2:$AX$476,'T energie vecteurs'!I5,FALSE)</f>
        <v>12.675719519999999</v>
      </c>
      <c r="J30" s="16">
        <f>VLOOKUP(F30,Résultats!$B$2:$AX$476,'T energie vecteurs'!I5,FALSE)</f>
        <v>9.3352584099999998</v>
      </c>
      <c r="K30" s="16">
        <f>VLOOKUP(G30,Résultats!$B$2:$AX$476,'T energie vecteurs'!I5,FALSE)</f>
        <v>12.29527137</v>
      </c>
      <c r="L30" s="95">
        <f t="shared" si="3"/>
        <v>36.527057876999997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0.90586025319999997</v>
      </c>
      <c r="I31" s="16">
        <f>VLOOKUP(E31,Résultats!$B$2:$AX$476,'T energie vecteurs'!I5,FALSE)</f>
        <v>1.9609193039999999</v>
      </c>
      <c r="J31" s="16">
        <f>VLOOKUP(F31,Résultats!$B$2:$AX$476,'T energie vecteurs'!I5,FALSE)</f>
        <v>0</v>
      </c>
      <c r="K31" s="16">
        <f>VLOOKUP(G31,Résultats!$B$2:$AX$476,'T energie vecteurs'!I5,FALSE)</f>
        <v>2.0196655840000002</v>
      </c>
      <c r="L31" s="95">
        <f t="shared" si="3"/>
        <v>4.8864451412000003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2.5457585229999999</v>
      </c>
      <c r="J32" s="16">
        <f>VLOOKUP(F32,Résultats!$B$2:$AX$476,'T energie vecteurs'!I5,FALSE)</f>
        <v>0.29165973499999998</v>
      </c>
      <c r="K32" s="16">
        <f>VLOOKUP(G32,Résultats!$B$2:$AX$476,'T energie vecteurs'!I5,FALSE)</f>
        <v>0.3173439736</v>
      </c>
      <c r="L32" s="95">
        <f t="shared" si="3"/>
        <v>3.1547622315999999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3.3876109861999999</v>
      </c>
      <c r="I33" s="9">
        <f>SUM(I24,I27:I29)</f>
        <v>71.078808048000013</v>
      </c>
      <c r="J33" s="9">
        <f>SUM(J24,J27:J29)</f>
        <v>36.426319964599998</v>
      </c>
      <c r="K33" s="9">
        <f>SUM(K24,K27:K29)</f>
        <v>41.906426461505703</v>
      </c>
      <c r="L33" s="98">
        <f t="shared" si="3"/>
        <v>152.79916546030572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41.478084039999999</v>
      </c>
      <c r="J37" s="8">
        <f>SUM(J38:J39)</f>
        <v>1.7093455549000001</v>
      </c>
      <c r="K37" s="8">
        <f>SUM(K38:K39)</f>
        <v>0.18378737760030001</v>
      </c>
      <c r="L37" s="96">
        <f t="shared" ref="L37:L46" si="6">SUM(H37:K37)</f>
        <v>43.371216972500292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22.627537019999998</v>
      </c>
      <c r="J38" s="16">
        <f>VLOOKUP(F38,Résultats!$B$2:$AX$476,'T energie vecteurs'!N5,FALSE)</f>
        <v>0.32021210890000001</v>
      </c>
      <c r="K38" s="16">
        <f>VLOOKUP(G51,Résultats!$B$2:$AX$476,'T energie vecteurs'!N5,FALSE)</f>
        <v>4.2774200300000003E-5</v>
      </c>
      <c r="L38" s="95">
        <f t="shared" si="6"/>
        <v>22.947791903100299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18.85054702</v>
      </c>
      <c r="J39" s="16">
        <f>VLOOKUP(F39,Résultats!$B$2:$AX$476,'T energie vecteurs'!N5,FALSE)</f>
        <v>1.389133446</v>
      </c>
      <c r="K39" s="16">
        <f>VLOOKUP(G39,Résultats!$B$2:$AX$476,'T energie vecteurs'!N5,FALSE)</f>
        <v>0.18374460340000001</v>
      </c>
      <c r="L39" s="95">
        <f t="shared" si="6"/>
        <v>20.4234250694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0.2228532225</v>
      </c>
      <c r="I40" s="8">
        <f>VLOOKUP(E40,Résultats!$B$2:$AX$476,'T energie vecteurs'!N5,FALSE)</f>
        <v>5.970648551</v>
      </c>
      <c r="J40" s="8">
        <f>VLOOKUP(F40,Résultats!$B$2:$AX$476,'T energie vecteurs'!N5,FALSE)</f>
        <v>14.16393755</v>
      </c>
      <c r="K40" s="8">
        <f>VLOOKUP(G40,Résultats!$B$2:$AX$476,'T energie vecteurs'!N5,FALSE)+8</f>
        <v>20.314118880000002</v>
      </c>
      <c r="L40" s="96">
        <f t="shared" si="6"/>
        <v>40.671558203499998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2.8815349530000001</v>
      </c>
      <c r="J41" s="8">
        <f>VLOOKUP(F41,Résultats!$B$2:$AX$476,'T energie vecteurs'!N5,FALSE)</f>
        <v>10.43406154</v>
      </c>
      <c r="K41" s="8">
        <f>VLOOKUP(G41,Résultats!$B$2:$AX$476,'T energie vecteurs'!N5,FALSE)</f>
        <v>5.2572913960000003</v>
      </c>
      <c r="L41" s="96">
        <f t="shared" si="6"/>
        <v>18.572887889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3.1586183301999999</v>
      </c>
      <c r="I42" s="8">
        <f>SUM(I43:I45)</f>
        <v>17.224828602999999</v>
      </c>
      <c r="J42" s="8">
        <f>SUM(J43:J45)</f>
        <v>9.9093256780000001</v>
      </c>
      <c r="K42" s="8">
        <f>SUM(K43:K45)</f>
        <v>13.8461848208</v>
      </c>
      <c r="L42" s="96">
        <f t="shared" si="6"/>
        <v>44.138957431999998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2.251719386</v>
      </c>
      <c r="I43" s="16">
        <f>VLOOKUP(E43,Résultats!$B$2:$AX$476,'T energie vecteurs'!N5,FALSE)</f>
        <v>12.67698025</v>
      </c>
      <c r="J43" s="16">
        <f>VLOOKUP(F43,Résultats!$B$2:$AX$476,'T energie vecteurs'!N5,FALSE)</f>
        <v>9.5929242739999996</v>
      </c>
      <c r="K43" s="16">
        <f>VLOOKUP(G43,Résultats!$B$2:$AX$476,'T energie vecteurs'!N5,FALSE)</f>
        <v>11.56056476</v>
      </c>
      <c r="L43" s="95">
        <f t="shared" si="6"/>
        <v>36.082188670000001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0.90689894419999995</v>
      </c>
      <c r="I44" s="16">
        <f>VLOOKUP(E44,Résultats!$B$2:$AX$476,'T energie vecteurs'!N5,FALSE)</f>
        <v>1.9681796199999999</v>
      </c>
      <c r="J44" s="16">
        <f>VLOOKUP(F44,Résultats!$B$2:$AX$476,'T energie vecteurs'!N5,FALSE)</f>
        <v>0</v>
      </c>
      <c r="K44" s="16">
        <f>VLOOKUP(G44,Résultats!$B$2:$AX$476,'T energie vecteurs'!N5,FALSE)</f>
        <v>1.9623108929999999</v>
      </c>
      <c r="L44" s="95">
        <f t="shared" si="6"/>
        <v>4.8373894571999996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2.5796687330000001</v>
      </c>
      <c r="J45" s="16">
        <f>VLOOKUP(F45,Résultats!$B$2:$AX$476,'T energie vecteurs'!N5,FALSE)</f>
        <v>0.316401404</v>
      </c>
      <c r="K45" s="16">
        <f>VLOOKUP(G45,Résultats!$B$2:$AX$476,'T energie vecteurs'!N5,FALSE)</f>
        <v>0.32330916780000002</v>
      </c>
      <c r="L45" s="95">
        <f t="shared" si="6"/>
        <v>3.2193793048000003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3.3814715526999999</v>
      </c>
      <c r="I46" s="9">
        <f>SUM(I37,I40:I42)</f>
        <v>67.555096147</v>
      </c>
      <c r="J46" s="9">
        <f>SUM(J37,J40:J42)</f>
        <v>36.216670322900001</v>
      </c>
      <c r="K46" s="9">
        <f>SUM(K37,K40:K42)</f>
        <v>39.601382474400303</v>
      </c>
      <c r="L46" s="98">
        <f t="shared" si="6"/>
        <v>146.7546204970003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38.730851729999998</v>
      </c>
      <c r="J50" s="8">
        <f>SUM(J51:J52)</f>
        <v>2.2699457921000001</v>
      </c>
      <c r="K50" s="8">
        <f>SUM(K51:K52)</f>
        <v>0.19347669993700001</v>
      </c>
      <c r="L50" s="96">
        <f>SUM(H50:K50)</f>
        <v>41.194274222037002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20.418517059999999</v>
      </c>
      <c r="J51" s="16">
        <f>VLOOKUP(F51,Résultats!$B$2:$AX$476,'T energie vecteurs'!S5,FALSE)</f>
        <v>0.80026409909999996</v>
      </c>
      <c r="K51" s="16">
        <f>VLOOKUP(G51,Résultats!$B$2:$AX$476,'T energie vecteurs'!S5,FALSE)</f>
        <v>5.7429636999999998E-5</v>
      </c>
      <c r="L51" s="95">
        <f t="shared" ref="L51:L58" si="9">SUM(H51:K51)</f>
        <v>21.218838588737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18.312334669999998</v>
      </c>
      <c r="J52" s="16">
        <f>VLOOKUP(F52,Résultats!$B$2:$AX$476,'T energie vecteurs'!S5,FALSE)</f>
        <v>1.4696816930000001</v>
      </c>
      <c r="K52" s="16">
        <f>VLOOKUP(G52,Résultats!$B$2:$AX$476,'T energie vecteurs'!S5,FALSE)</f>
        <v>0.1934192703</v>
      </c>
      <c r="L52" s="95">
        <f t="shared" si="9"/>
        <v>19.975435633299998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0.18765282659999999</v>
      </c>
      <c r="I53" s="294">
        <f>VLOOKUP(E53,Résultats!$B$2:$AX$476,'T energie vecteurs'!S5,FALSE)</f>
        <v>5.3717989509999997</v>
      </c>
      <c r="J53" s="8">
        <f>VLOOKUP(F53,Résultats!$B$2:$AX$476,'T energie vecteurs'!S5,FALSE)</f>
        <v>14.03553896</v>
      </c>
      <c r="K53" s="8">
        <f>VLOOKUP(G53,Résultats!$B$2:$AX$476,'T energie vecteurs'!S5,FALSE)+8</f>
        <v>19.449768970000001</v>
      </c>
      <c r="L53" s="96">
        <f>SUM(H53:K53)</f>
        <v>39.044759707600001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3.0293021590000002</v>
      </c>
      <c r="J54" s="8">
        <f>VLOOKUP(F54,Résultats!$B$2:$AX$476,'T energie vecteurs'!S5,FALSE)</f>
        <v>10.39178708</v>
      </c>
      <c r="K54" s="8">
        <f>VLOOKUP(G54,Résultats!$B$2:$AX$476,'T energie vecteurs'!S5,FALSE)</f>
        <v>5.2078163269999997</v>
      </c>
      <c r="L54" s="96">
        <f t="shared" si="9"/>
        <v>18.628905566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3.4246999503</v>
      </c>
      <c r="I55" s="8">
        <f>SUM(I56:I58)</f>
        <v>18.241280972999999</v>
      </c>
      <c r="J55" s="8">
        <f>SUM(J56:J58)</f>
        <v>10.423151112899999</v>
      </c>
      <c r="K55" s="8">
        <f>SUM(K56:K58)</f>
        <v>14.4972490823</v>
      </c>
      <c r="L55" s="96">
        <f t="shared" si="9"/>
        <v>46.5863811185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2.4743707009999998</v>
      </c>
      <c r="I56" s="16">
        <f>VLOOKUP(E56,Résultats!$B$2:$AX$476,'T energie vecteurs'!S5,FALSE)</f>
        <v>13.44908261</v>
      </c>
      <c r="J56" s="16">
        <f>VLOOKUP(F56,Résultats!$B$2:$AX$476,'T energie vecteurs'!S5,FALSE)</f>
        <v>10.09769315</v>
      </c>
      <c r="K56" s="16">
        <f>VLOOKUP(G56,Résultats!$B$2:$AX$476,'T energie vecteurs'!S5,FALSE)</f>
        <v>12.081617019999999</v>
      </c>
      <c r="L56" s="95">
        <f t="shared" si="9"/>
        <v>38.102763480999997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0.95032924929999996</v>
      </c>
      <c r="I57" s="16">
        <f>VLOOKUP(E57,Résultats!$B$2:$AX$476,'T energie vecteurs'!S5,FALSE)</f>
        <v>2.1056932060000002</v>
      </c>
      <c r="J57" s="16">
        <f>VLOOKUP(F57,Résultats!$B$2:$AX$476,'T energie vecteurs'!S5,FALSE)</f>
        <v>0</v>
      </c>
      <c r="K57" s="16">
        <f>VLOOKUP(G57,Résultats!$B$2:$AX$476,'T energie vecteurs'!S5,FALSE)</f>
        <v>2.075496722</v>
      </c>
      <c r="L57" s="95">
        <f>SUM(H57:K57)</f>
        <v>5.1315191772999995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2.686505157</v>
      </c>
      <c r="J58" s="16">
        <f>VLOOKUP(F58,Résultats!$B$2:$AX$476,'T energie vecteurs'!S5,FALSE)</f>
        <v>0.32545796290000001</v>
      </c>
      <c r="K58" s="16">
        <f>VLOOKUP(G58,Résultats!$B$2:$AX$476,'T energie vecteurs'!S5,FALSE)</f>
        <v>0.34013534029999998</v>
      </c>
      <c r="L58" s="95">
        <f t="shared" si="9"/>
        <v>3.3520984601999997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3.6123527768999999</v>
      </c>
      <c r="I59" s="9">
        <f>SUM(I50,I53:I55)</f>
        <v>65.373233812999999</v>
      </c>
      <c r="J59" s="9">
        <f>SUM(J50,J53:J55)</f>
        <v>37.120422945000001</v>
      </c>
      <c r="K59" s="9">
        <f>SUM(K50,K53:K55)</f>
        <v>39.348311079237</v>
      </c>
      <c r="L59" s="98">
        <f>SUM(H59:K59)</f>
        <v>145.454320614137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35.89731141</v>
      </c>
      <c r="J63" s="8">
        <f>SUM(J64:J65)</f>
        <v>3.1361112000000002</v>
      </c>
      <c r="K63" s="8">
        <f>SUM(K64:K65)</f>
        <v>0.56691524519690006</v>
      </c>
      <c r="L63" s="96">
        <f t="shared" ref="L63:L72" si="12">SUM(H63:K63)</f>
        <v>39.600337855196905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17.796578069999999</v>
      </c>
      <c r="J64" s="38">
        <f>VLOOKUP(F64,Résultats!$B$2:$AX$476,'T energie vecteurs'!T5,FALSE)</f>
        <v>1.5911460369999999</v>
      </c>
      <c r="K64" s="16">
        <f>VLOOKUP(G64,Résultats!$B$2:$AX$476,'T energie vecteurs'!T5,FALSE)</f>
        <v>6.4138696900000003E-5</v>
      </c>
      <c r="L64" s="95">
        <f t="shared" si="12"/>
        <v>19.3877882456969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18.100733340000001</v>
      </c>
      <c r="J65" s="16">
        <f>VLOOKUP(F65,Résultats!$B$2:$AX$476,'T energie vecteurs'!T5,FALSE)</f>
        <v>1.5449651630000001</v>
      </c>
      <c r="K65" s="16">
        <f>VLOOKUP(G65,Résultats!$B$2:$AX$476,'T energie vecteurs'!T5,FALSE)</f>
        <v>0.56685110650000003</v>
      </c>
      <c r="L65" s="95">
        <f t="shared" si="12"/>
        <v>20.212549609500002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0.1672848284</v>
      </c>
      <c r="I66" s="294">
        <f>VLOOKUP(E66,Résultats!$B$2:$AX$476,'T energie vecteurs'!T5,FALSE)</f>
        <v>5.0105822729999998</v>
      </c>
      <c r="J66" s="8">
        <f>VLOOKUP(F66,Résultats!$B$2:$AX$476,'T energie vecteurs'!T5,FALSE)</f>
        <v>14.21417697</v>
      </c>
      <c r="K66" s="8">
        <f>VLOOKUP(G66,Résultats!$B$2:$AX$476,'T energie vecteurs'!T5,FALSE)+8</f>
        <v>18.734102759999999</v>
      </c>
      <c r="L66" s="96">
        <f t="shared" si="12"/>
        <v>38.1261468314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3.281081538</v>
      </c>
      <c r="J67" s="8">
        <f>VLOOKUP(F67,Résultats!$B$2:$AX$476,'T energie vecteurs'!T5,FALSE)</f>
        <v>10.87846921</v>
      </c>
      <c r="K67" s="8">
        <f>VLOOKUP(G67,Résultats!$B$2:$AX$476,'T energie vecteurs'!T5,FALSE)</f>
        <v>5.2863546560000003</v>
      </c>
      <c r="L67" s="96">
        <f t="shared" si="12"/>
        <v>19.445905404000001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3.7663571139999998</v>
      </c>
      <c r="I68" s="8">
        <f>SUM(I69:I71)</f>
        <v>20.065386878999998</v>
      </c>
      <c r="J68" s="8">
        <f>SUM(J69:J71)</f>
        <v>11.3769942208</v>
      </c>
      <c r="K68" s="8">
        <f>SUM(K69:K71)</f>
        <v>15.387006755600002</v>
      </c>
      <c r="L68" s="96">
        <f t="shared" si="12"/>
        <v>50.595744969400002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2.7412882060000001</v>
      </c>
      <c r="I69" s="16">
        <f>VLOOKUP(E69,Résultats!$B$2:$AX$476,'T energie vecteurs'!T5,FALSE)</f>
        <v>14.806792809999999</v>
      </c>
      <c r="J69" s="16">
        <f>VLOOKUP(F69,Résultats!$B$2:$AX$476,'T energie vecteurs'!T5,FALSE)</f>
        <v>11.0281547</v>
      </c>
      <c r="K69" s="16">
        <f>VLOOKUP(G69,Résultats!$B$2:$AX$476,'T energie vecteurs'!T5,FALSE)</f>
        <v>12.78267381</v>
      </c>
      <c r="L69" s="95">
        <f t="shared" si="12"/>
        <v>41.358909525999998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1.0250689079999999</v>
      </c>
      <c r="I70" s="16">
        <f>VLOOKUP(E70,Résultats!$B$2:$AX$476,'T energie vecteurs'!T5,FALSE)</f>
        <v>2.3171563040000001</v>
      </c>
      <c r="J70" s="16">
        <f>VLOOKUP(F70,Résultats!$B$2:$AX$476,'T energie vecteurs'!T5,FALSE)</f>
        <v>0</v>
      </c>
      <c r="K70" s="16">
        <f>VLOOKUP(G70,Résultats!$B$2:$AX$476,'T energie vecteurs'!T5,FALSE)</f>
        <v>2.2455691820000001</v>
      </c>
      <c r="L70" s="95">
        <f t="shared" si="12"/>
        <v>5.5877943939999994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2.9414377649999999</v>
      </c>
      <c r="J71" s="16">
        <f>VLOOKUP(F71,Résultats!$B$2:$AX$476,'T energie vecteurs'!T5,FALSE)</f>
        <v>0.34883952080000002</v>
      </c>
      <c r="K71" s="16">
        <f>VLOOKUP(G71,Résultats!$B$2:$AX$476,'T energie vecteurs'!T5,FALSE)</f>
        <v>0.35876376360000001</v>
      </c>
      <c r="L71" s="95">
        <f t="shared" si="12"/>
        <v>3.6490410493999996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3.9336419424</v>
      </c>
      <c r="I72" s="9">
        <f>SUM(I63,I66:I68)</f>
        <v>64.254362099999994</v>
      </c>
      <c r="J72" s="9">
        <f>SUM(J63,J66:J68)</f>
        <v>39.605751600799998</v>
      </c>
      <c r="K72" s="9">
        <f>SUM(K63,K66:K68)</f>
        <v>39.9743794167969</v>
      </c>
      <c r="L72" s="98">
        <f t="shared" si="12"/>
        <v>147.76813505999689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27.723553899999999</v>
      </c>
      <c r="J89" s="8">
        <f>SUM(J90:J91)</f>
        <v>6.9874792579999996</v>
      </c>
      <c r="K89" s="8">
        <f>SUM(K90:K91)</f>
        <v>1.4265783498564999</v>
      </c>
      <c r="L89" s="96">
        <f t="shared" ref="L89:L98" si="17">SUM(H89:K89)</f>
        <v>36.137611507856498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8.0986337000000006</v>
      </c>
      <c r="J90" s="16">
        <f>VLOOKUP(F90,Résultats!$B$2:$AX$476,'T energie vecteurs'!W5,FALSE)</f>
        <v>5.0455169419999999</v>
      </c>
      <c r="K90" s="16">
        <f>VLOOKUP(G90,Résultats!$B$2:$AX$476,'T energie vecteurs'!W5,FALSE)</f>
        <v>4.1642856499999998E-5</v>
      </c>
      <c r="L90" s="95">
        <f>SUM(H90:K90)</f>
        <v>13.1441922848565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19.624920199999998</v>
      </c>
      <c r="J91" s="16">
        <f>VLOOKUP(F91,Résultats!$B$2:$AX$476,'T energie vecteurs'!W5,FALSE)</f>
        <v>1.9419623159999999</v>
      </c>
      <c r="K91" s="16">
        <f>VLOOKUP(G91,Résultats!$B$2:$AX$476,'T energie vecteurs'!W5,FALSE)</f>
        <v>1.4265367069999999</v>
      </c>
      <c r="L91" s="95">
        <f>SUM(H91:K91)</f>
        <v>22.993419223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0.1255047564</v>
      </c>
      <c r="I92" s="8">
        <f>VLOOKUP(E92,Résultats!$B$2:$AX$476,'T energie vecteurs'!W5,FALSE)</f>
        <v>3.8946996519999999</v>
      </c>
      <c r="J92" s="8">
        <f>VLOOKUP(F92,Résultats!$B$2:$AX$476,'T energie vecteurs'!W5,FALSE)</f>
        <v>14.945969249999999</v>
      </c>
      <c r="K92" s="8">
        <f>VLOOKUP(G92,Résultats!$B$2:$AX$476,'T energie vecteurs'!W5,FALSE)+8</f>
        <v>17.442918685000002</v>
      </c>
      <c r="L92" s="96">
        <f t="shared" si="17"/>
        <v>36.409092343400005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3.6456938679999999</v>
      </c>
      <c r="J93" s="8">
        <f>VLOOKUP(F93,Résultats!$B$2:$AX$476,'T energie vecteurs'!W5,FALSE)</f>
        <v>12.216483419999999</v>
      </c>
      <c r="K93" s="8">
        <f>VLOOKUP(G93,Résultats!$B$2:$AX$476,'T energie vecteurs'!W5,FALSE)</f>
        <v>5.4897376510000004</v>
      </c>
      <c r="L93" s="96">
        <f t="shared" si="17"/>
        <v>21.351914939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4.8931864019999995</v>
      </c>
      <c r="I94" s="8">
        <f>SUM(I95:I97)</f>
        <v>24.648306716</v>
      </c>
      <c r="J94" s="8">
        <f>SUM(J95:J97)</f>
        <v>15.170081122599999</v>
      </c>
      <c r="K94" s="8">
        <f>SUM(K95:K97)</f>
        <v>18.735543510300001</v>
      </c>
      <c r="L94" s="96">
        <f t="shared" si="17"/>
        <v>63.447117750900006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3.598592279</v>
      </c>
      <c r="I95" s="16">
        <f>VLOOKUP(E95,Résultats!$B$2:$AX$476,'T energie vecteurs'!W5,FALSE)</f>
        <v>18.08177178</v>
      </c>
      <c r="J95" s="16">
        <f>VLOOKUP(F95,Résultats!$B$2:$AX$476,'T energie vecteurs'!W5,FALSE)</f>
        <v>14.713890709999999</v>
      </c>
      <c r="K95" s="16">
        <f>VLOOKUP(G95,Résultats!$B$2:$AX$476,'T energie vecteurs'!W5,FALSE)</f>
        <v>15.41384938</v>
      </c>
      <c r="L95" s="95">
        <f t="shared" si="17"/>
        <v>51.808104149000002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1.294594123</v>
      </c>
      <c r="I96" s="16">
        <f>VLOOKUP(E96,Résultats!$B$2:$AX$476,'T energie vecteurs'!W5,FALSE)</f>
        <v>3.0254229110000002</v>
      </c>
      <c r="J96" s="16">
        <f>VLOOKUP(F96,Résultats!$B$2:$AX$476,'T energie vecteurs'!W5,FALSE)</f>
        <v>0</v>
      </c>
      <c r="K96" s="16">
        <f>VLOOKUP(G96,Résultats!$B$2:$AX$476,'T energie vecteurs'!W5,FALSE)</f>
        <v>2.8843582639999998</v>
      </c>
      <c r="L96" s="95">
        <f t="shared" si="17"/>
        <v>7.2043752980000004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3.5411120249999999</v>
      </c>
      <c r="J97" s="16">
        <f>VLOOKUP(F97,Résultats!$B$2:$AX$476,'T energie vecteurs'!W5,FALSE)</f>
        <v>0.45619041259999998</v>
      </c>
      <c r="K97" s="16">
        <f>VLOOKUP(G97,Résultats!$B$2:$AX$476,'T energie vecteurs'!W5,FALSE)</f>
        <v>0.43733586629999999</v>
      </c>
      <c r="L97" s="95">
        <f t="shared" si="17"/>
        <v>4.4346383038999999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5.0186911583999994</v>
      </c>
      <c r="I98" s="9">
        <f>SUM(I89,I92:I94)</f>
        <v>59.912254136000001</v>
      </c>
      <c r="J98" s="9">
        <f>SUM(J89,J92:J94)</f>
        <v>49.320013050599997</v>
      </c>
      <c r="K98" s="9">
        <f>SUM(K89,K92:K94)</f>
        <v>43.094778196156497</v>
      </c>
      <c r="L98" s="98">
        <f t="shared" si="17"/>
        <v>157.3457365411565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26.325010341844877</v>
      </c>
      <c r="Q104" s="286">
        <f t="shared" si="20"/>
        <v>-2.5088023755190116</v>
      </c>
      <c r="R104" s="286">
        <f t="shared" si="20"/>
        <v>0.51861822555335269</v>
      </c>
      <c r="S104" s="287">
        <f t="shared" si="20"/>
        <v>24.334826191879216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8.0986337000000006</v>
      </c>
      <c r="Q105" s="34">
        <f t="shared" si="20"/>
        <v>5.0455169419999999</v>
      </c>
      <c r="R105" s="34">
        <f t="shared" si="20"/>
        <v>4.1642856499999998E-5</v>
      </c>
      <c r="S105" s="280">
        <f t="shared" si="20"/>
        <v>13.1441922848565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19.624920199999998</v>
      </c>
      <c r="Q106" s="34">
        <f t="shared" si="20"/>
        <v>1.9419623159999999</v>
      </c>
      <c r="R106" s="34">
        <f t="shared" si="20"/>
        <v>1.4265367069999999</v>
      </c>
      <c r="S106" s="280">
        <f t="shared" si="20"/>
        <v>22.993419223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0.1255047564</v>
      </c>
      <c r="P107" s="286">
        <f t="shared" si="20"/>
        <v>3.8780827210732305</v>
      </c>
      <c r="Q107" s="286">
        <f t="shared" si="20"/>
        <v>3.8483562366131228</v>
      </c>
      <c r="R107" s="286">
        <f t="shared" si="20"/>
        <v>-0.22248316340468577</v>
      </c>
      <c r="S107" s="287">
        <f t="shared" si="20"/>
        <v>7.6294605506816708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3.6344265313614081</v>
      </c>
      <c r="Q108" s="286">
        <f t="shared" si="20"/>
        <v>5.2029573655149139</v>
      </c>
      <c r="R108" s="286">
        <f t="shared" si="20"/>
        <v>9.2238157281899547E-2</v>
      </c>
      <c r="S108" s="287">
        <f t="shared" si="20"/>
        <v>8.929622054158223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4.3831959632636472</v>
      </c>
      <c r="P109" s="286">
        <f t="shared" si="20"/>
        <v>18.437385909777444</v>
      </c>
      <c r="Q109" s="286">
        <f t="shared" si="20"/>
        <v>3.3289005562325329</v>
      </c>
      <c r="R109" s="286">
        <f t="shared" si="20"/>
        <v>7.1236821116802105</v>
      </c>
      <c r="S109" s="287">
        <f t="shared" si="20"/>
        <v>33.273164540953843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3.4881507154114337</v>
      </c>
      <c r="P110" s="271">
        <f t="shared" si="20"/>
        <v>17.902201726685114</v>
      </c>
      <c r="Q110" s="271">
        <f t="shared" si="20"/>
        <v>2.8727101436325331</v>
      </c>
      <c r="R110" s="271">
        <f t="shared" si="20"/>
        <v>7.4938163982760937</v>
      </c>
      <c r="S110" s="280">
        <f t="shared" si="20"/>
        <v>31.756878984005176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0.89504524785221418</v>
      </c>
      <c r="P111" s="34">
        <f t="shared" si="20"/>
        <v>-3.0059278419076709</v>
      </c>
      <c r="Q111" s="34">
        <f t="shared" si="20"/>
        <v>0</v>
      </c>
      <c r="R111" s="34">
        <f t="shared" si="20"/>
        <v>-0.8074701528958852</v>
      </c>
      <c r="S111" s="280">
        <f t="shared" si="20"/>
        <v>-2.9183527469513404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2.0693358656855962</v>
      </c>
      <c r="Q112" s="271">
        <f t="shared" si="20"/>
        <v>-0.2184373370666351</v>
      </c>
      <c r="R112" s="271">
        <f t="shared" si="20"/>
        <v>-0.45108004661564871</v>
      </c>
      <c r="S112" s="280">
        <f t="shared" si="20"/>
        <v>1.3998184820033126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4.508700719663647</v>
      </c>
      <c r="P113" s="292">
        <f t="shared" si="20"/>
        <v>50.803129344742558</v>
      </c>
      <c r="Q113" s="292">
        <f t="shared" si="20"/>
        <v>9.1967840331749287</v>
      </c>
      <c r="R113" s="292">
        <f t="shared" si="20"/>
        <v>6.6236394181951255</v>
      </c>
      <c r="S113" s="293">
        <f t="shared" si="20"/>
        <v>71.132253515776256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84.606708940000004</v>
      </c>
      <c r="G3">
        <v>81.328303730000002</v>
      </c>
      <c r="H3">
        <v>78.120322450000003</v>
      </c>
      <c r="I3">
        <v>78.125820579999996</v>
      </c>
      <c r="J3">
        <v>77.13303415</v>
      </c>
      <c r="K3">
        <v>73.921340279999995</v>
      </c>
      <c r="L3">
        <v>72.12127993</v>
      </c>
      <c r="M3">
        <v>71.734060330000005</v>
      </c>
      <c r="N3">
        <v>71.935266960000007</v>
      </c>
      <c r="O3">
        <v>72.337060149999999</v>
      </c>
      <c r="P3">
        <v>71.219596879999997</v>
      </c>
      <c r="Q3">
        <v>69.399674849999997</v>
      </c>
      <c r="R3">
        <v>68.619409989999994</v>
      </c>
      <c r="S3">
        <v>69.117888750000006</v>
      </c>
      <c r="T3">
        <v>69.010186189999999</v>
      </c>
      <c r="U3">
        <v>68.634342970000006</v>
      </c>
      <c r="V3">
        <v>68.249005679999996</v>
      </c>
      <c r="W3">
        <v>66.939953470000006</v>
      </c>
      <c r="X3">
        <v>65.586916819999999</v>
      </c>
      <c r="Y3">
        <v>64.539242689999995</v>
      </c>
      <c r="Z3">
        <v>63.894679170000003</v>
      </c>
      <c r="AA3">
        <v>63.529408369999999</v>
      </c>
      <c r="AB3">
        <v>63.350045520000002</v>
      </c>
      <c r="AC3">
        <v>63.267540609999998</v>
      </c>
      <c r="AD3">
        <v>63.001331190000002</v>
      </c>
      <c r="AE3">
        <v>62.750973940000002</v>
      </c>
      <c r="AF3">
        <v>62.494812119999999</v>
      </c>
      <c r="AG3">
        <v>62.220452250000001</v>
      </c>
      <c r="AH3">
        <v>61.937205800000001</v>
      </c>
      <c r="AI3">
        <v>61.585746729999997</v>
      </c>
      <c r="AJ3">
        <v>61.197841799999999</v>
      </c>
      <c r="AK3">
        <v>60.802047420000001</v>
      </c>
      <c r="AL3">
        <v>60.392051189999997</v>
      </c>
      <c r="AM3">
        <v>59.971889240000003</v>
      </c>
      <c r="AN3">
        <v>59.61454767</v>
      </c>
      <c r="AO3">
        <v>59.242707529999997</v>
      </c>
      <c r="AP3">
        <v>58.868836829999999</v>
      </c>
      <c r="AQ3">
        <v>58.514213839999996</v>
      </c>
      <c r="AR3">
        <v>58.16182396</v>
      </c>
      <c r="AS3">
        <v>57.833874899999998</v>
      </c>
      <c r="AT3">
        <v>57.536951180000003</v>
      </c>
      <c r="AU3">
        <v>57.266644110000001</v>
      </c>
      <c r="AV3">
        <v>57.030450350000002</v>
      </c>
      <c r="AW3">
        <v>56.88683125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83.500259310000004</v>
      </c>
      <c r="G4">
        <v>79.875946060000004</v>
      </c>
      <c r="H4">
        <v>76.353615480000002</v>
      </c>
      <c r="I4">
        <v>75.989126060000004</v>
      </c>
      <c r="J4">
        <v>74.660097350000001</v>
      </c>
      <c r="K4">
        <v>71.204796180000002</v>
      </c>
      <c r="L4">
        <v>69.134387439999998</v>
      </c>
      <c r="M4">
        <v>68.430133290000001</v>
      </c>
      <c r="N4">
        <v>68.289685169999998</v>
      </c>
      <c r="O4">
        <v>68.466907789999894</v>
      </c>
      <c r="P4">
        <v>67.197643749999997</v>
      </c>
      <c r="Q4">
        <v>65.263589179999997</v>
      </c>
      <c r="R4">
        <v>64.304278310000001</v>
      </c>
      <c r="S4">
        <v>65.773670730000006</v>
      </c>
      <c r="T4">
        <v>65.465630559999994</v>
      </c>
      <c r="U4">
        <v>64.906828000000004</v>
      </c>
      <c r="V4">
        <v>64.343409539999996</v>
      </c>
      <c r="W4">
        <v>62.988391579999998</v>
      </c>
      <c r="X4">
        <v>61.595823240000001</v>
      </c>
      <c r="Y4">
        <v>60.612098619999998</v>
      </c>
      <c r="Z4">
        <v>60.006962129999998</v>
      </c>
      <c r="AA4">
        <v>59.664133849999999</v>
      </c>
      <c r="AB4">
        <v>59.494740649999997</v>
      </c>
      <c r="AC4">
        <v>59.416253410000003</v>
      </c>
      <c r="AD4">
        <v>59.16945939</v>
      </c>
      <c r="AE4">
        <v>58.93770121</v>
      </c>
      <c r="AF4">
        <v>58.700651989999997</v>
      </c>
      <c r="AG4">
        <v>58.44615538</v>
      </c>
      <c r="AH4">
        <v>58.183472119999998</v>
      </c>
      <c r="AI4">
        <v>57.851704490000003</v>
      </c>
      <c r="AJ4">
        <v>57.485637689999997</v>
      </c>
      <c r="AK4">
        <v>57.112093170000001</v>
      </c>
      <c r="AL4">
        <v>56.725763639999997</v>
      </c>
      <c r="AM4">
        <v>56.329834849999997</v>
      </c>
      <c r="AN4">
        <v>55.981151089999997</v>
      </c>
      <c r="AO4">
        <v>55.618511759999997</v>
      </c>
      <c r="AP4">
        <v>55.253609160000003</v>
      </c>
      <c r="AQ4">
        <v>54.906389590000003</v>
      </c>
      <c r="AR4">
        <v>54.560853870000003</v>
      </c>
      <c r="AS4">
        <v>54.235768309999997</v>
      </c>
      <c r="AT4">
        <v>53.939583290000002</v>
      </c>
      <c r="AU4">
        <v>53.668131639999999</v>
      </c>
      <c r="AV4">
        <v>53.428403670000002</v>
      </c>
      <c r="AW4">
        <v>53.275107239999997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1.452357678</v>
      </c>
      <c r="H5">
        <v>1.7667069689999999</v>
      </c>
      <c r="I5">
        <v>2.1366945190000002</v>
      </c>
      <c r="J5">
        <v>2.472936808</v>
      </c>
      <c r="K5">
        <v>2.7165441050000001</v>
      </c>
      <c r="L5">
        <v>2.986892493</v>
      </c>
      <c r="M5">
        <v>3.303927039</v>
      </c>
      <c r="N5">
        <v>3.6455817989999999</v>
      </c>
      <c r="O5">
        <v>3.8701523600000001</v>
      </c>
      <c r="P5">
        <v>4.0219531330000002</v>
      </c>
      <c r="Q5">
        <v>4.1360856789999998</v>
      </c>
      <c r="R5">
        <v>4.3151316770000001</v>
      </c>
      <c r="S5">
        <v>3.3442180210000001</v>
      </c>
      <c r="T5">
        <v>3.544555629</v>
      </c>
      <c r="U5">
        <v>3.7275149660000002</v>
      </c>
      <c r="V5">
        <v>3.9055961340000001</v>
      </c>
      <c r="W5">
        <v>3.9515618890000002</v>
      </c>
      <c r="X5">
        <v>3.9910935859999999</v>
      </c>
      <c r="Y5">
        <v>3.9271440740000001</v>
      </c>
      <c r="Z5">
        <v>3.8877170410000002</v>
      </c>
      <c r="AA5">
        <v>3.8652745199999998</v>
      </c>
      <c r="AB5">
        <v>3.8553048689999998</v>
      </c>
      <c r="AC5">
        <v>3.851287203</v>
      </c>
      <c r="AD5">
        <v>3.831871799</v>
      </c>
      <c r="AE5">
        <v>3.81327273</v>
      </c>
      <c r="AF5">
        <v>3.794160137</v>
      </c>
      <c r="AG5">
        <v>3.7742968729999999</v>
      </c>
      <c r="AH5">
        <v>3.7537336830000001</v>
      </c>
      <c r="AI5">
        <v>3.734042241</v>
      </c>
      <c r="AJ5">
        <v>3.7122041139999999</v>
      </c>
      <c r="AK5">
        <v>3.689954255</v>
      </c>
      <c r="AL5">
        <v>3.6662875540000002</v>
      </c>
      <c r="AM5">
        <v>3.6420543859999999</v>
      </c>
      <c r="AN5">
        <v>3.6333965780000002</v>
      </c>
      <c r="AO5">
        <v>3.6241957679999999</v>
      </c>
      <c r="AP5">
        <v>3.6152276649999999</v>
      </c>
      <c r="AQ5">
        <v>3.6078242509999998</v>
      </c>
      <c r="AR5">
        <v>3.600970088</v>
      </c>
      <c r="AS5">
        <v>3.5981065910000001</v>
      </c>
      <c r="AT5">
        <v>3.5973678859999998</v>
      </c>
      <c r="AU5">
        <v>3.5985124659999999</v>
      </c>
      <c r="AV5">
        <v>3.6020466830000002</v>
      </c>
      <c r="AW5">
        <v>3.6117240050000001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30.321327360000002</v>
      </c>
      <c r="G6" s="39">
        <v>30.87076205</v>
      </c>
      <c r="H6" s="39">
        <v>28.799571530000001</v>
      </c>
      <c r="I6" s="39">
        <v>29.81356066</v>
      </c>
      <c r="J6" s="39">
        <v>30.753677799999998</v>
      </c>
      <c r="K6" s="39">
        <v>30.949725239999999</v>
      </c>
      <c r="L6" s="39">
        <v>30.719984849999999</v>
      </c>
      <c r="M6">
        <v>30.593956909999999</v>
      </c>
      <c r="N6">
        <v>30.144163339999999</v>
      </c>
      <c r="O6">
        <v>29.398657360000001</v>
      </c>
      <c r="P6">
        <v>28.946183120000001</v>
      </c>
      <c r="Q6">
        <v>28.59089664</v>
      </c>
      <c r="R6">
        <v>27.526179450000001</v>
      </c>
      <c r="S6">
        <v>25.28281342</v>
      </c>
      <c r="T6">
        <v>24.831258559999998</v>
      </c>
      <c r="U6">
        <v>24.685742730000001</v>
      </c>
      <c r="V6">
        <v>24.701617339999999</v>
      </c>
      <c r="W6">
        <v>24.795761500000001</v>
      </c>
      <c r="X6">
        <v>24.85415351</v>
      </c>
      <c r="Y6">
        <v>24.60847132</v>
      </c>
      <c r="Z6">
        <v>24.394760689999998</v>
      </c>
      <c r="AA6">
        <v>24.215754279999999</v>
      </c>
      <c r="AB6">
        <v>24.128100230000001</v>
      </c>
      <c r="AC6">
        <v>24.071428180000002</v>
      </c>
      <c r="AD6">
        <v>23.794195869999999</v>
      </c>
      <c r="AE6">
        <v>23.56747975</v>
      </c>
      <c r="AF6">
        <v>23.378189649999999</v>
      </c>
      <c r="AG6">
        <v>23.19039793</v>
      </c>
      <c r="AH6">
        <v>23.024202729999999</v>
      </c>
      <c r="AI6">
        <v>22.794426900000001</v>
      </c>
      <c r="AJ6">
        <v>22.566483980000001</v>
      </c>
      <c r="AK6">
        <v>22.338070729999998</v>
      </c>
      <c r="AL6">
        <v>22.08070176</v>
      </c>
      <c r="AM6">
        <v>21.818837899999998</v>
      </c>
      <c r="AN6">
        <v>21.56814812</v>
      </c>
      <c r="AO6">
        <v>21.30616582</v>
      </c>
      <c r="AP6">
        <v>21.032756849999998</v>
      </c>
      <c r="AQ6">
        <v>20.74918559</v>
      </c>
      <c r="AR6">
        <v>20.454580419999999</v>
      </c>
      <c r="AS6">
        <v>20.063122849999999</v>
      </c>
      <c r="AT6">
        <v>19.659817660000002</v>
      </c>
      <c r="AU6">
        <v>19.246253509999999</v>
      </c>
      <c r="AV6">
        <v>18.823313590000001</v>
      </c>
      <c r="AW6">
        <v>18.396556799999999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0.35271607259999999</v>
      </c>
      <c r="G7">
        <v>0.32549617460000002</v>
      </c>
      <c r="H7">
        <v>0.27523652310000002</v>
      </c>
      <c r="I7">
        <v>0.25825895040000002</v>
      </c>
      <c r="J7">
        <v>0.2414682819</v>
      </c>
      <c r="K7">
        <v>0.22026288720000001</v>
      </c>
      <c r="L7">
        <v>0.1981650334</v>
      </c>
      <c r="M7">
        <v>0.1788805725</v>
      </c>
      <c r="N7">
        <v>0.15975418999999999</v>
      </c>
      <c r="O7">
        <v>0.14421488669999999</v>
      </c>
      <c r="P7">
        <v>0.13143392440000001</v>
      </c>
      <c r="Q7">
        <v>0.12016486949999999</v>
      </c>
      <c r="R7">
        <v>0.1070851511</v>
      </c>
      <c r="S7">
        <v>0.10594859180000001</v>
      </c>
      <c r="T7">
        <v>0.1698379776</v>
      </c>
      <c r="U7">
        <v>0.23170392300000001</v>
      </c>
      <c r="V7">
        <v>0.29236270390000002</v>
      </c>
      <c r="W7">
        <v>0.25461793999999999</v>
      </c>
      <c r="X7">
        <v>0.21646093960000001</v>
      </c>
      <c r="Y7">
        <v>0.21300544330000001</v>
      </c>
      <c r="Z7">
        <v>0.2098408293</v>
      </c>
      <c r="AA7">
        <v>0.2069854351</v>
      </c>
      <c r="AB7">
        <v>0.20492358220000001</v>
      </c>
      <c r="AC7">
        <v>0.20312866809999999</v>
      </c>
      <c r="AD7">
        <v>0.2073251857</v>
      </c>
      <c r="AE7">
        <v>0.211949582</v>
      </c>
      <c r="AF7">
        <v>0.2169228902</v>
      </c>
      <c r="AG7">
        <v>0.22230195950000001</v>
      </c>
      <c r="AH7">
        <v>0.2279392861</v>
      </c>
      <c r="AI7">
        <v>0.22858669130000001</v>
      </c>
      <c r="AJ7">
        <v>0.2292857673</v>
      </c>
      <c r="AK7">
        <v>0.23001514989999999</v>
      </c>
      <c r="AL7">
        <v>0.23062277419999999</v>
      </c>
      <c r="AM7">
        <v>0.23122307419999999</v>
      </c>
      <c r="AN7">
        <v>0.23707569980000001</v>
      </c>
      <c r="AO7">
        <v>0.24293723340000001</v>
      </c>
      <c r="AP7" s="39">
        <v>0.24880002849999999</v>
      </c>
      <c r="AQ7" s="39">
        <v>0.25467286150000001</v>
      </c>
      <c r="AR7" s="39">
        <v>0.26053907389999997</v>
      </c>
      <c r="AS7" s="39">
        <v>0.26404046250000002</v>
      </c>
      <c r="AT7" s="39">
        <v>0.26751645080000003</v>
      </c>
      <c r="AU7" s="39">
        <v>0.27098437260000002</v>
      </c>
      <c r="AV7" s="39">
        <v>0.27445385880000001</v>
      </c>
      <c r="AW7" s="39">
        <v>0.27800667810000002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1.492372295</v>
      </c>
      <c r="G8" s="39">
        <v>1.4591107480000001</v>
      </c>
      <c r="H8" s="39">
        <v>1.307190463</v>
      </c>
      <c r="I8" s="39">
        <v>1.2995070179999999</v>
      </c>
      <c r="J8" s="39">
        <v>1.287282246</v>
      </c>
      <c r="K8" s="39">
        <v>1.244071827</v>
      </c>
      <c r="L8" s="39">
        <v>1.185827704</v>
      </c>
      <c r="M8">
        <v>1.134091731</v>
      </c>
      <c r="N8">
        <v>1.0730691400000001</v>
      </c>
      <c r="O8">
        <v>1.167460234</v>
      </c>
      <c r="P8">
        <v>1.2823188729999999</v>
      </c>
      <c r="Q8">
        <v>1.412936465</v>
      </c>
      <c r="R8">
        <v>1.517507771</v>
      </c>
      <c r="S8">
        <v>2.241929743</v>
      </c>
      <c r="T8">
        <v>1.6761483210000001</v>
      </c>
      <c r="U8">
        <v>1.163926115</v>
      </c>
      <c r="V8">
        <v>0.6810681864</v>
      </c>
      <c r="W8">
        <v>0.65721919409999996</v>
      </c>
      <c r="X8">
        <v>0.63239188040000005</v>
      </c>
      <c r="Y8">
        <v>0.62697015460000005</v>
      </c>
      <c r="Z8">
        <v>0.62235407850000002</v>
      </c>
      <c r="AA8">
        <v>0.61861662549999996</v>
      </c>
      <c r="AB8">
        <v>0.61718373179999997</v>
      </c>
      <c r="AC8">
        <v>0.61654100420000002</v>
      </c>
      <c r="AD8">
        <v>0.62203350509999999</v>
      </c>
      <c r="AE8">
        <v>0.6288229474</v>
      </c>
      <c r="AF8">
        <v>0.63663473690000005</v>
      </c>
      <c r="AG8">
        <v>0.64524699149999998</v>
      </c>
      <c r="AH8">
        <v>0.65455889479999996</v>
      </c>
      <c r="AI8">
        <v>0.66404399439999995</v>
      </c>
      <c r="AJ8">
        <v>0.67376496389999996</v>
      </c>
      <c r="AK8">
        <v>0.68366420480000001</v>
      </c>
      <c r="AL8">
        <v>0.69363869810000001</v>
      </c>
      <c r="AM8">
        <v>0.70368910880000002</v>
      </c>
      <c r="AN8">
        <v>0.71372171539999996</v>
      </c>
      <c r="AO8">
        <v>0.72366388930000003</v>
      </c>
      <c r="AP8">
        <v>0.73349805010000002</v>
      </c>
      <c r="AQ8">
        <v>0.74325513340000005</v>
      </c>
      <c r="AR8">
        <v>0.75289122620000004</v>
      </c>
      <c r="AS8">
        <v>1.0419956109999999</v>
      </c>
      <c r="AT8">
        <v>1.3351520509999999</v>
      </c>
      <c r="AU8">
        <v>1.632315261</v>
      </c>
      <c r="AV8">
        <v>1.9334598590000001</v>
      </c>
      <c r="AW8">
        <v>2.2391824800000002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1.3791877990000001</v>
      </c>
      <c r="H9">
        <v>1.202604255</v>
      </c>
      <c r="I9">
        <v>1.1636200880000001</v>
      </c>
      <c r="J9">
        <v>1.1219023960000001</v>
      </c>
      <c r="K9">
        <v>1.0552988539999999</v>
      </c>
      <c r="L9">
        <v>0.97903973619999995</v>
      </c>
      <c r="M9">
        <v>0.91132991249999995</v>
      </c>
      <c r="N9">
        <v>0.83927417940000004</v>
      </c>
      <c r="O9">
        <v>0.7562898173</v>
      </c>
      <c r="P9">
        <v>0.68803762909999999</v>
      </c>
      <c r="Q9">
        <v>0.62792646839999999</v>
      </c>
      <c r="R9">
        <v>0.55858218439999996</v>
      </c>
      <c r="S9">
        <v>0.20882492720000001</v>
      </c>
      <c r="T9">
        <v>0.1678600073</v>
      </c>
      <c r="U9">
        <v>0.13129412360000001</v>
      </c>
      <c r="V9">
        <v>9.71273842E-2</v>
      </c>
      <c r="W9">
        <v>7.6953076100000004E-2</v>
      </c>
      <c r="X9">
        <v>5.6643961700000002E-2</v>
      </c>
      <c r="Y9">
        <v>5.61384443E-2</v>
      </c>
      <c r="Z9">
        <v>5.5705277599999999E-2</v>
      </c>
      <c r="AA9">
        <v>5.53509155E-2</v>
      </c>
      <c r="AB9">
        <v>5.5202966499999999E-2</v>
      </c>
      <c r="AC9">
        <v>5.5125749699999997E-2</v>
      </c>
      <c r="AD9">
        <v>5.5602827600000002E-2</v>
      </c>
      <c r="AE9">
        <v>5.6195863300000003E-2</v>
      </c>
      <c r="AF9">
        <v>5.6880237600000001E-2</v>
      </c>
      <c r="AG9">
        <v>5.7635053899999997E-2</v>
      </c>
      <c r="AH9">
        <v>5.8452261499999998E-2</v>
      </c>
      <c r="AI9">
        <v>5.9296622100000002E-2</v>
      </c>
      <c r="AJ9">
        <v>6.0162015300000003E-2</v>
      </c>
      <c r="AK9">
        <v>6.1043296400000002E-2</v>
      </c>
      <c r="AL9">
        <v>6.1931131200000003E-2</v>
      </c>
      <c r="AM9">
        <v>6.2825711300000003E-2</v>
      </c>
      <c r="AN9">
        <v>6.3718803199999896E-2</v>
      </c>
      <c r="AO9">
        <v>6.4603781599999896E-2</v>
      </c>
      <c r="AP9">
        <v>6.5479078800000007E-2</v>
      </c>
      <c r="AQ9">
        <v>6.6347458100000006E-2</v>
      </c>
      <c r="AR9">
        <v>6.7205001400000006E-2</v>
      </c>
      <c r="AS9">
        <v>6.7871617199999998E-2</v>
      </c>
      <c r="AT9">
        <v>6.8528183199999995E-2</v>
      </c>
      <c r="AU9">
        <v>6.9179251299999994E-2</v>
      </c>
      <c r="AV9">
        <v>6.9827350900000001E-2</v>
      </c>
      <c r="AW9">
        <v>7.0493268499999998E-2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0.50824374520000004</v>
      </c>
      <c r="G10">
        <v>0.69868408999999998</v>
      </c>
      <c r="H10">
        <v>0.80462112190000001</v>
      </c>
      <c r="I10">
        <v>0.9738710371</v>
      </c>
      <c r="J10">
        <v>1.131313937</v>
      </c>
      <c r="K10">
        <v>1.2460746140000001</v>
      </c>
      <c r="L10">
        <v>1.321989812</v>
      </c>
      <c r="M10">
        <v>1.3775397439999999</v>
      </c>
      <c r="N10">
        <v>1.3908296979999999</v>
      </c>
      <c r="O10">
        <v>1.5753787990000001</v>
      </c>
      <c r="P10">
        <v>1.8015054660000001</v>
      </c>
      <c r="Q10">
        <v>2.0666114599999998</v>
      </c>
      <c r="R10">
        <v>2.3108075280000002</v>
      </c>
      <c r="S10">
        <v>3.0580754200000002</v>
      </c>
      <c r="T10">
        <v>3.1586140509999998</v>
      </c>
      <c r="U10">
        <v>3.2883720410000001</v>
      </c>
      <c r="V10">
        <v>3.4332084890000001</v>
      </c>
      <c r="W10">
        <v>3.754812115</v>
      </c>
      <c r="X10">
        <v>4.0713599699999996</v>
      </c>
      <c r="Y10">
        <v>4.3156536230000002</v>
      </c>
      <c r="Z10">
        <v>4.5624956760000002</v>
      </c>
      <c r="AA10">
        <v>4.8135148909999996</v>
      </c>
      <c r="AB10">
        <v>4.987805679</v>
      </c>
      <c r="AC10">
        <v>5.1679455330000001</v>
      </c>
      <c r="AD10">
        <v>5.4694998530000003</v>
      </c>
      <c r="AE10">
        <v>5.7819876570000002</v>
      </c>
      <c r="AF10">
        <v>6.1043385240000001</v>
      </c>
      <c r="AG10">
        <v>6.4486621660000001</v>
      </c>
      <c r="AH10">
        <v>6.8018211700000002</v>
      </c>
      <c r="AI10">
        <v>7.1729992879999998</v>
      </c>
      <c r="AJ10">
        <v>7.5497560290000001</v>
      </c>
      <c r="AK10">
        <v>7.931626992</v>
      </c>
      <c r="AL10">
        <v>8.3294426720000008</v>
      </c>
      <c r="AM10">
        <v>8.7315127080000003</v>
      </c>
      <c r="AN10">
        <v>9.1509724010000006</v>
      </c>
      <c r="AO10">
        <v>9.5737671790000007</v>
      </c>
      <c r="AP10">
        <v>9.9994631090000006</v>
      </c>
      <c r="AQ10">
        <v>10.428283800000001</v>
      </c>
      <c r="AR10">
        <v>10.85942711</v>
      </c>
      <c r="AS10">
        <v>11.277737030000001</v>
      </c>
      <c r="AT10">
        <v>11.69901587</v>
      </c>
      <c r="AU10">
        <v>12.12389299</v>
      </c>
      <c r="AV10">
        <v>12.55271787</v>
      </c>
      <c r="AW10">
        <v>12.989250480000001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8.7444802099999996E-2</v>
      </c>
      <c r="G11" s="39">
        <v>0.1104491593</v>
      </c>
      <c r="H11" s="39">
        <v>0.12782928660000001</v>
      </c>
      <c r="I11">
        <v>0.16416760429999999</v>
      </c>
      <c r="J11">
        <v>0.21008737159999999</v>
      </c>
      <c r="K11">
        <v>0.2622943646</v>
      </c>
      <c r="L11">
        <v>0.32298505979999997</v>
      </c>
      <c r="M11">
        <v>0.39904912390000002</v>
      </c>
      <c r="N11">
        <v>0.48777913579999999</v>
      </c>
      <c r="O11">
        <v>0.57010583140000004</v>
      </c>
      <c r="P11">
        <v>0.67270908519999995</v>
      </c>
      <c r="Q11">
        <v>0.79629092189999995</v>
      </c>
      <c r="R11">
        <v>0.91875121630000001</v>
      </c>
      <c r="S11">
        <v>1.34770952</v>
      </c>
      <c r="T11">
        <v>1.39201741</v>
      </c>
      <c r="U11">
        <v>1.4492024219999999</v>
      </c>
      <c r="V11">
        <v>1.5130325870000001</v>
      </c>
      <c r="W11">
        <v>1.588667405</v>
      </c>
      <c r="X11">
        <v>1.6620926899999999</v>
      </c>
      <c r="Y11">
        <v>1.773005178</v>
      </c>
      <c r="Z11">
        <v>1.8848523580000001</v>
      </c>
      <c r="AA11">
        <v>1.9983455699999999</v>
      </c>
      <c r="AB11">
        <v>2.1176766250000001</v>
      </c>
      <c r="AC11">
        <v>2.2393601250000001</v>
      </c>
      <c r="AD11">
        <v>2.5264705049999998</v>
      </c>
      <c r="AE11">
        <v>2.8183567049999998</v>
      </c>
      <c r="AF11">
        <v>3.1153087500000001</v>
      </c>
      <c r="AG11">
        <v>3.4308783580000002</v>
      </c>
      <c r="AH11">
        <v>3.7520933580000002</v>
      </c>
      <c r="AI11">
        <v>4.0903189930000003</v>
      </c>
      <c r="AJ11">
        <v>4.4331532429999996</v>
      </c>
      <c r="AK11">
        <v>4.7804055999999999</v>
      </c>
      <c r="AL11">
        <v>5.1437168340000001</v>
      </c>
      <c r="AM11">
        <v>5.5110696810000004</v>
      </c>
      <c r="AN11">
        <v>5.8964478209999998</v>
      </c>
      <c r="AO11">
        <v>6.285753712</v>
      </c>
      <c r="AP11">
        <v>6.6786252209999999</v>
      </c>
      <c r="AQ11">
        <v>7.0751379539999997</v>
      </c>
      <c r="AR11">
        <v>7.4746804129999997</v>
      </c>
      <c r="AS11">
        <v>7.7174109890000002</v>
      </c>
      <c r="AT11">
        <v>7.9615167580000001</v>
      </c>
      <c r="AU11">
        <v>8.2074463770000001</v>
      </c>
      <c r="AV11">
        <v>8.4554490139999903</v>
      </c>
      <c r="AW11">
        <v>8.7080543200000005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3.5213444589999998</v>
      </c>
      <c r="G12" s="39">
        <v>3.5827889239999999</v>
      </c>
      <c r="H12" s="39">
        <v>3.340207688</v>
      </c>
      <c r="I12">
        <v>3.455531562</v>
      </c>
      <c r="J12">
        <v>3.562145449</v>
      </c>
      <c r="K12">
        <v>3.5824897660000001</v>
      </c>
      <c r="L12">
        <v>3.5535524490000001</v>
      </c>
      <c r="M12" s="39">
        <v>3.536640819</v>
      </c>
      <c r="N12">
        <v>3.482347533</v>
      </c>
      <c r="O12">
        <v>3.590182837</v>
      </c>
      <c r="P12">
        <v>3.7368061460000002</v>
      </c>
      <c r="Q12">
        <v>3.901730175</v>
      </c>
      <c r="R12">
        <v>3.9709606829999999</v>
      </c>
      <c r="S12">
        <v>3.7368309420000001</v>
      </c>
      <c r="T12">
        <v>3.859684637</v>
      </c>
      <c r="U12">
        <v>4.0182430790000003</v>
      </c>
      <c r="V12">
        <v>4.19522672</v>
      </c>
      <c r="W12">
        <v>4.0503893480000004</v>
      </c>
      <c r="X12">
        <v>3.8995251560000002</v>
      </c>
      <c r="Y12">
        <v>3.8643334450000002</v>
      </c>
      <c r="Z12">
        <v>3.8341262500000002</v>
      </c>
      <c r="AA12">
        <v>3.8093462429999998</v>
      </c>
      <c r="AB12">
        <v>3.7994750769999999</v>
      </c>
      <c r="AC12">
        <v>3.7944713229999998</v>
      </c>
      <c r="AD12">
        <v>3.8256208850000002</v>
      </c>
      <c r="AE12">
        <v>3.864751761</v>
      </c>
      <c r="AF12">
        <v>3.910161188</v>
      </c>
      <c r="AG12">
        <v>3.9606408929999999</v>
      </c>
      <c r="AH12">
        <v>4.0153981549999997</v>
      </c>
      <c r="AI12">
        <v>4.0721935570000003</v>
      </c>
      <c r="AJ12">
        <v>4.1304199449999999</v>
      </c>
      <c r="AK12">
        <v>4.1897232989999997</v>
      </c>
      <c r="AL12">
        <v>4.249606021</v>
      </c>
      <c r="AM12">
        <v>4.3099391100000002</v>
      </c>
      <c r="AN12">
        <v>4.370282446</v>
      </c>
      <c r="AO12">
        <v>4.4300552179999997</v>
      </c>
      <c r="AP12">
        <v>4.4891505570000003</v>
      </c>
      <c r="AQ12">
        <v>4.547758537</v>
      </c>
      <c r="AR12">
        <v>4.6056111639999999</v>
      </c>
      <c r="AS12">
        <v>4.6509166070000001</v>
      </c>
      <c r="AT12">
        <v>4.6955277300000002</v>
      </c>
      <c r="AU12">
        <v>4.7397566180000004</v>
      </c>
      <c r="AV12">
        <v>4.7837766830000001</v>
      </c>
      <c r="AW12">
        <v>4.8290119410000001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0.23806455130000001</v>
      </c>
      <c r="G13" s="39">
        <v>0.2527882561</v>
      </c>
      <c r="H13" s="39">
        <v>0.24595666229999999</v>
      </c>
      <c r="I13" s="39">
        <v>0.26555191179999998</v>
      </c>
      <c r="J13" s="39">
        <v>0.28569041229999997</v>
      </c>
      <c r="K13" s="39">
        <v>0.29985992239999998</v>
      </c>
      <c r="L13" s="39">
        <v>0.31041710509999998</v>
      </c>
      <c r="M13">
        <v>0.3224209985</v>
      </c>
      <c r="N13">
        <v>0.33132478360000001</v>
      </c>
      <c r="O13">
        <v>0.38085183220000002</v>
      </c>
      <c r="P13">
        <v>0.44197501769999997</v>
      </c>
      <c r="Q13">
        <v>0.51453160480000004</v>
      </c>
      <c r="R13">
        <v>0.58385913769999997</v>
      </c>
      <c r="S13">
        <v>0.44418740169999998</v>
      </c>
      <c r="T13">
        <v>0.57298788119999999</v>
      </c>
      <c r="U13">
        <v>0.70029342159999997</v>
      </c>
      <c r="V13">
        <v>0.82651939399999996</v>
      </c>
      <c r="W13">
        <v>0.82587827899999999</v>
      </c>
      <c r="X13">
        <v>0.82404195769999999</v>
      </c>
      <c r="Y13">
        <v>0.85146615120000002</v>
      </c>
      <c r="Z13">
        <v>0.87961423380000003</v>
      </c>
      <c r="AA13">
        <v>0.90872445820000003</v>
      </c>
      <c r="AB13">
        <v>0.94001999709999995</v>
      </c>
      <c r="AC13">
        <v>0.97242235359999996</v>
      </c>
      <c r="AD13">
        <v>0.98858621820000003</v>
      </c>
      <c r="AE13">
        <v>1.0067974770000001</v>
      </c>
      <c r="AF13">
        <v>1.02665918</v>
      </c>
      <c r="AG13">
        <v>1.048376515</v>
      </c>
      <c r="AH13">
        <v>1.0712857410000001</v>
      </c>
      <c r="AI13">
        <v>1.147503961</v>
      </c>
      <c r="AJ13">
        <v>1.2248045400000001</v>
      </c>
      <c r="AK13">
        <v>1.3031230730000001</v>
      </c>
      <c r="AL13">
        <v>1.3851630580000001</v>
      </c>
      <c r="AM13">
        <v>1.4681014990000001</v>
      </c>
      <c r="AN13">
        <v>1.5008534609999999</v>
      </c>
      <c r="AO13">
        <v>1.5335953760000001</v>
      </c>
      <c r="AP13">
        <v>1.566281917</v>
      </c>
      <c r="AQ13">
        <v>1.5989712039999999</v>
      </c>
      <c r="AR13">
        <v>1.631561311</v>
      </c>
      <c r="AS13">
        <v>1.666799586</v>
      </c>
      <c r="AT13">
        <v>1.7020756420000001</v>
      </c>
      <c r="AU13">
        <v>1.7374934769999999</v>
      </c>
      <c r="AV13">
        <v>1.7731108630000001</v>
      </c>
      <c r="AW13">
        <v>1.80945705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37.97083104</v>
      </c>
      <c r="G14">
        <v>38.679267199999998</v>
      </c>
      <c r="H14">
        <v>36.103217530000002</v>
      </c>
      <c r="I14">
        <v>37.394068840000003</v>
      </c>
      <c r="J14">
        <v>38.593567890000003</v>
      </c>
      <c r="K14">
        <v>38.86007747</v>
      </c>
      <c r="L14">
        <v>38.591961750000003</v>
      </c>
      <c r="M14">
        <v>38.453909809999999</v>
      </c>
      <c r="N14">
        <v>37.908541999999997</v>
      </c>
      <c r="O14">
        <v>37.583141599999998</v>
      </c>
      <c r="P14">
        <v>37.700969260000001</v>
      </c>
      <c r="Q14">
        <v>38.031088609999998</v>
      </c>
      <c r="R14">
        <v>37.493733120000002</v>
      </c>
      <c r="S14">
        <v>36.426319960000001</v>
      </c>
      <c r="T14">
        <v>35.828408840000002</v>
      </c>
      <c r="U14">
        <v>35.668777849999998</v>
      </c>
      <c r="V14">
        <v>35.740162810000001</v>
      </c>
      <c r="W14">
        <v>36.004298859999999</v>
      </c>
      <c r="X14">
        <v>36.216670059999998</v>
      </c>
      <c r="Y14">
        <v>36.309043760000002</v>
      </c>
      <c r="Z14">
        <v>36.443749390000001</v>
      </c>
      <c r="AA14">
        <v>36.626638419999999</v>
      </c>
      <c r="AB14">
        <v>36.85038789</v>
      </c>
      <c r="AC14">
        <v>37.120422939999997</v>
      </c>
      <c r="AD14">
        <v>37.489334849999999</v>
      </c>
      <c r="AE14">
        <v>37.936341740000003</v>
      </c>
      <c r="AF14">
        <v>38.445095160000001</v>
      </c>
      <c r="AG14">
        <v>39.004139870000003</v>
      </c>
      <c r="AH14">
        <v>39.605751599999998</v>
      </c>
      <c r="AI14">
        <v>40.229370000000003</v>
      </c>
      <c r="AJ14">
        <v>40.867830480000002</v>
      </c>
      <c r="AK14">
        <v>41.517672339999997</v>
      </c>
      <c r="AL14">
        <v>42.174822949999999</v>
      </c>
      <c r="AM14">
        <v>42.837198790000002</v>
      </c>
      <c r="AN14">
        <v>43.50122047</v>
      </c>
      <c r="AO14">
        <v>44.160542210000003</v>
      </c>
      <c r="AP14">
        <v>44.814054810000002</v>
      </c>
      <c r="AQ14">
        <v>45.46361254</v>
      </c>
      <c r="AR14">
        <v>46.106495719999998</v>
      </c>
      <c r="AS14">
        <v>46.749894750000003</v>
      </c>
      <c r="AT14">
        <v>47.389150350000001</v>
      </c>
      <c r="AU14">
        <v>48.027321860000001</v>
      </c>
      <c r="AV14">
        <v>48.6661091</v>
      </c>
      <c r="AW14">
        <v>49.320013019999998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37.815006609999998</v>
      </c>
      <c r="G15" s="39">
        <v>37.222733320000003</v>
      </c>
      <c r="H15" s="39">
        <v>36.183200290000002</v>
      </c>
      <c r="I15" s="39">
        <v>37.16778154</v>
      </c>
      <c r="J15" s="39">
        <v>37.340036640000001</v>
      </c>
      <c r="K15" s="39">
        <v>36.240405070000001</v>
      </c>
      <c r="L15" s="39">
        <v>35.690080180000002</v>
      </c>
      <c r="M15">
        <v>35.79157283</v>
      </c>
      <c r="N15">
        <v>36.398448469999998</v>
      </c>
      <c r="O15">
        <v>37.429282409999999</v>
      </c>
      <c r="P15" s="39">
        <v>37.347960989999997</v>
      </c>
      <c r="Q15">
        <v>36.021782330000001</v>
      </c>
      <c r="R15">
        <v>34.838898139999998</v>
      </c>
      <c r="S15">
        <v>33.886760879999997</v>
      </c>
      <c r="T15">
        <v>32.73240405</v>
      </c>
      <c r="U15">
        <v>31.97969239</v>
      </c>
      <c r="V15">
        <v>31.388474479999999</v>
      </c>
      <c r="W15">
        <v>30.43892031</v>
      </c>
      <c r="X15">
        <v>29.63907159</v>
      </c>
      <c r="Y15">
        <v>29.34983239</v>
      </c>
      <c r="Z15">
        <v>29.238431550000001</v>
      </c>
      <c r="AA15">
        <v>29.21027672</v>
      </c>
      <c r="AB15">
        <v>29.226788920000001</v>
      </c>
      <c r="AC15">
        <v>29.272814360000002</v>
      </c>
      <c r="AD15">
        <v>29.372622629999999</v>
      </c>
      <c r="AE15">
        <v>29.456180150000002</v>
      </c>
      <c r="AF15">
        <v>29.53855544</v>
      </c>
      <c r="AG15">
        <v>29.62577516</v>
      </c>
      <c r="AH15">
        <v>29.728810230000001</v>
      </c>
      <c r="AI15">
        <v>29.864421570000001</v>
      </c>
      <c r="AJ15">
        <v>30.017061529999999</v>
      </c>
      <c r="AK15">
        <v>30.188802620000001</v>
      </c>
      <c r="AL15">
        <v>30.37041898</v>
      </c>
      <c r="AM15">
        <v>30.55906521</v>
      </c>
      <c r="AN15">
        <v>30.711303690000001</v>
      </c>
      <c r="AO15">
        <v>30.867870910000001</v>
      </c>
      <c r="AP15">
        <v>31.026190320000001</v>
      </c>
      <c r="AQ15">
        <v>31.1907657</v>
      </c>
      <c r="AR15">
        <v>31.351575910000001</v>
      </c>
      <c r="AS15">
        <v>31.519355470000001</v>
      </c>
      <c r="AT15">
        <v>31.68765638</v>
      </c>
      <c r="AU15">
        <v>31.85333314</v>
      </c>
      <c r="AV15">
        <v>32.01906425</v>
      </c>
      <c r="AW15">
        <v>32.21041993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34.492994840000001</v>
      </c>
      <c r="G16">
        <v>33.681046469999998</v>
      </c>
      <c r="H16">
        <v>32.478419340000002</v>
      </c>
      <c r="I16">
        <v>33.095210010000002</v>
      </c>
      <c r="J16">
        <v>32.982519979999999</v>
      </c>
      <c r="K16">
        <v>31.755044860000002</v>
      </c>
      <c r="L16">
        <v>31.022572199999999</v>
      </c>
      <c r="M16">
        <v>30.861828719999998</v>
      </c>
      <c r="N16">
        <v>31.13395818</v>
      </c>
      <c r="O16">
        <v>31.036310669999999</v>
      </c>
      <c r="P16">
        <v>29.79829956</v>
      </c>
      <c r="Q16">
        <v>27.40542336</v>
      </c>
      <c r="R16">
        <v>25.004794780000001</v>
      </c>
      <c r="S16">
        <v>23.192862139999999</v>
      </c>
      <c r="T16">
        <v>22.300114829999998</v>
      </c>
      <c r="U16">
        <v>21.689015470000001</v>
      </c>
      <c r="V16">
        <v>21.19350674</v>
      </c>
      <c r="W16">
        <v>20.34122653</v>
      </c>
      <c r="X16">
        <v>19.598325639999999</v>
      </c>
      <c r="Y16">
        <v>19.20760009</v>
      </c>
      <c r="Z16">
        <v>18.935673300000001</v>
      </c>
      <c r="AA16">
        <v>18.71830057</v>
      </c>
      <c r="AB16">
        <v>18.524254899999999</v>
      </c>
      <c r="AC16">
        <v>18.34824807</v>
      </c>
      <c r="AD16">
        <v>18.232260369999999</v>
      </c>
      <c r="AE16">
        <v>18.106260649999999</v>
      </c>
      <c r="AF16">
        <v>17.979713579999999</v>
      </c>
      <c r="AG16">
        <v>17.852097499999999</v>
      </c>
      <c r="AH16">
        <v>17.73408478</v>
      </c>
      <c r="AI16">
        <v>17.732994080000001</v>
      </c>
      <c r="AJ16">
        <v>17.741592140000002</v>
      </c>
      <c r="AK16">
        <v>17.760961779999999</v>
      </c>
      <c r="AL16">
        <v>17.783692510000002</v>
      </c>
      <c r="AM16">
        <v>17.809880140000001</v>
      </c>
      <c r="AN16">
        <v>17.79118738</v>
      </c>
      <c r="AO16">
        <v>17.774043450000001</v>
      </c>
      <c r="AP16">
        <v>17.756930029999999</v>
      </c>
      <c r="AQ16">
        <v>17.742392330000001</v>
      </c>
      <c r="AR16">
        <v>17.72470118</v>
      </c>
      <c r="AS16">
        <v>17.706921319999999</v>
      </c>
      <c r="AT16">
        <v>17.687810549999998</v>
      </c>
      <c r="AU16">
        <v>17.665609669999998</v>
      </c>
      <c r="AV16">
        <v>17.641813729999999</v>
      </c>
      <c r="AW16">
        <v>17.630408889999998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1.873045431</v>
      </c>
      <c r="G17" s="39">
        <v>2.0754851909999998</v>
      </c>
      <c r="H17" s="39">
        <v>2.2326601930000001</v>
      </c>
      <c r="I17">
        <v>2.5031553309999999</v>
      </c>
      <c r="J17">
        <v>2.7132442110000001</v>
      </c>
      <c r="K17">
        <v>2.8130980879999998</v>
      </c>
      <c r="L17">
        <v>2.9335770700000001</v>
      </c>
      <c r="M17">
        <v>3.0904166169999998</v>
      </c>
      <c r="N17">
        <v>3.2769217739999998</v>
      </c>
      <c r="O17">
        <v>4.2821366830000001</v>
      </c>
      <c r="P17">
        <v>5.3894024490000003</v>
      </c>
      <c r="Q17">
        <v>6.4974709669999999</v>
      </c>
      <c r="R17">
        <v>7.7712311219999997</v>
      </c>
      <c r="S17">
        <v>6.5734077810000002</v>
      </c>
      <c r="T17">
        <v>6.5555590429999997</v>
      </c>
      <c r="U17">
        <v>6.6020690350000004</v>
      </c>
      <c r="V17">
        <v>6.6697492279999997</v>
      </c>
      <c r="W17">
        <v>6.4881979000000003</v>
      </c>
      <c r="X17">
        <v>6.337662871</v>
      </c>
      <c r="Y17">
        <v>6.353219427</v>
      </c>
      <c r="Z17">
        <v>6.4063347369999999</v>
      </c>
      <c r="AA17">
        <v>6.4774408709999998</v>
      </c>
      <c r="AB17">
        <v>6.5590230920000003</v>
      </c>
      <c r="AC17">
        <v>6.6474825920000002</v>
      </c>
      <c r="AD17">
        <v>6.75402988</v>
      </c>
      <c r="AE17">
        <v>6.8568050889999999</v>
      </c>
      <c r="AF17">
        <v>6.9592208380000002</v>
      </c>
      <c r="AG17">
        <v>7.0628059240000001</v>
      </c>
      <c r="AH17">
        <v>7.1701277430000001</v>
      </c>
      <c r="AI17">
        <v>7.2181487989999997</v>
      </c>
      <c r="AJ17">
        <v>7.2703645540000004</v>
      </c>
      <c r="AK17">
        <v>7.3273035269999998</v>
      </c>
      <c r="AL17">
        <v>7.3862690249999998</v>
      </c>
      <c r="AM17">
        <v>7.447060928</v>
      </c>
      <c r="AN17">
        <v>7.5168198610000001</v>
      </c>
      <c r="AO17">
        <v>7.5879298000000004</v>
      </c>
      <c r="AP17">
        <v>7.6597679449999996</v>
      </c>
      <c r="AQ17">
        <v>7.7334560379999999</v>
      </c>
      <c r="AR17">
        <v>7.8065181880000001</v>
      </c>
      <c r="AS17">
        <v>7.8497061190000004</v>
      </c>
      <c r="AT17">
        <v>7.8930442310000002</v>
      </c>
      <c r="AU17">
        <v>7.9357490549999996</v>
      </c>
      <c r="AV17">
        <v>7.9784877779999999</v>
      </c>
      <c r="AW17">
        <v>8.0276332559999997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0.1902792515</v>
      </c>
      <c r="G18">
        <v>0.17516555170000001</v>
      </c>
      <c r="H18">
        <v>0.1592430926</v>
      </c>
      <c r="I18">
        <v>0.15297957619999999</v>
      </c>
      <c r="J18">
        <v>0.1437324207</v>
      </c>
      <c r="K18">
        <v>0.13046266030000001</v>
      </c>
      <c r="L18">
        <v>0.12015833369999999</v>
      </c>
      <c r="M18">
        <v>0.1126938831</v>
      </c>
      <c r="N18">
        <v>0.1071804604</v>
      </c>
      <c r="O18">
        <v>0.10699223720000001</v>
      </c>
      <c r="P18">
        <v>0.10286664080000001</v>
      </c>
      <c r="Q18">
        <v>9.4737187799999997E-2</v>
      </c>
      <c r="R18">
        <v>8.6558189899999999E-2</v>
      </c>
      <c r="S18">
        <v>0.36762458209999999</v>
      </c>
      <c r="T18">
        <v>0.33218184280000002</v>
      </c>
      <c r="U18">
        <v>0.30260375969999997</v>
      </c>
      <c r="V18">
        <v>0.27590727339999999</v>
      </c>
      <c r="W18">
        <v>0.34377847560000002</v>
      </c>
      <c r="X18">
        <v>0.40997012240000003</v>
      </c>
      <c r="Y18">
        <v>0.40566078010000001</v>
      </c>
      <c r="Z18">
        <v>0.40381317880000001</v>
      </c>
      <c r="AA18">
        <v>0.40311628379999997</v>
      </c>
      <c r="AB18">
        <v>0.4029320247</v>
      </c>
      <c r="AC18">
        <v>0.40315330329999999</v>
      </c>
      <c r="AD18">
        <v>0.4195795074</v>
      </c>
      <c r="AE18">
        <v>0.43576723420000002</v>
      </c>
      <c r="AF18">
        <v>0.45192235190000002</v>
      </c>
      <c r="AG18">
        <v>0.46824391209999999</v>
      </c>
      <c r="AH18">
        <v>0.48480936349999998</v>
      </c>
      <c r="AI18">
        <v>0.50583093170000004</v>
      </c>
      <c r="AJ18">
        <v>0.52723786979999998</v>
      </c>
      <c r="AK18">
        <v>0.54909918570000005</v>
      </c>
      <c r="AL18">
        <v>0.57161491740000003</v>
      </c>
      <c r="AM18">
        <v>0.59441358970000002</v>
      </c>
      <c r="AN18">
        <v>0.61488638429999998</v>
      </c>
      <c r="AO18">
        <v>0.63560215519999996</v>
      </c>
      <c r="AP18">
        <v>0.65651351189999996</v>
      </c>
      <c r="AQ18">
        <v>0.67772103400000006</v>
      </c>
      <c r="AR18">
        <v>0.69901167500000005</v>
      </c>
      <c r="AS18" s="39">
        <v>0.71736552109999996</v>
      </c>
      <c r="AT18">
        <v>0.73594190150000005</v>
      </c>
      <c r="AU18">
        <v>0.75466820410000002</v>
      </c>
      <c r="AV18">
        <v>0.77360664540000001</v>
      </c>
      <c r="AW18">
        <v>0.79338832029999995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0.59025817150000004</v>
      </c>
      <c r="G19">
        <v>0.56945333099999995</v>
      </c>
      <c r="H19">
        <v>0.54253642639999999</v>
      </c>
      <c r="I19">
        <v>0.54621121790000005</v>
      </c>
      <c r="J19">
        <v>0.53782472599999998</v>
      </c>
      <c r="K19">
        <v>0.51160068520000002</v>
      </c>
      <c r="L19">
        <v>0.49380746069999998</v>
      </c>
      <c r="M19">
        <v>0.48535885379999999</v>
      </c>
      <c r="N19">
        <v>0.4837679513</v>
      </c>
      <c r="O19">
        <v>0.49943353550000003</v>
      </c>
      <c r="P19">
        <v>0.49659683329999998</v>
      </c>
      <c r="Q19">
        <v>0.47299204160000002</v>
      </c>
      <c r="R19">
        <v>0.44693613269999999</v>
      </c>
      <c r="S19">
        <v>1.2379398239999999</v>
      </c>
      <c r="T19">
        <v>1.046002549</v>
      </c>
      <c r="U19">
        <v>0.87858781190000002</v>
      </c>
      <c r="V19">
        <v>0.72445410470000005</v>
      </c>
      <c r="W19">
        <v>0.71344038909999996</v>
      </c>
      <c r="X19">
        <v>0.70545343910000002</v>
      </c>
      <c r="Y19">
        <v>0.69914849239999999</v>
      </c>
      <c r="Z19">
        <v>0.69707285630000004</v>
      </c>
      <c r="AA19">
        <v>0.69698002329999997</v>
      </c>
      <c r="AB19">
        <v>0.69750742669999999</v>
      </c>
      <c r="AC19">
        <v>0.69873960830000004</v>
      </c>
      <c r="AD19">
        <v>0.69648287060000003</v>
      </c>
      <c r="AE19">
        <v>0.69384274950000002</v>
      </c>
      <c r="AF19">
        <v>0.69117944060000003</v>
      </c>
      <c r="AG19">
        <v>0.68852343910000002</v>
      </c>
      <c r="AH19">
        <v>0.68623690110000002</v>
      </c>
      <c r="AI19">
        <v>0.68690186190000002</v>
      </c>
      <c r="AJ19">
        <v>0.68794578610000001</v>
      </c>
      <c r="AK19">
        <v>0.68941189879999998</v>
      </c>
      <c r="AL19">
        <v>0.69105524620000003</v>
      </c>
      <c r="AM19">
        <v>0.69283891990000002</v>
      </c>
      <c r="AN19">
        <v>0.69526048770000004</v>
      </c>
      <c r="AO19">
        <v>0.69777085800000005</v>
      </c>
      <c r="AP19">
        <v>0.70031145490000002</v>
      </c>
      <c r="AQ19">
        <v>0.70298362540000003</v>
      </c>
      <c r="AR19">
        <v>0.70556123479999999</v>
      </c>
      <c r="AS19">
        <v>0.71041764890000003</v>
      </c>
      <c r="AT19">
        <v>0.71530139179999996</v>
      </c>
      <c r="AU19">
        <v>0.72014149100000002</v>
      </c>
      <c r="AV19">
        <v>0.72499841040000002</v>
      </c>
      <c r="AW19">
        <v>0.73045211259999998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0.2107932927</v>
      </c>
      <c r="G20">
        <v>0.21497076809999999</v>
      </c>
      <c r="H20" s="39">
        <v>0.21649938329999999</v>
      </c>
      <c r="I20" s="39">
        <v>0.23040657449999999</v>
      </c>
      <c r="J20" s="39">
        <v>0.23981785110000001</v>
      </c>
      <c r="K20" s="39">
        <v>0.24114504950000001</v>
      </c>
      <c r="L20" s="39">
        <v>0.2460432025</v>
      </c>
      <c r="M20">
        <v>0.25563668150000002</v>
      </c>
      <c r="N20">
        <v>0.26934182550000002</v>
      </c>
      <c r="O20">
        <v>0.28780736489999997</v>
      </c>
      <c r="P20">
        <v>0.29620040330000003</v>
      </c>
      <c r="Q20">
        <v>0.29200684380000003</v>
      </c>
      <c r="R20">
        <v>0.28558945029999999</v>
      </c>
      <c r="S20">
        <v>0.321504073</v>
      </c>
      <c r="T20">
        <v>0.3007259551</v>
      </c>
      <c r="U20">
        <v>0.28440471969999997</v>
      </c>
      <c r="V20">
        <v>0.27009995840000001</v>
      </c>
      <c r="W20">
        <v>0.26643489120000002</v>
      </c>
      <c r="X20">
        <v>0.26388096030000002</v>
      </c>
      <c r="Y20">
        <v>0.26425967420000002</v>
      </c>
      <c r="Z20">
        <v>0.26620384679999998</v>
      </c>
      <c r="AA20">
        <v>0.26889644039999999</v>
      </c>
      <c r="AB20">
        <v>0.27192011760000001</v>
      </c>
      <c r="AC20">
        <v>0.27522773979999998</v>
      </c>
      <c r="AD20">
        <v>0.27456192210000002</v>
      </c>
      <c r="AE20">
        <v>0.27374487539999998</v>
      </c>
      <c r="AF20">
        <v>0.27291845329999997</v>
      </c>
      <c r="AG20">
        <v>0.27210998409999998</v>
      </c>
      <c r="AH20">
        <v>0.27144743180000003</v>
      </c>
      <c r="AI20">
        <v>0.27189404690000002</v>
      </c>
      <c r="AJ20">
        <v>0.2724916154</v>
      </c>
      <c r="AK20">
        <v>0.27325757899999997</v>
      </c>
      <c r="AL20">
        <v>0.27411935710000002</v>
      </c>
      <c r="AM20">
        <v>0.27503845389999998</v>
      </c>
      <c r="AN20">
        <v>0.2762905732</v>
      </c>
      <c r="AO20">
        <v>0.2775805817</v>
      </c>
      <c r="AP20">
        <v>0.27888527149999998</v>
      </c>
      <c r="AQ20">
        <v>0.28024509009999998</v>
      </c>
      <c r="AR20">
        <v>0.28156996709999998</v>
      </c>
      <c r="AS20">
        <v>0.28363588560000003</v>
      </c>
      <c r="AT20">
        <v>0.28571455569999998</v>
      </c>
      <c r="AU20">
        <v>0.28777763239999998</v>
      </c>
      <c r="AV20">
        <v>0.28984926719999998</v>
      </c>
      <c r="AW20">
        <v>0.29216144049999998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0.45763562130000002</v>
      </c>
      <c r="G21" s="39">
        <v>0.5066120086</v>
      </c>
      <c r="H21">
        <v>0.55384185529999996</v>
      </c>
      <c r="I21">
        <v>0.63981882680000002</v>
      </c>
      <c r="J21">
        <v>0.72289745090000002</v>
      </c>
      <c r="K21" s="39">
        <v>0.7890537259</v>
      </c>
      <c r="L21" s="39">
        <v>0.87392192170000005</v>
      </c>
      <c r="M21">
        <v>0.98563807410000004</v>
      </c>
      <c r="N21">
        <v>1.127278276</v>
      </c>
      <c r="O21">
        <v>1.2166019210000001</v>
      </c>
      <c r="P21">
        <v>1.2645951049999999</v>
      </c>
      <c r="Q21">
        <v>1.259151935</v>
      </c>
      <c r="R21">
        <v>1.2437884619999999</v>
      </c>
      <c r="S21">
        <v>2.193422483</v>
      </c>
      <c r="T21">
        <v>2.197819838</v>
      </c>
      <c r="U21">
        <v>2.223011589</v>
      </c>
      <c r="V21">
        <v>2.2547571749999999</v>
      </c>
      <c r="W21">
        <v>2.2858421240000002</v>
      </c>
      <c r="X21">
        <v>2.3237785519999998</v>
      </c>
      <c r="Y21">
        <v>2.4199439250000001</v>
      </c>
      <c r="Z21">
        <v>2.5293336329999998</v>
      </c>
      <c r="AA21">
        <v>2.6455425240000001</v>
      </c>
      <c r="AB21">
        <v>2.7711513619999999</v>
      </c>
      <c r="AC21">
        <v>2.8999630399999998</v>
      </c>
      <c r="AD21">
        <v>2.995708085</v>
      </c>
      <c r="AE21">
        <v>3.0897595550000001</v>
      </c>
      <c r="AF21">
        <v>3.1836007710000001</v>
      </c>
      <c r="AG21">
        <v>3.281994401</v>
      </c>
      <c r="AH21">
        <v>3.3821040089999999</v>
      </c>
      <c r="AI21">
        <v>3.448651849</v>
      </c>
      <c r="AJ21">
        <v>3.5174295720000002</v>
      </c>
      <c r="AK21">
        <v>3.5887686479999998</v>
      </c>
      <c r="AL21">
        <v>3.6636679170000002</v>
      </c>
      <c r="AM21">
        <v>3.7398331730000001</v>
      </c>
      <c r="AN21">
        <v>3.8168590089999999</v>
      </c>
      <c r="AO21">
        <v>3.8949440609999999</v>
      </c>
      <c r="AP21">
        <v>3.973782103</v>
      </c>
      <c r="AQ21">
        <v>4.053967579</v>
      </c>
      <c r="AR21">
        <v>4.1342136629999997</v>
      </c>
      <c r="AS21">
        <v>4.2513089759999998</v>
      </c>
      <c r="AT21">
        <v>4.3698437520000004</v>
      </c>
      <c r="AU21">
        <v>4.4893870869999999</v>
      </c>
      <c r="AV21">
        <v>4.6103084120000002</v>
      </c>
      <c r="AW21">
        <v>4.7363759129999998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5.7774918450000001</v>
      </c>
      <c r="G22">
        <v>4.999395475</v>
      </c>
      <c r="H22">
        <v>4.2504394520000002</v>
      </c>
      <c r="I22">
        <v>4.5163678650000003</v>
      </c>
      <c r="J22">
        <v>4.4003801219999996</v>
      </c>
      <c r="K22">
        <v>4.2012699590000002</v>
      </c>
      <c r="L22">
        <v>4.4248385529999998</v>
      </c>
      <c r="M22">
        <v>4.5880123819999996</v>
      </c>
      <c r="N22">
        <v>4.5938878619999999</v>
      </c>
      <c r="O22">
        <v>3.9255753009999999</v>
      </c>
      <c r="P22">
        <v>3.260453633</v>
      </c>
      <c r="Q22">
        <v>2.8433898979999999</v>
      </c>
      <c r="R22">
        <v>2.6415165580000002</v>
      </c>
      <c r="S22">
        <v>2.4817507330000002</v>
      </c>
      <c r="T22">
        <v>2.4116772929999999</v>
      </c>
      <c r="U22">
        <v>2.4041946009999999</v>
      </c>
      <c r="V22">
        <v>2.4275430889999998</v>
      </c>
      <c r="W22">
        <v>2.450138613</v>
      </c>
      <c r="X22">
        <v>2.4745726079999999</v>
      </c>
      <c r="Y22">
        <v>2.50047138</v>
      </c>
      <c r="Z22">
        <v>2.532793641</v>
      </c>
      <c r="AA22">
        <v>2.5707478570000002</v>
      </c>
      <c r="AB22">
        <v>2.6140760150000002</v>
      </c>
      <c r="AC22">
        <v>2.6620235270000001</v>
      </c>
      <c r="AD22">
        <v>2.7118863379999998</v>
      </c>
      <c r="AE22">
        <v>2.7613111849999998</v>
      </c>
      <c r="AF22">
        <v>2.8103846510000001</v>
      </c>
      <c r="AG22">
        <v>2.8591712180000002</v>
      </c>
      <c r="AH22">
        <v>2.9085730339999998</v>
      </c>
      <c r="AI22">
        <v>2.9564467849999998</v>
      </c>
      <c r="AJ22">
        <v>3.0043810930000001</v>
      </c>
      <c r="AK22">
        <v>3.0538368029999998</v>
      </c>
      <c r="AL22">
        <v>3.1042136870000001</v>
      </c>
      <c r="AM22">
        <v>3.1553975639999998</v>
      </c>
      <c r="AN22">
        <v>3.2070707440000001</v>
      </c>
      <c r="AO22">
        <v>3.258832806</v>
      </c>
      <c r="AP22">
        <v>3.3108574669999999</v>
      </c>
      <c r="AQ22">
        <v>3.3640068470000002</v>
      </c>
      <c r="AR22">
        <v>3.4170968780000002</v>
      </c>
      <c r="AS22">
        <v>3.4734195109999999</v>
      </c>
      <c r="AT22">
        <v>3.5324666589999998</v>
      </c>
      <c r="AU22">
        <v>3.593393785</v>
      </c>
      <c r="AV22">
        <v>3.6562161880000001</v>
      </c>
      <c r="AW22">
        <v>3.7240970359999999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166.17003840000001</v>
      </c>
      <c r="G23">
        <v>162.2296997</v>
      </c>
      <c r="H23">
        <v>154.6571797</v>
      </c>
      <c r="I23">
        <v>157.20403880000001</v>
      </c>
      <c r="J23">
        <v>157.46701880000001</v>
      </c>
      <c r="K23">
        <v>153.22309279999999</v>
      </c>
      <c r="L23">
        <v>150.8281604</v>
      </c>
      <c r="M23">
        <v>150.5675554</v>
      </c>
      <c r="N23">
        <v>150.8361453</v>
      </c>
      <c r="O23">
        <v>151.2750595</v>
      </c>
      <c r="P23">
        <v>149.5289808</v>
      </c>
      <c r="Q23">
        <v>146.2959357</v>
      </c>
      <c r="R23">
        <v>143.59355780000001</v>
      </c>
      <c r="S23">
        <v>141.91272029999999</v>
      </c>
      <c r="T23">
        <v>139.9826764</v>
      </c>
      <c r="U23">
        <v>138.6870078</v>
      </c>
      <c r="V23">
        <v>137.80518609999999</v>
      </c>
      <c r="W23">
        <v>135.83331129999999</v>
      </c>
      <c r="X23">
        <v>133.91723110000001</v>
      </c>
      <c r="Y23">
        <v>132.69859020000001</v>
      </c>
      <c r="Z23">
        <v>132.10965379999999</v>
      </c>
      <c r="AA23">
        <v>131.93707140000001</v>
      </c>
      <c r="AB23">
        <v>132.04129829999999</v>
      </c>
      <c r="AC23">
        <v>132.3228014</v>
      </c>
      <c r="AD23">
        <v>132.575175</v>
      </c>
      <c r="AE23">
        <v>132.90480700000001</v>
      </c>
      <c r="AF23">
        <v>133.28884740000001</v>
      </c>
      <c r="AG23">
        <v>133.70953850000001</v>
      </c>
      <c r="AH23">
        <v>134.18034069999999</v>
      </c>
      <c r="AI23">
        <v>134.6359851</v>
      </c>
      <c r="AJ23">
        <v>135.08711489999999</v>
      </c>
      <c r="AK23">
        <v>135.5623592</v>
      </c>
      <c r="AL23">
        <v>136.04150680000001</v>
      </c>
      <c r="AM23">
        <v>136.52355080000001</v>
      </c>
      <c r="AN23">
        <v>137.0341426</v>
      </c>
      <c r="AO23">
        <v>137.5299535</v>
      </c>
      <c r="AP23">
        <v>138.0199394</v>
      </c>
      <c r="AQ23">
        <v>138.53259890000001</v>
      </c>
      <c r="AR23">
        <v>139.0369925</v>
      </c>
      <c r="AS23">
        <v>139.57654460000001</v>
      </c>
      <c r="AT23">
        <v>140.14622460000001</v>
      </c>
      <c r="AU23">
        <v>140.7406929</v>
      </c>
      <c r="AV23">
        <v>141.3718399</v>
      </c>
      <c r="AW23">
        <v>142.14136120000001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2.930718615</v>
      </c>
      <c r="G24">
        <v>2.8443372079999998</v>
      </c>
      <c r="H24">
        <v>2.864374357</v>
      </c>
      <c r="I24">
        <v>2.9919291170000002</v>
      </c>
      <c r="J24">
        <v>2.912194232</v>
      </c>
      <c r="K24">
        <v>2.8673825919999998</v>
      </c>
      <c r="L24">
        <v>2.7353150770000001</v>
      </c>
      <c r="M24">
        <v>2.8491310599999999</v>
      </c>
      <c r="N24">
        <v>2.8809968449999999</v>
      </c>
      <c r="O24">
        <v>2.994445684</v>
      </c>
      <c r="P24">
        <v>3.0594444410000001</v>
      </c>
      <c r="Q24">
        <v>3.0613356070000002</v>
      </c>
      <c r="R24">
        <v>3.0896947539999999</v>
      </c>
      <c r="S24">
        <v>3.1547622309999999</v>
      </c>
      <c r="T24">
        <v>3.2212324560000001</v>
      </c>
      <c r="U24">
        <v>3.258044677</v>
      </c>
      <c r="V24">
        <v>3.276744597</v>
      </c>
      <c r="W24">
        <v>3.2598977100000002</v>
      </c>
      <c r="X24">
        <v>3.2193793049999999</v>
      </c>
      <c r="Y24">
        <v>3.205513007</v>
      </c>
      <c r="Z24">
        <v>3.2190785540000002</v>
      </c>
      <c r="AA24">
        <v>3.252145085</v>
      </c>
      <c r="AB24">
        <v>3.2984161869999999</v>
      </c>
      <c r="AC24">
        <v>3.3520984600000001</v>
      </c>
      <c r="AD24">
        <v>3.4102946009999999</v>
      </c>
      <c r="AE24">
        <v>3.4699108870000002</v>
      </c>
      <c r="AF24">
        <v>3.5298341089999998</v>
      </c>
      <c r="AG24">
        <v>3.589491244</v>
      </c>
      <c r="AH24">
        <v>3.649041049</v>
      </c>
      <c r="AI24">
        <v>3.7061615109999999</v>
      </c>
      <c r="AJ24">
        <v>3.7613260560000001</v>
      </c>
      <c r="AK24">
        <v>3.8152514719999999</v>
      </c>
      <c r="AL24">
        <v>3.868188688</v>
      </c>
      <c r="AM24">
        <v>3.9205704190000001</v>
      </c>
      <c r="AN24">
        <v>3.971682688</v>
      </c>
      <c r="AO24">
        <v>4.0221114709999997</v>
      </c>
      <c r="AP24">
        <v>4.0722678129999998</v>
      </c>
      <c r="AQ24">
        <v>4.1228183969999996</v>
      </c>
      <c r="AR24">
        <v>4.1736004949999996</v>
      </c>
      <c r="AS24">
        <v>4.224319328</v>
      </c>
      <c r="AT24">
        <v>4.2752525239999999</v>
      </c>
      <c r="AU24">
        <v>4.3267406810000004</v>
      </c>
      <c r="AV24">
        <v>4.3793016480000002</v>
      </c>
      <c r="AW24">
        <v>4.4346383029999998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46.325953349999999</v>
      </c>
      <c r="H25">
        <v>41.661597350000001</v>
      </c>
      <c r="I25">
        <v>43.170673309999998</v>
      </c>
      <c r="J25">
        <v>43.949916739999999</v>
      </c>
      <c r="K25">
        <v>41.687448629999999</v>
      </c>
      <c r="L25">
        <v>40.931396990000003</v>
      </c>
      <c r="M25">
        <v>41.120646800000003</v>
      </c>
      <c r="N25">
        <v>41.424437949999998</v>
      </c>
      <c r="O25">
        <v>40.864205560000002</v>
      </c>
      <c r="P25">
        <v>39.519075190000002</v>
      </c>
      <c r="Q25">
        <v>38.019381719999998</v>
      </c>
      <c r="R25">
        <v>36.999820489999998</v>
      </c>
      <c r="S25">
        <v>36.527057880000001</v>
      </c>
      <c r="T25">
        <v>35.947707020000003</v>
      </c>
      <c r="U25">
        <v>35.83348075</v>
      </c>
      <c r="V25">
        <v>36.072172930000001</v>
      </c>
      <c r="W25">
        <v>36.08244011</v>
      </c>
      <c r="X25">
        <v>36.082188670000001</v>
      </c>
      <c r="Y25">
        <v>36.200299719999997</v>
      </c>
      <c r="Z25">
        <v>36.531827030000002</v>
      </c>
      <c r="AA25">
        <v>36.984762859999996</v>
      </c>
      <c r="AB25">
        <v>37.517023549999998</v>
      </c>
      <c r="AC25">
        <v>38.102763490000001</v>
      </c>
      <c r="AD25">
        <v>38.738304450000001</v>
      </c>
      <c r="AE25">
        <v>39.3789795</v>
      </c>
      <c r="AF25">
        <v>40.026773429999999</v>
      </c>
      <c r="AG25">
        <v>40.681548380000002</v>
      </c>
      <c r="AH25">
        <v>41.358909519999997</v>
      </c>
      <c r="AI25">
        <v>42.01844079</v>
      </c>
      <c r="AJ25">
        <v>42.677778259999997</v>
      </c>
      <c r="AK25">
        <v>43.362041060000003</v>
      </c>
      <c r="AL25">
        <v>44.055068169999998</v>
      </c>
      <c r="AM25">
        <v>44.754613589999998</v>
      </c>
      <c r="AN25">
        <v>45.44393556</v>
      </c>
      <c r="AO25">
        <v>46.11901125</v>
      </c>
      <c r="AP25">
        <v>46.788611080000003</v>
      </c>
      <c r="AQ25">
        <v>47.47117557</v>
      </c>
      <c r="AR25">
        <v>48.140553369999999</v>
      </c>
      <c r="AS25">
        <v>48.834065940000002</v>
      </c>
      <c r="AT25">
        <v>49.546186079999998</v>
      </c>
      <c r="AU25">
        <v>50.266398850000002</v>
      </c>
      <c r="AV25">
        <v>50.999283630000001</v>
      </c>
      <c r="AW25">
        <v>51.808104149999998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40.488255080000002</v>
      </c>
      <c r="G26">
        <v>39.883273719999998</v>
      </c>
      <c r="H26">
        <v>39.756531619999997</v>
      </c>
      <c r="I26">
        <v>39.43994507</v>
      </c>
      <c r="J26">
        <v>38.928627609999999</v>
      </c>
      <c r="K26">
        <v>38.277585449999997</v>
      </c>
      <c r="L26">
        <v>37.805260009999998</v>
      </c>
      <c r="M26">
        <v>37.435054790000002</v>
      </c>
      <c r="N26">
        <v>37.260038209999998</v>
      </c>
      <c r="O26">
        <v>37.147123489999998</v>
      </c>
      <c r="P26">
        <v>36.778638729999997</v>
      </c>
      <c r="Q26">
        <v>36.13240502</v>
      </c>
      <c r="R26">
        <v>35.535262799999998</v>
      </c>
      <c r="S26">
        <v>35.001773460000003</v>
      </c>
      <c r="T26">
        <v>34.420910390000003</v>
      </c>
      <c r="U26">
        <v>34.112749460000003</v>
      </c>
      <c r="V26">
        <v>33.715446040000003</v>
      </c>
      <c r="W26">
        <v>33.208932930000003</v>
      </c>
      <c r="X26">
        <v>32.671558210000001</v>
      </c>
      <c r="Y26">
        <v>32.248570780000001</v>
      </c>
      <c r="Z26">
        <v>31.867402309999999</v>
      </c>
      <c r="AA26">
        <v>31.544150349999999</v>
      </c>
      <c r="AB26">
        <v>31.27404808</v>
      </c>
      <c r="AC26">
        <v>31.0447597</v>
      </c>
      <c r="AD26">
        <v>30.827724499999999</v>
      </c>
      <c r="AE26">
        <v>30.62663234</v>
      </c>
      <c r="AF26">
        <v>30.44300982</v>
      </c>
      <c r="AG26">
        <v>30.275543930000001</v>
      </c>
      <c r="AH26">
        <v>30.126146819999999</v>
      </c>
      <c r="AI26">
        <v>29.997286150000001</v>
      </c>
      <c r="AJ26">
        <v>29.878157649999999</v>
      </c>
      <c r="AK26">
        <v>29.76781665</v>
      </c>
      <c r="AL26">
        <v>29.662483380000001</v>
      </c>
      <c r="AM26">
        <v>29.559768829999999</v>
      </c>
      <c r="AN26">
        <v>29.45966507</v>
      </c>
      <c r="AO26">
        <v>29.359126230000001</v>
      </c>
      <c r="AP26">
        <v>29.2556732</v>
      </c>
      <c r="AQ26">
        <v>29.150391519999999</v>
      </c>
      <c r="AR26">
        <v>29.040415169999999</v>
      </c>
      <c r="AS26">
        <v>28.926242899999998</v>
      </c>
      <c r="AT26">
        <v>28.806114489999999</v>
      </c>
      <c r="AU26">
        <v>28.677555399999999</v>
      </c>
      <c r="AV26">
        <v>28.54027941</v>
      </c>
      <c r="AW26">
        <v>28.409092340000001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22.656291620000001</v>
      </c>
      <c r="G27">
        <v>23.130521550000001</v>
      </c>
      <c r="H27">
        <v>22.643861050000002</v>
      </c>
      <c r="I27">
        <v>23.562706559999999</v>
      </c>
      <c r="J27">
        <v>24.029595430000001</v>
      </c>
      <c r="K27">
        <v>23.866052660000001</v>
      </c>
      <c r="L27">
        <v>23.78938668</v>
      </c>
      <c r="M27">
        <v>24.117242990000001</v>
      </c>
      <c r="N27">
        <v>24.957802659999999</v>
      </c>
      <c r="O27">
        <v>25.649627370000001</v>
      </c>
      <c r="P27">
        <v>25.380803579999998</v>
      </c>
      <c r="Q27">
        <v>24.309823219999998</v>
      </c>
      <c r="R27">
        <v>23.074897450000002</v>
      </c>
      <c r="S27">
        <v>21.91470443</v>
      </c>
      <c r="T27">
        <v>20.986446099999998</v>
      </c>
      <c r="U27">
        <v>20.250648200000001</v>
      </c>
      <c r="V27">
        <v>19.73122158</v>
      </c>
      <c r="W27">
        <v>19.09874907</v>
      </c>
      <c r="X27">
        <v>18.572887890000001</v>
      </c>
      <c r="Y27">
        <v>18.340746370000002</v>
      </c>
      <c r="Z27">
        <v>18.305504679999999</v>
      </c>
      <c r="AA27">
        <v>18.37459776</v>
      </c>
      <c r="AB27">
        <v>18.492832279999998</v>
      </c>
      <c r="AC27">
        <v>18.62890556</v>
      </c>
      <c r="AD27">
        <v>18.78678412</v>
      </c>
      <c r="AE27">
        <v>18.950965329999999</v>
      </c>
      <c r="AF27">
        <v>19.116371749999999</v>
      </c>
      <c r="AG27">
        <v>19.280863920000002</v>
      </c>
      <c r="AH27">
        <v>19.445905410000002</v>
      </c>
      <c r="AI27">
        <v>19.602108909999998</v>
      </c>
      <c r="AJ27">
        <v>19.749002520000001</v>
      </c>
      <c r="AK27">
        <v>19.887193839999998</v>
      </c>
      <c r="AL27">
        <v>20.016327929999999</v>
      </c>
      <c r="AM27">
        <v>20.13807254</v>
      </c>
      <c r="AN27">
        <v>20.251391250000001</v>
      </c>
      <c r="AO27">
        <v>20.35826539</v>
      </c>
      <c r="AP27">
        <v>20.460555370000002</v>
      </c>
      <c r="AQ27">
        <v>20.56311298</v>
      </c>
      <c r="AR27">
        <v>20.667608600000001</v>
      </c>
      <c r="AS27">
        <v>20.777049210000001</v>
      </c>
      <c r="AT27">
        <v>20.89395524</v>
      </c>
      <c r="AU27">
        <v>21.024377699999999</v>
      </c>
      <c r="AV27">
        <v>21.173471459999998</v>
      </c>
      <c r="AW27">
        <v>21.35191494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27.091169350000001</v>
      </c>
      <c r="K28">
        <v>26.678040079999999</v>
      </c>
      <c r="L28">
        <v>26.209465720000001</v>
      </c>
      <c r="M28">
        <v>25.775135429999999</v>
      </c>
      <c r="N28">
        <v>25.534568490000002</v>
      </c>
      <c r="O28">
        <v>25.29835873</v>
      </c>
      <c r="P28">
        <v>25.063526370000002</v>
      </c>
      <c r="Q28">
        <v>24.82182246</v>
      </c>
      <c r="R28">
        <v>24.579651309999999</v>
      </c>
      <c r="S28">
        <v>24.45957795</v>
      </c>
      <c r="T28">
        <v>24.31628723</v>
      </c>
      <c r="U28">
        <v>24.037190079999998</v>
      </c>
      <c r="V28">
        <v>23.727474919999999</v>
      </c>
      <c r="W28">
        <v>23.352090520000001</v>
      </c>
      <c r="X28">
        <v>22.947791899999999</v>
      </c>
      <c r="Y28">
        <v>22.570128619999998</v>
      </c>
      <c r="Z28">
        <v>22.217742059999999</v>
      </c>
      <c r="AA28">
        <v>21.881563710000002</v>
      </c>
      <c r="AB28">
        <v>21.55141107</v>
      </c>
      <c r="AC28">
        <v>21.218838590000001</v>
      </c>
      <c r="AD28">
        <v>20.880070029999999</v>
      </c>
      <c r="AE28">
        <v>20.530046179999999</v>
      </c>
      <c r="AF28">
        <v>20.165358139999999</v>
      </c>
      <c r="AG28">
        <v>19.784512629999998</v>
      </c>
      <c r="AH28">
        <v>19.38778825</v>
      </c>
      <c r="AI28">
        <v>18.97506164</v>
      </c>
      <c r="AJ28">
        <v>18.54878665</v>
      </c>
      <c r="AK28">
        <v>18.111792820000002</v>
      </c>
      <c r="AL28">
        <v>17.66727689</v>
      </c>
      <c r="AM28">
        <v>17.21845106</v>
      </c>
      <c r="AN28">
        <v>16.769551549999999</v>
      </c>
      <c r="AO28">
        <v>16.323584459999999</v>
      </c>
      <c r="AP28">
        <v>15.88319263</v>
      </c>
      <c r="AQ28">
        <v>15.4510928</v>
      </c>
      <c r="AR28">
        <v>15.02955165</v>
      </c>
      <c r="AS28">
        <v>14.620519939999999</v>
      </c>
      <c r="AT28">
        <v>14.22600636</v>
      </c>
      <c r="AU28">
        <v>13.847601620000001</v>
      </c>
      <c r="AV28">
        <v>13.48652459</v>
      </c>
      <c r="AW28">
        <v>13.14419228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23.666589070000001</v>
      </c>
      <c r="G29">
        <v>22.55173684</v>
      </c>
      <c r="H29">
        <v>20.33035594</v>
      </c>
      <c r="I29">
        <v>20.769629030000001</v>
      </c>
      <c r="J29">
        <v>20.55551595</v>
      </c>
      <c r="K29">
        <v>19.8465837</v>
      </c>
      <c r="L29">
        <v>19.357335970000001</v>
      </c>
      <c r="M29">
        <v>19.27034432</v>
      </c>
      <c r="N29">
        <v>18.778301079999999</v>
      </c>
      <c r="O29">
        <v>19.321298639999998</v>
      </c>
      <c r="P29">
        <v>19.72749254</v>
      </c>
      <c r="Q29">
        <v>19.951166709999999</v>
      </c>
      <c r="R29">
        <v>20.314230999999999</v>
      </c>
      <c r="S29">
        <v>20.854844379999999</v>
      </c>
      <c r="T29">
        <v>21.090093199999998</v>
      </c>
      <c r="U29">
        <v>21.194894649999998</v>
      </c>
      <c r="V29">
        <v>21.282125969999999</v>
      </c>
      <c r="W29">
        <v>20.83120233</v>
      </c>
      <c r="X29">
        <v>20.42342507</v>
      </c>
      <c r="Y29">
        <v>20.13333171</v>
      </c>
      <c r="Z29">
        <v>19.968099120000002</v>
      </c>
      <c r="AA29">
        <v>19.899851590000001</v>
      </c>
      <c r="AB29">
        <v>19.907567180000001</v>
      </c>
      <c r="AC29">
        <v>19.975435640000001</v>
      </c>
      <c r="AD29">
        <v>19.93199731</v>
      </c>
      <c r="AE29">
        <v>19.948272769999999</v>
      </c>
      <c r="AF29">
        <v>20.00750013</v>
      </c>
      <c r="AG29">
        <v>20.0975784</v>
      </c>
      <c r="AH29">
        <v>20.21254961</v>
      </c>
      <c r="AI29">
        <v>20.336926080000001</v>
      </c>
      <c r="AJ29">
        <v>20.472063769999998</v>
      </c>
      <c r="AK29">
        <v>20.618263349999999</v>
      </c>
      <c r="AL29">
        <v>20.772161749999999</v>
      </c>
      <c r="AM29">
        <v>20.932074360000001</v>
      </c>
      <c r="AN29">
        <v>21.13791646</v>
      </c>
      <c r="AO29">
        <v>21.347854649999999</v>
      </c>
      <c r="AP29">
        <v>21.55963934</v>
      </c>
      <c r="AQ29">
        <v>21.774007659999999</v>
      </c>
      <c r="AR29">
        <v>21.98526318</v>
      </c>
      <c r="AS29">
        <v>22.194347319999999</v>
      </c>
      <c r="AT29">
        <v>22.398709870000001</v>
      </c>
      <c r="AU29">
        <v>22.598018639999999</v>
      </c>
      <c r="AV29">
        <v>22.792979150000001</v>
      </c>
      <c r="AW29">
        <v>22.99341922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34664.492760000001</v>
      </c>
      <c r="T30">
        <v>34956.188179999997</v>
      </c>
      <c r="U30">
        <v>35116.03026</v>
      </c>
      <c r="V30">
        <v>35229.844590000001</v>
      </c>
      <c r="W30">
        <v>35238.775780000004</v>
      </c>
      <c r="X30">
        <v>35209.196819999997</v>
      </c>
      <c r="Y30">
        <v>35238.982750000003</v>
      </c>
      <c r="Z30">
        <v>35326.667909999996</v>
      </c>
      <c r="AA30">
        <v>35459.503019999996</v>
      </c>
      <c r="AB30">
        <v>35622.117599999998</v>
      </c>
      <c r="AC30">
        <v>35802.35716</v>
      </c>
      <c r="AD30">
        <v>35996.784110000001</v>
      </c>
      <c r="AE30">
        <v>36198.260690000003</v>
      </c>
      <c r="AF30">
        <v>36401.735339999999</v>
      </c>
      <c r="AG30">
        <v>36604.863189999996</v>
      </c>
      <c r="AH30">
        <v>36807.853340000001</v>
      </c>
      <c r="AI30">
        <v>37008.386030000001</v>
      </c>
      <c r="AJ30">
        <v>37208.61275</v>
      </c>
      <c r="AK30">
        <v>37410.23818</v>
      </c>
      <c r="AL30">
        <v>37615.017520000001</v>
      </c>
      <c r="AM30">
        <v>37823.802790000002</v>
      </c>
      <c r="AN30">
        <v>38040.691639999997</v>
      </c>
      <c r="AO30">
        <v>38265.302210000002</v>
      </c>
      <c r="AP30">
        <v>38495.938950000003</v>
      </c>
      <c r="AQ30">
        <v>38731.72337</v>
      </c>
      <c r="AR30">
        <v>38970.924290000003</v>
      </c>
      <c r="AS30">
        <v>39211.74555</v>
      </c>
      <c r="AT30">
        <v>39453.992939999996</v>
      </c>
      <c r="AU30">
        <v>39697.291720000001</v>
      </c>
      <c r="AV30">
        <v>39941.275959999999</v>
      </c>
      <c r="AW30">
        <v>40188.241759999997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27.034501370000001</v>
      </c>
      <c r="G31">
        <v>90.789482939999999</v>
      </c>
      <c r="H31">
        <v>149.7273271</v>
      </c>
      <c r="I31">
        <v>210.18230149999999</v>
      </c>
      <c r="J31">
        <v>285.4553664</v>
      </c>
      <c r="K31">
        <v>357.67949979999997</v>
      </c>
      <c r="L31">
        <v>421.25416239999998</v>
      </c>
      <c r="M31">
        <v>481.85068610000002</v>
      </c>
      <c r="N31">
        <v>526.77129330000002</v>
      </c>
      <c r="O31">
        <v>562.59710199999995</v>
      </c>
      <c r="P31">
        <v>613.20183550000002</v>
      </c>
      <c r="Q31">
        <v>689.45517500000005</v>
      </c>
      <c r="R31">
        <v>762.64481920000003</v>
      </c>
      <c r="S31">
        <v>868.60230139999999</v>
      </c>
      <c r="T31">
        <v>946.30718479999996</v>
      </c>
      <c r="U31">
        <v>1030.5476000000001</v>
      </c>
      <c r="V31">
        <v>1121.7235479999999</v>
      </c>
      <c r="W31">
        <v>1218.5651539999999</v>
      </c>
      <c r="X31">
        <v>1322.0844090000001</v>
      </c>
      <c r="Y31">
        <v>1427.6346370000001</v>
      </c>
      <c r="Z31">
        <v>1530.3300650000001</v>
      </c>
      <c r="AA31">
        <v>1627.2744319999999</v>
      </c>
      <c r="AB31">
        <v>1715.917083</v>
      </c>
      <c r="AC31">
        <v>1794.7123160000001</v>
      </c>
      <c r="AD31">
        <v>1862.658866</v>
      </c>
      <c r="AE31">
        <v>1918.9701250000001</v>
      </c>
      <c r="AF31">
        <v>1963.179748</v>
      </c>
      <c r="AG31">
        <v>1995.1265269999999</v>
      </c>
      <c r="AH31">
        <v>2014.9023460000001</v>
      </c>
      <c r="AI31">
        <v>2022.919007</v>
      </c>
      <c r="AJ31">
        <v>2019.54321</v>
      </c>
      <c r="AK31">
        <v>2005.217392</v>
      </c>
      <c r="AL31">
        <v>1980.619682</v>
      </c>
      <c r="AM31">
        <v>1946.538366</v>
      </c>
      <c r="AN31">
        <v>1904.136579</v>
      </c>
      <c r="AO31">
        <v>1854.395802</v>
      </c>
      <c r="AP31">
        <v>1798.3187029999999</v>
      </c>
      <c r="AQ31">
        <v>1736.9987040000001</v>
      </c>
      <c r="AR31">
        <v>1671.521935</v>
      </c>
      <c r="AS31">
        <v>1602.973393</v>
      </c>
      <c r="AT31">
        <v>1532.3499159999999</v>
      </c>
      <c r="AU31">
        <v>1460.5433290000001</v>
      </c>
      <c r="AV31">
        <v>1388.338092</v>
      </c>
      <c r="AW31">
        <v>1316.4483540000001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3477.3848210000001</v>
      </c>
      <c r="K32">
        <v>3706.547513</v>
      </c>
      <c r="L32">
        <v>3894.4624159999998</v>
      </c>
      <c r="M32">
        <v>4070.4415399999998</v>
      </c>
      <c r="N32">
        <v>4285.2968860000001</v>
      </c>
      <c r="O32">
        <v>4481.0259569999998</v>
      </c>
      <c r="P32">
        <v>4669.269327</v>
      </c>
      <c r="Q32">
        <v>4851.9471380000005</v>
      </c>
      <c r="R32">
        <v>5018.184972</v>
      </c>
      <c r="S32">
        <v>5239.896839</v>
      </c>
      <c r="T32">
        <v>5404.3966360000004</v>
      </c>
      <c r="U32">
        <v>5519.3261599999996</v>
      </c>
      <c r="V32">
        <v>5611.0525909999997</v>
      </c>
      <c r="W32">
        <v>5668.206158</v>
      </c>
      <c r="X32">
        <v>5702.4744469999996</v>
      </c>
      <c r="Y32">
        <v>5732.2908109999998</v>
      </c>
      <c r="Z32">
        <v>5755.876475</v>
      </c>
      <c r="AA32">
        <v>5769.9842010000002</v>
      </c>
      <c r="AB32">
        <v>5771.0598300000001</v>
      </c>
      <c r="AC32">
        <v>5756.2904349999999</v>
      </c>
      <c r="AD32">
        <v>5724.5871649999999</v>
      </c>
      <c r="AE32">
        <v>5674.5633230000003</v>
      </c>
      <c r="AF32">
        <v>5605.5011139999997</v>
      </c>
      <c r="AG32">
        <v>5517.394636</v>
      </c>
      <c r="AH32">
        <v>5410.8699200000001</v>
      </c>
      <c r="AI32">
        <v>5286.529904</v>
      </c>
      <c r="AJ32">
        <v>5145.8529840000001</v>
      </c>
      <c r="AK32">
        <v>4990.5348329999997</v>
      </c>
      <c r="AL32">
        <v>4822.5160610000003</v>
      </c>
      <c r="AM32">
        <v>4643.8432990000001</v>
      </c>
      <c r="AN32">
        <v>4456.8265609999999</v>
      </c>
      <c r="AO32">
        <v>4263.5720520000004</v>
      </c>
      <c r="AP32">
        <v>4066.1245749999998</v>
      </c>
      <c r="AQ32">
        <v>3866.5100689999999</v>
      </c>
      <c r="AR32">
        <v>3666.6013149999999</v>
      </c>
      <c r="AS32">
        <v>3468.0887929999999</v>
      </c>
      <c r="AT32">
        <v>3272.5252359999999</v>
      </c>
      <c r="AU32">
        <v>3081.2315739999999</v>
      </c>
      <c r="AV32">
        <v>2895.30051</v>
      </c>
      <c r="AW32">
        <v>2715.6415790000001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4360.0319810000001</v>
      </c>
      <c r="G33">
        <v>4821.2249510000001</v>
      </c>
      <c r="H33">
        <v>5318.8058179999998</v>
      </c>
      <c r="I33">
        <v>5759.0399429999998</v>
      </c>
      <c r="J33">
        <v>6146.6359160000002</v>
      </c>
      <c r="K33">
        <v>6400.5063490000002</v>
      </c>
      <c r="L33">
        <v>6597.9789419999997</v>
      </c>
      <c r="M33">
        <v>6780.544159</v>
      </c>
      <c r="N33">
        <v>7040.4805429999997</v>
      </c>
      <c r="O33">
        <v>7274.5566060000001</v>
      </c>
      <c r="P33">
        <v>7493.0460929999999</v>
      </c>
      <c r="Q33">
        <v>7691.9766460000001</v>
      </c>
      <c r="R33">
        <v>7870.6246709999996</v>
      </c>
      <c r="S33">
        <v>8104.5500549999997</v>
      </c>
      <c r="T33">
        <v>8286.27222599999</v>
      </c>
      <c r="U33">
        <v>8387.4741389999999</v>
      </c>
      <c r="V33">
        <v>8454.4442610000006</v>
      </c>
      <c r="W33">
        <v>8471.7933080000003</v>
      </c>
      <c r="X33">
        <v>8456.8074610000003</v>
      </c>
      <c r="Y33">
        <v>8435.2419819999996</v>
      </c>
      <c r="Z33">
        <v>8406.4092400000009</v>
      </c>
      <c r="AA33">
        <v>8366.4097579999998</v>
      </c>
      <c r="AB33">
        <v>8310.908641</v>
      </c>
      <c r="AC33">
        <v>8236.4403189999903</v>
      </c>
      <c r="AD33">
        <v>8141.6754629999996</v>
      </c>
      <c r="AE33">
        <v>8024.8449629999996</v>
      </c>
      <c r="AF33">
        <v>7885.0318500000003</v>
      </c>
      <c r="AG33">
        <v>7722.2678100000003</v>
      </c>
      <c r="AH33">
        <v>7537.448875</v>
      </c>
      <c r="AI33">
        <v>7331.4942929999997</v>
      </c>
      <c r="AJ33">
        <v>7106.4862160000002</v>
      </c>
      <c r="AK33">
        <v>6864.7983690000001</v>
      </c>
      <c r="AL33">
        <v>6609.0555530000001</v>
      </c>
      <c r="AM33">
        <v>6341.9950550000003</v>
      </c>
      <c r="AN33">
        <v>6066.6529</v>
      </c>
      <c r="AO33">
        <v>5785.7544559999997</v>
      </c>
      <c r="AP33">
        <v>5501.9207269999997</v>
      </c>
      <c r="AQ33">
        <v>5217.7017130000004</v>
      </c>
      <c r="AR33">
        <v>4935.4187979999997</v>
      </c>
      <c r="AS33">
        <v>4657.1528010000002</v>
      </c>
      <c r="AT33">
        <v>4384.7813660000002</v>
      </c>
      <c r="AU33">
        <v>4119.8781870000003</v>
      </c>
      <c r="AV33">
        <v>3863.7210420000001</v>
      </c>
      <c r="AW33">
        <v>3617.343942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7093.7137339999999</v>
      </c>
      <c r="K34">
        <v>7253.1785380000001</v>
      </c>
      <c r="L34">
        <v>7363.8396570000004</v>
      </c>
      <c r="M34">
        <v>7465.3760979999997</v>
      </c>
      <c r="N34">
        <v>7628.1928889999999</v>
      </c>
      <c r="O34">
        <v>7773.2800610000004</v>
      </c>
      <c r="P34">
        <v>7904.218108</v>
      </c>
      <c r="Q34">
        <v>8010.4348460000001</v>
      </c>
      <c r="R34">
        <v>8107.6214179999997</v>
      </c>
      <c r="S34">
        <v>8236.9530780000005</v>
      </c>
      <c r="T34">
        <v>8357.4272500000006</v>
      </c>
      <c r="U34">
        <v>8397.698429</v>
      </c>
      <c r="V34">
        <v>8407.0159760000006</v>
      </c>
      <c r="W34">
        <v>8371.1023299999997</v>
      </c>
      <c r="X34">
        <v>8306.3916270000009</v>
      </c>
      <c r="Y34">
        <v>8237.1577930000003</v>
      </c>
      <c r="Z34">
        <v>8163.4992149999998</v>
      </c>
      <c r="AA34">
        <v>8082.0039749999996</v>
      </c>
      <c r="AB34">
        <v>7988.8359829999999</v>
      </c>
      <c r="AC34">
        <v>7880.8746339999998</v>
      </c>
      <c r="AD34">
        <v>7756.8851949999998</v>
      </c>
      <c r="AE34">
        <v>7615.2115620000004</v>
      </c>
      <c r="AF34">
        <v>7454.9588720000002</v>
      </c>
      <c r="AG34">
        <v>7276.0957740000003</v>
      </c>
      <c r="AH34">
        <v>7079.385859</v>
      </c>
      <c r="AI34">
        <v>6865.6250220000002</v>
      </c>
      <c r="AJ34">
        <v>6636.6774429999996</v>
      </c>
      <c r="AK34">
        <v>6394.6736650000003</v>
      </c>
      <c r="AL34">
        <v>6141.9422960000002</v>
      </c>
      <c r="AM34">
        <v>5880.903045</v>
      </c>
      <c r="AN34">
        <v>5614.2207580000004</v>
      </c>
      <c r="AO34">
        <v>5344.2719710000001</v>
      </c>
      <c r="AP34">
        <v>5073.3317120000002</v>
      </c>
      <c r="AQ34">
        <v>4803.594967</v>
      </c>
      <c r="AR34">
        <v>4537.0432440000004</v>
      </c>
      <c r="AS34">
        <v>4275.4419989999997</v>
      </c>
      <c r="AT34">
        <v>4020.3703</v>
      </c>
      <c r="AU34">
        <v>3773.1372040000001</v>
      </c>
      <c r="AV34">
        <v>3534.790109</v>
      </c>
      <c r="AW34">
        <v>3306.1591290000001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</v>
      </c>
      <c r="N35" s="39">
        <v>9832.9913890000007</v>
      </c>
      <c r="O35" s="39">
        <v>9508.1765599999999</v>
      </c>
      <c r="P35">
        <v>9190.3521729999902</v>
      </c>
      <c r="Q35">
        <v>8882.8847920000007</v>
      </c>
      <c r="R35">
        <v>8589.6904020000002</v>
      </c>
      <c r="S35">
        <v>8317.8716619999996</v>
      </c>
      <c r="T35">
        <v>8086.1679469999999</v>
      </c>
      <c r="U35">
        <v>7812.008143</v>
      </c>
      <c r="V35">
        <v>7541.8544760000004</v>
      </c>
      <c r="W35">
        <v>7267.2558369999997</v>
      </c>
      <c r="X35">
        <v>6995.8511680000001</v>
      </c>
      <c r="Y35">
        <v>6738.8411880000003</v>
      </c>
      <c r="Z35">
        <v>6495.6907670000001</v>
      </c>
      <c r="AA35">
        <v>6263.7025970000004</v>
      </c>
      <c r="AB35">
        <v>6040.0260589999998</v>
      </c>
      <c r="AC35">
        <v>5822.1993579999998</v>
      </c>
      <c r="AD35">
        <v>5608.7038750000002</v>
      </c>
      <c r="AE35">
        <v>5397.8727289999997</v>
      </c>
      <c r="AF35">
        <v>5188.468202</v>
      </c>
      <c r="AG35">
        <v>4979.7387189999999</v>
      </c>
      <c r="AH35">
        <v>4771.3846700000004</v>
      </c>
      <c r="AI35">
        <v>4563.1942310000004</v>
      </c>
      <c r="AJ35">
        <v>4355.5110420000001</v>
      </c>
      <c r="AK35">
        <v>4148.8456130000004</v>
      </c>
      <c r="AL35">
        <v>3943.8265299999998</v>
      </c>
      <c r="AM35">
        <v>3741.1544979999999</v>
      </c>
      <c r="AN35">
        <v>3541.67814</v>
      </c>
      <c r="AO35">
        <v>3346.1230660000001</v>
      </c>
      <c r="AP35">
        <v>3155.1893799999998</v>
      </c>
      <c r="AQ35">
        <v>2969.5596300000002</v>
      </c>
      <c r="AR35">
        <v>2789.8355860000001</v>
      </c>
      <c r="AS35">
        <v>2616.54054</v>
      </c>
      <c r="AT35">
        <v>2450.1252159999999</v>
      </c>
      <c r="AU35">
        <v>2290.9305760000002</v>
      </c>
      <c r="AV35">
        <v>2139.191018</v>
      </c>
      <c r="AW35">
        <v>1995.0550880000001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3955.826329</v>
      </c>
      <c r="K36">
        <v>3776.02781</v>
      </c>
      <c r="L36">
        <v>3601.3029369999999</v>
      </c>
      <c r="M36">
        <v>3438.5936409999999</v>
      </c>
      <c r="N36">
        <v>3292.8042519999999</v>
      </c>
      <c r="O36">
        <v>3156.1154310000002</v>
      </c>
      <c r="P36">
        <v>3026.1253929999998</v>
      </c>
      <c r="Q36">
        <v>2901.0512920000001</v>
      </c>
      <c r="R36">
        <v>2781.2904199999998</v>
      </c>
      <c r="S36">
        <v>2665.6617860000001</v>
      </c>
      <c r="T36">
        <v>2541.8861139999999</v>
      </c>
      <c r="U36">
        <v>2415.642194</v>
      </c>
      <c r="V36">
        <v>2295.5377680000001</v>
      </c>
      <c r="W36">
        <v>2179.6231400000001</v>
      </c>
      <c r="X36">
        <v>2069.1659129999998</v>
      </c>
      <c r="Y36">
        <v>1966.0249960000001</v>
      </c>
      <c r="Z36">
        <v>1869.7550859999999</v>
      </c>
      <c r="AA36">
        <v>1779.498957</v>
      </c>
      <c r="AB36">
        <v>1694.387244</v>
      </c>
      <c r="AC36">
        <v>1613.653628</v>
      </c>
      <c r="AD36">
        <v>1536.7385159999999</v>
      </c>
      <c r="AE36">
        <v>1463.074488</v>
      </c>
      <c r="AF36">
        <v>1392.198081</v>
      </c>
      <c r="AG36">
        <v>1323.758904</v>
      </c>
      <c r="AH36">
        <v>1257.510589</v>
      </c>
      <c r="AI36">
        <v>1193.240002</v>
      </c>
      <c r="AJ36">
        <v>1130.851461</v>
      </c>
      <c r="AK36">
        <v>1070.2928979999999</v>
      </c>
      <c r="AL36">
        <v>1011.5500469999999</v>
      </c>
      <c r="AM36">
        <v>954.63435830000003</v>
      </c>
      <c r="AN36">
        <v>899.60110910000003</v>
      </c>
      <c r="AO36">
        <v>846.48966310000003</v>
      </c>
      <c r="AP36">
        <v>795.34373909999999</v>
      </c>
      <c r="AQ36">
        <v>746.21414519999996</v>
      </c>
      <c r="AR36">
        <v>699.14438410000002</v>
      </c>
      <c r="AS36">
        <v>654.16985499999998</v>
      </c>
      <c r="AT36">
        <v>611.31802470000002</v>
      </c>
      <c r="AU36">
        <v>570.59997550000003</v>
      </c>
      <c r="AV36">
        <v>532.01047559999995</v>
      </c>
      <c r="AW36">
        <v>495.53227090000001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1989.160159</v>
      </c>
      <c r="H37">
        <v>1869.6870510000001</v>
      </c>
      <c r="I37">
        <v>1758.168729</v>
      </c>
      <c r="J37">
        <v>1651.8658339999999</v>
      </c>
      <c r="K37">
        <v>1548.4436499999999</v>
      </c>
      <c r="L37">
        <v>1449.0455509999999</v>
      </c>
      <c r="M37">
        <v>1356.872259</v>
      </c>
      <c r="N37">
        <v>1275.4609190000001</v>
      </c>
      <c r="O37">
        <v>1199.166414</v>
      </c>
      <c r="P37">
        <v>1127.322208</v>
      </c>
      <c r="Q37">
        <v>1059.1767669999999</v>
      </c>
      <c r="R37">
        <v>994.34245699999997</v>
      </c>
      <c r="S37">
        <v>933.88327939999999</v>
      </c>
      <c r="T37">
        <v>874.90401220000001</v>
      </c>
      <c r="U37">
        <v>818.06899539999995</v>
      </c>
      <c r="V37">
        <v>764.58654290000004</v>
      </c>
      <c r="W37">
        <v>714.03422309999996</v>
      </c>
      <c r="X37">
        <v>666.56215180000004</v>
      </c>
      <c r="Y37">
        <v>622.41696179999997</v>
      </c>
      <c r="Z37">
        <v>581.43895350000003</v>
      </c>
      <c r="AA37">
        <v>543.36901139999998</v>
      </c>
      <c r="AB37">
        <v>507.9500951</v>
      </c>
      <c r="AC37">
        <v>474.9420374</v>
      </c>
      <c r="AD37">
        <v>444.14053109999998</v>
      </c>
      <c r="AE37">
        <v>415.34744039999998</v>
      </c>
      <c r="AF37">
        <v>388.38687700000003</v>
      </c>
      <c r="AG37">
        <v>363.10630259999999</v>
      </c>
      <c r="AH37">
        <v>339.37482499999999</v>
      </c>
      <c r="AI37">
        <v>317.07240660000002</v>
      </c>
      <c r="AJ37">
        <v>296.10203919999998</v>
      </c>
      <c r="AK37">
        <v>276.37811950000003</v>
      </c>
      <c r="AL37">
        <v>257.8245005</v>
      </c>
      <c r="AM37">
        <v>240.3731062</v>
      </c>
      <c r="AN37">
        <v>223.96545370000001</v>
      </c>
      <c r="AO37">
        <v>208.5456471</v>
      </c>
      <c r="AP37">
        <v>194.06242889999999</v>
      </c>
      <c r="AQ37">
        <v>180.4691445</v>
      </c>
      <c r="AR37">
        <v>167.72187479999999</v>
      </c>
      <c r="AS37">
        <v>155.77916640000001</v>
      </c>
      <c r="AT37">
        <v>144.60189449999999</v>
      </c>
      <c r="AU37">
        <v>134.15203529999999</v>
      </c>
      <c r="AV37">
        <v>124.3924832</v>
      </c>
      <c r="AW37">
        <v>115.2873671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2.3230064000000002E-2</v>
      </c>
      <c r="G38">
        <v>5.4623611000000002E-2</v>
      </c>
      <c r="H38">
        <v>0.1119963559</v>
      </c>
      <c r="I38">
        <v>0.19645021209999999</v>
      </c>
      <c r="J38">
        <v>0.31947961590000001</v>
      </c>
      <c r="K38">
        <v>0.46726479609999999</v>
      </c>
      <c r="L38">
        <v>0.66399826360000003</v>
      </c>
      <c r="M38">
        <v>0.95404388429999998</v>
      </c>
      <c r="N38">
        <v>1.401691129</v>
      </c>
      <c r="O38">
        <v>2.0075084689999998</v>
      </c>
      <c r="P38">
        <v>2.7962955310000002</v>
      </c>
      <c r="Q38">
        <v>3.824386257</v>
      </c>
      <c r="R38">
        <v>5.1489478340000003</v>
      </c>
      <c r="S38">
        <v>8.1787776700000006</v>
      </c>
      <c r="T38">
        <v>14.08697748</v>
      </c>
      <c r="U38">
        <v>24.911796549999998</v>
      </c>
      <c r="V38">
        <v>37.599684549999999</v>
      </c>
      <c r="W38">
        <v>52.14719917</v>
      </c>
      <c r="X38">
        <v>69.269250920000005</v>
      </c>
      <c r="Y38">
        <v>90.249355699999995</v>
      </c>
      <c r="Z38">
        <v>115.8032255</v>
      </c>
      <c r="AA38">
        <v>146.5520817</v>
      </c>
      <c r="AB38">
        <v>183.04430009999999</v>
      </c>
      <c r="AC38">
        <v>225.80423200000001</v>
      </c>
      <c r="AD38">
        <v>275.44969850000001</v>
      </c>
      <c r="AE38">
        <v>332.45602289999999</v>
      </c>
      <c r="AF38">
        <v>397.24096420000001</v>
      </c>
      <c r="AG38">
        <v>470.18057090000002</v>
      </c>
      <c r="AH38">
        <v>551.61888739999995</v>
      </c>
      <c r="AI38">
        <v>641.66689469999994</v>
      </c>
      <c r="AJ38">
        <v>740.46961639999995</v>
      </c>
      <c r="AK38">
        <v>848.03653150000002</v>
      </c>
      <c r="AL38">
        <v>964.25969540000006</v>
      </c>
      <c r="AM38">
        <v>1088.867473</v>
      </c>
      <c r="AN38">
        <v>1221.7129239999999</v>
      </c>
      <c r="AO38">
        <v>1362.293105</v>
      </c>
      <c r="AP38">
        <v>1509.943389</v>
      </c>
      <c r="AQ38">
        <v>1664.0234350000001</v>
      </c>
      <c r="AR38">
        <v>1823.8072749999999</v>
      </c>
      <c r="AS38">
        <v>1988.568732</v>
      </c>
      <c r="AT38">
        <v>2157.7585239999999</v>
      </c>
      <c r="AU38">
        <v>2330.8607569999999</v>
      </c>
      <c r="AV38">
        <v>2507.4189799999999</v>
      </c>
      <c r="AW38">
        <v>2687.3492059999999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4.0602838000000002E-2</v>
      </c>
      <c r="G39">
        <v>7.8322673199999998E-2</v>
      </c>
      <c r="H39">
        <v>0.1395009827</v>
      </c>
      <c r="I39">
        <v>0.22335326359999999</v>
      </c>
      <c r="J39">
        <v>0.33799628539999998</v>
      </c>
      <c r="K39">
        <v>0.47031016310000001</v>
      </c>
      <c r="L39">
        <v>0.63978902159999995</v>
      </c>
      <c r="M39">
        <v>0.87764766530000005</v>
      </c>
      <c r="N39">
        <v>1.2351438969999999</v>
      </c>
      <c r="O39">
        <v>1.7060560330000001</v>
      </c>
      <c r="P39">
        <v>2.3032859729999999</v>
      </c>
      <c r="Q39">
        <v>3.0622234609999999</v>
      </c>
      <c r="R39">
        <v>4.0169737679999997</v>
      </c>
      <c r="S39">
        <v>6.1741352300000001</v>
      </c>
      <c r="T39">
        <v>10.306991180000001</v>
      </c>
      <c r="U39">
        <v>17.736195760000001</v>
      </c>
      <c r="V39">
        <v>26.25497932</v>
      </c>
      <c r="W39">
        <v>35.808725320000001</v>
      </c>
      <c r="X39">
        <v>46.818066690000002</v>
      </c>
      <c r="Y39">
        <v>60.052091900000001</v>
      </c>
      <c r="Z39">
        <v>75.889193210000002</v>
      </c>
      <c r="AA39">
        <v>94.637096560000003</v>
      </c>
      <c r="AB39">
        <v>116.5498597</v>
      </c>
      <c r="AC39">
        <v>141.85964820000001</v>
      </c>
      <c r="AD39">
        <v>170.84741579999999</v>
      </c>
      <c r="AE39">
        <v>203.69946179999999</v>
      </c>
      <c r="AF39">
        <v>240.5602652</v>
      </c>
      <c r="AG39">
        <v>281.54256850000002</v>
      </c>
      <c r="AH39">
        <v>326.73313880000001</v>
      </c>
      <c r="AI39">
        <v>376.08070079999999</v>
      </c>
      <c r="AJ39">
        <v>429.55085200000002</v>
      </c>
      <c r="AK39">
        <v>487.02952549999998</v>
      </c>
      <c r="AL39">
        <v>548.33688949999998</v>
      </c>
      <c r="AM39">
        <v>613.20476759999997</v>
      </c>
      <c r="AN39">
        <v>681.43355410000004</v>
      </c>
      <c r="AO39">
        <v>752.63616300000001</v>
      </c>
      <c r="AP39">
        <v>826.34578650000003</v>
      </c>
      <c r="AQ39">
        <v>902.11450090000005</v>
      </c>
      <c r="AR39">
        <v>979.45769700000005</v>
      </c>
      <c r="AS39">
        <v>1057.8984170000001</v>
      </c>
      <c r="AT39">
        <v>1137.0569410000001</v>
      </c>
      <c r="AU39">
        <v>1216.577153</v>
      </c>
      <c r="AV39">
        <v>1296.1387649999999</v>
      </c>
      <c r="AW39">
        <v>1375.6042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0.25619837969999998</v>
      </c>
      <c r="H40">
        <v>0.41062881470000001</v>
      </c>
      <c r="I40">
        <v>0.60471436869999995</v>
      </c>
      <c r="J40">
        <v>0.84757318800000003</v>
      </c>
      <c r="K40">
        <v>1.110901938</v>
      </c>
      <c r="L40">
        <v>1.4267945660000001</v>
      </c>
      <c r="M40">
        <v>1.830928227</v>
      </c>
      <c r="N40">
        <v>2.4065524850000002</v>
      </c>
      <c r="O40">
        <v>3.121687519</v>
      </c>
      <c r="P40">
        <v>3.9753600040000001</v>
      </c>
      <c r="Q40">
        <v>4.9951421040000001</v>
      </c>
      <c r="R40">
        <v>6.2017008779999996</v>
      </c>
      <c r="S40">
        <v>8.8465408330000006</v>
      </c>
      <c r="T40">
        <v>13.680799710000001</v>
      </c>
      <c r="U40">
        <v>21.92210923</v>
      </c>
      <c r="V40">
        <v>30.781671889999998</v>
      </c>
      <c r="W40">
        <v>40.065771599999998</v>
      </c>
      <c r="X40">
        <v>50.066908269999999</v>
      </c>
      <c r="Y40">
        <v>61.354900809999997</v>
      </c>
      <c r="Z40">
        <v>74.080502989999999</v>
      </c>
      <c r="AA40">
        <v>88.315143669999998</v>
      </c>
      <c r="AB40">
        <v>104.07511940000001</v>
      </c>
      <c r="AC40">
        <v>121.35159090000001</v>
      </c>
      <c r="AD40">
        <v>140.16253810000001</v>
      </c>
      <c r="AE40">
        <v>160.44463859999999</v>
      </c>
      <c r="AF40">
        <v>182.09720759999999</v>
      </c>
      <c r="AG40">
        <v>204.9916996</v>
      </c>
      <c r="AH40">
        <v>228.9765779</v>
      </c>
      <c r="AI40">
        <v>253.81651959999999</v>
      </c>
      <c r="AJ40">
        <v>279.29179370000003</v>
      </c>
      <c r="AK40">
        <v>305.14069019999999</v>
      </c>
      <c r="AL40">
        <v>331.07558649999999</v>
      </c>
      <c r="AM40">
        <v>356.77701400000001</v>
      </c>
      <c r="AN40">
        <v>381.97176589999998</v>
      </c>
      <c r="AO40">
        <v>406.31575700000002</v>
      </c>
      <c r="AP40">
        <v>429.45112399999999</v>
      </c>
      <c r="AQ40">
        <v>451.04969119999998</v>
      </c>
      <c r="AR40">
        <v>470.79266810000001</v>
      </c>
      <c r="AS40">
        <v>488.38787170000001</v>
      </c>
      <c r="AT40">
        <v>503.6009439</v>
      </c>
      <c r="AU40">
        <v>516.22642310000003</v>
      </c>
      <c r="AV40">
        <v>526.08966869999995</v>
      </c>
      <c r="AW40">
        <v>533.07890269999996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9.4211864100000007</v>
      </c>
      <c r="I41">
        <v>13.78057321</v>
      </c>
      <c r="J41">
        <v>19.191872360000001</v>
      </c>
      <c r="K41">
        <v>25.025787279999999</v>
      </c>
      <c r="L41">
        <v>31.98281613</v>
      </c>
      <c r="M41">
        <v>40.810494239999997</v>
      </c>
      <c r="N41">
        <v>53.330714190000002</v>
      </c>
      <c r="O41">
        <v>68.815744609999996</v>
      </c>
      <c r="P41">
        <v>87.222056530000003</v>
      </c>
      <c r="Q41">
        <v>109.1274299</v>
      </c>
      <c r="R41">
        <v>134.9673463</v>
      </c>
      <c r="S41">
        <v>191.62054219999999</v>
      </c>
      <c r="T41">
        <v>295.12266899999997</v>
      </c>
      <c r="U41">
        <v>471.5880257</v>
      </c>
      <c r="V41">
        <v>661.46956929999999</v>
      </c>
      <c r="W41">
        <v>860.98386289999996</v>
      </c>
      <c r="X41">
        <v>1076.9191510000001</v>
      </c>
      <c r="Y41">
        <v>1322.249883</v>
      </c>
      <c r="Z41">
        <v>1601.141022</v>
      </c>
      <c r="AA41">
        <v>1916.2201769999999</v>
      </c>
      <c r="AB41">
        <v>2269.0755290000002</v>
      </c>
      <c r="AC41">
        <v>2660.8974149999999</v>
      </c>
      <c r="AD41">
        <v>3093.642664</v>
      </c>
      <c r="AE41">
        <v>3567.6288020000002</v>
      </c>
      <c r="AF41">
        <v>4082.4990830000002</v>
      </c>
      <c r="AG41">
        <v>4637.4293420000004</v>
      </c>
      <c r="AH41">
        <v>5231.2395770000003</v>
      </c>
      <c r="AI41">
        <v>5860.8940849999999</v>
      </c>
      <c r="AJ41">
        <v>6523.8104620000004</v>
      </c>
      <c r="AK41">
        <v>7216.4815189999999</v>
      </c>
      <c r="AL41">
        <v>7934.7787699999999</v>
      </c>
      <c r="AM41">
        <v>8673.725144</v>
      </c>
      <c r="AN41">
        <v>9429.5038199999999</v>
      </c>
      <c r="AO41">
        <v>10196.284669999999</v>
      </c>
      <c r="AP41">
        <v>10967.63723</v>
      </c>
      <c r="AQ41">
        <v>11737.7145</v>
      </c>
      <c r="AR41">
        <v>12500.610930000001</v>
      </c>
      <c r="AS41">
        <v>13250.85793</v>
      </c>
      <c r="AT41">
        <v>13984.40353</v>
      </c>
      <c r="AU41">
        <v>14697.743060000001</v>
      </c>
      <c r="AV41">
        <v>15388.015649999999</v>
      </c>
      <c r="AW41">
        <v>16054.44433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1.3632967760000001</v>
      </c>
      <c r="G42">
        <v>2.3208876869999999</v>
      </c>
      <c r="H42">
        <v>3.6766973219999999</v>
      </c>
      <c r="I42">
        <v>5.3609007039999996</v>
      </c>
      <c r="J42">
        <v>7.4420866380000001</v>
      </c>
      <c r="K42">
        <v>9.678018776</v>
      </c>
      <c r="L42" s="39">
        <v>12.33392261</v>
      </c>
      <c r="M42" s="39">
        <v>15.683468939999999</v>
      </c>
      <c r="N42" s="39">
        <v>20.415936080000002</v>
      </c>
      <c r="O42" s="39">
        <v>26.243099569999998</v>
      </c>
      <c r="P42" s="39">
        <v>33.135691850000001</v>
      </c>
      <c r="Q42" s="39">
        <v>41.294973800000001</v>
      </c>
      <c r="R42">
        <v>50.86589043</v>
      </c>
      <c r="S42">
        <v>71.791692749999996</v>
      </c>
      <c r="T42">
        <v>109.8479784</v>
      </c>
      <c r="U42">
        <v>174.3850018</v>
      </c>
      <c r="V42">
        <v>243.35395740000001</v>
      </c>
      <c r="W42">
        <v>315.27752020000003</v>
      </c>
      <c r="X42">
        <v>392.51824360000001</v>
      </c>
      <c r="Y42">
        <v>479.62289019999997</v>
      </c>
      <c r="Z42">
        <v>577.9358628</v>
      </c>
      <c r="AA42">
        <v>688.24634419999995</v>
      </c>
      <c r="AB42">
        <v>810.97403310000004</v>
      </c>
      <c r="AC42">
        <v>946.39955850000001</v>
      </c>
      <c r="AD42">
        <v>1095.071042</v>
      </c>
      <c r="AE42">
        <v>1256.9621159999999</v>
      </c>
      <c r="AF42">
        <v>1431.8140069999999</v>
      </c>
      <c r="AG42">
        <v>1619.2100600000001</v>
      </c>
      <c r="AH42">
        <v>1818.6157430000001</v>
      </c>
      <c r="AI42">
        <v>2028.8731949999999</v>
      </c>
      <c r="AJ42">
        <v>2248.994498</v>
      </c>
      <c r="AK42">
        <v>2477.691683</v>
      </c>
      <c r="AL42">
        <v>2713.486273</v>
      </c>
      <c r="AM42">
        <v>2954.6370649999999</v>
      </c>
      <c r="AN42">
        <v>3199.8116690000002</v>
      </c>
      <c r="AO42">
        <v>3447.0315070000001</v>
      </c>
      <c r="AP42">
        <v>3694.145966</v>
      </c>
      <c r="AQ42">
        <v>3939.2229790000001</v>
      </c>
      <c r="AR42">
        <v>4180.3381159999999</v>
      </c>
      <c r="AS42">
        <v>4415.7353309999999</v>
      </c>
      <c r="AT42">
        <v>4644.1439799999998</v>
      </c>
      <c r="AU42">
        <v>4864.4920259999999</v>
      </c>
      <c r="AV42">
        <v>5075.934209</v>
      </c>
      <c r="AW42">
        <v>5278.3076929999997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1.4204720400000001E-2</v>
      </c>
      <c r="G43">
        <v>1.55682632E-2</v>
      </c>
      <c r="H43">
        <v>1.435673E-2</v>
      </c>
      <c r="I43">
        <v>1.32394747E-2</v>
      </c>
      <c r="J43">
        <v>1.2209165399999999E-2</v>
      </c>
      <c r="K43">
        <v>1.1259035800000001E-2</v>
      </c>
      <c r="L43">
        <v>1.03828462E-2</v>
      </c>
      <c r="M43">
        <v>9.5748426300000002E-3</v>
      </c>
      <c r="N43">
        <v>8.8297186900000001E-3</v>
      </c>
      <c r="O43">
        <v>8.1425810500000001E-3</v>
      </c>
      <c r="P43">
        <v>7.5089171599999997E-3</v>
      </c>
      <c r="Q43">
        <v>6.9245656299999998E-3</v>
      </c>
      <c r="R43">
        <v>6.3856889200000003E-3</v>
      </c>
      <c r="S43">
        <v>5.8887481500000003E-3</v>
      </c>
      <c r="T43">
        <v>5.4304798099999996E-3</v>
      </c>
      <c r="U43">
        <v>5.00787438E-3</v>
      </c>
      <c r="V43">
        <v>4.6181565299999996E-3</v>
      </c>
      <c r="W43">
        <v>4.2587669200000004E-3</v>
      </c>
      <c r="X43">
        <v>3.9273453699999999E-3</v>
      </c>
      <c r="Y43">
        <v>3.62171538E-3</v>
      </c>
      <c r="Z43">
        <v>3.3398698199999998E-3</v>
      </c>
      <c r="AA43">
        <v>3.0799577699999999E-3</v>
      </c>
      <c r="AB43">
        <v>2.84027234E-3</v>
      </c>
      <c r="AC43">
        <v>2.61923948E-3</v>
      </c>
      <c r="AD43">
        <v>2.4154076099999998E-3</v>
      </c>
      <c r="AE43">
        <v>2.2274381499999998E-3</v>
      </c>
      <c r="AF43">
        <v>2.05409666E-3</v>
      </c>
      <c r="AG43">
        <v>1.8942447799999999E-3</v>
      </c>
      <c r="AH43">
        <v>1.7468327299999999E-3</v>
      </c>
      <c r="AI43">
        <v>1.61089244E-3</v>
      </c>
      <c r="AJ43">
        <v>1.48553116E-3</v>
      </c>
      <c r="AK43">
        <v>1.36992562E-3</v>
      </c>
      <c r="AL43">
        <v>1.2633166300000001E-3</v>
      </c>
      <c r="AM43">
        <v>1.1650040500000001E-3</v>
      </c>
      <c r="AN43">
        <v>1.0743422499999999E-3</v>
      </c>
      <c r="AO43">
        <v>9.9073585300000003E-4</v>
      </c>
      <c r="AP43">
        <v>9.1363578699999999E-4</v>
      </c>
      <c r="AQ43">
        <v>8.4253572499999997E-4</v>
      </c>
      <c r="AR43">
        <v>7.7696874300000002E-4</v>
      </c>
      <c r="AS43">
        <v>7.1650424899999995E-4</v>
      </c>
      <c r="AT43">
        <v>6.6074516400000001E-4</v>
      </c>
      <c r="AU43">
        <v>6.0932530700000005E-4</v>
      </c>
      <c r="AV43">
        <v>5.6190698799999999E-4</v>
      </c>
      <c r="AW43">
        <v>5.1817881599999999E-4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0.22614722910000001</v>
      </c>
      <c r="G44">
        <v>0.38079991000000002</v>
      </c>
      <c r="H44">
        <v>0.59646599909999998</v>
      </c>
      <c r="I44">
        <v>0.86118472189999995</v>
      </c>
      <c r="J44">
        <v>1.1840243530000001</v>
      </c>
      <c r="K44">
        <v>1.527459334</v>
      </c>
      <c r="L44">
        <v>1.9310100569999999</v>
      </c>
      <c r="M44">
        <v>2.431801798</v>
      </c>
      <c r="N44">
        <v>3.132704994</v>
      </c>
      <c r="O44">
        <v>3.9865371569999999</v>
      </c>
      <c r="P44">
        <v>4.9850633999999996</v>
      </c>
      <c r="Q44">
        <v>6.1532696250000001</v>
      </c>
      <c r="R44">
        <v>7.5076050719999996</v>
      </c>
      <c r="S44">
        <v>10.4561799</v>
      </c>
      <c r="T44">
        <v>15.77596175</v>
      </c>
      <c r="U44">
        <v>24.716458320000001</v>
      </c>
      <c r="V44">
        <v>34.164944990000002</v>
      </c>
      <c r="W44">
        <v>43.908290229999999</v>
      </c>
      <c r="X44">
        <v>54.264096860000002</v>
      </c>
      <c r="Y44">
        <v>65.841639180000001</v>
      </c>
      <c r="Z44">
        <v>78.814958689999997</v>
      </c>
      <c r="AA44">
        <v>93.286163849999994</v>
      </c>
      <c r="AB44">
        <v>109.31097990000001</v>
      </c>
      <c r="AC44">
        <v>126.9293691</v>
      </c>
      <c r="AD44">
        <v>146.2187213</v>
      </c>
      <c r="AE44">
        <v>167.1827873</v>
      </c>
      <c r="AF44">
        <v>189.79701349999999</v>
      </c>
      <c r="AG44">
        <v>214.0183777</v>
      </c>
      <c r="AH44">
        <v>239.79058739999999</v>
      </c>
      <c r="AI44">
        <v>266.97816310000002</v>
      </c>
      <c r="AJ44">
        <v>295.46964350000002</v>
      </c>
      <c r="AK44">
        <v>325.11596780000002</v>
      </c>
      <c r="AL44">
        <v>355.74437080000001</v>
      </c>
      <c r="AM44">
        <v>387.14843819999999</v>
      </c>
      <c r="AN44">
        <v>419.1753329</v>
      </c>
      <c r="AO44">
        <v>451.58736219999997</v>
      </c>
      <c r="AP44">
        <v>484.12327800000003</v>
      </c>
      <c r="AQ44">
        <v>516.5490552</v>
      </c>
      <c r="AR44">
        <v>548.629684</v>
      </c>
      <c r="AS44">
        <v>580.15000729999997</v>
      </c>
      <c r="AT44">
        <v>610.95640679999997</v>
      </c>
      <c r="AU44">
        <v>640.91880979999996</v>
      </c>
      <c r="AV44">
        <v>669.93439169999999</v>
      </c>
      <c r="AW44">
        <v>697.98918070000002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34367.419000000002</v>
      </c>
      <c r="T46">
        <v>34497.361369999999</v>
      </c>
      <c r="U46">
        <v>34380.765659999997</v>
      </c>
      <c r="V46">
        <v>34196.21516</v>
      </c>
      <c r="W46">
        <v>33890.580150000002</v>
      </c>
      <c r="X46">
        <v>33519.337180000002</v>
      </c>
      <c r="Y46">
        <v>33159.608370000002</v>
      </c>
      <c r="Z46">
        <v>32802.999799999998</v>
      </c>
      <c r="AA46">
        <v>32432.24293</v>
      </c>
      <c r="AB46">
        <v>32029.084940000001</v>
      </c>
      <c r="AC46">
        <v>31579.112730000001</v>
      </c>
      <c r="AD46">
        <v>31075.389609999998</v>
      </c>
      <c r="AE46">
        <v>30509.88463</v>
      </c>
      <c r="AF46">
        <v>29877.724740000001</v>
      </c>
      <c r="AG46">
        <v>29177.488669999999</v>
      </c>
      <c r="AH46">
        <v>28410.877090000002</v>
      </c>
      <c r="AI46">
        <v>27580.074860000001</v>
      </c>
      <c r="AJ46">
        <v>26691.024399999998</v>
      </c>
      <c r="AK46">
        <v>25750.740890000001</v>
      </c>
      <c r="AL46">
        <v>24767.33467</v>
      </c>
      <c r="AM46" s="39">
        <v>23749.441729999999</v>
      </c>
      <c r="AN46" s="39">
        <v>22707.0815</v>
      </c>
      <c r="AO46" s="39">
        <v>21649.15266</v>
      </c>
      <c r="AP46" s="39">
        <v>20584.291270000002</v>
      </c>
      <c r="AQ46" s="39">
        <v>19521.04837</v>
      </c>
      <c r="AR46" s="39">
        <v>18467.28714</v>
      </c>
      <c r="AS46" s="39">
        <v>17430.146550000001</v>
      </c>
      <c r="AT46" s="39">
        <v>16416.071950000001</v>
      </c>
      <c r="AU46" s="39">
        <v>15430.472879999999</v>
      </c>
      <c r="AV46" s="39">
        <v>14477.74373</v>
      </c>
      <c r="AW46" s="39">
        <v>13561.46773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9.0321458420000003</v>
      </c>
      <c r="H47">
        <v>14.370832610000001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297.07375739999998</v>
      </c>
      <c r="T47" s="39">
        <v>458.82680800000003</v>
      </c>
      <c r="U47" s="39">
        <v>735.26459520000003</v>
      </c>
      <c r="V47" s="39">
        <v>1033.629426</v>
      </c>
      <c r="W47" s="39">
        <v>1348.1956279999999</v>
      </c>
      <c r="X47" s="39">
        <v>1689.859645</v>
      </c>
      <c r="Y47" s="39">
        <v>2079.3743829999999</v>
      </c>
      <c r="Z47" s="39">
        <v>2523.6681060000001</v>
      </c>
      <c r="AA47" s="39">
        <v>3027.2600870000001</v>
      </c>
      <c r="AB47" s="39">
        <v>3593.0326610000002</v>
      </c>
      <c r="AC47" s="39">
        <v>4223.2444329999998</v>
      </c>
      <c r="AD47" s="39">
        <v>4921.3944949999996</v>
      </c>
      <c r="AE47" s="39">
        <v>5688.3760560000001</v>
      </c>
      <c r="AF47" s="39">
        <v>6524.0105949999997</v>
      </c>
      <c r="AG47" s="39">
        <v>7427.3745129999998</v>
      </c>
      <c r="AH47" s="39">
        <v>8396.97625899999</v>
      </c>
      <c r="AI47">
        <v>9428.3111690000005</v>
      </c>
      <c r="AJ47">
        <v>10517.58835</v>
      </c>
      <c r="AK47">
        <v>11659.497289999999</v>
      </c>
      <c r="AL47">
        <v>12847.682849999999</v>
      </c>
      <c r="AM47">
        <v>14074.361070000001</v>
      </c>
      <c r="AN47">
        <v>15333.610140000001</v>
      </c>
      <c r="AO47">
        <v>16616.149549999998</v>
      </c>
      <c r="AP47">
        <v>17911.647690000002</v>
      </c>
      <c r="AQ47">
        <v>19210.674999999999</v>
      </c>
      <c r="AR47">
        <v>20503.637149999999</v>
      </c>
      <c r="AS47">
        <v>21781.599010000002</v>
      </c>
      <c r="AT47">
        <v>23037.920989999999</v>
      </c>
      <c r="AU47">
        <v>24266.81884</v>
      </c>
      <c r="AV47">
        <v>25463.532230000001</v>
      </c>
      <c r="AW47">
        <v>26626.77403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3.2561696699999997E-2</v>
      </c>
      <c r="G48" s="39">
        <v>0.1049701299</v>
      </c>
      <c r="H48">
        <v>0.17195906650000001</v>
      </c>
      <c r="I48">
        <v>0.24061789619999999</v>
      </c>
      <c r="J48">
        <v>0.32598248149999998</v>
      </c>
      <c r="K48" s="39">
        <v>0.40780986889999998</v>
      </c>
      <c r="L48" s="39">
        <v>0.4798239084</v>
      </c>
      <c r="M48" s="39">
        <v>0.54846133559999999</v>
      </c>
      <c r="N48" s="39">
        <v>0.59942711900000001</v>
      </c>
      <c r="O48" s="39">
        <v>0.64009854850000003</v>
      </c>
      <c r="P48" s="39">
        <v>0.69745959850000006</v>
      </c>
      <c r="Q48" s="39">
        <v>0.78379266459999997</v>
      </c>
      <c r="R48" s="39">
        <v>0.86664795319999999</v>
      </c>
      <c r="S48" s="39">
        <v>0.98657954640000001</v>
      </c>
      <c r="T48" s="39">
        <v>1.074534377</v>
      </c>
      <c r="U48" s="39">
        <v>1.169823426</v>
      </c>
      <c r="V48" s="39">
        <v>1.27292498</v>
      </c>
      <c r="W48" s="39">
        <v>1.382392973</v>
      </c>
      <c r="X48" s="39">
        <v>1.4993824339999999</v>
      </c>
      <c r="Y48" s="39">
        <v>1.6186620199999999</v>
      </c>
      <c r="Z48" s="39">
        <v>1.7347100449999999</v>
      </c>
      <c r="AA48" s="39">
        <v>1.8442510919999999</v>
      </c>
      <c r="AB48" s="39">
        <v>1.944399896</v>
      </c>
      <c r="AC48" s="39">
        <v>2.0334073259999998</v>
      </c>
      <c r="AD48" s="39">
        <v>2.110141069</v>
      </c>
      <c r="AE48" s="39">
        <v>2.1737110369999999</v>
      </c>
      <c r="AF48" s="39">
        <v>2.223589638</v>
      </c>
      <c r="AG48" s="39">
        <v>2.259594737</v>
      </c>
      <c r="AH48" s="39">
        <v>2.2818307679999998</v>
      </c>
      <c r="AI48" s="39">
        <v>2.290763584</v>
      </c>
      <c r="AJ48" s="39">
        <v>2.2868089610000002</v>
      </c>
      <c r="AK48" s="39">
        <v>2.2704684519999998</v>
      </c>
      <c r="AL48" s="39">
        <v>2.2425101459999999</v>
      </c>
      <c r="AM48" s="39">
        <v>2.2038266860000002</v>
      </c>
      <c r="AN48">
        <v>2.1557344820000002</v>
      </c>
      <c r="AO48">
        <v>2.0993445130000001</v>
      </c>
      <c r="AP48">
        <v>2.035791626</v>
      </c>
      <c r="AQ48">
        <v>1.966313186</v>
      </c>
      <c r="AR48">
        <v>1.89213817</v>
      </c>
      <c r="AS48">
        <v>1.8144940839999999</v>
      </c>
      <c r="AT48">
        <v>1.734508704</v>
      </c>
      <c r="AU48">
        <v>1.653190927</v>
      </c>
      <c r="AV48">
        <v>1.5714281189999999</v>
      </c>
      <c r="AW48">
        <v>1.490028033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3003.216414</v>
      </c>
      <c r="T49" s="39">
        <v>2989.321316</v>
      </c>
      <c r="U49" s="39">
        <v>2880.1680059999999</v>
      </c>
      <c r="V49" s="39">
        <v>2846.5793349999999</v>
      </c>
      <c r="W49" s="39">
        <v>2750.5533359999999</v>
      </c>
      <c r="X49" s="39">
        <v>2712.7382240000002</v>
      </c>
      <c r="Y49" s="39">
        <v>2769.8012469999999</v>
      </c>
      <c r="Z49" s="39">
        <v>2830.0184439999998</v>
      </c>
      <c r="AA49" s="39">
        <v>2881.992146</v>
      </c>
      <c r="AB49" s="39">
        <v>2922.1089769999999</v>
      </c>
      <c r="AC49" s="39">
        <v>2952.3887930000001</v>
      </c>
      <c r="AD49" s="39">
        <v>2980.602601</v>
      </c>
      <c r="AE49" s="39">
        <v>3002.7827360000001</v>
      </c>
      <c r="AF49" s="39">
        <v>3020.4599189999999</v>
      </c>
      <c r="AG49" s="39">
        <v>3035.947717</v>
      </c>
      <c r="AH49" s="39">
        <v>3051.6176439999999</v>
      </c>
      <c r="AI49" s="39">
        <v>3064.9570739999999</v>
      </c>
      <c r="AJ49" s="39">
        <v>3080.2567549999999</v>
      </c>
      <c r="AK49" s="39">
        <v>3097.2373149999999</v>
      </c>
      <c r="AL49" s="39">
        <v>3116.0819240000001</v>
      </c>
      <c r="AM49" s="39">
        <v>3136.0239929999998</v>
      </c>
      <c r="AN49">
        <v>3160.3754469999999</v>
      </c>
      <c r="AO49">
        <v>3184.9756739999998</v>
      </c>
      <c r="AP49">
        <v>3208.4812740000002</v>
      </c>
      <c r="AQ49">
        <v>3231.5773349999999</v>
      </c>
      <c r="AR49">
        <v>3253.342811</v>
      </c>
      <c r="AS49">
        <v>3273.5780209999998</v>
      </c>
      <c r="AT49">
        <v>3293.7450960000001</v>
      </c>
      <c r="AU49">
        <v>3313.6484260000002</v>
      </c>
      <c r="AV49">
        <v>3333.2676369999999</v>
      </c>
      <c r="AW49">
        <v>3355.2363099999998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2898.6151060000002</v>
      </c>
      <c r="T50" s="39">
        <v>2804.449685</v>
      </c>
      <c r="U50" s="39">
        <v>2568.0238519999998</v>
      </c>
      <c r="V50" s="39">
        <v>2490.9954699999998</v>
      </c>
      <c r="W50" s="39">
        <v>2355.5490460000001</v>
      </c>
      <c r="X50" s="39">
        <v>2266.1562600000002</v>
      </c>
      <c r="Y50" s="39">
        <v>2248.7799220000002</v>
      </c>
      <c r="Z50" s="39">
        <v>2223.9057029999999</v>
      </c>
      <c r="AA50" s="39">
        <v>2182.00576</v>
      </c>
      <c r="AB50" s="39">
        <v>2120.7519600000001</v>
      </c>
      <c r="AC50" s="39">
        <v>2042.5635850000001</v>
      </c>
      <c r="AD50" s="39">
        <v>1953.795384</v>
      </c>
      <c r="AE50" s="39">
        <v>1852.8132760000001</v>
      </c>
      <c r="AF50" s="39">
        <v>1742.1502009999999</v>
      </c>
      <c r="AG50" s="39">
        <v>1624.878694</v>
      </c>
      <c r="AH50" s="39">
        <v>1504.0101</v>
      </c>
      <c r="AI50" s="39">
        <v>1380.1609759999999</v>
      </c>
      <c r="AJ50" s="39">
        <v>1257.258859</v>
      </c>
      <c r="AK50" s="39">
        <v>1136.8390139999999</v>
      </c>
      <c r="AL50" s="39">
        <v>1020.542488</v>
      </c>
      <c r="AM50" s="39">
        <v>909.52609870000003</v>
      </c>
      <c r="AN50" s="39">
        <v>805.84535540000002</v>
      </c>
      <c r="AO50" s="39">
        <v>709.15921109999999</v>
      </c>
      <c r="AP50" s="39">
        <v>619.89757050000003</v>
      </c>
      <c r="AQ50" s="39">
        <v>538.64747809999994</v>
      </c>
      <c r="AR50" s="39">
        <v>465.38649629999998</v>
      </c>
      <c r="AS50" s="39">
        <v>400.00237820000001</v>
      </c>
      <c r="AT50" s="39">
        <v>342.35704329999999</v>
      </c>
      <c r="AU50" s="39">
        <v>291.91625520000002</v>
      </c>
      <c r="AV50">
        <v>248.08585969999999</v>
      </c>
      <c r="AW50" s="39">
        <v>210.3966643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9.8994268919999904</v>
      </c>
      <c r="G51" s="39">
        <v>65.858833809999894</v>
      </c>
      <c r="H51">
        <v>66.003173599999997</v>
      </c>
      <c r="I51">
        <v>72.106906480000006</v>
      </c>
      <c r="J51">
        <v>91.629664169999998</v>
      </c>
      <c r="K51" s="39">
        <v>94.438558810000004</v>
      </c>
      <c r="L51" s="39">
        <v>91.409643090000003</v>
      </c>
      <c r="M51" s="39">
        <v>93.378948870000002</v>
      </c>
      <c r="N51" s="39">
        <v>82.418715030000001</v>
      </c>
      <c r="O51" s="39">
        <v>76.819683650000002</v>
      </c>
      <c r="P51" s="39">
        <v>94.386609109999995</v>
      </c>
      <c r="Q51" s="39">
        <v>123.9733267</v>
      </c>
      <c r="R51" s="39">
        <v>126.84374339999999</v>
      </c>
      <c r="S51" s="39">
        <v>165.3072736</v>
      </c>
      <c r="T51" s="39">
        <v>145.3003932</v>
      </c>
      <c r="U51" s="39">
        <v>157.88299739999999</v>
      </c>
      <c r="V51" s="39">
        <v>171.37420539999999</v>
      </c>
      <c r="W51" s="39">
        <v>184.13526669999999</v>
      </c>
      <c r="X51" s="39">
        <v>198.3492282</v>
      </c>
      <c r="Y51" s="39">
        <v>208.4361749</v>
      </c>
      <c r="Z51" s="39">
        <v>213.79539969999999</v>
      </c>
      <c r="AA51" s="39">
        <v>216.0362006</v>
      </c>
      <c r="AB51" s="39">
        <v>215.27879340000001</v>
      </c>
      <c r="AC51" s="39">
        <v>212.32963670000001</v>
      </c>
      <c r="AD51" s="39">
        <v>207.61287830000001</v>
      </c>
      <c r="AE51" s="39">
        <v>201.2652563</v>
      </c>
      <c r="AF51" s="39">
        <v>193.54581899999999</v>
      </c>
      <c r="AG51" s="39">
        <v>184.72341309999999</v>
      </c>
      <c r="AH51" s="39">
        <v>175.03858399999999</v>
      </c>
      <c r="AI51" s="39">
        <v>164.8183994</v>
      </c>
      <c r="AJ51" s="39">
        <v>154.04980739999999</v>
      </c>
      <c r="AK51" s="39">
        <v>142.83707709999999</v>
      </c>
      <c r="AL51" s="39">
        <v>131.45033649999999</v>
      </c>
      <c r="AM51" s="39">
        <v>120.0525117</v>
      </c>
      <c r="AN51" s="39">
        <v>109.0797972</v>
      </c>
      <c r="AO51" s="39">
        <v>98.441058459999894</v>
      </c>
      <c r="AP51" s="39">
        <v>88.233858620000007</v>
      </c>
      <c r="AQ51" s="39">
        <v>78.626981270000002</v>
      </c>
      <c r="AR51" s="39">
        <v>69.698227880000005</v>
      </c>
      <c r="AS51" s="39">
        <v>61.53098533</v>
      </c>
      <c r="AT51" s="39">
        <v>54.121534019999999</v>
      </c>
      <c r="AU51" s="39">
        <v>47.442434030000001</v>
      </c>
      <c r="AV51">
        <v>41.455722020000003</v>
      </c>
      <c r="AW51" s="39">
        <v>36.152136820000003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521.85508340000001</v>
      </c>
      <c r="G52" s="39">
        <v>535.65521720000004</v>
      </c>
      <c r="H52">
        <v>587.98216209999998</v>
      </c>
      <c r="I52">
        <v>575.07551360000002</v>
      </c>
      <c r="J52">
        <v>567.28162480000003</v>
      </c>
      <c r="K52" s="39">
        <v>499.77629639999998</v>
      </c>
      <c r="L52" s="39">
        <v>476.36218000000002</v>
      </c>
      <c r="M52" s="39">
        <v>479.05013000000002</v>
      </c>
      <c r="N52" s="39">
        <v>531.62122450000004</v>
      </c>
      <c r="O52" s="39">
        <v>529.21520959999998</v>
      </c>
      <c r="P52" s="39">
        <v>536.96134289999998</v>
      </c>
      <c r="Q52" s="39">
        <v>546.045074</v>
      </c>
      <c r="R52" s="39">
        <v>543.82126909999999</v>
      </c>
      <c r="S52" s="39">
        <v>612.23209780000002</v>
      </c>
      <c r="T52" s="39">
        <v>572.27387050000004</v>
      </c>
      <c r="U52" s="39">
        <v>535.50513809999995</v>
      </c>
      <c r="V52" s="39">
        <v>521.24597610000001</v>
      </c>
      <c r="W52" s="39">
        <v>493.81135610000001</v>
      </c>
      <c r="X52" s="39">
        <v>475.3738267</v>
      </c>
      <c r="Y52" s="39">
        <v>473.58869479999998</v>
      </c>
      <c r="Z52" s="39">
        <v>469.67833430000002</v>
      </c>
      <c r="AA52" s="39">
        <v>462.03585550000003</v>
      </c>
      <c r="AB52" s="39">
        <v>450.10163720000003</v>
      </c>
      <c r="AC52" s="39">
        <v>434.3403189</v>
      </c>
      <c r="AD52" s="39">
        <v>416.25707519999997</v>
      </c>
      <c r="AE52" s="39">
        <v>395.46932329999999</v>
      </c>
      <c r="AF52" s="39">
        <v>372.53804960000002</v>
      </c>
      <c r="AG52" s="39">
        <v>348.11928970000002</v>
      </c>
      <c r="AH52" s="39">
        <v>322.84451610000002</v>
      </c>
      <c r="AI52" s="39">
        <v>296.73935469999998</v>
      </c>
      <c r="AJ52" s="39">
        <v>270.72618569999997</v>
      </c>
      <c r="AK52" s="39">
        <v>245.1373337</v>
      </c>
      <c r="AL52" s="39">
        <v>220.34969749999999</v>
      </c>
      <c r="AM52" s="39">
        <v>196.6203174</v>
      </c>
      <c r="AN52" s="39">
        <v>174.37184550000001</v>
      </c>
      <c r="AO52" s="39">
        <v>153.58024230000001</v>
      </c>
      <c r="AP52" s="39">
        <v>134.34801350000001</v>
      </c>
      <c r="AQ52" s="39">
        <v>116.8154224</v>
      </c>
      <c r="AR52" s="39">
        <v>100.9869712</v>
      </c>
      <c r="AS52" s="39">
        <v>86.826101390000005</v>
      </c>
      <c r="AT52" s="39">
        <v>74.326621650000007</v>
      </c>
      <c r="AU52" s="39">
        <v>63.377562699999999</v>
      </c>
      <c r="AV52">
        <v>53.853494499999996</v>
      </c>
      <c r="AW52" s="39">
        <v>45.656283799999997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872.77346929999999</v>
      </c>
      <c r="I53">
        <v>854.14897489999998</v>
      </c>
      <c r="J53">
        <v>835.77028810000002</v>
      </c>
      <c r="K53" s="39">
        <v>732.20785809999995</v>
      </c>
      <c r="L53" s="39">
        <v>695.56647229999999</v>
      </c>
      <c r="M53" s="39">
        <v>696.02661269999999</v>
      </c>
      <c r="N53" s="39">
        <v>787.60519079999995</v>
      </c>
      <c r="O53" s="39">
        <v>781.97338090000005</v>
      </c>
      <c r="P53" s="39">
        <v>784.60284179999996</v>
      </c>
      <c r="Q53" s="39">
        <v>782.04698089999999</v>
      </c>
      <c r="R53" s="39">
        <v>777.24542870000005</v>
      </c>
      <c r="S53" s="39">
        <v>846.42535840000005</v>
      </c>
      <c r="T53" s="39">
        <v>812.42645570000002</v>
      </c>
      <c r="U53" s="39">
        <v>746.04800049999994</v>
      </c>
      <c r="V53" s="39">
        <v>719.69184510000002</v>
      </c>
      <c r="W53" s="39">
        <v>675.28245249999998</v>
      </c>
      <c r="X53" s="39">
        <v>644.29767849999996</v>
      </c>
      <c r="Y53" s="39">
        <v>636.55183309999995</v>
      </c>
      <c r="Z53" s="39">
        <v>627.60632350000003</v>
      </c>
      <c r="AA53" s="39">
        <v>614.19578960000001</v>
      </c>
      <c r="AB53" s="39">
        <v>595.58135419999996</v>
      </c>
      <c r="AC53" s="39">
        <v>572.29499639999995</v>
      </c>
      <c r="AD53" s="39">
        <v>546.20326169999998</v>
      </c>
      <c r="AE53" s="39">
        <v>516.76292149999995</v>
      </c>
      <c r="AF53" s="39">
        <v>484.68844039999999</v>
      </c>
      <c r="AG53" s="39">
        <v>450.85711550000002</v>
      </c>
      <c r="AH53" s="39">
        <v>416.13575909999997</v>
      </c>
      <c r="AI53" s="39">
        <v>380.61731409999999</v>
      </c>
      <c r="AJ53" s="39">
        <v>345.536226</v>
      </c>
      <c r="AK53" s="39">
        <v>311.34609999999998</v>
      </c>
      <c r="AL53" s="39">
        <v>278.48273769999997</v>
      </c>
      <c r="AM53" s="39">
        <v>247.26289130000001</v>
      </c>
      <c r="AN53" s="39">
        <v>218.19831679999999</v>
      </c>
      <c r="AO53" s="39">
        <v>191.2146219</v>
      </c>
      <c r="AP53" s="39">
        <v>166.41953649999999</v>
      </c>
      <c r="AQ53" s="39">
        <v>143.94602259999999</v>
      </c>
      <c r="AR53" s="39">
        <v>123.7639106</v>
      </c>
      <c r="AS53" s="39">
        <v>105.8132871</v>
      </c>
      <c r="AT53" s="39">
        <v>90.052907469999994</v>
      </c>
      <c r="AU53" s="39">
        <v>76.324942890000003</v>
      </c>
      <c r="AV53">
        <v>64.4559438</v>
      </c>
      <c r="AW53" s="39">
        <v>54.301580459999997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784.12451080000005</v>
      </c>
      <c r="H54">
        <v>853.90504020000003</v>
      </c>
      <c r="I54">
        <v>835.30453409999996</v>
      </c>
      <c r="J54">
        <v>814.30881869999996</v>
      </c>
      <c r="K54" s="39">
        <v>711.50478369999996</v>
      </c>
      <c r="L54" s="39">
        <v>675.11081019999995</v>
      </c>
      <c r="M54" s="39">
        <v>674.59789320000004</v>
      </c>
      <c r="N54" s="39">
        <v>743.77991120000002</v>
      </c>
      <c r="O54" s="39">
        <v>738.72086049999996</v>
      </c>
      <c r="P54" s="39">
        <v>735.86256460000004</v>
      </c>
      <c r="Q54" s="39">
        <v>721.33098819999998</v>
      </c>
      <c r="R54" s="39">
        <v>720.56671570000003</v>
      </c>
      <c r="S54" s="39">
        <v>760.27496120000001</v>
      </c>
      <c r="T54" s="39">
        <v>761.48219319999998</v>
      </c>
      <c r="U54" s="39">
        <v>690.65462230000003</v>
      </c>
      <c r="V54" s="39">
        <v>662.83493490000001</v>
      </c>
      <c r="W54" s="39">
        <v>618.32884260000003</v>
      </c>
      <c r="X54" s="39">
        <v>586.73694909999995</v>
      </c>
      <c r="Y54" s="39">
        <v>577.17796520000002</v>
      </c>
      <c r="Z54" s="39">
        <v>567.36537480000004</v>
      </c>
      <c r="AA54" s="39">
        <v>553.79652799999997</v>
      </c>
      <c r="AB54" s="39">
        <v>535.78173379999998</v>
      </c>
      <c r="AC54" s="39">
        <v>513.73794929999997</v>
      </c>
      <c r="AD54" s="39">
        <v>489.30819819999999</v>
      </c>
      <c r="AE54" s="39">
        <v>461.9750196</v>
      </c>
      <c r="AF54" s="39">
        <v>432.37077790000001</v>
      </c>
      <c r="AG54" s="39">
        <v>401.28934320000002</v>
      </c>
      <c r="AH54" s="39">
        <v>369.52321979999999</v>
      </c>
      <c r="AI54" s="39">
        <v>337.16413210000002</v>
      </c>
      <c r="AJ54" s="39">
        <v>305.34230659999997</v>
      </c>
      <c r="AK54" s="39">
        <v>274.46917439999999</v>
      </c>
      <c r="AL54" s="39">
        <v>244.9086045</v>
      </c>
      <c r="AM54" s="39">
        <v>216.9329123</v>
      </c>
      <c r="AN54" s="39">
        <v>190.97553790000001</v>
      </c>
      <c r="AO54" s="39">
        <v>166.9555522</v>
      </c>
      <c r="AP54" s="39">
        <v>144.95639249999999</v>
      </c>
      <c r="AQ54" s="39">
        <v>125.0750616</v>
      </c>
      <c r="AR54" s="39">
        <v>107.26889610000001</v>
      </c>
      <c r="AS54" s="39">
        <v>91.476050389999997</v>
      </c>
      <c r="AT54" s="39">
        <v>77.647522510000002</v>
      </c>
      <c r="AU54" s="39">
        <v>65.636188169999997</v>
      </c>
      <c r="AV54">
        <v>55.282260110000003</v>
      </c>
      <c r="AW54" s="39">
        <v>46.44996201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513.81211510000003</v>
      </c>
      <c r="G55" s="39">
        <v>487.66356350000001</v>
      </c>
      <c r="H55">
        <v>528.60693200000003</v>
      </c>
      <c r="I55">
        <v>516.97644749999995</v>
      </c>
      <c r="J55">
        <v>499.87708020000002</v>
      </c>
      <c r="K55" s="39">
        <v>434.26285840000003</v>
      </c>
      <c r="L55" s="39">
        <v>417.92838769999997</v>
      </c>
      <c r="M55" s="39">
        <v>416.04326170000002</v>
      </c>
      <c r="N55" s="39">
        <v>443.58343780000001</v>
      </c>
      <c r="O55" s="39">
        <v>440.39850869999998</v>
      </c>
      <c r="P55" s="39">
        <v>422.1115322</v>
      </c>
      <c r="Q55" s="39">
        <v>407.73512219999998</v>
      </c>
      <c r="R55" s="39">
        <v>398.08069130000001</v>
      </c>
      <c r="S55" s="39">
        <v>396.63965689999998</v>
      </c>
      <c r="T55" s="39">
        <v>415.60147260000002</v>
      </c>
      <c r="U55" s="39">
        <v>355.11396630000002</v>
      </c>
      <c r="V55" s="39">
        <v>337.78471000000002</v>
      </c>
      <c r="W55" s="39">
        <v>312.31610619999998</v>
      </c>
      <c r="X55" s="39">
        <v>294.14053239999998</v>
      </c>
      <c r="Y55" s="39">
        <v>287.41423570000001</v>
      </c>
      <c r="Z55" s="39">
        <v>281.27301740000001</v>
      </c>
      <c r="AA55" s="39">
        <v>273.51305680000002</v>
      </c>
      <c r="AB55" s="39">
        <v>263.77113550000001</v>
      </c>
      <c r="AC55" s="39">
        <v>252.21423709999999</v>
      </c>
      <c r="AD55" s="39">
        <v>239.59396150000001</v>
      </c>
      <c r="AE55" s="39">
        <v>225.6438631</v>
      </c>
      <c r="AF55" s="39">
        <v>210.6633899</v>
      </c>
      <c r="AG55" s="39">
        <v>195.04236109999999</v>
      </c>
      <c r="AH55" s="39">
        <v>179.17425660000001</v>
      </c>
      <c r="AI55" s="39">
        <v>163.12354339999999</v>
      </c>
      <c r="AJ55" s="39">
        <v>147.42920219999999</v>
      </c>
      <c r="AK55" s="39">
        <v>132.28484689999999</v>
      </c>
      <c r="AL55" s="39">
        <v>117.8482796</v>
      </c>
      <c r="AM55" s="39">
        <v>104.240538</v>
      </c>
      <c r="AN55" s="39">
        <v>91.664069830000003</v>
      </c>
      <c r="AO55" s="39">
        <v>80.061902270000004</v>
      </c>
      <c r="AP55" s="39">
        <v>69.46499627</v>
      </c>
      <c r="AQ55" s="39">
        <v>59.91027957</v>
      </c>
      <c r="AR55" s="39">
        <v>51.370090320000003</v>
      </c>
      <c r="AS55" s="39">
        <v>43.812782130000002</v>
      </c>
      <c r="AT55" s="39">
        <v>37.206507639999998</v>
      </c>
      <c r="AU55" s="39">
        <v>31.476582929999999</v>
      </c>
      <c r="AV55">
        <v>26.542976840000001</v>
      </c>
      <c r="AW55" s="39">
        <v>22.33807968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168.75790549999999</v>
      </c>
      <c r="G56" s="39">
        <v>150.29524520000001</v>
      </c>
      <c r="H56">
        <v>161.3445127</v>
      </c>
      <c r="I56">
        <v>157.62094329999999</v>
      </c>
      <c r="J56">
        <v>149.45235880000001</v>
      </c>
      <c r="K56" s="39">
        <v>128.0478875</v>
      </c>
      <c r="L56" s="39">
        <v>119.1294312</v>
      </c>
      <c r="M56" s="39">
        <v>117.5477423</v>
      </c>
      <c r="N56" s="39">
        <v>121.8054472</v>
      </c>
      <c r="O56" s="39">
        <v>119.5605369</v>
      </c>
      <c r="P56" s="39">
        <v>115.6220577</v>
      </c>
      <c r="Q56" s="39">
        <v>110.4220385</v>
      </c>
      <c r="R56" s="39">
        <v>106.0018748</v>
      </c>
      <c r="S56" s="39">
        <v>100.8142</v>
      </c>
      <c r="T56" s="39">
        <v>83.668825080000005</v>
      </c>
      <c r="U56" s="39">
        <v>71.568228880000007</v>
      </c>
      <c r="V56" s="39">
        <v>67.883293760000001</v>
      </c>
      <c r="W56" s="39">
        <v>62.726443570000001</v>
      </c>
      <c r="X56" s="39">
        <v>59.163250580000003</v>
      </c>
      <c r="Y56" s="39">
        <v>57.883667459999998</v>
      </c>
      <c r="Z56" s="39">
        <v>56.728143809999999</v>
      </c>
      <c r="AA56" s="39">
        <v>55.250103770000003</v>
      </c>
      <c r="AB56" s="39">
        <v>53.370695699999999</v>
      </c>
      <c r="AC56" s="39">
        <v>51.125313859999999</v>
      </c>
      <c r="AD56" s="39">
        <v>48.66104575</v>
      </c>
      <c r="AE56" s="39">
        <v>45.926517740000001</v>
      </c>
      <c r="AF56" s="39">
        <v>42.981529829999999</v>
      </c>
      <c r="AG56" s="39">
        <v>39.903086309999999</v>
      </c>
      <c r="AH56" s="39">
        <v>36.767942400000003</v>
      </c>
      <c r="AI56" s="39">
        <v>33.590158799999998</v>
      </c>
      <c r="AJ56" s="39">
        <v>30.47060317</v>
      </c>
      <c r="AK56" s="39">
        <v>27.445441420000002</v>
      </c>
      <c r="AL56" s="39">
        <v>24.548425940000001</v>
      </c>
      <c r="AM56" s="39">
        <v>21.804158910000002</v>
      </c>
      <c r="AN56" s="39">
        <v>19.257362409999999</v>
      </c>
      <c r="AO56" s="39">
        <v>16.896422340000001</v>
      </c>
      <c r="AP56" s="39">
        <v>14.72875799</v>
      </c>
      <c r="AQ56" s="39">
        <v>12.764860519999999</v>
      </c>
      <c r="AR56" s="39">
        <v>11.00137859</v>
      </c>
      <c r="AS56" s="39">
        <v>9.4335942189999997</v>
      </c>
      <c r="AT56" s="39">
        <v>8.056329582</v>
      </c>
      <c r="AU56" s="39">
        <v>6.8553379769999996</v>
      </c>
      <c r="AV56">
        <v>5.8151674360000003</v>
      </c>
      <c r="AW56" s="39">
        <v>4.9233887190000001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41.013660190000003</v>
      </c>
      <c r="G57" s="39">
        <v>32.752672660000002</v>
      </c>
      <c r="H57">
        <v>35.325348310000003</v>
      </c>
      <c r="I57">
        <v>33.982616299999997</v>
      </c>
      <c r="J57">
        <v>30.519573430000001</v>
      </c>
      <c r="K57" s="39">
        <v>25.127686910000001</v>
      </c>
      <c r="L57" s="39">
        <v>21.103351669999999</v>
      </c>
      <c r="M57" s="39">
        <v>20.592898819999998</v>
      </c>
      <c r="N57" s="39">
        <v>24.181831729999999</v>
      </c>
      <c r="O57" s="39">
        <v>22.963154750000001</v>
      </c>
      <c r="P57" s="39">
        <v>21.476136910000001</v>
      </c>
      <c r="Q57" s="39">
        <v>19.583914459999999</v>
      </c>
      <c r="R57" s="39">
        <v>17.591897199999998</v>
      </c>
      <c r="S57" s="39">
        <v>16.921558340000001</v>
      </c>
      <c r="T57" s="39">
        <v>13.696474329999999</v>
      </c>
      <c r="U57" s="39">
        <v>11.25089855</v>
      </c>
      <c r="V57" s="39">
        <v>10.180504389999999</v>
      </c>
      <c r="W57" s="39">
        <v>8.9485784890000009</v>
      </c>
      <c r="X57" s="39">
        <v>8.0947942810000004</v>
      </c>
      <c r="Y57" s="39">
        <v>7.7273509760000003</v>
      </c>
      <c r="Z57" s="39">
        <v>7.4591093800000001</v>
      </c>
      <c r="AA57" s="39">
        <v>7.1782254659999998</v>
      </c>
      <c r="AB57" s="39">
        <v>6.8666099300000001</v>
      </c>
      <c r="AC57" s="39">
        <v>6.5211325049999997</v>
      </c>
      <c r="AD57" s="39">
        <v>6.1589635439999997</v>
      </c>
      <c r="AE57" s="39">
        <v>5.770374769</v>
      </c>
      <c r="AF57" s="39">
        <v>5.3621946459999998</v>
      </c>
      <c r="AG57" s="39">
        <v>4.9440853139999996</v>
      </c>
      <c r="AH57" s="39">
        <v>4.5258221299999999</v>
      </c>
      <c r="AI57" s="39">
        <v>4.1080738400000003</v>
      </c>
      <c r="AJ57" s="39">
        <v>3.704528109</v>
      </c>
      <c r="AK57" s="39">
        <v>3.319040513</v>
      </c>
      <c r="AL57" s="39">
        <v>2.9544059119999999</v>
      </c>
      <c r="AM57" s="39">
        <v>2.6127691130000001</v>
      </c>
      <c r="AN57" s="39">
        <v>2.2984257719999999</v>
      </c>
      <c r="AO57" s="39">
        <v>2.0094115829999999</v>
      </c>
      <c r="AP57" s="39">
        <v>1.7460151180000001</v>
      </c>
      <c r="AQ57" s="39">
        <v>1.508850104</v>
      </c>
      <c r="AR57">
        <v>1.2970216809999999</v>
      </c>
      <c r="AS57">
        <v>1.1095776100000001</v>
      </c>
      <c r="AT57">
        <v>0.94562045360000002</v>
      </c>
      <c r="AU57">
        <v>0.80320651890000005</v>
      </c>
      <c r="AV57" s="39">
        <v>0.68029498749999995</v>
      </c>
      <c r="AW57" s="39">
        <v>0.57523281859999997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30.33320131</v>
      </c>
      <c r="P58" s="39">
        <v>36.776857939999999</v>
      </c>
      <c r="Q58" s="39">
        <v>44.500197399999998</v>
      </c>
      <c r="R58" s="39">
        <v>53.36056636</v>
      </c>
      <c r="S58" s="39">
        <v>104.60130820000001</v>
      </c>
      <c r="T58" s="39">
        <v>184.87163100000001</v>
      </c>
      <c r="U58" s="39">
        <v>312.14415359999998</v>
      </c>
      <c r="V58" s="39">
        <v>355.58386510000003</v>
      </c>
      <c r="W58" s="39">
        <v>395.00429009999999</v>
      </c>
      <c r="X58" s="39">
        <v>446.58196429999998</v>
      </c>
      <c r="Y58" s="39">
        <v>521.02132500000005</v>
      </c>
      <c r="Z58" s="39">
        <v>606.11274109999999</v>
      </c>
      <c r="AA58" s="39">
        <v>699.9863861</v>
      </c>
      <c r="AB58" s="39">
        <v>801.35701730000005</v>
      </c>
      <c r="AC58" s="39">
        <v>909.82520820000002</v>
      </c>
      <c r="AD58" s="39">
        <v>1026.807217</v>
      </c>
      <c r="AE58" s="39">
        <v>1149.96946</v>
      </c>
      <c r="AF58" s="39">
        <v>1278.309718</v>
      </c>
      <c r="AG58" s="39">
        <v>1411.069023</v>
      </c>
      <c r="AH58" s="39">
        <v>1547.607544</v>
      </c>
      <c r="AI58" s="39">
        <v>1684.796098</v>
      </c>
      <c r="AJ58" s="39">
        <v>1822.9978960000001</v>
      </c>
      <c r="AK58" s="39">
        <v>1960.3983009999999</v>
      </c>
      <c r="AL58" s="39">
        <v>2095.5394369999999</v>
      </c>
      <c r="AM58" s="39">
        <v>2226.4978940000001</v>
      </c>
      <c r="AN58">
        <v>2354.530092</v>
      </c>
      <c r="AO58">
        <v>2475.8164630000001</v>
      </c>
      <c r="AP58">
        <v>2588.5837040000001</v>
      </c>
      <c r="AQ58">
        <v>2692.9298560000002</v>
      </c>
      <c r="AR58">
        <v>2787.9563149999999</v>
      </c>
      <c r="AS58">
        <v>2873.5756419999998</v>
      </c>
      <c r="AT58">
        <v>2951.3880519999998</v>
      </c>
      <c r="AU58">
        <v>3021.7321710000001</v>
      </c>
      <c r="AV58">
        <v>3085.1817769999998</v>
      </c>
      <c r="AW58">
        <v>3144.8396459999999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1.66064969E-2</v>
      </c>
      <c r="G59" s="39">
        <v>3.32013341E-2</v>
      </c>
      <c r="H59">
        <v>6.1623609500000003E-2</v>
      </c>
      <c r="I59">
        <v>9.3169526000000003E-2</v>
      </c>
      <c r="J59">
        <v>0.138317358</v>
      </c>
      <c r="K59" s="39">
        <v>0.17264740719999999</v>
      </c>
      <c r="L59" s="39">
        <v>0.23309648669999999</v>
      </c>
      <c r="M59" s="39">
        <v>0.34171863730000002</v>
      </c>
      <c r="N59" s="39">
        <v>0.52189190460000001</v>
      </c>
      <c r="O59" s="39">
        <v>0.71489836149999997</v>
      </c>
      <c r="P59" s="39">
        <v>0.94501340239999998</v>
      </c>
      <c r="Q59" s="39">
        <v>1.2457012730000001</v>
      </c>
      <c r="R59" s="39">
        <v>1.622179185</v>
      </c>
      <c r="S59" s="39">
        <v>3.4305261659999999</v>
      </c>
      <c r="T59" s="39">
        <v>6.5446805579999996</v>
      </c>
      <c r="U59" s="39">
        <v>11.921081920000001</v>
      </c>
      <c r="V59" s="39">
        <v>14.626549199999999</v>
      </c>
      <c r="W59" s="39">
        <v>17.473560110000001</v>
      </c>
      <c r="X59" s="39">
        <v>21.180199550000001</v>
      </c>
      <c r="Y59" s="39">
        <v>26.370707960000001</v>
      </c>
      <c r="Z59" s="39">
        <v>32.577165970000003</v>
      </c>
      <c r="AA59" s="39">
        <v>39.760780310000001</v>
      </c>
      <c r="AB59" s="39">
        <v>47.897049690000003</v>
      </c>
      <c r="AC59" s="39">
        <v>57.004624550000003</v>
      </c>
      <c r="AD59" s="39">
        <v>67.217780300000001</v>
      </c>
      <c r="AE59" s="39">
        <v>78.442098610000002</v>
      </c>
      <c r="AF59" s="39">
        <v>90.657005280000007</v>
      </c>
      <c r="AG59" s="39">
        <v>103.85330039999999</v>
      </c>
      <c r="AH59" s="39">
        <v>118.0282442</v>
      </c>
      <c r="AI59" s="39">
        <v>132.97554719999999</v>
      </c>
      <c r="AJ59" s="39">
        <v>148.73788859999999</v>
      </c>
      <c r="AK59" s="39">
        <v>165.1910097</v>
      </c>
      <c r="AL59" s="39">
        <v>182.21822470000001</v>
      </c>
      <c r="AM59" s="39">
        <v>199.6474422</v>
      </c>
      <c r="AN59">
        <v>217.58221990000001</v>
      </c>
      <c r="AO59">
        <v>235.65511670000001</v>
      </c>
      <c r="AP59">
        <v>253.66531180000001</v>
      </c>
      <c r="AQ59">
        <v>271.5853674</v>
      </c>
      <c r="AR59">
        <v>289.27982739999999</v>
      </c>
      <c r="AS59">
        <v>306.6919848</v>
      </c>
      <c r="AT59">
        <v>323.9422217</v>
      </c>
      <c r="AU59">
        <v>341.02118439999998</v>
      </c>
      <c r="AV59">
        <v>357.94816580000003</v>
      </c>
      <c r="AW59">
        <v>375.06010700000002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2.5419584200000001E-2</v>
      </c>
      <c r="G60" s="39">
        <v>4.0879589100000002E-2</v>
      </c>
      <c r="H60">
        <v>6.7273459199999996E-2</v>
      </c>
      <c r="I60">
        <v>9.4708388500000004E-2</v>
      </c>
      <c r="J60">
        <v>0.1320245987</v>
      </c>
      <c r="K60" s="39">
        <v>0.15861709060000001</v>
      </c>
      <c r="L60" s="39">
        <v>0.20607887110000001</v>
      </c>
      <c r="M60" s="39">
        <v>0.28764767270000002</v>
      </c>
      <c r="N60" s="39">
        <v>0.42579566050000001</v>
      </c>
      <c r="O60" s="39">
        <v>0.56703228400000005</v>
      </c>
      <c r="P60" s="39">
        <v>0.72999694640000001</v>
      </c>
      <c r="Q60" s="39">
        <v>0.93818153299999996</v>
      </c>
      <c r="R60" s="39">
        <v>1.193055634</v>
      </c>
      <c r="S60" s="39">
        <v>2.469766425</v>
      </c>
      <c r="T60" s="39">
        <v>4.6133333969999999</v>
      </c>
      <c r="U60" s="39">
        <v>8.2313050659999902</v>
      </c>
      <c r="V60" s="39">
        <v>9.899032257</v>
      </c>
      <c r="W60" s="39">
        <v>11.596935050000001</v>
      </c>
      <c r="X60" s="39">
        <v>13.796012599999999</v>
      </c>
      <c r="Y60" s="39">
        <v>16.877454520000001</v>
      </c>
      <c r="Z60" s="39">
        <v>20.510415850000001</v>
      </c>
      <c r="AA60" s="39">
        <v>24.653677139999999</v>
      </c>
      <c r="AB60" s="39">
        <v>29.27751774</v>
      </c>
      <c r="AC60" s="39">
        <v>34.379816439999999</v>
      </c>
      <c r="AD60" s="39">
        <v>40.027428999999998</v>
      </c>
      <c r="AE60" s="39">
        <v>46.147564719999998</v>
      </c>
      <c r="AF60" s="39">
        <v>52.71290158</v>
      </c>
      <c r="AG60" s="39">
        <v>59.702946490000002</v>
      </c>
      <c r="AH60" s="39">
        <v>67.100497779999998</v>
      </c>
      <c r="AI60" s="39">
        <v>74.774265470000003</v>
      </c>
      <c r="AJ60" s="39">
        <v>82.737131770000005</v>
      </c>
      <c r="AK60" s="39">
        <v>90.906755329999996</v>
      </c>
      <c r="AL60" s="39">
        <v>99.208494450000003</v>
      </c>
      <c r="AM60" s="39">
        <v>107.5400095</v>
      </c>
      <c r="AN60">
        <v>115.9490019</v>
      </c>
      <c r="AO60">
        <v>124.2324574</v>
      </c>
      <c r="AP60">
        <v>132.28053120000001</v>
      </c>
      <c r="AQ60">
        <v>140.07577939999999</v>
      </c>
      <c r="AR60">
        <v>147.54665929999999</v>
      </c>
      <c r="AS60">
        <v>154.6631088</v>
      </c>
      <c r="AT60">
        <v>161.4852491</v>
      </c>
      <c r="AU60">
        <v>168.00713379999999</v>
      </c>
      <c r="AV60">
        <v>174.2368764</v>
      </c>
      <c r="AW60">
        <v>180.33226490000001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0.1190074606</v>
      </c>
      <c r="H61">
        <v>0.1743680521</v>
      </c>
      <c r="I61">
        <v>0.2260411038</v>
      </c>
      <c r="J61">
        <v>0.2899183032</v>
      </c>
      <c r="K61" s="39">
        <v>0.32928775269999999</v>
      </c>
      <c r="L61" s="39">
        <v>0.40234414120000001</v>
      </c>
      <c r="M61" s="39">
        <v>0.51516825720000003</v>
      </c>
      <c r="N61" s="39">
        <v>0.718108945</v>
      </c>
      <c r="O61" s="39">
        <v>0.9024153828</v>
      </c>
      <c r="P61" s="39">
        <v>1.0966053659999999</v>
      </c>
      <c r="Q61" s="39">
        <v>1.3291486370000001</v>
      </c>
      <c r="R61" s="39">
        <v>1.595285786</v>
      </c>
      <c r="S61" s="39">
        <v>3.127462591</v>
      </c>
      <c r="T61" s="39">
        <v>5.5227056360000004</v>
      </c>
      <c r="U61" s="39">
        <v>9.305963191</v>
      </c>
      <c r="V61" s="39">
        <v>10.56556338</v>
      </c>
      <c r="W61" s="39">
        <v>11.679560560000001</v>
      </c>
      <c r="X61" s="39">
        <v>13.11909554</v>
      </c>
      <c r="Y61" s="39">
        <v>15.18425</v>
      </c>
      <c r="Z61" s="39">
        <v>17.50030263</v>
      </c>
      <c r="AA61" s="39">
        <v>19.99966036</v>
      </c>
      <c r="AB61" s="39">
        <v>22.6327496</v>
      </c>
      <c r="AC61" s="39">
        <v>25.375702499999999</v>
      </c>
      <c r="AD61" s="39">
        <v>28.254650760000001</v>
      </c>
      <c r="AE61" s="39">
        <v>31.189691100000001</v>
      </c>
      <c r="AF61" s="39">
        <v>34.138533090000003</v>
      </c>
      <c r="AG61" s="39">
        <v>37.065480890000003</v>
      </c>
      <c r="AH61" s="39">
        <v>39.937539780000002</v>
      </c>
      <c r="AI61" s="39">
        <v>42.659130580000003</v>
      </c>
      <c r="AJ61" s="39">
        <v>45.227532449999998</v>
      </c>
      <c r="AK61" s="39">
        <v>47.583666440000002</v>
      </c>
      <c r="AL61" s="39">
        <v>49.68125354</v>
      </c>
      <c r="AM61" s="39">
        <v>51.466064600000003</v>
      </c>
      <c r="AN61">
        <v>52.959500060000003</v>
      </c>
      <c r="AO61">
        <v>54.069420379999997</v>
      </c>
      <c r="AP61">
        <v>54.755270240000002</v>
      </c>
      <c r="AQ61">
        <v>55.018888130000001</v>
      </c>
      <c r="AR61">
        <v>54.844120140000001</v>
      </c>
      <c r="AS61">
        <v>54.232765309999998</v>
      </c>
      <c r="AT61">
        <v>53.219910519999999</v>
      </c>
      <c r="AU61" s="39">
        <v>51.816214119999998</v>
      </c>
      <c r="AV61">
        <v>50.036508140000002</v>
      </c>
      <c r="AW61">
        <v>47.93006424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2.726695517</v>
      </c>
      <c r="H62">
        <v>3.9565885879999998</v>
      </c>
      <c r="I62">
        <v>5.0925530539999997</v>
      </c>
      <c r="J62">
        <v>6.4837173019999996</v>
      </c>
      <c r="K62" s="39">
        <v>7.327445838</v>
      </c>
      <c r="L62" s="39">
        <v>8.9045609359999904</v>
      </c>
      <c r="M62" s="39">
        <v>11.316613220000001</v>
      </c>
      <c r="N62" s="39">
        <v>15.6961339</v>
      </c>
      <c r="O62" s="39">
        <v>19.635280550000001</v>
      </c>
      <c r="P62" s="39">
        <v>23.761622790000001</v>
      </c>
      <c r="Q62" s="39">
        <v>28.69308204</v>
      </c>
      <c r="R62" s="39">
        <v>34.332323379999998</v>
      </c>
      <c r="S62" s="39">
        <v>67.156491399999894</v>
      </c>
      <c r="T62" s="39">
        <v>118.4142312</v>
      </c>
      <c r="U62" s="39">
        <v>199.43210139999999</v>
      </c>
      <c r="V62" s="39">
        <v>226.58100089999999</v>
      </c>
      <c r="W62" s="39">
        <v>250.99052459999999</v>
      </c>
      <c r="X62" s="39">
        <v>282.93792339999999</v>
      </c>
      <c r="Y62" s="39">
        <v>329.13766980000003</v>
      </c>
      <c r="Z62" s="39">
        <v>381.78996310000002</v>
      </c>
      <c r="AA62" s="39">
        <v>439.6815684</v>
      </c>
      <c r="AB62" s="39">
        <v>501.9775449</v>
      </c>
      <c r="AC62" s="39">
        <v>568.40363930000001</v>
      </c>
      <c r="AD62" s="39">
        <v>639.81897760000004</v>
      </c>
      <c r="AE62" s="39">
        <v>714.73653999999999</v>
      </c>
      <c r="AF62" s="39">
        <v>792.50676410000005</v>
      </c>
      <c r="AG62" s="39">
        <v>872.63446759999999</v>
      </c>
      <c r="AH62" s="39">
        <v>954.69967799999995</v>
      </c>
      <c r="AI62" s="39">
        <v>1036.754864</v>
      </c>
      <c r="AJ62" s="39">
        <v>1119.0170840000001</v>
      </c>
      <c r="AK62" s="39">
        <v>1200.3605869999999</v>
      </c>
      <c r="AL62" s="39">
        <v>1279.8911439999999</v>
      </c>
      <c r="AM62" s="39">
        <v>1356.438885</v>
      </c>
      <c r="AN62">
        <v>1430.776742</v>
      </c>
      <c r="AO62">
        <v>1500.594372</v>
      </c>
      <c r="AP62">
        <v>1564.837751</v>
      </c>
      <c r="AQ62">
        <v>1623.5898910000001</v>
      </c>
      <c r="AR62">
        <v>1676.3372549999999</v>
      </c>
      <c r="AS62">
        <v>1723.0571870000001</v>
      </c>
      <c r="AT62">
        <v>1764.740771</v>
      </c>
      <c r="AU62">
        <v>1801.6199610000001</v>
      </c>
      <c r="AV62">
        <v>1834.065822</v>
      </c>
      <c r="AW62">
        <v>1863.939629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0.78775974540000004</v>
      </c>
      <c r="G63" s="39">
        <v>1.063684045</v>
      </c>
      <c r="H63">
        <v>1.536423463</v>
      </c>
      <c r="I63">
        <v>1.9703276869999999</v>
      </c>
      <c r="J63">
        <v>2.49837665</v>
      </c>
      <c r="K63" s="39">
        <v>2.8150828489999999</v>
      </c>
      <c r="L63" s="39">
        <v>3.409057046</v>
      </c>
      <c r="M63" s="39">
        <v>4.3093846659999997</v>
      </c>
      <c r="N63" s="39">
        <v>5.9529705599999998</v>
      </c>
      <c r="O63" s="39">
        <v>7.415952291</v>
      </c>
      <c r="P63" s="39">
        <v>8.934856838</v>
      </c>
      <c r="Q63" s="39">
        <v>10.73793502</v>
      </c>
      <c r="R63" s="39">
        <v>12.78453326</v>
      </c>
      <c r="S63" s="39">
        <v>24.884237370000001</v>
      </c>
      <c r="T63" s="39">
        <v>43.643187810000001</v>
      </c>
      <c r="U63" s="39">
        <v>73.085504189999995</v>
      </c>
      <c r="V63" s="39">
        <v>82.539772909999996</v>
      </c>
      <c r="W63" s="39">
        <v>90.861613890000001</v>
      </c>
      <c r="X63" s="39">
        <v>101.77593899999999</v>
      </c>
      <c r="Y63" s="39">
        <v>117.6508135</v>
      </c>
      <c r="Z63" s="39">
        <v>135.63771120000001</v>
      </c>
      <c r="AA63" s="39">
        <v>155.2860349</v>
      </c>
      <c r="AB63" s="39">
        <v>176.28771570000001</v>
      </c>
      <c r="AC63" s="39">
        <v>198.53634510000001</v>
      </c>
      <c r="AD63" s="39">
        <v>222.32125500000001</v>
      </c>
      <c r="AE63" s="39">
        <v>247.11061029999999</v>
      </c>
      <c r="AF63" s="39">
        <v>272.66995420000001</v>
      </c>
      <c r="AG63" s="39">
        <v>298.82126779999999</v>
      </c>
      <c r="AH63" s="39">
        <v>325.4142478</v>
      </c>
      <c r="AI63" s="39">
        <v>351.78396850000001</v>
      </c>
      <c r="AJ63" s="39">
        <v>378.01026819999998</v>
      </c>
      <c r="AK63" s="39">
        <v>403.71621169999997</v>
      </c>
      <c r="AL63" s="39">
        <v>428.61106369999999</v>
      </c>
      <c r="AM63" s="39">
        <v>452.31703829999998</v>
      </c>
      <c r="AN63">
        <v>475.10744999999997</v>
      </c>
      <c r="AO63">
        <v>496.23241919999998</v>
      </c>
      <c r="AP63">
        <v>515.36593809999999</v>
      </c>
      <c r="AQ63">
        <v>532.55918970000005</v>
      </c>
      <c r="AR63">
        <v>547.66945369999996</v>
      </c>
      <c r="AS63">
        <v>560.71535649999998</v>
      </c>
      <c r="AT63">
        <v>572.04564029999995</v>
      </c>
      <c r="AU63">
        <v>581.76002879999999</v>
      </c>
      <c r="AV63">
        <v>590.00187319999998</v>
      </c>
      <c r="AW63">
        <v>597.38781919999997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6.3583409000000004E-3</v>
      </c>
      <c r="G64" s="39">
        <v>2.4689684999999999E-3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0.12974885259999999</v>
      </c>
      <c r="G65" s="39">
        <v>0.17225168709999999</v>
      </c>
      <c r="H65">
        <v>0.24530032330000001</v>
      </c>
      <c r="I65">
        <v>0.3111363103</v>
      </c>
      <c r="J65">
        <v>0.38985789720000003</v>
      </c>
      <c r="K65" s="39">
        <v>0.4355769538</v>
      </c>
      <c r="L65" s="39">
        <v>0.52241915370000003</v>
      </c>
      <c r="M65" s="39">
        <v>0.65106489759999997</v>
      </c>
      <c r="N65" s="39">
        <v>0.89014847180000001</v>
      </c>
      <c r="O65" s="39">
        <v>1.0976224349999999</v>
      </c>
      <c r="P65" s="39">
        <v>1.3087625970000001</v>
      </c>
      <c r="Q65" s="39">
        <v>1.5561489019999999</v>
      </c>
      <c r="R65" s="39">
        <v>1.8331891140000001</v>
      </c>
      <c r="S65" s="39">
        <v>3.5328242539999999</v>
      </c>
      <c r="T65" s="39">
        <v>6.133492349</v>
      </c>
      <c r="U65" s="39">
        <v>10.16819787</v>
      </c>
      <c r="V65" s="39">
        <v>11.37194646</v>
      </c>
      <c r="W65" s="39">
        <v>12.40209582</v>
      </c>
      <c r="X65" s="39">
        <v>13.7727942</v>
      </c>
      <c r="Y65" s="39">
        <v>15.800429230000001</v>
      </c>
      <c r="Z65" s="39">
        <v>18.097182490000002</v>
      </c>
      <c r="AA65" s="39">
        <v>20.604664979999999</v>
      </c>
      <c r="AB65" s="39">
        <v>23.28443966</v>
      </c>
      <c r="AC65" s="39">
        <v>26.12508029</v>
      </c>
      <c r="AD65" s="39">
        <v>29.167124050000002</v>
      </c>
      <c r="AE65" s="39">
        <v>32.342954820000003</v>
      </c>
      <c r="AF65" s="39">
        <v>35.624559840000003</v>
      </c>
      <c r="AG65" s="39">
        <v>38.991559889999998</v>
      </c>
      <c r="AH65" s="39">
        <v>42.4273363</v>
      </c>
      <c r="AI65" s="39">
        <v>45.848321810000002</v>
      </c>
      <c r="AJ65" s="39">
        <v>49.267991119999998</v>
      </c>
      <c r="AK65" s="39">
        <v>52.640070880000003</v>
      </c>
      <c r="AL65" s="39">
        <v>55.929256539999997</v>
      </c>
      <c r="AM65" s="39">
        <v>59.088454230000004</v>
      </c>
      <c r="AN65">
        <v>62.155177870000003</v>
      </c>
      <c r="AO65">
        <v>65.032677739999997</v>
      </c>
      <c r="AP65">
        <v>67.678901199999999</v>
      </c>
      <c r="AQ65">
        <v>70.100740450000004</v>
      </c>
      <c r="AR65">
        <v>72.278998819999998</v>
      </c>
      <c r="AS65">
        <v>74.215240370000004</v>
      </c>
      <c r="AT65">
        <v>75.95426003</v>
      </c>
      <c r="AU65">
        <v>77.507648669999995</v>
      </c>
      <c r="AV65">
        <v>78.892532020000004</v>
      </c>
      <c r="AW65">
        <v>80.189761189999999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5.4164235349999998</v>
      </c>
      <c r="G67">
        <v>4.6478027549999998</v>
      </c>
      <c r="H67">
        <v>3.9084471060000001</v>
      </c>
      <c r="I67">
        <v>4.1822936200000003</v>
      </c>
      <c r="J67">
        <v>4.0741838709999998</v>
      </c>
      <c r="K67">
        <v>3.8838012179999999</v>
      </c>
      <c r="L67">
        <v>4.116883949</v>
      </c>
      <c r="M67">
        <v>4.2892430140000002</v>
      </c>
      <c r="N67">
        <v>4.303069356</v>
      </c>
      <c r="O67">
        <v>3.640586066</v>
      </c>
      <c r="P67">
        <v>2.9801168919999999</v>
      </c>
      <c r="Q67">
        <v>2.5681536469999999</v>
      </c>
      <c r="R67">
        <v>2.3734307530000001</v>
      </c>
      <c r="S67">
        <v>2.2208085770000001</v>
      </c>
      <c r="T67">
        <v>2.1575188449999998</v>
      </c>
      <c r="U67">
        <v>2.1567176840000002</v>
      </c>
      <c r="V67">
        <v>2.1878042290000002</v>
      </c>
      <c r="W67">
        <v>2.218474402</v>
      </c>
      <c r="X67">
        <v>2.251719386</v>
      </c>
      <c r="Y67">
        <v>2.2863630210000001</v>
      </c>
      <c r="Z67">
        <v>2.3266607189999999</v>
      </c>
      <c r="AA67">
        <v>2.3716129490000002</v>
      </c>
      <c r="AB67">
        <v>2.4210465939999999</v>
      </c>
      <c r="AC67">
        <v>2.4743707009999998</v>
      </c>
      <c r="AD67">
        <v>2.5290396130000001</v>
      </c>
      <c r="AE67">
        <v>2.582822148</v>
      </c>
      <c r="AF67">
        <v>2.6359000620000002</v>
      </c>
      <c r="AG67">
        <v>2.6884066099999999</v>
      </c>
      <c r="AH67">
        <v>2.7412882060000001</v>
      </c>
      <c r="AI67">
        <v>2.792448635</v>
      </c>
      <c r="AJ67">
        <v>2.8435274179999999</v>
      </c>
      <c r="AK67">
        <v>2.8960138450000001</v>
      </c>
      <c r="AL67">
        <v>2.9493277820000001</v>
      </c>
      <c r="AM67">
        <v>3.003369792</v>
      </c>
      <c r="AN67">
        <v>3.0578333799999999</v>
      </c>
      <c r="AO67">
        <v>3.1123407909999998</v>
      </c>
      <c r="AP67">
        <v>3.1670767629999999</v>
      </c>
      <c r="AQ67">
        <v>3.2229042969999999</v>
      </c>
      <c r="AR67">
        <v>3.2786423650000001</v>
      </c>
      <c r="AS67">
        <v>3.3375863720000001</v>
      </c>
      <c r="AT67">
        <v>3.3992374669999998</v>
      </c>
      <c r="AU67">
        <v>3.4627582440000002</v>
      </c>
      <c r="AV67">
        <v>3.5281667699999999</v>
      </c>
      <c r="AW67">
        <v>3.598592279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0.35159272009999998</v>
      </c>
      <c r="H68">
        <v>0.34199234630000003</v>
      </c>
      <c r="I68">
        <v>0.3340742451</v>
      </c>
      <c r="J68">
        <v>0.32619625079999998</v>
      </c>
      <c r="K68">
        <v>0.31746874110000001</v>
      </c>
      <c r="L68">
        <v>0.3079546044</v>
      </c>
      <c r="M68">
        <v>0.29876936780000002</v>
      </c>
      <c r="N68">
        <v>0.29081850640000001</v>
      </c>
      <c r="O68">
        <v>0.28498923570000001</v>
      </c>
      <c r="P68">
        <v>0.28033674079999998</v>
      </c>
      <c r="Q68">
        <v>0.27523625089999998</v>
      </c>
      <c r="R68">
        <v>0.26808580539999999</v>
      </c>
      <c r="S68">
        <v>0.26094215599999998</v>
      </c>
      <c r="T68">
        <v>0.25415844739999999</v>
      </c>
      <c r="U68">
        <v>0.2474769171</v>
      </c>
      <c r="V68">
        <v>0.23973886010000001</v>
      </c>
      <c r="W68">
        <v>0.2316642109</v>
      </c>
      <c r="X68">
        <v>0.2228532225</v>
      </c>
      <c r="Y68">
        <v>0.21410835880000001</v>
      </c>
      <c r="Z68">
        <v>0.20613292229999999</v>
      </c>
      <c r="AA68">
        <v>0.199134908</v>
      </c>
      <c r="AB68">
        <v>0.19302942100000001</v>
      </c>
      <c r="AC68">
        <v>0.18765282659999999</v>
      </c>
      <c r="AD68">
        <v>0.18284672530000001</v>
      </c>
      <c r="AE68">
        <v>0.1784890368</v>
      </c>
      <c r="AF68">
        <v>0.17448458950000001</v>
      </c>
      <c r="AG68">
        <v>0.17076460809999999</v>
      </c>
      <c r="AH68">
        <v>0.1672848284</v>
      </c>
      <c r="AI68">
        <v>0.1639981505</v>
      </c>
      <c r="AJ68">
        <v>0.16085367519999999</v>
      </c>
      <c r="AK68" s="39">
        <v>0.1578229575</v>
      </c>
      <c r="AL68" s="39">
        <v>0.1548859048</v>
      </c>
      <c r="AM68" s="39">
        <v>0.15202777249999999</v>
      </c>
      <c r="AN68" s="39">
        <v>0.14923736330000001</v>
      </c>
      <c r="AO68" s="39">
        <v>0.14649201449999999</v>
      </c>
      <c r="AP68" s="39">
        <v>0.14378070409999999</v>
      </c>
      <c r="AQ68" s="39">
        <v>0.1411025498</v>
      </c>
      <c r="AR68" s="39">
        <v>0.13845451280000001</v>
      </c>
      <c r="AS68" s="39">
        <v>0.13583313969999999</v>
      </c>
      <c r="AT68" s="39">
        <v>0.13322919189999999</v>
      </c>
      <c r="AU68" s="39">
        <v>0.13063554090000001</v>
      </c>
      <c r="AV68">
        <v>0.12804941719999999</v>
      </c>
      <c r="AW68">
        <v>0.1255047564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2.1975115449999998</v>
      </c>
      <c r="H72">
        <v>2.2363739229999999</v>
      </c>
      <c r="I72">
        <v>2.330043893</v>
      </c>
      <c r="J72">
        <v>2.2497401340000001</v>
      </c>
      <c r="K72">
        <v>2.1986272370000002</v>
      </c>
      <c r="L72">
        <v>2.0972687969999999</v>
      </c>
      <c r="M72">
        <v>2.1948213139999999</v>
      </c>
      <c r="N72">
        <v>2.2482312050000002</v>
      </c>
      <c r="O72">
        <v>2.3665394009999998</v>
      </c>
      <c r="P72">
        <v>2.4244161399999999</v>
      </c>
      <c r="Q72">
        <v>2.4161678919999998</v>
      </c>
      <c r="R72">
        <v>2.4498940839999999</v>
      </c>
      <c r="S72">
        <v>2.5457585229999999</v>
      </c>
      <c r="T72">
        <v>2.6181827270000002</v>
      </c>
      <c r="U72">
        <v>2.650083097</v>
      </c>
      <c r="V72">
        <v>2.6573473889999999</v>
      </c>
      <c r="W72">
        <v>2.6297459230000002</v>
      </c>
      <c r="X72">
        <v>2.5796687330000001</v>
      </c>
      <c r="Y72">
        <v>2.5586999069999998</v>
      </c>
      <c r="Z72">
        <v>2.5667610559999998</v>
      </c>
      <c r="AA72">
        <v>2.595364075</v>
      </c>
      <c r="AB72">
        <v>2.6375348189999999</v>
      </c>
      <c r="AC72">
        <v>2.686505157</v>
      </c>
      <c r="AD72">
        <v>2.738389899</v>
      </c>
      <c r="AE72">
        <v>2.790448799</v>
      </c>
      <c r="AF72">
        <v>2.8417758750000002</v>
      </c>
      <c r="AG72">
        <v>2.8920033580000002</v>
      </c>
      <c r="AH72">
        <v>2.9414377649999999</v>
      </c>
      <c r="AI72">
        <v>2.9873569720000002</v>
      </c>
      <c r="AJ72">
        <v>3.0307719720000001</v>
      </c>
      <c r="AK72">
        <v>3.0726873260000001</v>
      </c>
      <c r="AL72">
        <v>3.113506745</v>
      </c>
      <c r="AM72">
        <v>3.1536897979999998</v>
      </c>
      <c r="AN72">
        <v>3.1923825520000002</v>
      </c>
      <c r="AO72">
        <v>3.2302635529999999</v>
      </c>
      <c r="AP72">
        <v>3.267823849</v>
      </c>
      <c r="AQ72">
        <v>3.3057466880000002</v>
      </c>
      <c r="AR72">
        <v>3.3439333389999999</v>
      </c>
      <c r="AS72">
        <v>3.3818698789999999</v>
      </c>
      <c r="AT72">
        <v>3.4200553729999998</v>
      </c>
      <c r="AU72">
        <v>3.458824168</v>
      </c>
      <c r="AV72">
        <v>3.4986526269999998</v>
      </c>
      <c r="AW72">
        <v>3.5411120249999999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18.051474809999998</v>
      </c>
      <c r="G73">
        <v>17.044574789999999</v>
      </c>
      <c r="H73">
        <v>15.745327059999999</v>
      </c>
      <c r="I73">
        <v>16.121285969999999</v>
      </c>
      <c r="J73">
        <v>16.391890839999999</v>
      </c>
      <c r="K73">
        <v>15.10656477</v>
      </c>
      <c r="L73">
        <v>14.663835860000001</v>
      </c>
      <c r="M73">
        <v>14.839579390000001</v>
      </c>
      <c r="N73">
        <v>15.40449495</v>
      </c>
      <c r="O73">
        <v>15.339153550000001</v>
      </c>
      <c r="P73">
        <v>14.49811111</v>
      </c>
      <c r="Q73">
        <v>13.43054392</v>
      </c>
      <c r="R73">
        <v>12.78762369</v>
      </c>
      <c r="S73">
        <v>12.675719519999999</v>
      </c>
      <c r="T73">
        <v>12.570181399999999</v>
      </c>
      <c r="U73">
        <v>12.59397953</v>
      </c>
      <c r="V73">
        <v>12.738808669999999</v>
      </c>
      <c r="W73">
        <v>12.727850070000001</v>
      </c>
      <c r="X73">
        <v>12.67698025</v>
      </c>
      <c r="Y73">
        <v>12.648403070000001</v>
      </c>
      <c r="Z73">
        <v>12.74946415</v>
      </c>
      <c r="AA73">
        <v>12.93508772</v>
      </c>
      <c r="AB73">
        <v>13.177218570000001</v>
      </c>
      <c r="AC73">
        <v>13.44908261</v>
      </c>
      <c r="AD73">
        <v>13.73729687</v>
      </c>
      <c r="AE73">
        <v>14.01563344</v>
      </c>
      <c r="AF73">
        <v>14.28440765</v>
      </c>
      <c r="AG73">
        <v>14.54436583</v>
      </c>
      <c r="AH73">
        <v>14.806792809999999</v>
      </c>
      <c r="AI73">
        <v>15.04018069</v>
      </c>
      <c r="AJ73">
        <v>15.260638910000001</v>
      </c>
      <c r="AK73">
        <v>15.488200989999999</v>
      </c>
      <c r="AL73">
        <v>15.714647599999999</v>
      </c>
      <c r="AM73">
        <v>15.93974107</v>
      </c>
      <c r="AN73">
        <v>16.153550450000001</v>
      </c>
      <c r="AO73">
        <v>16.353021030000001</v>
      </c>
      <c r="AP73">
        <v>16.54638572</v>
      </c>
      <c r="AQ73">
        <v>16.74666448</v>
      </c>
      <c r="AR73">
        <v>16.93837006</v>
      </c>
      <c r="AS73">
        <v>17.141141480000002</v>
      </c>
      <c r="AT73">
        <v>17.356175910000001</v>
      </c>
      <c r="AU73">
        <v>17.576381390000002</v>
      </c>
      <c r="AV73">
        <v>17.804829309999999</v>
      </c>
      <c r="AW73">
        <v>18.08177178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9.5741635800000005</v>
      </c>
      <c r="G74">
        <v>8.9010474249999998</v>
      </c>
      <c r="H74">
        <v>9.1404264220000009</v>
      </c>
      <c r="I74">
        <v>8.4779824979999905</v>
      </c>
      <c r="J74">
        <v>7.8889058480000003</v>
      </c>
      <c r="K74">
        <v>7.461390959</v>
      </c>
      <c r="L74">
        <v>7.2909608490000002</v>
      </c>
      <c r="M74">
        <v>7.1577232970000004</v>
      </c>
      <c r="N74">
        <v>7.2384938830000003</v>
      </c>
      <c r="O74">
        <v>7.234191751</v>
      </c>
      <c r="P74">
        <v>6.970468747</v>
      </c>
      <c r="Q74">
        <v>6.6491168350000001</v>
      </c>
      <c r="R74">
        <v>6.6498409509999998</v>
      </c>
      <c r="S74">
        <v>6.8810788120000002</v>
      </c>
      <c r="T74">
        <v>6.8124015480000004</v>
      </c>
      <c r="U74">
        <v>6.6781130989999999</v>
      </c>
      <c r="V74">
        <v>6.4876058299999997</v>
      </c>
      <c r="W74">
        <v>6.2296460920000003</v>
      </c>
      <c r="X74">
        <v>5.970648551</v>
      </c>
      <c r="Y74">
        <v>5.7727141939999997</v>
      </c>
      <c r="Z74">
        <v>5.6278310469999999</v>
      </c>
      <c r="AA74">
        <v>5.5218699769999997</v>
      </c>
      <c r="AB74">
        <v>5.4421002219999997</v>
      </c>
      <c r="AC74">
        <v>5.3717989509999997</v>
      </c>
      <c r="AD74">
        <v>5.3024668940000002</v>
      </c>
      <c r="AE74">
        <v>5.2310651769999996</v>
      </c>
      <c r="AF74">
        <v>5.1581155519999999</v>
      </c>
      <c r="AG74">
        <v>5.0841012929999998</v>
      </c>
      <c r="AH74">
        <v>5.0105822729999998</v>
      </c>
      <c r="AI74">
        <v>4.9303275529999997</v>
      </c>
      <c r="AJ74">
        <v>4.850651161</v>
      </c>
      <c r="AK74">
        <v>4.7726122880000004</v>
      </c>
      <c r="AL74">
        <v>4.6956914420000002</v>
      </c>
      <c r="AM74">
        <v>4.619774928</v>
      </c>
      <c r="AN74">
        <v>4.5427465690000002</v>
      </c>
      <c r="AO74">
        <v>4.4664841830000004</v>
      </c>
      <c r="AP74">
        <v>4.3911317890000001</v>
      </c>
      <c r="AQ74">
        <v>4.3174298909999997</v>
      </c>
      <c r="AR74">
        <v>4.2447563649999998</v>
      </c>
      <c r="AS74">
        <v>4.171697386</v>
      </c>
      <c r="AT74">
        <v>4.100450081</v>
      </c>
      <c r="AU74">
        <v>4.0300091550000001</v>
      </c>
      <c r="AV74">
        <v>3.9604824569999999</v>
      </c>
      <c r="AW74">
        <v>3.8946996519999999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4.8425987480000003</v>
      </c>
      <c r="G75">
        <v>4.6901275150000004</v>
      </c>
      <c r="H75">
        <v>4.5877435240000004</v>
      </c>
      <c r="I75">
        <v>4.5656072310000004</v>
      </c>
      <c r="J75">
        <v>4.3816108710000004</v>
      </c>
      <c r="K75">
        <v>4.1177378429999996</v>
      </c>
      <c r="L75">
        <v>3.9774005039999998</v>
      </c>
      <c r="M75">
        <v>3.9607363630000001</v>
      </c>
      <c r="N75">
        <v>4.1037051550000001</v>
      </c>
      <c r="O75">
        <v>4.1361588969999996</v>
      </c>
      <c r="P75">
        <v>3.932831647</v>
      </c>
      <c r="Q75">
        <v>3.6089324860000001</v>
      </c>
      <c r="R75">
        <v>3.3578730349999999</v>
      </c>
      <c r="S75">
        <v>3.2045904790000002</v>
      </c>
      <c r="T75">
        <v>3.1177499950000001</v>
      </c>
      <c r="U75">
        <v>3.0512967789999998</v>
      </c>
      <c r="V75">
        <v>3.0059019870000001</v>
      </c>
      <c r="W75">
        <v>2.9463216270000001</v>
      </c>
      <c r="X75">
        <v>2.8815349530000001</v>
      </c>
      <c r="Y75">
        <v>2.8555052679999999</v>
      </c>
      <c r="Z75">
        <v>2.8696156990000001</v>
      </c>
      <c r="AA75">
        <v>2.9106736639999999</v>
      </c>
      <c r="AB75">
        <v>2.9673841539999999</v>
      </c>
      <c r="AC75">
        <v>3.0293021590000002</v>
      </c>
      <c r="AD75">
        <v>3.0899199949999998</v>
      </c>
      <c r="AE75">
        <v>3.145597414</v>
      </c>
      <c r="AF75">
        <v>3.1956709559999998</v>
      </c>
      <c r="AG75">
        <v>3.2403776350000002</v>
      </c>
      <c r="AH75">
        <v>3.281081538</v>
      </c>
      <c r="AI75">
        <v>3.3148664769999998</v>
      </c>
      <c r="AJ75">
        <v>3.3437763600000001</v>
      </c>
      <c r="AK75">
        <v>3.3695355409999999</v>
      </c>
      <c r="AL75">
        <v>3.392716558</v>
      </c>
      <c r="AM75">
        <v>3.4139914739999999</v>
      </c>
      <c r="AN75">
        <v>3.43300041</v>
      </c>
      <c r="AO75">
        <v>3.4506595500000001</v>
      </c>
      <c r="AP75">
        <v>3.4677564909999998</v>
      </c>
      <c r="AQ75">
        <v>3.4857105169999998</v>
      </c>
      <c r="AR75">
        <v>3.5048031150000001</v>
      </c>
      <c r="AS75">
        <v>3.5253177579999999</v>
      </c>
      <c r="AT75">
        <v>3.5485095480000002</v>
      </c>
      <c r="AU75">
        <v>3.5753234489999999</v>
      </c>
      <c r="AV75">
        <v>3.6067500209999999</v>
      </c>
      <c r="AW75">
        <v>3.6456938679999999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27.397730979999999</v>
      </c>
      <c r="I76">
        <v>27.265161979999998</v>
      </c>
      <c r="J76">
        <v>27.08560065</v>
      </c>
      <c r="K76">
        <v>26.670772039999999</v>
      </c>
      <c r="L76">
        <v>26.20016854</v>
      </c>
      <c r="M76">
        <v>25.763257490000001</v>
      </c>
      <c r="N76">
        <v>25.519025559999999</v>
      </c>
      <c r="O76">
        <v>25.278274960000001</v>
      </c>
      <c r="P76">
        <v>25.038033590000001</v>
      </c>
      <c r="Q76">
        <v>24.789877180000001</v>
      </c>
      <c r="R76">
        <v>24.540076630000002</v>
      </c>
      <c r="S76">
        <v>24.403256760000001</v>
      </c>
      <c r="T76">
        <v>24.229312929999999</v>
      </c>
      <c r="U76">
        <v>23.897830840000001</v>
      </c>
      <c r="V76">
        <v>23.531575570000001</v>
      </c>
      <c r="W76">
        <v>23.096580889999998</v>
      </c>
      <c r="X76">
        <v>22.627537019999998</v>
      </c>
      <c r="Y76">
        <v>22.176061170000001</v>
      </c>
      <c r="Z76">
        <v>21.739482049999999</v>
      </c>
      <c r="AA76">
        <v>21.307874859999998</v>
      </c>
      <c r="AB76">
        <v>20.870511029999999</v>
      </c>
      <c r="AC76">
        <v>20.418517059999999</v>
      </c>
      <c r="AD76">
        <v>19.947453700000001</v>
      </c>
      <c r="AE76">
        <v>19.452092520000001</v>
      </c>
      <c r="AF76">
        <v>18.929058439999999</v>
      </c>
      <c r="AG76">
        <v>18.377033220000001</v>
      </c>
      <c r="AH76">
        <v>17.796578069999999</v>
      </c>
      <c r="AI76">
        <v>17.188423230000001</v>
      </c>
      <c r="AJ76">
        <v>16.555740870000001</v>
      </c>
      <c r="AK76">
        <v>15.902366799999999</v>
      </c>
      <c r="AL76">
        <v>15.23270198</v>
      </c>
      <c r="AM76">
        <v>14.55143357</v>
      </c>
      <c r="AN76">
        <v>13.86391987</v>
      </c>
      <c r="AO76">
        <v>13.174925529999999</v>
      </c>
      <c r="AP76">
        <v>12.489051099999999</v>
      </c>
      <c r="AQ76">
        <v>11.81080008</v>
      </c>
      <c r="AR76">
        <v>11.14425716</v>
      </c>
      <c r="AS76">
        <v>10.49306619</v>
      </c>
      <c r="AT76">
        <v>9.8604939589999905</v>
      </c>
      <c r="AU76">
        <v>9.2492272129999904</v>
      </c>
      <c r="AV76">
        <v>8.6613868299999996</v>
      </c>
      <c r="AW76">
        <v>8.0986337000000006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22.089455730000001</v>
      </c>
      <c r="G77">
        <v>21.00288042</v>
      </c>
      <c r="H77">
        <v>19.012720789999999</v>
      </c>
      <c r="I77">
        <v>19.365739749999999</v>
      </c>
      <c r="J77">
        <v>19.135286300000001</v>
      </c>
      <c r="K77">
        <v>18.366247770000001</v>
      </c>
      <c r="L77">
        <v>17.891645390000001</v>
      </c>
      <c r="M77">
        <v>17.817942500000001</v>
      </c>
      <c r="N77">
        <v>17.421316130000001</v>
      </c>
      <c r="O77">
        <v>17.982741600000001</v>
      </c>
      <c r="P77">
        <v>18.355735800000001</v>
      </c>
      <c r="Q77">
        <v>18.505036029999999</v>
      </c>
      <c r="R77">
        <v>18.8341016</v>
      </c>
      <c r="S77">
        <v>19.407484650000001</v>
      </c>
      <c r="T77">
        <v>19.662357459999999</v>
      </c>
      <c r="U77">
        <v>19.763039599999999</v>
      </c>
      <c r="V77">
        <v>19.827766230000002</v>
      </c>
      <c r="W77">
        <v>19.309810259999999</v>
      </c>
      <c r="X77">
        <v>18.85054702</v>
      </c>
      <c r="Y77">
        <v>18.527859070000002</v>
      </c>
      <c r="Z77">
        <v>18.341525170000001</v>
      </c>
      <c r="AA77">
        <v>18.25853807</v>
      </c>
      <c r="AB77">
        <v>18.25529672</v>
      </c>
      <c r="AC77">
        <v>18.312334669999998</v>
      </c>
      <c r="AD77">
        <v>18.185803830000001</v>
      </c>
      <c r="AE77">
        <v>18.11613659</v>
      </c>
      <c r="AF77">
        <v>18.08578365</v>
      </c>
      <c r="AG77">
        <v>18.082570919999998</v>
      </c>
      <c r="AH77">
        <v>18.100733340000001</v>
      </c>
      <c r="AI77">
        <v>18.124591800000001</v>
      </c>
      <c r="AJ77">
        <v>18.156262529999999</v>
      </c>
      <c r="AK77">
        <v>18.19664448</v>
      </c>
      <c r="AL77">
        <v>18.24278687</v>
      </c>
      <c r="AM77">
        <v>18.293258399999999</v>
      </c>
      <c r="AN77">
        <v>18.428947820000001</v>
      </c>
      <c r="AO77">
        <v>18.567353690000001</v>
      </c>
      <c r="AP77">
        <v>18.70668788</v>
      </c>
      <c r="AQ77">
        <v>18.84786218</v>
      </c>
      <c r="AR77">
        <v>18.985703910000002</v>
      </c>
      <c r="AS77">
        <v>19.120782210000002</v>
      </c>
      <c r="AT77">
        <v>19.251266309999998</v>
      </c>
      <c r="AU77">
        <v>19.376878739999999</v>
      </c>
      <c r="AV77">
        <v>19.49834907</v>
      </c>
      <c r="AW77">
        <v>19.624920199999998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0.29671057290000002</v>
      </c>
      <c r="G78">
        <v>0.29725247900000001</v>
      </c>
      <c r="H78">
        <v>0.28431366619999998</v>
      </c>
      <c r="I78">
        <v>0.29919877960000002</v>
      </c>
      <c r="J78">
        <v>0.3032131985</v>
      </c>
      <c r="K78">
        <v>0.31208429519999997</v>
      </c>
      <c r="L78">
        <v>0.29977808010000001</v>
      </c>
      <c r="M78">
        <v>0.30706130469999998</v>
      </c>
      <c r="N78">
        <v>0.29323574940000002</v>
      </c>
      <c r="O78">
        <v>0.28667330349999998</v>
      </c>
      <c r="P78">
        <v>0.29120883190000002</v>
      </c>
      <c r="Q78">
        <v>0.30349903760000002</v>
      </c>
      <c r="R78">
        <v>0.30525485289999998</v>
      </c>
      <c r="S78">
        <v>0.29165973499999998</v>
      </c>
      <c r="T78">
        <v>0.2905578801</v>
      </c>
      <c r="U78">
        <v>0.29459896679999997</v>
      </c>
      <c r="V78">
        <v>0.30172330130000002</v>
      </c>
      <c r="W78">
        <v>0.30913475060000001</v>
      </c>
      <c r="X78">
        <v>0.316401404</v>
      </c>
      <c r="Y78">
        <v>0.3201492896</v>
      </c>
      <c r="Z78">
        <v>0.32210667879999999</v>
      </c>
      <c r="AA78">
        <v>0.3232243943</v>
      </c>
      <c r="AB78">
        <v>0.32412723339999999</v>
      </c>
      <c r="AC78">
        <v>0.32545796290000001</v>
      </c>
      <c r="AD78">
        <v>0.32819927160000001</v>
      </c>
      <c r="AE78">
        <v>0.33214869619999998</v>
      </c>
      <c r="AF78">
        <v>0.33704642010000002</v>
      </c>
      <c r="AG78">
        <v>0.34267389929999997</v>
      </c>
      <c r="AH78">
        <v>0.34883952080000002</v>
      </c>
      <c r="AI78">
        <v>0.35553985319999998</v>
      </c>
      <c r="AJ78">
        <v>0.36251065389999998</v>
      </c>
      <c r="AK78">
        <v>0.36958227840000002</v>
      </c>
      <c r="AL78">
        <v>0.37669586510000003</v>
      </c>
      <c r="AM78">
        <v>0.38384578580000001</v>
      </c>
      <c r="AN78">
        <v>0.39108639150000002</v>
      </c>
      <c r="AO78">
        <v>0.3983453508</v>
      </c>
      <c r="AP78">
        <v>0.4055922388</v>
      </c>
      <c r="AQ78">
        <v>0.41280611989999999</v>
      </c>
      <c r="AR78">
        <v>0.41998923170000002</v>
      </c>
      <c r="AS78">
        <v>0.42724909719999998</v>
      </c>
      <c r="AT78">
        <v>0.43447673530000003</v>
      </c>
      <c r="AU78">
        <v>0.44170412489999999</v>
      </c>
      <c r="AV78">
        <v>0.44894947950000003</v>
      </c>
      <c r="AW78">
        <v>0.45619041259999998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11.77969382</v>
      </c>
      <c r="G79">
        <v>11.68072364</v>
      </c>
      <c r="H79">
        <v>10.22164312</v>
      </c>
      <c r="I79">
        <v>10.66750262</v>
      </c>
      <c r="J79">
        <v>11.075122390000001</v>
      </c>
      <c r="K79">
        <v>10.89331424</v>
      </c>
      <c r="L79">
        <v>10.6840083</v>
      </c>
      <c r="M79">
        <v>10.575559760000001</v>
      </c>
      <c r="N79">
        <v>10.285402169999999</v>
      </c>
      <c r="O79">
        <v>10.014997899999999</v>
      </c>
      <c r="P79">
        <v>9.8673948090000003</v>
      </c>
      <c r="Q79">
        <v>9.8387284309999998</v>
      </c>
      <c r="R79">
        <v>9.6416659669999998</v>
      </c>
      <c r="S79">
        <v>9.3352584099999998</v>
      </c>
      <c r="T79">
        <v>9.1637841800000004</v>
      </c>
      <c r="U79">
        <v>9.1766488580000001</v>
      </c>
      <c r="V79">
        <v>9.2967297779999996</v>
      </c>
      <c r="W79">
        <v>9.4321290100000006</v>
      </c>
      <c r="X79">
        <v>9.5929242739999996</v>
      </c>
      <c r="Y79">
        <v>9.6950056270000005</v>
      </c>
      <c r="Z79">
        <v>9.7885729609999999</v>
      </c>
      <c r="AA79">
        <v>9.8832381849999997</v>
      </c>
      <c r="AB79">
        <v>9.9843058560000006</v>
      </c>
      <c r="AC79">
        <v>10.09769315</v>
      </c>
      <c r="AD79">
        <v>10.242728919999999</v>
      </c>
      <c r="AE79">
        <v>10.412354329999999</v>
      </c>
      <c r="AF79">
        <v>10.602196859999999</v>
      </c>
      <c r="AG79">
        <v>10.808258950000001</v>
      </c>
      <c r="AH79">
        <v>11.0281547</v>
      </c>
      <c r="AI79">
        <v>11.25418569</v>
      </c>
      <c r="AJ79">
        <v>11.48604138</v>
      </c>
      <c r="AK79">
        <v>11.723952389999999</v>
      </c>
      <c r="AL79">
        <v>11.965776440000001</v>
      </c>
      <c r="AM79">
        <v>12.21105446</v>
      </c>
      <c r="AN79">
        <v>12.45679977</v>
      </c>
      <c r="AO79">
        <v>12.702032539999999</v>
      </c>
      <c r="AP79">
        <v>12.94696362</v>
      </c>
      <c r="AQ79">
        <v>13.192895180000001</v>
      </c>
      <c r="AR79">
        <v>13.437404920000001</v>
      </c>
      <c r="AS79">
        <v>13.6869441</v>
      </c>
      <c r="AT79">
        <v>13.938833219999999</v>
      </c>
      <c r="AU79">
        <v>14.192962830000001</v>
      </c>
      <c r="AV79">
        <v>14.4497328</v>
      </c>
      <c r="AW79">
        <v>14.713890709999999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12.96373159</v>
      </c>
      <c r="G80">
        <v>13.36621242</v>
      </c>
      <c r="H80">
        <v>13.046338759999999</v>
      </c>
      <c r="I80">
        <v>13.35666992</v>
      </c>
      <c r="J80">
        <v>13.72637005</v>
      </c>
      <c r="K80">
        <v>14.034361069999999</v>
      </c>
      <c r="L80">
        <v>14.059228470000001</v>
      </c>
      <c r="M80">
        <v>14.01229328</v>
      </c>
      <c r="N80">
        <v>13.804659279999999</v>
      </c>
      <c r="O80">
        <v>13.637016129999999</v>
      </c>
      <c r="P80">
        <v>13.802401509999999</v>
      </c>
      <c r="Q80">
        <v>14.11352546</v>
      </c>
      <c r="R80">
        <v>14.06527054</v>
      </c>
      <c r="S80">
        <v>13.839613569999999</v>
      </c>
      <c r="T80">
        <v>13.79682994</v>
      </c>
      <c r="U80">
        <v>13.87349322</v>
      </c>
      <c r="V80">
        <v>13.941900459999999</v>
      </c>
      <c r="W80">
        <v>14.076622710000001</v>
      </c>
      <c r="X80">
        <v>14.16393755</v>
      </c>
      <c r="Y80">
        <v>14.14206708</v>
      </c>
      <c r="Z80">
        <v>14.10744248</v>
      </c>
      <c r="AA80">
        <v>14.075819429999999</v>
      </c>
      <c r="AB80">
        <v>14.050282660000001</v>
      </c>
      <c r="AC80">
        <v>14.03553896</v>
      </c>
      <c r="AD80">
        <v>14.044882380000001</v>
      </c>
      <c r="AE80">
        <v>14.07146064</v>
      </c>
      <c r="AF80">
        <v>14.10999262</v>
      </c>
      <c r="AG80">
        <v>14.15818548</v>
      </c>
      <c r="AH80">
        <v>14.21417697</v>
      </c>
      <c r="AI80">
        <v>14.274967070000001</v>
      </c>
      <c r="AJ80">
        <v>14.33720864</v>
      </c>
      <c r="AK80">
        <v>14.39971598</v>
      </c>
      <c r="AL80">
        <v>14.462227390000001</v>
      </c>
      <c r="AM80">
        <v>14.52362692</v>
      </c>
      <c r="AN80">
        <v>14.58477486</v>
      </c>
      <c r="AO80">
        <v>14.64223393</v>
      </c>
      <c r="AP80">
        <v>14.695621300000001</v>
      </c>
      <c r="AQ80">
        <v>14.74488212</v>
      </c>
      <c r="AR80">
        <v>14.79007081</v>
      </c>
      <c r="AS80">
        <v>14.831102039999999</v>
      </c>
      <c r="AT80">
        <v>14.86684486</v>
      </c>
      <c r="AU80">
        <v>14.89738096</v>
      </c>
      <c r="AV80">
        <v>14.921916850000001</v>
      </c>
      <c r="AW80">
        <v>14.945969249999999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11.650878110000001</v>
      </c>
      <c r="G81">
        <v>12.07030391</v>
      </c>
      <c r="H81">
        <v>11.45639388</v>
      </c>
      <c r="I81">
        <v>11.918833060000001</v>
      </c>
      <c r="J81">
        <v>12.311504319999999</v>
      </c>
      <c r="K81">
        <v>12.40400122</v>
      </c>
      <c r="L81">
        <v>12.33456367</v>
      </c>
      <c r="M81">
        <v>12.34319629</v>
      </c>
      <c r="N81">
        <v>12.382406530000001</v>
      </c>
      <c r="O81">
        <v>12.49942233</v>
      </c>
      <c r="P81">
        <v>12.54993288</v>
      </c>
      <c r="Q81">
        <v>12.50078442</v>
      </c>
      <c r="R81">
        <v>12.160729079999999</v>
      </c>
      <c r="S81">
        <v>11.64723233</v>
      </c>
      <c r="T81">
        <v>11.247426320000001</v>
      </c>
      <c r="U81">
        <v>10.93647986</v>
      </c>
      <c r="V81">
        <v>10.73534001</v>
      </c>
      <c r="W81">
        <v>10.59173124</v>
      </c>
      <c r="X81">
        <v>10.43406154</v>
      </c>
      <c r="Y81">
        <v>10.33859878</v>
      </c>
      <c r="Z81">
        <v>10.30936239</v>
      </c>
      <c r="AA81">
        <v>10.31973502</v>
      </c>
      <c r="AB81">
        <v>10.35039538</v>
      </c>
      <c r="AC81">
        <v>10.39178708</v>
      </c>
      <c r="AD81">
        <v>10.46199895</v>
      </c>
      <c r="AE81">
        <v>10.55158686</v>
      </c>
      <c r="AF81">
        <v>10.65359288</v>
      </c>
      <c r="AG81">
        <v>10.7634132</v>
      </c>
      <c r="AH81">
        <v>10.87846921</v>
      </c>
      <c r="AI81">
        <v>10.9901727</v>
      </c>
      <c r="AJ81">
        <v>11.09663799</v>
      </c>
      <c r="AK81">
        <v>11.1970692</v>
      </c>
      <c r="AL81">
        <v>11.29134869</v>
      </c>
      <c r="AM81">
        <v>11.38062804</v>
      </c>
      <c r="AN81">
        <v>11.464382479999999</v>
      </c>
      <c r="AO81">
        <v>11.54291956</v>
      </c>
      <c r="AP81">
        <v>11.61754717</v>
      </c>
      <c r="AQ81">
        <v>11.69080722</v>
      </c>
      <c r="AR81">
        <v>11.764367139999999</v>
      </c>
      <c r="AS81">
        <v>11.840432829999999</v>
      </c>
      <c r="AT81">
        <v>11.91990603</v>
      </c>
      <c r="AU81">
        <v>12.00685337</v>
      </c>
      <c r="AV81">
        <v>12.10424195</v>
      </c>
      <c r="AW81">
        <v>12.216483419999999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5.62926126E-2</v>
      </c>
      <c r="T82" s="39">
        <v>8.6943256100000005E-2</v>
      </c>
      <c r="U82" s="39">
        <v>0.13932555129999999</v>
      </c>
      <c r="V82" s="39">
        <v>0.19586280980000001</v>
      </c>
      <c r="W82" s="39">
        <v>0.2554700721</v>
      </c>
      <c r="X82" s="39">
        <v>0.32021210890000001</v>
      </c>
      <c r="Y82" s="39">
        <v>0.39402139600000002</v>
      </c>
      <c r="Z82" s="39">
        <v>0.4782107726</v>
      </c>
      <c r="AA82" s="39">
        <v>0.57363659730000005</v>
      </c>
      <c r="AB82" s="39">
        <v>0.68084504499999998</v>
      </c>
      <c r="AC82" s="39">
        <v>0.80026409909999996</v>
      </c>
      <c r="AD82" s="39">
        <v>0.93255680439999999</v>
      </c>
      <c r="AE82" s="39">
        <v>1.077892415</v>
      </c>
      <c r="AF82" s="39">
        <v>1.2362371029999999</v>
      </c>
      <c r="AG82" s="39">
        <v>1.407415855</v>
      </c>
      <c r="AH82" s="39">
        <v>1.5911460369999999</v>
      </c>
      <c r="AI82" s="39">
        <v>1.786574058</v>
      </c>
      <c r="AJ82" s="39">
        <v>1.992981581</v>
      </c>
      <c r="AK82" s="39">
        <v>2.2093623139999998</v>
      </c>
      <c r="AL82" s="39">
        <v>2.4345120210000002</v>
      </c>
      <c r="AM82" s="39">
        <v>2.6669557159999999</v>
      </c>
      <c r="AN82" s="39">
        <v>2.9055712740000001</v>
      </c>
      <c r="AO82" s="39">
        <v>3.1486001250000002</v>
      </c>
      <c r="AP82" s="39">
        <v>3.3940845309999998</v>
      </c>
      <c r="AQ82" s="39">
        <v>3.6402376809999999</v>
      </c>
      <c r="AR82" s="39">
        <v>3.8852415420000002</v>
      </c>
      <c r="AS82" s="39">
        <v>4.1274029920000004</v>
      </c>
      <c r="AT82" s="39">
        <v>4.3654638940000003</v>
      </c>
      <c r="AU82" s="39">
        <v>4.598328188</v>
      </c>
      <c r="AV82" s="39">
        <v>4.8250938349999997</v>
      </c>
      <c r="AW82" s="39">
        <v>5.0455169419999999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1.2788154469999999</v>
      </c>
      <c r="G83">
        <v>1.2630633099999999</v>
      </c>
      <c r="H83">
        <v>1.0918049729999999</v>
      </c>
      <c r="I83">
        <v>1.147877493</v>
      </c>
      <c r="J83">
        <v>1.1717991860000001</v>
      </c>
      <c r="K83">
        <v>1.2090608709999999</v>
      </c>
      <c r="L83">
        <v>1.205100343</v>
      </c>
      <c r="M83">
        <v>1.2039374650000001</v>
      </c>
      <c r="N83">
        <v>1.1273130570000001</v>
      </c>
      <c r="O83">
        <v>1.124967024</v>
      </c>
      <c r="P83">
        <v>1.164558883</v>
      </c>
      <c r="Q83">
        <v>1.2426284379999999</v>
      </c>
      <c r="R83">
        <v>1.2812632349999999</v>
      </c>
      <c r="S83">
        <v>1.256263307</v>
      </c>
      <c r="T83">
        <v>1.242867398</v>
      </c>
      <c r="U83">
        <v>1.2482314189999999</v>
      </c>
      <c r="V83">
        <v>1.268606433</v>
      </c>
      <c r="W83">
        <v>1.339211097</v>
      </c>
      <c r="X83">
        <v>1.389133446</v>
      </c>
      <c r="Y83">
        <v>1.419201588</v>
      </c>
      <c r="Z83">
        <v>1.438054105</v>
      </c>
      <c r="AA83">
        <v>1.4509847899999999</v>
      </c>
      <c r="AB83">
        <v>1.4604317179999999</v>
      </c>
      <c r="AC83">
        <v>1.4696816930000001</v>
      </c>
      <c r="AD83">
        <v>1.4789685319999999</v>
      </c>
      <c r="AE83">
        <v>1.4908988030000001</v>
      </c>
      <c r="AF83">
        <v>1.5060292669999999</v>
      </c>
      <c r="AG83">
        <v>1.524192489</v>
      </c>
      <c r="AH83">
        <v>1.5449651630000001</v>
      </c>
      <c r="AI83">
        <v>1.5679306319999999</v>
      </c>
      <c r="AJ83">
        <v>1.592450237</v>
      </c>
      <c r="AK83">
        <v>1.6179901759999999</v>
      </c>
      <c r="AL83">
        <v>1.644262541</v>
      </c>
      <c r="AM83">
        <v>1.671087867</v>
      </c>
      <c r="AN83">
        <v>1.6986056970000001</v>
      </c>
      <c r="AO83">
        <v>1.7264107070000001</v>
      </c>
      <c r="AP83">
        <v>1.75424596</v>
      </c>
      <c r="AQ83">
        <v>1.7819842239999999</v>
      </c>
      <c r="AR83">
        <v>1.8094220700000001</v>
      </c>
      <c r="AS83">
        <v>1.8367636949999999</v>
      </c>
      <c r="AT83">
        <v>1.8636256099999999</v>
      </c>
      <c r="AU83">
        <v>1.890092383</v>
      </c>
      <c r="AV83">
        <v>1.916174219</v>
      </c>
      <c r="AW83">
        <v>1.9419623159999999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0.35821645390000001</v>
      </c>
      <c r="G84">
        <v>0.34957318370000001</v>
      </c>
      <c r="H84">
        <v>0.3436867683</v>
      </c>
      <c r="I84">
        <v>0.36268644430000002</v>
      </c>
      <c r="J84">
        <v>0.35924089990000002</v>
      </c>
      <c r="K84">
        <v>0.35667106009999999</v>
      </c>
      <c r="L84">
        <v>0.33826819930000002</v>
      </c>
      <c r="M84">
        <v>0.34724844090000001</v>
      </c>
      <c r="N84">
        <v>0.33952989090000002</v>
      </c>
      <c r="O84">
        <v>0.3412329791</v>
      </c>
      <c r="P84">
        <v>0.34381946899999999</v>
      </c>
      <c r="Q84">
        <v>0.34166867820000002</v>
      </c>
      <c r="R84">
        <v>0.33454581760000002</v>
      </c>
      <c r="S84">
        <v>0.3173439736</v>
      </c>
      <c r="T84">
        <v>0.31249184899999999</v>
      </c>
      <c r="U84">
        <v>0.31336261300000001</v>
      </c>
      <c r="V84">
        <v>0.31767390719999999</v>
      </c>
      <c r="W84">
        <v>0.32101703599999998</v>
      </c>
      <c r="X84">
        <v>0.32330916780000002</v>
      </c>
      <c r="Y84">
        <v>0.3266638107</v>
      </c>
      <c r="Z84">
        <v>0.33021081870000002</v>
      </c>
      <c r="AA84">
        <v>0.33355661580000001</v>
      </c>
      <c r="AB84">
        <v>0.33675413510000002</v>
      </c>
      <c r="AC84">
        <v>0.34013534029999998</v>
      </c>
      <c r="AD84">
        <v>0.34370543069999998</v>
      </c>
      <c r="AE84">
        <v>0.34731339210000001</v>
      </c>
      <c r="AF84">
        <v>0.35101181409999999</v>
      </c>
      <c r="AG84">
        <v>0.35481398669999997</v>
      </c>
      <c r="AH84">
        <v>0.35876376360000001</v>
      </c>
      <c r="AI84">
        <v>0.36326468610000001</v>
      </c>
      <c r="AJ84">
        <v>0.36804343020000002</v>
      </c>
      <c r="AK84">
        <v>0.37298186789999999</v>
      </c>
      <c r="AL84">
        <v>0.37798607740000001</v>
      </c>
      <c r="AM84">
        <v>0.38303483529999999</v>
      </c>
      <c r="AN84">
        <v>0.38821374450000001</v>
      </c>
      <c r="AO84">
        <v>0.39350256630000002</v>
      </c>
      <c r="AP84">
        <v>0.3988517258</v>
      </c>
      <c r="AQ84">
        <v>0.40426558909999999</v>
      </c>
      <c r="AR84">
        <v>0.40967792390000002</v>
      </c>
      <c r="AS84">
        <v>0.41520035119999998</v>
      </c>
      <c r="AT84">
        <v>0.42072041599999999</v>
      </c>
      <c r="AU84">
        <v>0.42621238779999998</v>
      </c>
      <c r="AV84">
        <v>0.43169954150000001</v>
      </c>
      <c r="AW84">
        <v>0.43733586629999999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13.406364419999999</v>
      </c>
      <c r="G85">
        <v>12.952852180000001</v>
      </c>
      <c r="H85">
        <v>11.78618006</v>
      </c>
      <c r="I85">
        <v>12.199591099999999</v>
      </c>
      <c r="J85">
        <v>12.40871963</v>
      </c>
      <c r="K85">
        <v>11.803768399999999</v>
      </c>
      <c r="L85">
        <v>11.46666888</v>
      </c>
      <c r="M85">
        <v>11.416264630000001</v>
      </c>
      <c r="N85">
        <v>11.431471480000001</v>
      </c>
      <c r="O85">
        <v>11.869468039999999</v>
      </c>
      <c r="P85" s="39">
        <v>12.17345239</v>
      </c>
      <c r="Q85" s="39">
        <v>12.181955719999999</v>
      </c>
      <c r="R85" s="39">
        <v>12.197100089999999</v>
      </c>
      <c r="S85" s="39">
        <v>12.29527137</v>
      </c>
      <c r="T85" s="39">
        <v>12.056222590000001</v>
      </c>
      <c r="U85" s="39">
        <v>11.90613467</v>
      </c>
      <c r="V85" s="39">
        <v>11.848830250000001</v>
      </c>
      <c r="W85" s="39">
        <v>11.703986629999999</v>
      </c>
      <c r="X85" s="39">
        <v>11.56056476</v>
      </c>
      <c r="Y85" s="39">
        <v>11.570527999999999</v>
      </c>
      <c r="Z85" s="39">
        <v>11.6671292</v>
      </c>
      <c r="AA85" s="39">
        <v>11.794824009999999</v>
      </c>
      <c r="AB85" s="39">
        <v>11.934452520000001</v>
      </c>
      <c r="AC85" s="39">
        <v>12.081617019999999</v>
      </c>
      <c r="AD85" s="39">
        <v>12.22923905</v>
      </c>
      <c r="AE85" s="39">
        <v>12.36816958</v>
      </c>
      <c r="AF85">
        <v>12.504268850000001</v>
      </c>
      <c r="AG85">
        <v>12.64051699</v>
      </c>
      <c r="AH85">
        <v>12.78267381</v>
      </c>
      <c r="AI85">
        <v>12.931625779999999</v>
      </c>
      <c r="AJ85">
        <v>13.08757056</v>
      </c>
      <c r="AK85">
        <v>13.25387383</v>
      </c>
      <c r="AL85">
        <v>13.425316349999999</v>
      </c>
      <c r="AM85">
        <v>13.600448269999999</v>
      </c>
      <c r="AN85">
        <v>13.77575197</v>
      </c>
      <c r="AO85">
        <v>13.95161689</v>
      </c>
      <c r="AP85">
        <v>14.12818498</v>
      </c>
      <c r="AQ85">
        <v>14.30871161</v>
      </c>
      <c r="AR85">
        <v>14.486136030000001</v>
      </c>
      <c r="AS85">
        <v>14.66839399</v>
      </c>
      <c r="AT85">
        <v>14.851939489999999</v>
      </c>
      <c r="AU85">
        <v>15.03429639</v>
      </c>
      <c r="AV85">
        <v>15.216554739999999</v>
      </c>
      <c r="AW85">
        <v>15.41384938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17.589291599999999</v>
      </c>
      <c r="G86">
        <v>17.26442115</v>
      </c>
      <c r="H86">
        <v>17.227774100000001</v>
      </c>
      <c r="I86">
        <v>17.271218409999999</v>
      </c>
      <c r="J86">
        <v>16.98715546</v>
      </c>
      <c r="K86" s="39">
        <v>16.46436469</v>
      </c>
      <c r="L86" s="39">
        <v>16.14711608</v>
      </c>
      <c r="M86" s="39">
        <v>15.96626884</v>
      </c>
      <c r="N86" s="39">
        <v>15.92606655</v>
      </c>
      <c r="O86" s="39">
        <v>15.99092637</v>
      </c>
      <c r="P86" s="39">
        <v>15.72543173</v>
      </c>
      <c r="Q86" s="39">
        <v>15.09452647</v>
      </c>
      <c r="R86" s="39">
        <v>14.55206551</v>
      </c>
      <c r="S86" s="39">
        <v>14.020138920000001</v>
      </c>
      <c r="T86" s="39">
        <v>13.557520459999999</v>
      </c>
      <c r="U86" s="39">
        <v>13.313666230000001</v>
      </c>
      <c r="V86" s="39">
        <v>13.04620089</v>
      </c>
      <c r="W86" s="39">
        <v>12.67099992</v>
      </c>
      <c r="X86" s="39">
        <v>12.314118880000001</v>
      </c>
      <c r="Y86" s="39">
        <v>12.11968115</v>
      </c>
      <c r="Z86">
        <v>11.92599585</v>
      </c>
      <c r="AA86">
        <v>11.74732603</v>
      </c>
      <c r="AB86">
        <v>11.588635780000001</v>
      </c>
      <c r="AC86">
        <v>11.449768969999999</v>
      </c>
      <c r="AD86">
        <v>11.2975285</v>
      </c>
      <c r="AE86">
        <v>11.145617489999999</v>
      </c>
      <c r="AF86">
        <v>11.000417049999999</v>
      </c>
      <c r="AG86">
        <v>10.86249254</v>
      </c>
      <c r="AH86">
        <v>10.734102760000001</v>
      </c>
      <c r="AI86">
        <v>10.627993379999999</v>
      </c>
      <c r="AJ86">
        <v>10.52944417</v>
      </c>
      <c r="AK86">
        <v>10.43766542</v>
      </c>
      <c r="AL86">
        <v>10.34967864</v>
      </c>
      <c r="AM86">
        <v>10.264339209999999</v>
      </c>
      <c r="AN86">
        <v>10.182906279999999</v>
      </c>
      <c r="AO86">
        <v>10.10391611</v>
      </c>
      <c r="AP86">
        <v>10.02513941</v>
      </c>
      <c r="AQ86">
        <v>9.9469769570000004</v>
      </c>
      <c r="AR86">
        <v>9.8671334789999996</v>
      </c>
      <c r="AS86">
        <v>9.7876103370000003</v>
      </c>
      <c r="AT86" s="39">
        <v>9.7055903580000003</v>
      </c>
      <c r="AU86" s="39">
        <v>9.6195297409999903</v>
      </c>
      <c r="AV86">
        <v>9.5298306910000008</v>
      </c>
      <c r="AW86">
        <v>9.4429186850000004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6.1628147609999999</v>
      </c>
      <c r="G87">
        <v>6.3700901209999996</v>
      </c>
      <c r="H87">
        <v>6.5997236480000003</v>
      </c>
      <c r="I87">
        <v>7.0782662729999997</v>
      </c>
      <c r="J87">
        <v>7.336480237</v>
      </c>
      <c r="K87">
        <v>7.3443136029999998</v>
      </c>
      <c r="L87">
        <v>7.4774225039999997</v>
      </c>
      <c r="M87">
        <v>7.8133103339999996</v>
      </c>
      <c r="N87">
        <v>8.4716909729999994</v>
      </c>
      <c r="O87">
        <v>9.0140461399999996</v>
      </c>
      <c r="P87">
        <v>8.898039056</v>
      </c>
      <c r="Q87">
        <v>8.2001063199999997</v>
      </c>
      <c r="R87">
        <v>7.5562953369999999</v>
      </c>
      <c r="S87">
        <v>7.0628816170000004</v>
      </c>
      <c r="T87">
        <v>6.6212697800000004</v>
      </c>
      <c r="U87">
        <v>6.2628715540000002</v>
      </c>
      <c r="V87">
        <v>5.98997958</v>
      </c>
      <c r="W87">
        <v>5.5606962040000001</v>
      </c>
      <c r="X87">
        <v>5.2572913960000003</v>
      </c>
      <c r="Y87">
        <v>5.1466423270000003</v>
      </c>
      <c r="Z87">
        <v>5.1265265979999999</v>
      </c>
      <c r="AA87">
        <v>5.1441890819999996</v>
      </c>
      <c r="AB87">
        <v>5.1750527389999998</v>
      </c>
      <c r="AC87">
        <v>5.2078163269999997</v>
      </c>
      <c r="AD87">
        <v>5.2348651769999996</v>
      </c>
      <c r="AE87">
        <v>5.2537810589999996</v>
      </c>
      <c r="AF87">
        <v>5.2671079140000003</v>
      </c>
      <c r="AG87">
        <v>5.2770730910000001</v>
      </c>
      <c r="AH87">
        <v>5.2863546560000003</v>
      </c>
      <c r="AI87">
        <v>5.2970697299999996</v>
      </c>
      <c r="AJ87">
        <v>5.3085881730000004</v>
      </c>
      <c r="AK87">
        <v>5.3205891049999998</v>
      </c>
      <c r="AL87">
        <v>5.3322626829999997</v>
      </c>
      <c r="AM87">
        <v>5.3434530259999997</v>
      </c>
      <c r="AN87">
        <v>5.3540083589999998</v>
      </c>
      <c r="AO87">
        <v>5.3646862889999998</v>
      </c>
      <c r="AP87">
        <v>5.3752517099999997</v>
      </c>
      <c r="AQ87">
        <v>5.3865952510000001</v>
      </c>
      <c r="AR87">
        <v>5.3984383439999997</v>
      </c>
      <c r="AS87">
        <v>5.411298618</v>
      </c>
      <c r="AT87">
        <v>5.4255396620000003</v>
      </c>
      <c r="AU87">
        <v>5.4422008760000002</v>
      </c>
      <c r="AV87">
        <v>5.4624794850000002</v>
      </c>
      <c r="AW87">
        <v>5.4897376510000004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1.48385437E-6</v>
      </c>
      <c r="G88" s="39">
        <v>3.57974302E-6</v>
      </c>
      <c r="H88" s="39">
        <v>5.5337600699999996E-6</v>
      </c>
      <c r="I88" s="39">
        <v>7.5206234800000001E-6</v>
      </c>
      <c r="J88" s="39">
        <v>9.9550279699999907E-6</v>
      </c>
      <c r="K88" s="39">
        <v>1.22653573E-5</v>
      </c>
      <c r="L88" s="39">
        <v>1.4294582700000001E-5</v>
      </c>
      <c r="M88" s="39">
        <v>1.6227746E-5</v>
      </c>
      <c r="N88" s="39">
        <v>1.7687849299999999E-5</v>
      </c>
      <c r="O88" s="39">
        <v>1.8860142400000001E-5</v>
      </c>
      <c r="P88" s="39">
        <v>2.0487769300000001E-5</v>
      </c>
      <c r="Q88" s="39">
        <v>2.2908000200000001E-5</v>
      </c>
      <c r="R88" s="39">
        <v>2.5228076299999999E-5</v>
      </c>
      <c r="S88" s="39">
        <v>2.8580805700000001E-5</v>
      </c>
      <c r="T88" s="39">
        <v>3.1040170600000002E-5</v>
      </c>
      <c r="U88" s="39">
        <v>3.3686074500000003E-5</v>
      </c>
      <c r="V88" s="39">
        <v>3.6539352600000003E-5</v>
      </c>
      <c r="W88" s="39">
        <v>3.95570321E-5</v>
      </c>
      <c r="X88" s="39">
        <v>4.2774200300000003E-5</v>
      </c>
      <c r="Y88" s="39">
        <v>4.60528456E-5</v>
      </c>
      <c r="Z88" s="39">
        <v>4.9241076300000001E-5</v>
      </c>
      <c r="AA88" s="39">
        <v>5.2248149499999997E-5</v>
      </c>
      <c r="AB88" s="39">
        <v>5.49939279E-5</v>
      </c>
      <c r="AC88" s="39">
        <v>5.7429636999999998E-5</v>
      </c>
      <c r="AD88" s="39">
        <v>5.9523917099999999E-5</v>
      </c>
      <c r="AE88" s="39">
        <v>6.1251960999999996E-5</v>
      </c>
      <c r="AF88" s="39">
        <v>6.2599095300000003E-5</v>
      </c>
      <c r="AG88" s="39">
        <v>6.3560325100000002E-5</v>
      </c>
      <c r="AH88" s="39">
        <v>6.4138696900000003E-5</v>
      </c>
      <c r="AI88" s="39">
        <v>6.4347158000000005E-5</v>
      </c>
      <c r="AJ88" s="39">
        <v>6.4197539400000003E-5</v>
      </c>
      <c r="AK88" s="39">
        <v>6.3704087500000001E-5</v>
      </c>
      <c r="AL88" s="39">
        <v>6.2888426899999995E-5</v>
      </c>
      <c r="AM88" s="39">
        <v>6.1775627799999999E-5</v>
      </c>
      <c r="AN88" s="39">
        <v>6.0402454900000002E-5</v>
      </c>
      <c r="AO88" s="39">
        <v>5.8799981099999999E-5</v>
      </c>
      <c r="AP88" s="39">
        <v>5.6999916099999998E-5</v>
      </c>
      <c r="AQ88" s="39">
        <v>5.5036774100000002E-5</v>
      </c>
      <c r="AR88" s="39">
        <v>5.2944794799999998E-5</v>
      </c>
      <c r="AS88" s="39">
        <v>5.0758123899999998E-5</v>
      </c>
      <c r="AT88" s="39">
        <v>4.8508133000000001E-5</v>
      </c>
      <c r="AU88" s="39">
        <v>4.6222866599999997E-5</v>
      </c>
      <c r="AV88" s="39">
        <v>4.3926971199999999E-5</v>
      </c>
      <c r="AW88" s="39">
        <v>4.1642856499999998E-5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0.2983178869</v>
      </c>
      <c r="G89" s="39">
        <v>0.28579310920000001</v>
      </c>
      <c r="H89" s="39">
        <v>0.22583018460000001</v>
      </c>
      <c r="I89" s="39">
        <v>0.25601178930000001</v>
      </c>
      <c r="J89" s="39">
        <v>0.24843045959999999</v>
      </c>
      <c r="K89" s="39">
        <v>0.27127505730000001</v>
      </c>
      <c r="L89" s="39">
        <v>0.26059023079999999</v>
      </c>
      <c r="M89" s="39">
        <v>0.24846435880000001</v>
      </c>
      <c r="N89" s="39">
        <v>0.22967188869999999</v>
      </c>
      <c r="O89" s="39">
        <v>0.2135900215</v>
      </c>
      <c r="P89" s="39">
        <v>0.20719785960000001</v>
      </c>
      <c r="Q89" s="39">
        <v>0.2035022356</v>
      </c>
      <c r="R89" s="39">
        <v>0.19886616639999999</v>
      </c>
      <c r="S89" s="39">
        <v>0.1910964161</v>
      </c>
      <c r="T89" s="39">
        <v>0.18486833380000001</v>
      </c>
      <c r="U89" s="39">
        <v>0.18362363200000001</v>
      </c>
      <c r="V89" s="39">
        <v>0.18575330970000001</v>
      </c>
      <c r="W89" s="39">
        <v>0.18218096910000001</v>
      </c>
      <c r="X89" s="39">
        <v>0.18374460340000001</v>
      </c>
      <c r="Y89" s="39">
        <v>0.18627105090000001</v>
      </c>
      <c r="Z89" s="39">
        <v>0.1885198427</v>
      </c>
      <c r="AA89" s="39">
        <v>0.1903287263</v>
      </c>
      <c r="AB89" s="39">
        <v>0.1918387483</v>
      </c>
      <c r="AC89" s="39">
        <v>0.1934192703</v>
      </c>
      <c r="AD89" s="39">
        <v>0.26722495099999999</v>
      </c>
      <c r="AE89" s="39">
        <v>0.34123737790000003</v>
      </c>
      <c r="AF89" s="39">
        <v>0.41568721069999998</v>
      </c>
      <c r="AG89" s="39">
        <v>0.49081498629999998</v>
      </c>
      <c r="AH89" s="39">
        <v>0.56685110650000003</v>
      </c>
      <c r="AI89" s="39">
        <v>0.64440364289999996</v>
      </c>
      <c r="AJ89" s="39">
        <v>0.72335099970000005</v>
      </c>
      <c r="AK89" s="39">
        <v>0.80362869420000005</v>
      </c>
      <c r="AL89" s="39">
        <v>0.88511233830000002</v>
      </c>
      <c r="AM89" s="39">
        <v>0.96772809609999999</v>
      </c>
      <c r="AN89" s="39">
        <v>1.010362945</v>
      </c>
      <c r="AO89" s="39">
        <v>1.054090253</v>
      </c>
      <c r="AP89" s="39">
        <v>1.0987054970000001</v>
      </c>
      <c r="AQ89" s="39">
        <v>1.1441612539999999</v>
      </c>
      <c r="AR89" s="39">
        <v>1.190137191</v>
      </c>
      <c r="AS89" s="39">
        <v>1.23680141</v>
      </c>
      <c r="AT89" s="39">
        <v>1.2838179510000001</v>
      </c>
      <c r="AU89" s="39">
        <v>1.3310475180000001</v>
      </c>
      <c r="AV89">
        <v>1.3784558570000001</v>
      </c>
      <c r="AW89">
        <v>1.4265367069999999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7469370.7050000001</v>
      </c>
      <c r="H91">
        <v>16360499.35</v>
      </c>
      <c r="I91">
        <v>26083691.539999999</v>
      </c>
      <c r="J91">
        <v>36156348.979999997</v>
      </c>
      <c r="K91">
        <v>46788996.420000002</v>
      </c>
      <c r="L91">
        <v>57815845.780000001</v>
      </c>
      <c r="M91">
        <v>69723609.620000005</v>
      </c>
      <c r="N91">
        <v>82601404.219999999</v>
      </c>
      <c r="O91">
        <v>96798160.379999995</v>
      </c>
      <c r="P91">
        <v>111649812.09999999</v>
      </c>
      <c r="Q91">
        <v>127557727.7</v>
      </c>
      <c r="R91">
        <v>144268943.80000001</v>
      </c>
      <c r="S91">
        <v>163241806.69999999</v>
      </c>
      <c r="T91">
        <v>182933021</v>
      </c>
      <c r="U91">
        <v>205253773.80000001</v>
      </c>
      <c r="V91">
        <v>228433404.59999999</v>
      </c>
      <c r="W91">
        <v>253058480.19999999</v>
      </c>
      <c r="X91">
        <v>277895399.69999999</v>
      </c>
      <c r="Y91">
        <v>304099785</v>
      </c>
      <c r="Z91">
        <v>331109687.39999998</v>
      </c>
      <c r="AA91">
        <v>358499731.10000002</v>
      </c>
      <c r="AB91">
        <v>386093618.19999999</v>
      </c>
      <c r="AC91">
        <v>413883455.89999998</v>
      </c>
      <c r="AD91">
        <v>441931128.19999999</v>
      </c>
      <c r="AE91">
        <v>470225047</v>
      </c>
      <c r="AF91">
        <v>498646675.80000001</v>
      </c>
      <c r="AG91">
        <v>527029753.30000001</v>
      </c>
      <c r="AH91">
        <v>555240233.60000002</v>
      </c>
      <c r="AI91">
        <v>583146585.5</v>
      </c>
      <c r="AJ91">
        <v>610679391.29999995</v>
      </c>
      <c r="AK91">
        <v>637870922.10000002</v>
      </c>
      <c r="AL91">
        <v>664773467.70000005</v>
      </c>
      <c r="AM91">
        <v>691443781.20000005</v>
      </c>
      <c r="AN91">
        <v>717970794</v>
      </c>
      <c r="AO91">
        <v>744407806.79999995</v>
      </c>
      <c r="AP91">
        <v>770825413.10000002</v>
      </c>
      <c r="AQ91">
        <v>797339015.39999998</v>
      </c>
      <c r="AR91">
        <v>823996422</v>
      </c>
      <c r="AS91">
        <v>850858959.60000002</v>
      </c>
      <c r="AT91">
        <v>878013034</v>
      </c>
      <c r="AU91">
        <v>905514158.10000002</v>
      </c>
      <c r="AV91">
        <v>933424741.20000005</v>
      </c>
      <c r="AW91">
        <v>961795848.20000005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44962651.5</v>
      </c>
      <c r="H92">
        <v>43554674.520000003</v>
      </c>
      <c r="I92">
        <v>42687492.5</v>
      </c>
      <c r="J92">
        <v>43573196.659999996</v>
      </c>
      <c r="K92">
        <v>45862595.700000003</v>
      </c>
      <c r="L92" s="273">
        <v>49246529.469999999</v>
      </c>
      <c r="M92">
        <v>53048660.420000002</v>
      </c>
      <c r="N92">
        <v>56562545.969999999</v>
      </c>
      <c r="O92">
        <v>57191364.710000001</v>
      </c>
      <c r="P92">
        <v>57698725.799999997</v>
      </c>
      <c r="Q92">
        <v>58512329.090000004</v>
      </c>
      <c r="R92">
        <v>62055710.770000003</v>
      </c>
      <c r="S92">
        <v>64794458.729999997</v>
      </c>
      <c r="T92">
        <v>68402915.049999997</v>
      </c>
      <c r="U92">
        <v>71175744.670000002</v>
      </c>
      <c r="V92">
        <v>76575168.510000005</v>
      </c>
      <c r="W92">
        <v>80786079.790000007</v>
      </c>
      <c r="X92">
        <v>84986436.989999995</v>
      </c>
      <c r="Y92">
        <v>87893121.010000005</v>
      </c>
      <c r="Z92">
        <v>89592169.069999903</v>
      </c>
      <c r="AA92">
        <v>90735275.459999904</v>
      </c>
      <c r="AB92">
        <v>91760408.989999995</v>
      </c>
      <c r="AC92">
        <v>92858223.959999904</v>
      </c>
      <c r="AD92">
        <v>93964335.530000001</v>
      </c>
      <c r="AE92">
        <v>94737099.540000007</v>
      </c>
      <c r="AF92">
        <v>95001351.650000006</v>
      </c>
      <c r="AG92">
        <v>94759985.349999994</v>
      </c>
      <c r="AH92">
        <v>94134328.439999998</v>
      </c>
      <c r="AI92">
        <v>93236202.450000003</v>
      </c>
      <c r="AJ92">
        <v>92252867.989999995</v>
      </c>
      <c r="AK92">
        <v>91350202.739999995</v>
      </c>
      <c r="AL92">
        <v>90573091.670000002</v>
      </c>
      <c r="AM92">
        <v>89918070.269999996</v>
      </c>
      <c r="AN92">
        <v>89427739.760000005</v>
      </c>
      <c r="AO92">
        <v>89099050.090000004</v>
      </c>
      <c r="AP92">
        <v>88938371.780000001</v>
      </c>
      <c r="AQ92">
        <v>88984756.379999995</v>
      </c>
      <c r="AR92">
        <v>89157354.739999995</v>
      </c>
      <c r="AS92">
        <v>89458320.349999994</v>
      </c>
      <c r="AT92">
        <v>89952487.359999999</v>
      </c>
      <c r="AU92">
        <v>90609091.290000007</v>
      </c>
      <c r="AV92">
        <v>91406489.819999903</v>
      </c>
      <c r="AW92">
        <v>92296935.099999994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396905949.5</v>
      </c>
      <c r="J93">
        <v>416281455.39999998</v>
      </c>
      <c r="K93">
        <v>436950525.39999998</v>
      </c>
      <c r="L93">
        <v>459545636.30000001</v>
      </c>
      <c r="M93">
        <v>481830236.10000002</v>
      </c>
      <c r="N93">
        <v>501904114</v>
      </c>
      <c r="O93">
        <v>512359974.19999999</v>
      </c>
      <c r="P93">
        <v>520369635.5</v>
      </c>
      <c r="Q93">
        <v>529397533.89999998</v>
      </c>
      <c r="R93">
        <v>543041563.39999998</v>
      </c>
      <c r="S93">
        <v>556152509.89999998</v>
      </c>
      <c r="T93">
        <v>568563069.60000002</v>
      </c>
      <c r="U93">
        <v>579866742.39999998</v>
      </c>
      <c r="V93">
        <v>595386510.5</v>
      </c>
      <c r="W93">
        <v>612808081.79999995</v>
      </c>
      <c r="X93">
        <v>633594373.39999998</v>
      </c>
      <c r="Y93">
        <v>654115870.29999995</v>
      </c>
      <c r="Z93">
        <v>672334106.60000002</v>
      </c>
      <c r="AA93">
        <v>687302899.60000002</v>
      </c>
      <c r="AB93">
        <v>699141643</v>
      </c>
      <c r="AC93">
        <v>708335517.39999998</v>
      </c>
      <c r="AD93">
        <v>715529798.5</v>
      </c>
      <c r="AE93">
        <v>721167320.10000002</v>
      </c>
      <c r="AF93">
        <v>725609366.29999995</v>
      </c>
      <c r="AG93">
        <v>729111349.60000002</v>
      </c>
      <c r="AH93">
        <v>731927336.89999998</v>
      </c>
      <c r="AI93">
        <v>734090989.89999998</v>
      </c>
      <c r="AJ93">
        <v>735700322.29999995</v>
      </c>
      <c r="AK93">
        <v>736933556</v>
      </c>
      <c r="AL93">
        <v>737837627</v>
      </c>
      <c r="AM93">
        <v>738430616.10000002</v>
      </c>
      <c r="AN93">
        <v>738809179.5</v>
      </c>
      <c r="AO93">
        <v>738967063.79999995</v>
      </c>
      <c r="AP93">
        <v>738927041.89999998</v>
      </c>
      <c r="AQ93">
        <v>738773806</v>
      </c>
      <c r="AR93">
        <v>738446442.29999995</v>
      </c>
      <c r="AS93">
        <v>737953551.70000005</v>
      </c>
      <c r="AT93">
        <v>737338688.5</v>
      </c>
      <c r="AU93">
        <v>736568088.39999998</v>
      </c>
      <c r="AV93">
        <v>735626768.70000005</v>
      </c>
      <c r="AW93">
        <v>734486444.39999998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703218361.79999995</v>
      </c>
      <c r="H94">
        <v>724361944.89999998</v>
      </c>
      <c r="I94">
        <v>742741991.5</v>
      </c>
      <c r="J94">
        <v>760619690.10000002</v>
      </c>
      <c r="K94">
        <v>779512127.29999995</v>
      </c>
      <c r="L94">
        <v>798960208.79999995</v>
      </c>
      <c r="M94">
        <v>817011547.20000005</v>
      </c>
      <c r="N94">
        <v>832344725.10000002</v>
      </c>
      <c r="O94">
        <v>838484884.89999998</v>
      </c>
      <c r="P94">
        <v>841924381.39999998</v>
      </c>
      <c r="Q94">
        <v>845605841</v>
      </c>
      <c r="R94">
        <v>848896671.5</v>
      </c>
      <c r="S94">
        <v>851413270.10000002</v>
      </c>
      <c r="T94">
        <v>850738075.5</v>
      </c>
      <c r="U94">
        <v>848981299.79999995</v>
      </c>
      <c r="V94">
        <v>846470831.89999998</v>
      </c>
      <c r="W94">
        <v>844490880.5</v>
      </c>
      <c r="X94">
        <v>842292513.60000002</v>
      </c>
      <c r="Y94">
        <v>840423470</v>
      </c>
      <c r="Z94">
        <v>838045766</v>
      </c>
      <c r="AA94">
        <v>835039616.89999998</v>
      </c>
      <c r="AB94">
        <v>831125527.29999995</v>
      </c>
      <c r="AC94">
        <v>826241574.60000002</v>
      </c>
      <c r="AD94">
        <v>820647503</v>
      </c>
      <c r="AE94">
        <v>814670430.39999998</v>
      </c>
      <c r="AF94">
        <v>808632929.20000005</v>
      </c>
      <c r="AG94">
        <v>802750835.5</v>
      </c>
      <c r="AH94">
        <v>797237910.5</v>
      </c>
      <c r="AI94">
        <v>791964543.79999995</v>
      </c>
      <c r="AJ94">
        <v>786794684.39999998</v>
      </c>
      <c r="AK94">
        <v>781727146</v>
      </c>
      <c r="AL94">
        <v>776641217.79999995</v>
      </c>
      <c r="AM94">
        <v>771421183.60000002</v>
      </c>
      <c r="AN94">
        <v>766049330</v>
      </c>
      <c r="AO94">
        <v>760386228.5</v>
      </c>
      <c r="AP94">
        <v>754366363.89999998</v>
      </c>
      <c r="AQ94">
        <v>748008045.10000002</v>
      </c>
      <c r="AR94">
        <v>741226148.29999995</v>
      </c>
      <c r="AS94">
        <v>733997149</v>
      </c>
      <c r="AT94">
        <v>726292508.89999998</v>
      </c>
      <c r="AU94">
        <v>718055041.60000002</v>
      </c>
      <c r="AV94">
        <v>709262125.39999998</v>
      </c>
      <c r="AW94">
        <v>700904546.39999998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751081528.20000005</v>
      </c>
      <c r="I95">
        <v>741789323.10000002</v>
      </c>
      <c r="J95">
        <v>732144264.10000002</v>
      </c>
      <c r="K95">
        <v>720326642.20000005</v>
      </c>
      <c r="L95">
        <v>706445100.5</v>
      </c>
      <c r="M95">
        <v>692756318.29999995</v>
      </c>
      <c r="N95">
        <v>681337587.70000005</v>
      </c>
      <c r="O95">
        <v>674994945.60000002</v>
      </c>
      <c r="P95">
        <v>671100920.39999998</v>
      </c>
      <c r="Q95">
        <v>665596655</v>
      </c>
      <c r="R95">
        <v>654604756</v>
      </c>
      <c r="S95">
        <v>643202244.39999998</v>
      </c>
      <c r="T95">
        <v>632339714</v>
      </c>
      <c r="U95">
        <v>621333175.20000005</v>
      </c>
      <c r="V95">
        <v>606877873.5</v>
      </c>
      <c r="W95">
        <v>591012133.70000005</v>
      </c>
      <c r="X95">
        <v>572953376.79999995</v>
      </c>
      <c r="Y95">
        <v>554647297.29999995</v>
      </c>
      <c r="Z95">
        <v>537986962.39999998</v>
      </c>
      <c r="AA95">
        <v>523507601</v>
      </c>
      <c r="AB95">
        <v>511074534.39999998</v>
      </c>
      <c r="AC95">
        <v>500307675.69999999</v>
      </c>
      <c r="AD95">
        <v>490802065.89999998</v>
      </c>
      <c r="AE95">
        <v>482250779.10000002</v>
      </c>
      <c r="AF95">
        <v>474410556.60000002</v>
      </c>
      <c r="AG95">
        <v>467110163.80000001</v>
      </c>
      <c r="AH95">
        <v>460239172.19999999</v>
      </c>
      <c r="AI95">
        <v>453699622.39999998</v>
      </c>
      <c r="AJ95">
        <v>447372023.39999998</v>
      </c>
      <c r="AK95">
        <v>441185825.39999998</v>
      </c>
      <c r="AL95">
        <v>435103446.5</v>
      </c>
      <c r="AM95">
        <v>429101373.19999999</v>
      </c>
      <c r="AN95">
        <v>423155960.39999998</v>
      </c>
      <c r="AO95">
        <v>417222273.80000001</v>
      </c>
      <c r="AP95">
        <v>411278440.89999998</v>
      </c>
      <c r="AQ95">
        <v>405324235.60000002</v>
      </c>
      <c r="AR95">
        <v>399363285.10000002</v>
      </c>
      <c r="AS95">
        <v>393391364.39999998</v>
      </c>
      <c r="AT95">
        <v>387385264.60000002</v>
      </c>
      <c r="AU95">
        <v>381331066.89999998</v>
      </c>
      <c r="AV95">
        <v>375225936</v>
      </c>
      <c r="AW95">
        <v>369089438.5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392526694.5</v>
      </c>
      <c r="I96">
        <v>387024261.69999999</v>
      </c>
      <c r="J96">
        <v>381271431.19999999</v>
      </c>
      <c r="K96">
        <v>373968498.69999999</v>
      </c>
      <c r="L96">
        <v>365290263.10000002</v>
      </c>
      <c r="M96">
        <v>356692031.80000001</v>
      </c>
      <c r="N96">
        <v>349477567.60000002</v>
      </c>
      <c r="O96">
        <v>345163551.60000002</v>
      </c>
      <c r="P96">
        <v>342388044</v>
      </c>
      <c r="Q96">
        <v>338759288.30000001</v>
      </c>
      <c r="R96">
        <v>332215182.60000002</v>
      </c>
      <c r="S96">
        <v>325417506.69999999</v>
      </c>
      <c r="T96">
        <v>319289080.19999999</v>
      </c>
      <c r="U96">
        <v>312985625</v>
      </c>
      <c r="V96">
        <v>305060566.60000002</v>
      </c>
      <c r="W96">
        <v>296240337.19999999</v>
      </c>
      <c r="X96">
        <v>286043971.89999998</v>
      </c>
      <c r="Y96">
        <v>275464075.10000002</v>
      </c>
      <c r="Z96">
        <v>265644295.30000001</v>
      </c>
      <c r="AA96">
        <v>256992672.30000001</v>
      </c>
      <c r="AB96">
        <v>249485251</v>
      </c>
      <c r="AC96">
        <v>242941883.59999999</v>
      </c>
      <c r="AD96">
        <v>237151588.5</v>
      </c>
      <c r="AE96">
        <v>231944697.30000001</v>
      </c>
      <c r="AF96">
        <v>227181242.90000001</v>
      </c>
      <c r="AG96">
        <v>222757970.19999999</v>
      </c>
      <c r="AH96">
        <v>218604341.30000001</v>
      </c>
      <c r="AI96">
        <v>214658156.19999999</v>
      </c>
      <c r="AJ96">
        <v>210847133.30000001</v>
      </c>
      <c r="AK96">
        <v>207128462.59999999</v>
      </c>
      <c r="AL96">
        <v>203479616.19999999</v>
      </c>
      <c r="AM96">
        <v>199886820.5</v>
      </c>
      <c r="AN96">
        <v>196336926</v>
      </c>
      <c r="AO96">
        <v>192805433.59999999</v>
      </c>
      <c r="AP96">
        <v>189281163.59999999</v>
      </c>
      <c r="AQ96">
        <v>185764737.40000001</v>
      </c>
      <c r="AR96">
        <v>182259120.59999999</v>
      </c>
      <c r="AS96">
        <v>178763210</v>
      </c>
      <c r="AT96">
        <v>175266183.30000001</v>
      </c>
      <c r="AU96">
        <v>171762439.5</v>
      </c>
      <c r="AV96">
        <v>168251792.69999999</v>
      </c>
      <c r="AW96">
        <v>164744835.09999999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171729621.90000001</v>
      </c>
      <c r="H97">
        <v>163177792.40000001</v>
      </c>
      <c r="I97">
        <v>155767028.69999999</v>
      </c>
      <c r="J97">
        <v>148555910.80000001</v>
      </c>
      <c r="K97">
        <v>141058402.80000001</v>
      </c>
      <c r="L97">
        <v>133295328.90000001</v>
      </c>
      <c r="M97">
        <v>125935994.59999999</v>
      </c>
      <c r="N97">
        <v>119441055.5</v>
      </c>
      <c r="O97">
        <v>114282903.8</v>
      </c>
      <c r="P97">
        <v>109843887.5</v>
      </c>
      <c r="Q97">
        <v>105339041.7</v>
      </c>
      <c r="R97">
        <v>100009534.40000001</v>
      </c>
      <c r="S97">
        <v>94856364.879999995</v>
      </c>
      <c r="T97">
        <v>89973627.069999903</v>
      </c>
      <c r="U97">
        <v>85335321.840000004</v>
      </c>
      <c r="V97">
        <v>80410500.530000001</v>
      </c>
      <c r="W97">
        <v>75529757.189999998</v>
      </c>
      <c r="X97">
        <v>70487195.540000007</v>
      </c>
      <c r="Y97">
        <v>65672485.649999999</v>
      </c>
      <c r="Z97">
        <v>61357504.75</v>
      </c>
      <c r="AA97">
        <v>57599915.590000004</v>
      </c>
      <c r="AB97">
        <v>54331382.420000002</v>
      </c>
      <c r="AC97">
        <v>51461919.670000002</v>
      </c>
      <c r="AD97">
        <v>48909201.869999997</v>
      </c>
      <c r="AE97">
        <v>46606896.780000001</v>
      </c>
      <c r="AF97">
        <v>44503824.390000001</v>
      </c>
      <c r="AG97">
        <v>42563694.770000003</v>
      </c>
      <c r="AH97">
        <v>40761517.25</v>
      </c>
      <c r="AI97">
        <v>39077517.729999997</v>
      </c>
      <c r="AJ97">
        <v>37493510.380000003</v>
      </c>
      <c r="AK97">
        <v>35997550.039999999</v>
      </c>
      <c r="AL97">
        <v>34581608.25</v>
      </c>
      <c r="AM97">
        <v>33239376.579999998</v>
      </c>
      <c r="AN97">
        <v>31964938.640000001</v>
      </c>
      <c r="AO97">
        <v>30749589.559999999</v>
      </c>
      <c r="AP97">
        <v>29588701.719999999</v>
      </c>
      <c r="AQ97">
        <v>28480106.649999999</v>
      </c>
      <c r="AR97">
        <v>27421880.02</v>
      </c>
      <c r="AS97">
        <v>26411540.739999998</v>
      </c>
      <c r="AT97">
        <v>25445320.539999999</v>
      </c>
      <c r="AU97">
        <v>24520350.579999998</v>
      </c>
      <c r="AV97">
        <v>23634540.579999998</v>
      </c>
      <c r="AW97">
        <v>22787646.559999999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59.785207249999999</v>
      </c>
      <c r="F98">
        <v>58.741834679999997</v>
      </c>
      <c r="G98">
        <v>58.564125779999998</v>
      </c>
      <c r="H98">
        <v>58.967498499999998</v>
      </c>
      <c r="I98">
        <v>58.017058079999998</v>
      </c>
      <c r="J98">
        <v>57.364597580000002</v>
      </c>
      <c r="K98">
        <v>57.738871420000002</v>
      </c>
      <c r="L98">
        <v>57.331892789999998</v>
      </c>
      <c r="M98">
        <v>65.532690689999995</v>
      </c>
      <c r="N98">
        <v>73.782927630000003</v>
      </c>
      <c r="O98">
        <v>83.431036989999996</v>
      </c>
      <c r="P98">
        <v>93.634829780000004</v>
      </c>
      <c r="Q98">
        <v>109.5308742</v>
      </c>
      <c r="R98">
        <v>107.12013469999999</v>
      </c>
      <c r="S98">
        <v>107.20830309999999</v>
      </c>
      <c r="T98">
        <v>104.25468909999999</v>
      </c>
      <c r="U98">
        <v>100.6565561</v>
      </c>
      <c r="V98">
        <v>96.674810210000004</v>
      </c>
      <c r="W98">
        <v>111.4321501</v>
      </c>
      <c r="X98">
        <v>109.61850560000001</v>
      </c>
      <c r="Y98">
        <v>107.8489754</v>
      </c>
      <c r="Z98">
        <v>106.3695113</v>
      </c>
      <c r="AA98">
        <v>105.2417763</v>
      </c>
      <c r="AB98">
        <v>104.4432446</v>
      </c>
      <c r="AC98">
        <v>104.7754745</v>
      </c>
      <c r="AD98">
        <v>103.2231893</v>
      </c>
      <c r="AE98">
        <v>102.0193184</v>
      </c>
      <c r="AF98">
        <v>101.22124340000001</v>
      </c>
      <c r="AG98">
        <v>100.5358384</v>
      </c>
      <c r="AH98">
        <v>100.0033298</v>
      </c>
      <c r="AI98">
        <v>99.598868940000003</v>
      </c>
      <c r="AJ98">
        <v>99.305547320000002</v>
      </c>
      <c r="AK98">
        <v>99.068398970000004</v>
      </c>
      <c r="AL98">
        <v>98.87241152</v>
      </c>
      <c r="AM98">
        <v>98.716054880000002</v>
      </c>
      <c r="AN98">
        <v>98.704640299999994</v>
      </c>
      <c r="AO98">
        <v>98.722358389999997</v>
      </c>
      <c r="AP98">
        <v>98.746180469999999</v>
      </c>
      <c r="AQ98">
        <v>98.745491630000004</v>
      </c>
      <c r="AR98">
        <v>98.726194890000002</v>
      </c>
      <c r="AS98">
        <v>98.3734915</v>
      </c>
      <c r="AT98">
        <v>97.911767220000002</v>
      </c>
      <c r="AU98">
        <v>97.387351530000004</v>
      </c>
      <c r="AV98">
        <v>96.804056079999995</v>
      </c>
      <c r="AW98">
        <v>96.119043880000007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59.785207249999999</v>
      </c>
      <c r="F99">
        <v>58.741834679999997</v>
      </c>
      <c r="G99">
        <v>58.564125779999998</v>
      </c>
      <c r="H99">
        <v>58.967498499999998</v>
      </c>
      <c r="I99">
        <v>58.017058079999998</v>
      </c>
      <c r="J99">
        <v>57.364597580000002</v>
      </c>
      <c r="K99">
        <v>57.738871420000002</v>
      </c>
      <c r="L99">
        <v>57.331892789999998</v>
      </c>
      <c r="M99">
        <v>65.532690689999995</v>
      </c>
      <c r="N99">
        <v>73.782927630000003</v>
      </c>
      <c r="O99">
        <v>83.431036989999996</v>
      </c>
      <c r="P99">
        <v>93.634829780000004</v>
      </c>
      <c r="Q99">
        <v>109.5308742</v>
      </c>
      <c r="R99">
        <v>107.12013469999999</v>
      </c>
      <c r="S99">
        <v>107.20830309999999</v>
      </c>
      <c r="T99">
        <v>104.25468909999999</v>
      </c>
      <c r="U99">
        <v>100.6565561</v>
      </c>
      <c r="V99">
        <v>96.674810210000004</v>
      </c>
      <c r="W99">
        <v>92.783441060000001</v>
      </c>
      <c r="X99">
        <v>88.924420280000007</v>
      </c>
      <c r="Y99">
        <v>85.227230649999996</v>
      </c>
      <c r="Z99">
        <v>81.917291750000004</v>
      </c>
      <c r="AA99">
        <v>79.023685310000005</v>
      </c>
      <c r="AB99">
        <v>76.499268319999999</v>
      </c>
      <c r="AC99">
        <v>74.307562689999997</v>
      </c>
      <c r="AD99">
        <v>72.384903879999996</v>
      </c>
      <c r="AE99">
        <v>70.701202210000005</v>
      </c>
      <c r="AF99">
        <v>69.297630190000007</v>
      </c>
      <c r="AG99">
        <v>67.971586529999996</v>
      </c>
      <c r="AH99">
        <v>66.751574489999996</v>
      </c>
      <c r="AI99">
        <v>65.628318160000006</v>
      </c>
      <c r="AJ99">
        <v>64.582701</v>
      </c>
      <c r="AK99">
        <v>63.576516269999999</v>
      </c>
      <c r="AL99">
        <v>62.599968580000002</v>
      </c>
      <c r="AM99">
        <v>61.652521530000001</v>
      </c>
      <c r="AN99">
        <v>60.758317130000002</v>
      </c>
      <c r="AO99">
        <v>59.886074200000003</v>
      </c>
      <c r="AP99">
        <v>59.022346749999997</v>
      </c>
      <c r="AQ99">
        <v>58.149331580000002</v>
      </c>
      <c r="AR99">
        <v>57.272548190000002</v>
      </c>
      <c r="AS99">
        <v>56.221881189999998</v>
      </c>
      <c r="AT99">
        <v>55.12557631</v>
      </c>
      <c r="AU99">
        <v>54.010820459999998</v>
      </c>
      <c r="AV99">
        <v>52.88126098</v>
      </c>
      <c r="AW99">
        <v>51.714543919999997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1.0432214710000001</v>
      </c>
      <c r="H100">
        <v>1.0571984800000001</v>
      </c>
      <c r="I100">
        <v>1.069064303</v>
      </c>
      <c r="J100">
        <v>1.080401156</v>
      </c>
      <c r="K100">
        <v>1.0899338460000001</v>
      </c>
      <c r="L100">
        <v>1.102568059</v>
      </c>
      <c r="M100">
        <v>1.1172398910000001</v>
      </c>
      <c r="N100">
        <v>1.133400921</v>
      </c>
      <c r="O100">
        <v>1.1488164000000001</v>
      </c>
      <c r="P100">
        <v>1.163741208</v>
      </c>
      <c r="Q100">
        <v>1.1863030960000001</v>
      </c>
      <c r="R100">
        <v>1.2206618840000001</v>
      </c>
      <c r="S100">
        <v>1.26045761</v>
      </c>
      <c r="T100">
        <v>1.2999447159999999</v>
      </c>
      <c r="U100">
        <v>1.347196952</v>
      </c>
      <c r="V100">
        <v>1.402109574</v>
      </c>
      <c r="W100">
        <v>1.4631282240000001</v>
      </c>
      <c r="X100">
        <v>1.528100647</v>
      </c>
      <c r="Y100">
        <v>1.5944753679999999</v>
      </c>
      <c r="Z100">
        <v>1.6583739669999999</v>
      </c>
      <c r="AA100">
        <v>1.7183139919999999</v>
      </c>
      <c r="AB100">
        <v>1.773570098</v>
      </c>
      <c r="AC100">
        <v>1.8240396050000001</v>
      </c>
      <c r="AD100">
        <v>1.869640959</v>
      </c>
      <c r="AE100">
        <v>1.910937229</v>
      </c>
      <c r="AF100">
        <v>1.948564591</v>
      </c>
      <c r="AG100">
        <v>1.9831647539999999</v>
      </c>
      <c r="AH100">
        <v>2.0155677189999999</v>
      </c>
      <c r="AI100">
        <v>2.0458033109999998</v>
      </c>
      <c r="AJ100">
        <v>2.0743696639999998</v>
      </c>
      <c r="AK100">
        <v>2.1022050320000001</v>
      </c>
      <c r="AL100">
        <v>2.1294737189999999</v>
      </c>
      <c r="AM100">
        <v>2.156423159</v>
      </c>
      <c r="AN100">
        <v>2.1834049370000002</v>
      </c>
      <c r="AO100">
        <v>2.2105931619999999</v>
      </c>
      <c r="AP100">
        <v>2.2385007450000001</v>
      </c>
      <c r="AQ100">
        <v>2.2677849669999999</v>
      </c>
      <c r="AR100">
        <v>2.2985011900000001</v>
      </c>
      <c r="AS100">
        <v>2.3310621920000001</v>
      </c>
      <c r="AT100">
        <v>2.365894135</v>
      </c>
      <c r="AU100">
        <v>2.403034393</v>
      </c>
      <c r="AV100">
        <v>2.442704548</v>
      </c>
      <c r="AW100">
        <v>2.4859625429999999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1.0432214710000001</v>
      </c>
      <c r="H101">
        <v>1.0571984800000001</v>
      </c>
      <c r="I101">
        <v>1.069064303</v>
      </c>
      <c r="J101">
        <v>1.080401156</v>
      </c>
      <c r="K101">
        <v>1.0899338460000001</v>
      </c>
      <c r="L101">
        <v>1.102568059</v>
      </c>
      <c r="M101">
        <v>1.1172398910000001</v>
      </c>
      <c r="N101">
        <v>1.133400921</v>
      </c>
      <c r="O101">
        <v>1.1488164000000001</v>
      </c>
      <c r="P101">
        <v>1.163741208</v>
      </c>
      <c r="Q101">
        <v>1.1863030960000001</v>
      </c>
      <c r="R101">
        <v>1.2206618840000001</v>
      </c>
      <c r="S101">
        <v>1.26045761</v>
      </c>
      <c r="T101">
        <v>1.2999447159999999</v>
      </c>
      <c r="U101">
        <v>1.347196952</v>
      </c>
      <c r="V101">
        <v>1.402109574</v>
      </c>
      <c r="W101">
        <v>1.4615100809999999</v>
      </c>
      <c r="X101">
        <v>1.525606096</v>
      </c>
      <c r="Y101">
        <v>1.5911094750000001</v>
      </c>
      <c r="Z101">
        <v>1.654222514</v>
      </c>
      <c r="AA101">
        <v>1.713501959</v>
      </c>
      <c r="AB101">
        <v>1.7682436399999999</v>
      </c>
      <c r="AC101">
        <v>1.818212344</v>
      </c>
      <c r="AD101">
        <v>1.8636193459999999</v>
      </c>
      <c r="AE101">
        <v>1.904887354</v>
      </c>
      <c r="AF101">
        <v>1.9426190109999999</v>
      </c>
      <c r="AG101">
        <v>1.977420213</v>
      </c>
      <c r="AH101">
        <v>2.010086185</v>
      </c>
      <c r="AI101">
        <v>2.040621233</v>
      </c>
      <c r="AJ101">
        <v>2.0695014399999998</v>
      </c>
      <c r="AK101">
        <v>2.0976466120000001</v>
      </c>
      <c r="AL101">
        <v>2.1252108330000001</v>
      </c>
      <c r="AM101">
        <v>2.1524354689999998</v>
      </c>
      <c r="AN101">
        <v>2.1796574830000002</v>
      </c>
      <c r="AO101">
        <v>2.207053288</v>
      </c>
      <c r="AP101">
        <v>2.235133561</v>
      </c>
      <c r="AQ101">
        <v>2.2645530429999998</v>
      </c>
      <c r="AR101">
        <v>2.2953670929999999</v>
      </c>
      <c r="AS101">
        <v>2.3279875730000001</v>
      </c>
      <c r="AT101">
        <v>2.3628396029999998</v>
      </c>
      <c r="AU101">
        <v>2.399960621</v>
      </c>
      <c r="AV101">
        <v>2.4395715820000001</v>
      </c>
      <c r="AW101">
        <v>2.4827316189999999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-5.93393854270041E-2</v>
      </c>
      <c r="X102">
        <v>-9.2902183419607501E-2</v>
      </c>
      <c r="Y102">
        <v>-0.12286264347453001</v>
      </c>
      <c r="Z102">
        <v>-0.14662965836023101</v>
      </c>
      <c r="AA102">
        <v>-0.16399461167292401</v>
      </c>
      <c r="AB102">
        <v>-0.1754237600046</v>
      </c>
      <c r="AC102">
        <v>-0.18326791425135</v>
      </c>
      <c r="AD102">
        <v>-0.18079675080209201</v>
      </c>
      <c r="AE102">
        <v>-0.173921607033378</v>
      </c>
      <c r="AF102">
        <v>-0.1647662582827</v>
      </c>
      <c r="AG102" s="39">
        <v>-0.15479704916652101</v>
      </c>
      <c r="AH102" s="39">
        <v>-0.14510940162892799</v>
      </c>
      <c r="AI102">
        <v>-0.136453400156721</v>
      </c>
      <c r="AJ102">
        <v>-0.12918006434182699</v>
      </c>
      <c r="AK102">
        <v>-0.123307454469101</v>
      </c>
      <c r="AL102" s="39">
        <v>-0.11871662867028999</v>
      </c>
      <c r="AM102">
        <v>-0.115137850560764</v>
      </c>
      <c r="AN102">
        <v>-0.11283423838464</v>
      </c>
      <c r="AO102">
        <v>-0.110639556413938</v>
      </c>
      <c r="AP102">
        <v>-0.108449967473023</v>
      </c>
      <c r="AQ102">
        <v>-0.106202246962805</v>
      </c>
      <c r="AR102">
        <v>-0.103920013482816</v>
      </c>
      <c r="AS102">
        <v>-0.101646817852241</v>
      </c>
      <c r="AT102">
        <v>-9.9308215195459404E-2</v>
      </c>
      <c r="AU102">
        <v>-9.7012651639738406E-2</v>
      </c>
      <c r="AV102">
        <v>-9.4788586002036906E-2</v>
      </c>
      <c r="AW102">
        <v>-9.3223821700583104E-2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9">
        <v>-7.0258762898589497E-2</v>
      </c>
      <c r="X103">
        <v>-9.9796347137859301E-2</v>
      </c>
      <c r="Y103">
        <v>-0.122985944510456</v>
      </c>
      <c r="Z103">
        <v>-0.141603109057475</v>
      </c>
      <c r="AA103">
        <v>-0.15383777739305099</v>
      </c>
      <c r="AB103">
        <v>-0.16046040185129201</v>
      </c>
      <c r="AC103">
        <v>-0.16676193058005001</v>
      </c>
      <c r="AD103">
        <v>-0.159545585203302</v>
      </c>
      <c r="AE103">
        <v>-0.15143881690090599</v>
      </c>
      <c r="AF103">
        <v>-0.14414695882263301</v>
      </c>
      <c r="AG103">
        <v>-0.138480268132079</v>
      </c>
      <c r="AH103">
        <v>-0.13499915296777401</v>
      </c>
      <c r="AI103">
        <v>-0.13410171859589101</v>
      </c>
      <c r="AJ103">
        <v>-0.135801142703151</v>
      </c>
      <c r="AK103">
        <v>-0.13969519728326199</v>
      </c>
      <c r="AL103">
        <v>-0.145324319767725</v>
      </c>
      <c r="AM103">
        <v>-0.15208533770775201</v>
      </c>
      <c r="AN103">
        <v>-0.16326756800714101</v>
      </c>
      <c r="AO103">
        <v>-0.17335479777941201</v>
      </c>
      <c r="AP103">
        <v>-0.181868598501366</v>
      </c>
      <c r="AQ103">
        <v>-0.18883949720146501</v>
      </c>
      <c r="AR103">
        <v>-0.19462539590233699</v>
      </c>
      <c r="AS103">
        <v>-0.199301505611304</v>
      </c>
      <c r="AT103">
        <v>-0.20304184802011299</v>
      </c>
      <c r="AU103">
        <v>-0.20603687723801301</v>
      </c>
      <c r="AV103">
        <v>-0.208354930752952</v>
      </c>
      <c r="AW103">
        <v>-0.21100096055495199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-2.7138026935424799E-2</v>
      </c>
      <c r="X104">
        <v>-3.69041635227884E-2</v>
      </c>
      <c r="Y104">
        <v>-5.5689311886486501E-2</v>
      </c>
      <c r="Z104">
        <v>-6.5266287815524099E-2</v>
      </c>
      <c r="AA104">
        <v>-7.11809251893957E-2</v>
      </c>
      <c r="AB104">
        <v>-7.1511715318928096E-2</v>
      </c>
      <c r="AC104">
        <v>-6.5492849121351296E-2</v>
      </c>
      <c r="AD104">
        <v>-5.5916700794644801E-2</v>
      </c>
      <c r="AE104">
        <v>-3.8756330119327199E-2</v>
      </c>
      <c r="AF104">
        <v>-1.71044142058818E-2</v>
      </c>
      <c r="AG104">
        <v>7.4063368038279603E-3</v>
      </c>
      <c r="AH104">
        <v>3.32647975178623E-2</v>
      </c>
      <c r="AI104">
        <v>5.8569293990395899E-2</v>
      </c>
      <c r="AJ104">
        <v>8.3142835765737097E-2</v>
      </c>
      <c r="AK104">
        <v>0.10668354985852101</v>
      </c>
      <c r="AL104">
        <v>0.128890515522184</v>
      </c>
      <c r="AM104" s="39">
        <v>0.14976976279534801</v>
      </c>
      <c r="AN104">
        <v>0.16838680053694599</v>
      </c>
      <c r="AO104">
        <v>0.18613952315853499</v>
      </c>
      <c r="AP104">
        <v>0.20309148956025799</v>
      </c>
      <c r="AQ104">
        <v>0.21938010143940301</v>
      </c>
      <c r="AR104">
        <v>0.235122721945146</v>
      </c>
      <c r="AS104">
        <v>0.249299986720075</v>
      </c>
      <c r="AT104">
        <v>0.263689005671285</v>
      </c>
      <c r="AU104">
        <v>0.27741924739441698</v>
      </c>
      <c r="AV104">
        <v>0.29038348658831897</v>
      </c>
      <c r="AW104" s="39">
        <v>0.30215674541342802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 s="39">
        <v>-2.2476851014840898E-2</v>
      </c>
      <c r="X105" s="39">
        <v>-4.0523781010048901E-2</v>
      </c>
      <c r="Y105">
        <v>-5.56291921136376E-2</v>
      </c>
      <c r="Z105">
        <v>-6.7810323173633696E-2</v>
      </c>
      <c r="AA105">
        <v>-7.6968044699698895E-2</v>
      </c>
      <c r="AB105">
        <v>-8.3241103153508494E-2</v>
      </c>
      <c r="AC105">
        <v>-8.8295911719904405E-2</v>
      </c>
      <c r="AD105" s="39">
        <v>-8.9844090697654894E-2</v>
      </c>
      <c r="AE105" s="39">
        <v>-8.8792066976595099E-2</v>
      </c>
      <c r="AF105" s="39">
        <v>-8.5927896121074099E-2</v>
      </c>
      <c r="AG105" s="39">
        <v>-8.1947818691896407E-2</v>
      </c>
      <c r="AH105">
        <v>-7.7423537992094005E-2</v>
      </c>
      <c r="AI105" s="39">
        <v>-7.2731294293304397E-2</v>
      </c>
      <c r="AJ105" s="39">
        <v>-6.81843756871858E-2</v>
      </c>
      <c r="AK105" s="39">
        <v>-6.39777382829054E-2</v>
      </c>
      <c r="AL105" s="39">
        <v>-6.0220346947181799E-2</v>
      </c>
      <c r="AM105" s="39">
        <v>-5.6948883992247103E-2</v>
      </c>
      <c r="AN105" s="39">
        <v>-5.4098567377269799E-2</v>
      </c>
      <c r="AO105">
        <v>-5.1764142233923199E-2</v>
      </c>
      <c r="AP105">
        <v>-4.9961829143629899E-2</v>
      </c>
      <c r="AQ105">
        <v>-4.8679838447829298E-2</v>
      </c>
      <c r="AR105">
        <v>-4.7903079687794399E-2</v>
      </c>
      <c r="AS105">
        <v>-4.7576585669328798E-2</v>
      </c>
      <c r="AT105">
        <v>-4.7708574669413903E-2</v>
      </c>
      <c r="AU105">
        <v>-4.8288360418702297E-2</v>
      </c>
      <c r="AV105">
        <v>-4.9297250718327502E-2</v>
      </c>
      <c r="AW105">
        <v>-5.0693720715433398E-2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 s="39">
        <v>0</v>
      </c>
      <c r="W106" s="39">
        <v>1.3759279392888599E-2</v>
      </c>
      <c r="X106">
        <v>3.8898762810513E-2</v>
      </c>
      <c r="Y106">
        <v>6.27571165885632E-2</v>
      </c>
      <c r="Z106">
        <v>8.3301769791077604E-2</v>
      </c>
      <c r="AA106">
        <v>0.100864039206616</v>
      </c>
      <c r="AB106">
        <v>0.11645761192675599</v>
      </c>
      <c r="AC106">
        <v>0.126271575814529</v>
      </c>
      <c r="AD106">
        <v>0.13535919144436101</v>
      </c>
      <c r="AE106">
        <v>0.13935741032160501</v>
      </c>
      <c r="AF106">
        <v>0.139173117319879</v>
      </c>
      <c r="AG106">
        <v>0.13622821930774301</v>
      </c>
      <c r="AH106">
        <v>0.13143100215737799</v>
      </c>
      <c r="AI106">
        <v>0.12506779088874401</v>
      </c>
      <c r="AJ106">
        <v>0.11777389670117799</v>
      </c>
      <c r="AK106">
        <v>0.109924916462045</v>
      </c>
      <c r="AL106">
        <v>0.10179758329331701</v>
      </c>
      <c r="AM106">
        <v>9.3655334637454596E-2</v>
      </c>
      <c r="AN106">
        <v>7.9621729626144694E-2</v>
      </c>
      <c r="AO106">
        <v>6.7235285094402394E-2</v>
      </c>
      <c r="AP106">
        <v>5.69212609550451E-2</v>
      </c>
      <c r="AQ106">
        <v>4.8374098191628002E-2</v>
      </c>
      <c r="AR106">
        <v>4.1182599775879597E-2</v>
      </c>
      <c r="AS106">
        <v>3.4877913871378403E-2</v>
      </c>
      <c r="AT106">
        <v>2.9543139756627E-2</v>
      </c>
      <c r="AU106">
        <v>2.48691496691044E-2</v>
      </c>
      <c r="AV106">
        <v>2.07371758278007E-2</v>
      </c>
      <c r="AW106">
        <v>1.6546075834011902E-2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>
        <v>2.2923492524502102E-2</v>
      </c>
      <c r="X107">
        <v>2.3678774878801798E-2</v>
      </c>
      <c r="Y107">
        <v>2.52239199576294E-2</v>
      </c>
      <c r="Z107" s="39">
        <v>2.60663633592732E-2</v>
      </c>
      <c r="AA107">
        <v>2.6198408775612098E-2</v>
      </c>
      <c r="AB107">
        <v>2.5500356071410098E-2</v>
      </c>
      <c r="AC107">
        <v>2.75146539679769E-2</v>
      </c>
      <c r="AD107">
        <v>2.61980798788174E-2</v>
      </c>
      <c r="AE107">
        <v>2.5249899528069799E-2</v>
      </c>
      <c r="AF107">
        <v>2.4725305927130199E-2</v>
      </c>
      <c r="AG107">
        <v>2.4509858861912402E-2</v>
      </c>
      <c r="AH107" s="39">
        <v>2.4575806621708399E-2</v>
      </c>
      <c r="AI107" s="39">
        <v>2.51007699928513E-2</v>
      </c>
      <c r="AJ107">
        <v>2.59747629304319E-2</v>
      </c>
      <c r="AK107" s="39">
        <v>2.7147512566353098E-2</v>
      </c>
      <c r="AL107">
        <v>2.8588847345983302E-2</v>
      </c>
      <c r="AM107">
        <v>3.0229628050450302E-2</v>
      </c>
      <c r="AN107">
        <v>3.3911868066572599E-2</v>
      </c>
      <c r="AO107">
        <v>3.7322017541871998E-2</v>
      </c>
      <c r="AP107">
        <v>4.0316564260865197E-2</v>
      </c>
      <c r="AQ107">
        <v>4.2950079210578598E-2</v>
      </c>
      <c r="AR107">
        <v>4.5356830259263098E-2</v>
      </c>
      <c r="AS107">
        <v>4.7719124913975397E-2</v>
      </c>
      <c r="AT107">
        <v>4.9930534893473703E-2</v>
      </c>
      <c r="AU107">
        <v>5.2084249585126301E-2</v>
      </c>
      <c r="AV107">
        <v>5.4195296646392402E-2</v>
      </c>
      <c r="AW107">
        <v>5.6358884673694799E-2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9.7889700000006099E-3</v>
      </c>
      <c r="X108">
        <v>2.5890190000001E-2</v>
      </c>
      <c r="Y108">
        <v>4.4259300000000501E-2</v>
      </c>
      <c r="Z108">
        <v>6.1984009999999E-2</v>
      </c>
      <c r="AA108">
        <v>7.7467929999999699E-2</v>
      </c>
      <c r="AB108">
        <v>9.0004980000000998E-2</v>
      </c>
      <c r="AC108">
        <v>9.9846030000000294E-2</v>
      </c>
      <c r="AD108" s="39">
        <v>0.106351929999999</v>
      </c>
      <c r="AE108">
        <v>0.10964046</v>
      </c>
      <c r="AF108">
        <v>0.11033853</v>
      </c>
      <c r="AG108">
        <v>0.10922164000000099</v>
      </c>
      <c r="AH108">
        <v>0.107055949999999</v>
      </c>
      <c r="AI108">
        <v>0.10450068999999899</v>
      </c>
      <c r="AJ108">
        <v>0.102008440000001</v>
      </c>
      <c r="AK108" s="39">
        <v>9.9864379999999003E-2</v>
      </c>
      <c r="AL108">
        <v>9.8182280000000399E-2</v>
      </c>
      <c r="AM108" s="39">
        <v>9.6951490000000903E-2</v>
      </c>
      <c r="AN108" s="39">
        <v>9.6091689999999702E-2</v>
      </c>
      <c r="AO108">
        <v>9.5379619999999499E-2</v>
      </c>
      <c r="AP108">
        <v>9.46920599999998E-2</v>
      </c>
      <c r="AQ108">
        <v>9.3951539999999306E-2</v>
      </c>
      <c r="AR108">
        <v>9.3110839999999098E-2</v>
      </c>
      <c r="AS108" s="39">
        <v>9.2186040000000094E-2</v>
      </c>
      <c r="AT108" s="39">
        <v>9.1139379999999298E-2</v>
      </c>
      <c r="AU108">
        <v>8.9984280000000805E-2</v>
      </c>
      <c r="AV108">
        <v>8.8746139999999696E-2</v>
      </c>
      <c r="AW108">
        <v>8.7692139999999405E-2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9">
        <v>-1.4842170940088099E-2</v>
      </c>
      <c r="X109">
        <v>-3.854211271197E-2</v>
      </c>
      <c r="Y109">
        <v>-6.4784020043706605E-2</v>
      </c>
      <c r="Z109">
        <v>-8.9306525055421401E-2</v>
      </c>
      <c r="AA109">
        <v>-0.110009143558098</v>
      </c>
      <c r="AB109">
        <v>-0.126128214378495</v>
      </c>
      <c r="AC109">
        <v>-0.13829577466958301</v>
      </c>
      <c r="AD109">
        <v>-0.14567141984218601</v>
      </c>
      <c r="AE109">
        <v>-0.148584796544704</v>
      </c>
      <c r="AF109">
        <v>-0.14809278697826</v>
      </c>
      <c r="AG109">
        <v>-0.145410442949955</v>
      </c>
      <c r="AH109">
        <v>-0.14166337775065599</v>
      </c>
      <c r="AI109">
        <v>-0.13779073162716299</v>
      </c>
      <c r="AJ109">
        <v>-0.13437853928252</v>
      </c>
      <c r="AK109">
        <v>-0.13170818102360399</v>
      </c>
      <c r="AL109">
        <v>-0.12984284199902801</v>
      </c>
      <c r="AM109">
        <v>-0.12867917784323801</v>
      </c>
      <c r="AN109">
        <v>-0.12804188400660199</v>
      </c>
      <c r="AO109">
        <v>-0.12756294807211299</v>
      </c>
      <c r="AP109">
        <v>-0.12703649476777301</v>
      </c>
      <c r="AQ109">
        <v>-0.126338594756991</v>
      </c>
      <c r="AR109">
        <v>-0.12541585534886401</v>
      </c>
      <c r="AS109">
        <v>-0.124308310081677</v>
      </c>
      <c r="AT109">
        <v>-0.12297574301118799</v>
      </c>
      <c r="AU109">
        <v>-0.121460051369226</v>
      </c>
      <c r="AV109">
        <v>-0.119810002217779</v>
      </c>
      <c r="AW109">
        <v>-0.11839898587695501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-0.10037398508617699</v>
      </c>
      <c r="X110">
        <v>-0.113410873748331</v>
      </c>
      <c r="Y110">
        <v>-0.11684455702312101</v>
      </c>
      <c r="Z110">
        <v>-0.11797236786472701</v>
      </c>
      <c r="AA110">
        <v>-0.119040605119713</v>
      </c>
      <c r="AB110">
        <v>-0.120450598661969</v>
      </c>
      <c r="AC110">
        <v>-0.12916051551035099</v>
      </c>
      <c r="AD110">
        <v>-0.12686940255798301</v>
      </c>
      <c r="AE110">
        <v>-0.123807530416464</v>
      </c>
      <c r="AF110">
        <v>-0.12101643034168</v>
      </c>
      <c r="AG110">
        <v>-0.118822824318598</v>
      </c>
      <c r="AH110">
        <v>-0.117403976817032</v>
      </c>
      <c r="AI110">
        <v>-0.11674251475726199</v>
      </c>
      <c r="AJ110">
        <v>-0.116998449853145</v>
      </c>
      <c r="AK110">
        <v>-0.118254747209423</v>
      </c>
      <c r="AL110">
        <v>-0.120431056358205</v>
      </c>
      <c r="AM110">
        <v>-0.123366717026585</v>
      </c>
      <c r="AN110" s="39">
        <v>-0.12762977733438099</v>
      </c>
      <c r="AO110">
        <v>-0.13220463949547001</v>
      </c>
      <c r="AP110">
        <v>-0.136654885118936</v>
      </c>
      <c r="AQ110">
        <v>-0.14074534588840401</v>
      </c>
      <c r="AR110">
        <v>-0.144221002053601</v>
      </c>
      <c r="AS110">
        <v>-0.146940067713419</v>
      </c>
      <c r="AT110">
        <v>-0.148994403213764</v>
      </c>
      <c r="AU110">
        <v>-0.15035224207688899</v>
      </c>
      <c r="AV110">
        <v>-0.15107221765138201</v>
      </c>
      <c r="AW110">
        <v>-0.15139587228996099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1.0707151999999999E-3</v>
      </c>
      <c r="X111" s="39">
        <v>4.2468660000000098E-4</v>
      </c>
      <c r="Y111" s="39">
        <v>3.61646599999994E-4</v>
      </c>
      <c r="Z111" s="39">
        <v>2.9509999999999899E-4</v>
      </c>
      <c r="AA111" s="39">
        <v>2.2430609999999799E-4</v>
      </c>
      <c r="AB111" s="39">
        <v>1.5380849999999799E-4</v>
      </c>
      <c r="AC111" s="39">
        <v>1.61381000000002E-4</v>
      </c>
      <c r="AD111" s="39">
        <v>8.3373000000011492E-6</v>
      </c>
      <c r="AE111" s="39">
        <v>-5.3040500000000401E-5</v>
      </c>
      <c r="AF111" s="39">
        <v>-9.7734800000002302E-5</v>
      </c>
      <c r="AG111" s="39">
        <v>-1.2807650000000101E-4</v>
      </c>
      <c r="AH111" s="39">
        <v>-1.45605999999999E-4</v>
      </c>
      <c r="AI111" s="39">
        <v>-1.5483220000000301E-4</v>
      </c>
      <c r="AJ111" s="39">
        <v>-1.56013999999999E-4</v>
      </c>
      <c r="AK111" s="39">
        <v>-1.5112259999999899E-4</v>
      </c>
      <c r="AL111" s="39">
        <v>-1.4328170000000101E-4</v>
      </c>
      <c r="AM111" s="39">
        <v>-1.33861299999999E-4</v>
      </c>
      <c r="AN111" s="39">
        <v>-1.16047299999999E-4</v>
      </c>
      <c r="AO111" s="39">
        <v>-1.0365E-4</v>
      </c>
      <c r="AP111" s="39">
        <v>-9.1622899999999397E-5</v>
      </c>
      <c r="AQ111" s="39">
        <v>-7.9043899999999001E-5</v>
      </c>
      <c r="AR111" s="39">
        <v>-6.73110000000004E-5</v>
      </c>
      <c r="AS111" s="39">
        <v>-5.6142799999998801E-5</v>
      </c>
      <c r="AT111" s="39">
        <v>-4.41243E-5</v>
      </c>
      <c r="AU111" s="39">
        <v>-3.2670000000002003E-5</v>
      </c>
      <c r="AV111" s="39">
        <v>-2.1190800000001E-5</v>
      </c>
      <c r="AW111" s="39">
        <v>-8.6497999999997304E-6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5.2101179999999804E-4</v>
      </c>
      <c r="X112" s="39">
        <v>3.8527179999999601E-4</v>
      </c>
      <c r="Y112" s="39">
        <v>2.02163800000002E-4</v>
      </c>
      <c r="Z112" s="39">
        <v>-3.9229000000015604E-6</v>
      </c>
      <c r="AA112" s="39">
        <v>-2.13855800000002E-4</v>
      </c>
      <c r="AB112" s="39">
        <v>-4.1231980000000501E-4</v>
      </c>
      <c r="AC112" s="39">
        <v>-5.5164269999999295E-4</v>
      </c>
      <c r="AD112" s="39">
        <v>-7.2978100000000204E-4</v>
      </c>
      <c r="AE112" s="39">
        <v>-8.6606670000000097E-4</v>
      </c>
      <c r="AF112" s="39">
        <v>-9.6040370000000097E-4</v>
      </c>
      <c r="AG112" s="39">
        <v>-1.0174542E-3</v>
      </c>
      <c r="AH112" s="39">
        <v>-1.0438800000000001E-3</v>
      </c>
      <c r="AI112" s="39">
        <v>-1.0484525999999901E-3</v>
      </c>
      <c r="AJ112" s="39">
        <v>-1.0378968E-3</v>
      </c>
      <c r="AK112" s="39">
        <v>-1.01801899999999E-3</v>
      </c>
      <c r="AL112" s="39">
        <v>-9.9399680000000008E-4</v>
      </c>
      <c r="AM112" s="39">
        <v>-9.6920829999999896E-4</v>
      </c>
      <c r="AN112" s="39">
        <v>-9.4148349999999899E-4</v>
      </c>
      <c r="AO112" s="39">
        <v>-9.1597980000000096E-4</v>
      </c>
      <c r="AP112" s="39">
        <v>-8.92198899999998E-4</v>
      </c>
      <c r="AQ112" s="39">
        <v>-8.6903689999999804E-4</v>
      </c>
      <c r="AR112" s="39">
        <v>-8.464252E-4</v>
      </c>
      <c r="AS112" s="39">
        <v>-8.2422589999999905E-4</v>
      </c>
      <c r="AT112" s="39">
        <v>-8.0144570000000004E-4</v>
      </c>
      <c r="AU112" s="39">
        <v>-7.7834989999999902E-4</v>
      </c>
      <c r="AV112" s="39">
        <v>-7.5486230000000197E-4</v>
      </c>
      <c r="AW112" s="39">
        <v>-7.315097E-4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-0.122873855938521</v>
      </c>
      <c r="X113">
        <v>-0.169605140274875</v>
      </c>
      <c r="Y113">
        <v>-0.22006053529686201</v>
      </c>
      <c r="Z113">
        <v>-0.27757402947737803</v>
      </c>
      <c r="AA113">
        <v>-0.34567875897693001</v>
      </c>
      <c r="AB113">
        <v>-0.42691867322796001</v>
      </c>
      <c r="AC113">
        <v>-0.534535000110825</v>
      </c>
      <c r="AD113">
        <v>-0.64893895989964701</v>
      </c>
      <c r="AE113">
        <v>-0.77847704889605296</v>
      </c>
      <c r="AF113">
        <v>-0.92127571468851799</v>
      </c>
      <c r="AG113">
        <v>-1.07511893484294</v>
      </c>
      <c r="AH113">
        <v>-1.23722856061411</v>
      </c>
      <c r="AI113">
        <v>-1.4062073885330999</v>
      </c>
      <c r="AJ113">
        <v>-1.5797985202031199</v>
      </c>
      <c r="AK113">
        <v>-1.7553888607813499</v>
      </c>
      <c r="AL113">
        <v>-1.93228106460219</v>
      </c>
      <c r="AM113">
        <v>-2.1097435260165498</v>
      </c>
      <c r="AN113">
        <v>-2.28650177577549</v>
      </c>
      <c r="AO113">
        <v>-2.46310545547029</v>
      </c>
      <c r="AP113">
        <v>-2.6391695489544298</v>
      </c>
      <c r="AQ113">
        <v>-2.8139173672170998</v>
      </c>
      <c r="AR113">
        <v>-2.9892032370928101</v>
      </c>
      <c r="AS113">
        <v>-3.1643121704095201</v>
      </c>
      <c r="AT113">
        <v>-3.3398960204852401</v>
      </c>
      <c r="AU113">
        <v>-3.5169518334658401</v>
      </c>
      <c r="AV113">
        <v>-3.6954091318404001</v>
      </c>
      <c r="AW113">
        <v>-3.8699426468415901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-8.6481729999999701E-2</v>
      </c>
      <c r="X114" s="39">
        <v>-3.9472849999999601E-2</v>
      </c>
      <c r="Y114">
        <v>-4.58749899999999E-2</v>
      </c>
      <c r="Z114">
        <v>-5.6701909999999599E-2</v>
      </c>
      <c r="AA114">
        <v>-7.1378440000000001E-2</v>
      </c>
      <c r="AB114">
        <v>-8.8936979999999694E-2</v>
      </c>
      <c r="AC114">
        <v>-0.11572375</v>
      </c>
      <c r="AD114">
        <v>-0.12995105000000001</v>
      </c>
      <c r="AE114">
        <v>-0.15033087000000001</v>
      </c>
      <c r="AF114">
        <v>-0.16912451000000001</v>
      </c>
      <c r="AG114">
        <v>-0.185539539999999</v>
      </c>
      <c r="AH114">
        <v>-0.19930462999999901</v>
      </c>
      <c r="AI114">
        <v>-0.21061975999999999</v>
      </c>
      <c r="AJ114">
        <v>-0.21974025999999899</v>
      </c>
      <c r="AK114">
        <v>-0.226777179999999</v>
      </c>
      <c r="AL114">
        <v>-0.232413969999999</v>
      </c>
      <c r="AM114">
        <v>-0.237055549999999</v>
      </c>
      <c r="AN114">
        <v>-0.24095222999999899</v>
      </c>
      <c r="AO114">
        <v>-0.24446945</v>
      </c>
      <c r="AP114">
        <v>-0.24807387</v>
      </c>
      <c r="AQ114">
        <v>-0.25205129999999898</v>
      </c>
      <c r="AR114">
        <v>-0.25683128</v>
      </c>
      <c r="AS114">
        <v>-0.26228395999999898</v>
      </c>
      <c r="AT114">
        <v>-0.26870038999999901</v>
      </c>
      <c r="AU114">
        <v>-0.27599786999999898</v>
      </c>
      <c r="AV114">
        <v>-0.28392220000000001</v>
      </c>
      <c r="AW114">
        <v>-0.29191822000000001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99.524399894185507</v>
      </c>
      <c r="G115">
        <v>95.223949097009097</v>
      </c>
      <c r="H115">
        <v>90.006831574328302</v>
      </c>
      <c r="I115">
        <v>90.188387382811797</v>
      </c>
      <c r="J115">
        <v>88.583367277456702</v>
      </c>
      <c r="K115">
        <v>84.467947736947394</v>
      </c>
      <c r="L115">
        <v>82.083614389096496</v>
      </c>
      <c r="M115">
        <v>81.069107432833803</v>
      </c>
      <c r="N115">
        <v>80.593720338222298</v>
      </c>
      <c r="O115">
        <v>79.995600267692694</v>
      </c>
      <c r="P115">
        <v>77.786457081700206</v>
      </c>
      <c r="Q115">
        <v>74.708739533198099</v>
      </c>
      <c r="R115">
        <v>72.453707385700596</v>
      </c>
      <c r="S115">
        <v>71.148643990271196</v>
      </c>
      <c r="T115">
        <v>70.296875702127195</v>
      </c>
      <c r="U115">
        <v>69.472435899569504</v>
      </c>
      <c r="V115">
        <v>68.857971916890193</v>
      </c>
      <c r="W115">
        <v>67.412636314252197</v>
      </c>
      <c r="X115">
        <v>65.994488297920597</v>
      </c>
      <c r="Y115">
        <v>65.102727659545096</v>
      </c>
      <c r="Z115">
        <v>64.601800397353998</v>
      </c>
      <c r="AA115">
        <v>64.339013559819307</v>
      </c>
      <c r="AB115">
        <v>64.235834609754704</v>
      </c>
      <c r="AC115">
        <v>64.220267384388805</v>
      </c>
      <c r="AD115">
        <v>64.159025859468699</v>
      </c>
      <c r="AE115">
        <v>64.104820942959705</v>
      </c>
      <c r="AF115">
        <v>63.9739078800025</v>
      </c>
      <c r="AG115">
        <v>63.889536007672703</v>
      </c>
      <c r="AH115">
        <v>63.814012780817002</v>
      </c>
      <c r="AI115">
        <v>63.731667360427203</v>
      </c>
      <c r="AJ115">
        <v>63.626517055813601</v>
      </c>
      <c r="AK115">
        <v>63.531638966808103</v>
      </c>
      <c r="AL115">
        <v>63.436991958910603</v>
      </c>
      <c r="AM115">
        <v>63.336969709750903</v>
      </c>
      <c r="AN115">
        <v>63.242931558345703</v>
      </c>
      <c r="AO115">
        <v>63.138404710022201</v>
      </c>
      <c r="AP115">
        <v>63.033697790038303</v>
      </c>
      <c r="AQ115">
        <v>62.952641913638601</v>
      </c>
      <c r="AR115">
        <v>62.866885216791999</v>
      </c>
      <c r="AS115">
        <v>62.955621485303901</v>
      </c>
      <c r="AT115">
        <v>63.094765060755897</v>
      </c>
      <c r="AU115">
        <v>63.254367782143802</v>
      </c>
      <c r="AV115">
        <v>63.439793368119801</v>
      </c>
      <c r="AW115">
        <v>63.730432599370999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-5.93393854270041E-2</v>
      </c>
      <c r="X116">
        <v>-9.2902183419607501E-2</v>
      </c>
      <c r="Y116">
        <v>-0.12286264347453001</v>
      </c>
      <c r="Z116">
        <v>-0.14662965836023101</v>
      </c>
      <c r="AA116">
        <v>-0.16399461167292401</v>
      </c>
      <c r="AB116">
        <v>-0.1754237600046</v>
      </c>
      <c r="AC116">
        <v>-0.18326791425135</v>
      </c>
      <c r="AD116">
        <v>-0.18079675080209201</v>
      </c>
      <c r="AE116">
        <v>-0.173921607033378</v>
      </c>
      <c r="AF116">
        <v>-0.1647662582827</v>
      </c>
      <c r="AG116" s="39">
        <v>-0.15479704916652101</v>
      </c>
      <c r="AH116" s="39">
        <v>-0.14510940162892799</v>
      </c>
      <c r="AI116">
        <v>-0.136453400156721</v>
      </c>
      <c r="AJ116">
        <v>-0.12918006434182699</v>
      </c>
      <c r="AK116">
        <v>-0.123307454469101</v>
      </c>
      <c r="AL116" s="39">
        <v>-0.11871662867028999</v>
      </c>
      <c r="AM116">
        <v>-0.115137850560764</v>
      </c>
      <c r="AN116">
        <v>-0.11283423838464</v>
      </c>
      <c r="AO116">
        <v>-0.110639556413938</v>
      </c>
      <c r="AP116">
        <v>-0.108449967473023</v>
      </c>
      <c r="AQ116">
        <v>-0.106202246962805</v>
      </c>
      <c r="AR116">
        <v>-0.103920013482816</v>
      </c>
      <c r="AS116">
        <v>-0.101646817852241</v>
      </c>
      <c r="AT116">
        <v>-9.9308215195459404E-2</v>
      </c>
      <c r="AU116">
        <v>-9.7012651639738406E-2</v>
      </c>
      <c r="AV116">
        <v>-9.4788586002036906E-2</v>
      </c>
      <c r="AW116">
        <v>-9.3223821700583104E-2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9">
        <v>-7.0258762898589497E-2</v>
      </c>
      <c r="X117">
        <v>-9.9796347137859301E-2</v>
      </c>
      <c r="Y117">
        <v>-0.122985944510456</v>
      </c>
      <c r="Z117">
        <v>-0.141603109057475</v>
      </c>
      <c r="AA117">
        <v>-0.15383777739305099</v>
      </c>
      <c r="AB117">
        <v>-0.16046040185129201</v>
      </c>
      <c r="AC117">
        <v>-0.16676193058005001</v>
      </c>
      <c r="AD117">
        <v>-0.159545585203302</v>
      </c>
      <c r="AE117">
        <v>-0.15143881690090599</v>
      </c>
      <c r="AF117">
        <v>-0.14414695882263301</v>
      </c>
      <c r="AG117">
        <v>-0.138480268132079</v>
      </c>
      <c r="AH117">
        <v>-0.13499915296777401</v>
      </c>
      <c r="AI117">
        <v>-0.13410171859589101</v>
      </c>
      <c r="AJ117">
        <v>-0.135801142703151</v>
      </c>
      <c r="AK117">
        <v>-0.13969519728326199</v>
      </c>
      <c r="AL117">
        <v>-0.145324319767725</v>
      </c>
      <c r="AM117">
        <v>-0.15208533770775201</v>
      </c>
      <c r="AN117">
        <v>-0.16326756800714101</v>
      </c>
      <c r="AO117">
        <v>-0.17335479777941201</v>
      </c>
      <c r="AP117">
        <v>-0.181868598501366</v>
      </c>
      <c r="AQ117">
        <v>-0.18883949720146501</v>
      </c>
      <c r="AR117">
        <v>-0.19462539590233699</v>
      </c>
      <c r="AS117">
        <v>-0.199301505611304</v>
      </c>
      <c r="AT117">
        <v>-0.20304184802011299</v>
      </c>
      <c r="AU117">
        <v>-0.20603687723801301</v>
      </c>
      <c r="AV117">
        <v>-0.208354930752952</v>
      </c>
      <c r="AW117">
        <v>-0.21100096055495199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-2.7138026935424799E-2</v>
      </c>
      <c r="X118">
        <v>-3.69041635227884E-2</v>
      </c>
      <c r="Y118">
        <v>-5.5689311886486501E-2</v>
      </c>
      <c r="Z118">
        <v>-6.5266287815524099E-2</v>
      </c>
      <c r="AA118">
        <v>-7.11809251893957E-2</v>
      </c>
      <c r="AB118">
        <v>-7.1511715318928096E-2</v>
      </c>
      <c r="AC118">
        <v>-6.5492849121351296E-2</v>
      </c>
      <c r="AD118">
        <v>-5.5916700794644801E-2</v>
      </c>
      <c r="AE118">
        <v>-3.8756330119327199E-2</v>
      </c>
      <c r="AF118">
        <v>-1.71044142058818E-2</v>
      </c>
      <c r="AG118">
        <v>7.4063368038279603E-3</v>
      </c>
      <c r="AH118">
        <v>3.32647975178623E-2</v>
      </c>
      <c r="AI118">
        <v>5.8569293990395899E-2</v>
      </c>
      <c r="AJ118">
        <v>8.3142835765737097E-2</v>
      </c>
      <c r="AK118">
        <v>0.10668354985852101</v>
      </c>
      <c r="AL118">
        <v>0.128890515522184</v>
      </c>
      <c r="AM118" s="39">
        <v>0.14976976279534801</v>
      </c>
      <c r="AN118">
        <v>0.16838680053694599</v>
      </c>
      <c r="AO118">
        <v>0.18613952315853499</v>
      </c>
      <c r="AP118">
        <v>0.20309148956025799</v>
      </c>
      <c r="AQ118">
        <v>0.21938010143940301</v>
      </c>
      <c r="AR118">
        <v>0.235122721945146</v>
      </c>
      <c r="AS118">
        <v>0.249299986720075</v>
      </c>
      <c r="AT118">
        <v>0.263689005671285</v>
      </c>
      <c r="AU118">
        <v>0.27741924739441698</v>
      </c>
      <c r="AV118">
        <v>0.29038348658831897</v>
      </c>
      <c r="AW118" s="39">
        <v>0.30215674541342802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 s="39">
        <v>-2.2476851014840898E-2</v>
      </c>
      <c r="X119" s="39">
        <v>-4.0523781010048901E-2</v>
      </c>
      <c r="Y119">
        <v>-5.56291921136376E-2</v>
      </c>
      <c r="Z119">
        <v>-6.7810323173633696E-2</v>
      </c>
      <c r="AA119">
        <v>-7.6968044699698895E-2</v>
      </c>
      <c r="AB119">
        <v>-8.3241103153508494E-2</v>
      </c>
      <c r="AC119">
        <v>-8.8295911719904405E-2</v>
      </c>
      <c r="AD119" s="39">
        <v>-8.9844090697654894E-2</v>
      </c>
      <c r="AE119" s="39">
        <v>-8.8792066976595099E-2</v>
      </c>
      <c r="AF119" s="39">
        <v>-8.5927896121074099E-2</v>
      </c>
      <c r="AG119" s="39">
        <v>-8.1947818691896407E-2</v>
      </c>
      <c r="AH119">
        <v>-7.7423537992094005E-2</v>
      </c>
      <c r="AI119" s="39">
        <v>-7.2731294293304397E-2</v>
      </c>
      <c r="AJ119" s="39">
        <v>-6.81843756871858E-2</v>
      </c>
      <c r="AK119" s="39">
        <v>-6.39777382829054E-2</v>
      </c>
      <c r="AL119" s="39">
        <v>-6.0220346947181799E-2</v>
      </c>
      <c r="AM119" s="39">
        <v>-5.6948883992247103E-2</v>
      </c>
      <c r="AN119" s="39">
        <v>-5.4098567377269799E-2</v>
      </c>
      <c r="AO119">
        <v>-5.1764142233923199E-2</v>
      </c>
      <c r="AP119">
        <v>-4.9961829143629899E-2</v>
      </c>
      <c r="AQ119">
        <v>-4.8679838447829298E-2</v>
      </c>
      <c r="AR119">
        <v>-4.7903079687794399E-2</v>
      </c>
      <c r="AS119">
        <v>-4.7576585669328798E-2</v>
      </c>
      <c r="AT119">
        <v>-4.7708574669413903E-2</v>
      </c>
      <c r="AU119">
        <v>-4.8288360418702297E-2</v>
      </c>
      <c r="AV119">
        <v>-4.9297250718327502E-2</v>
      </c>
      <c r="AW119">
        <v>-5.0693720715433398E-2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 s="39">
        <v>0</v>
      </c>
      <c r="W120" s="39">
        <v>1.3759279392888599E-2</v>
      </c>
      <c r="X120">
        <v>3.8898762810513E-2</v>
      </c>
      <c r="Y120">
        <v>6.27571165885632E-2</v>
      </c>
      <c r="Z120">
        <v>8.3301769791077604E-2</v>
      </c>
      <c r="AA120">
        <v>0.100864039206616</v>
      </c>
      <c r="AB120">
        <v>0.11645761192675599</v>
      </c>
      <c r="AC120">
        <v>0.126271575814529</v>
      </c>
      <c r="AD120">
        <v>0.13535919144436101</v>
      </c>
      <c r="AE120">
        <v>0.13935741032160501</v>
      </c>
      <c r="AF120">
        <v>0.139173117319879</v>
      </c>
      <c r="AG120">
        <v>0.13622821930774301</v>
      </c>
      <c r="AH120">
        <v>0.13143100215737799</v>
      </c>
      <c r="AI120">
        <v>0.12506779088874401</v>
      </c>
      <c r="AJ120">
        <v>0.11777389670117799</v>
      </c>
      <c r="AK120">
        <v>0.109924916462045</v>
      </c>
      <c r="AL120">
        <v>0.10179758329331701</v>
      </c>
      <c r="AM120">
        <v>9.3655334637454596E-2</v>
      </c>
      <c r="AN120">
        <v>7.9621729626144694E-2</v>
      </c>
      <c r="AO120">
        <v>6.7235285094402394E-2</v>
      </c>
      <c r="AP120">
        <v>5.69212609550451E-2</v>
      </c>
      <c r="AQ120">
        <v>4.8374098191628002E-2</v>
      </c>
      <c r="AR120">
        <v>4.1182599775879597E-2</v>
      </c>
      <c r="AS120">
        <v>3.4877913871378403E-2</v>
      </c>
      <c r="AT120">
        <v>2.9543139756627E-2</v>
      </c>
      <c r="AU120">
        <v>2.48691496691044E-2</v>
      </c>
      <c r="AV120">
        <v>2.07371758278007E-2</v>
      </c>
      <c r="AW120">
        <v>1.6546075834011902E-2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9.7889700000006099E-3</v>
      </c>
      <c r="X121">
        <v>2.5890190000001E-2</v>
      </c>
      <c r="Y121">
        <v>4.4259300000000501E-2</v>
      </c>
      <c r="Z121">
        <v>6.1984009999999E-2</v>
      </c>
      <c r="AA121">
        <v>7.7467929999999699E-2</v>
      </c>
      <c r="AB121">
        <v>9.0004980000000998E-2</v>
      </c>
      <c r="AC121">
        <v>9.9846030000000294E-2</v>
      </c>
      <c r="AD121" s="39">
        <v>0.106351929999999</v>
      </c>
      <c r="AE121">
        <v>0.10964046</v>
      </c>
      <c r="AF121">
        <v>0.11033853</v>
      </c>
      <c r="AG121">
        <v>0.10922164000000099</v>
      </c>
      <c r="AH121">
        <v>0.107055949999999</v>
      </c>
      <c r="AI121">
        <v>0.10450068999999899</v>
      </c>
      <c r="AJ121">
        <v>0.102008440000001</v>
      </c>
      <c r="AK121" s="39">
        <v>9.9864379999999003E-2</v>
      </c>
      <c r="AL121">
        <v>9.8182280000000399E-2</v>
      </c>
      <c r="AM121" s="39">
        <v>9.6951490000000903E-2</v>
      </c>
      <c r="AN121" s="39">
        <v>9.6091689999999702E-2</v>
      </c>
      <c r="AO121">
        <v>9.5379619999999499E-2</v>
      </c>
      <c r="AP121">
        <v>9.46920599999998E-2</v>
      </c>
      <c r="AQ121">
        <v>9.3951539999999306E-2</v>
      </c>
      <c r="AR121">
        <v>9.3110839999999098E-2</v>
      </c>
      <c r="AS121" s="39">
        <v>9.2186040000000094E-2</v>
      </c>
      <c r="AT121" s="39">
        <v>9.1139379999999298E-2</v>
      </c>
      <c r="AU121">
        <v>8.9984280000000805E-2</v>
      </c>
      <c r="AV121">
        <v>8.8746139999999696E-2</v>
      </c>
      <c r="AW121">
        <v>8.7692139999999405E-2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9">
        <v>-1.4842170940088099E-2</v>
      </c>
      <c r="X122">
        <v>-3.854211271197E-2</v>
      </c>
      <c r="Y122">
        <v>-6.4784020043706605E-2</v>
      </c>
      <c r="Z122">
        <v>-8.9306525055421401E-2</v>
      </c>
      <c r="AA122">
        <v>-0.110009143558098</v>
      </c>
      <c r="AB122">
        <v>-0.126128214378495</v>
      </c>
      <c r="AC122">
        <v>-0.13829577466958301</v>
      </c>
      <c r="AD122">
        <v>-0.14567141984218601</v>
      </c>
      <c r="AE122">
        <v>-0.148584796544704</v>
      </c>
      <c r="AF122">
        <v>-0.14809278697826</v>
      </c>
      <c r="AG122">
        <v>-0.145410442949955</v>
      </c>
      <c r="AH122">
        <v>-0.14166337775065599</v>
      </c>
      <c r="AI122">
        <v>-0.13779073162716299</v>
      </c>
      <c r="AJ122">
        <v>-0.13437853928252</v>
      </c>
      <c r="AK122">
        <v>-0.13170818102360399</v>
      </c>
      <c r="AL122">
        <v>-0.12984284199902801</v>
      </c>
      <c r="AM122">
        <v>-0.12867917784323801</v>
      </c>
      <c r="AN122">
        <v>-0.12804188400660199</v>
      </c>
      <c r="AO122">
        <v>-0.12756294807211299</v>
      </c>
      <c r="AP122">
        <v>-0.12703649476777301</v>
      </c>
      <c r="AQ122">
        <v>-0.126338594756991</v>
      </c>
      <c r="AR122">
        <v>-0.12541585534886401</v>
      </c>
      <c r="AS122">
        <v>-0.124308310081677</v>
      </c>
      <c r="AT122">
        <v>-0.12297574301118799</v>
      </c>
      <c r="AU122">
        <v>-0.121460051369226</v>
      </c>
      <c r="AV122">
        <v>-0.119810002217779</v>
      </c>
      <c r="AW122">
        <v>-0.11839898587695501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 s="39">
        <v>-0.10034029645225</v>
      </c>
      <c r="X123">
        <v>-0.11367342225235801</v>
      </c>
      <c r="Y123">
        <v>-0.117540970800356</v>
      </c>
      <c r="Z123">
        <v>-0.119070227086959</v>
      </c>
      <c r="AA123">
        <v>-0.120432941362191</v>
      </c>
      <c r="AB123" s="39">
        <v>-0.122012322008535</v>
      </c>
      <c r="AC123">
        <v>-0.130799710118634</v>
      </c>
      <c r="AD123">
        <v>-0.12856534383491799</v>
      </c>
      <c r="AE123">
        <v>-0.12552540722396899</v>
      </c>
      <c r="AF123">
        <v>-0.122719511026481</v>
      </c>
      <c r="AG123">
        <v>-0.12048656928626</v>
      </c>
      <c r="AH123">
        <v>-0.119020953550041</v>
      </c>
      <c r="AI123">
        <v>-0.11832314154233101</v>
      </c>
      <c r="AJ123">
        <v>-0.118563980708108</v>
      </c>
      <c r="AK123">
        <v>-0.11983082388211599</v>
      </c>
      <c r="AL123">
        <v>-0.122044516010766</v>
      </c>
      <c r="AM123">
        <v>-0.125041125985869</v>
      </c>
      <c r="AN123">
        <v>-0.12937218305149001</v>
      </c>
      <c r="AO123">
        <v>-0.134016219232824</v>
      </c>
      <c r="AP123">
        <v>-0.13853439225411901</v>
      </c>
      <c r="AQ123">
        <v>-0.142689023420983</v>
      </c>
      <c r="AR123">
        <v>-0.14622403835509101</v>
      </c>
      <c r="AS123">
        <v>-0.14899485395708501</v>
      </c>
      <c r="AT123">
        <v>-0.15109221577801399</v>
      </c>
      <c r="AU123">
        <v>-0.152485496333776</v>
      </c>
      <c r="AV123">
        <v>-0.15323379688373301</v>
      </c>
      <c r="AW123">
        <v>-0.15357524597809899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 s="39">
        <v>0.10306372908162</v>
      </c>
      <c r="X124">
        <v>0.14392401805371999</v>
      </c>
      <c r="Y124">
        <v>0.17890164179232801</v>
      </c>
      <c r="Z124">
        <v>0.207510223696205</v>
      </c>
      <c r="AA124">
        <v>0.22931617827568401</v>
      </c>
      <c r="AB124">
        <v>0.244310972492356</v>
      </c>
      <c r="AC124">
        <v>0.26008615830992399</v>
      </c>
      <c r="AD124">
        <v>0.26090312278583799</v>
      </c>
      <c r="AE124">
        <v>0.255695245661824</v>
      </c>
      <c r="AF124">
        <v>0.246083499200588</v>
      </c>
      <c r="AG124">
        <v>0.23347191509888099</v>
      </c>
      <c r="AH124">
        <v>0.219122112151759</v>
      </c>
      <c r="AI124">
        <v>0.203852882912469</v>
      </c>
      <c r="AJ124">
        <v>0.18845831171108099</v>
      </c>
      <c r="AK124">
        <v>0.17354323406046901</v>
      </c>
      <c r="AL124">
        <v>0.159399754371536</v>
      </c>
      <c r="AM124">
        <v>0.14618509519323999</v>
      </c>
      <c r="AN124">
        <v>0.13473021240015801</v>
      </c>
      <c r="AO124">
        <v>0.124499623590135</v>
      </c>
      <c r="AP124">
        <v>0.115458216000008</v>
      </c>
      <c r="AQ124">
        <v>0.107661340465714</v>
      </c>
      <c r="AR124">
        <v>0.101024428382223</v>
      </c>
      <c r="AS124">
        <v>9.5491883560549995E-2</v>
      </c>
      <c r="AT124">
        <v>9.1146313083401098E-2</v>
      </c>
      <c r="AU124">
        <v>8.7930661645563193E-2</v>
      </c>
      <c r="AV124">
        <v>8.5846152107893398E-2</v>
      </c>
      <c r="AW124">
        <v>8.4996061849018603E-2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5.2101179999999803E-2</v>
      </c>
      <c r="X125">
        <v>3.8527179999999599E-2</v>
      </c>
      <c r="Y125">
        <v>2.02163800000002E-2</v>
      </c>
      <c r="Z125">
        <v>-3.9229000000015602E-4</v>
      </c>
      <c r="AA125">
        <v>-2.1385580000000199E-2</v>
      </c>
      <c r="AB125">
        <v>-4.1231980000000501E-2</v>
      </c>
      <c r="AC125">
        <v>-5.5164269999999301E-2</v>
      </c>
      <c r="AD125">
        <v>-7.2978100000000198E-2</v>
      </c>
      <c r="AE125">
        <v>-8.6606670000000094E-2</v>
      </c>
      <c r="AF125">
        <v>-9.6040370000000097E-2</v>
      </c>
      <c r="AG125">
        <v>-0.10174542</v>
      </c>
      <c r="AH125">
        <v>-0.10438799999999999</v>
      </c>
      <c r="AI125">
        <v>-0.104845259999999</v>
      </c>
      <c r="AJ125">
        <v>-0.10378968</v>
      </c>
      <c r="AK125">
        <v>-0.101801899999999</v>
      </c>
      <c r="AL125">
        <v>-9.9399680000000004E-2</v>
      </c>
      <c r="AM125">
        <v>-9.6920829999999902E-2</v>
      </c>
      <c r="AN125">
        <v>-9.4148349999999895E-2</v>
      </c>
      <c r="AO125" s="39">
        <v>-9.1597980000000107E-2</v>
      </c>
      <c r="AP125" s="39">
        <v>-8.9219889999999802E-2</v>
      </c>
      <c r="AQ125" s="39">
        <v>-8.6903689999999797E-2</v>
      </c>
      <c r="AR125">
        <v>-8.4642519999999999E-2</v>
      </c>
      <c r="AS125">
        <v>-8.2422589999999907E-2</v>
      </c>
      <c r="AT125" s="39">
        <v>-8.0144569999999998E-2</v>
      </c>
      <c r="AU125">
        <v>-7.7834989999999896E-2</v>
      </c>
      <c r="AV125">
        <v>-7.5486230000000196E-2</v>
      </c>
      <c r="AW125">
        <v>-7.3150969999999996E-2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-0.122873855938521</v>
      </c>
      <c r="X126">
        <v>-0.169605140274875</v>
      </c>
      <c r="Y126">
        <v>-0.22006053529686201</v>
      </c>
      <c r="Z126">
        <v>-0.27757402947737803</v>
      </c>
      <c r="AA126">
        <v>-0.34567875897693001</v>
      </c>
      <c r="AB126">
        <v>-0.42691867322796001</v>
      </c>
      <c r="AC126">
        <v>-0.534535000110825</v>
      </c>
      <c r="AD126">
        <v>-0.64893895989964701</v>
      </c>
      <c r="AE126">
        <v>-0.77847704889605296</v>
      </c>
      <c r="AF126">
        <v>-0.92127571468851799</v>
      </c>
      <c r="AG126">
        <v>-1.07511893484294</v>
      </c>
      <c r="AH126">
        <v>-1.23722856061411</v>
      </c>
      <c r="AI126">
        <v>-1.4062073885330999</v>
      </c>
      <c r="AJ126">
        <v>-1.5797985202031199</v>
      </c>
      <c r="AK126">
        <v>-1.7553888607813499</v>
      </c>
      <c r="AL126">
        <v>-1.93228106460219</v>
      </c>
      <c r="AM126">
        <v>-2.1097435260165498</v>
      </c>
      <c r="AN126">
        <v>-2.28650177577549</v>
      </c>
      <c r="AO126">
        <v>-2.46310545547029</v>
      </c>
      <c r="AP126">
        <v>-2.6391695489544298</v>
      </c>
      <c r="AQ126">
        <v>-2.8139173672170998</v>
      </c>
      <c r="AR126">
        <v>-2.9892032370928101</v>
      </c>
      <c r="AS126">
        <v>-3.1643121704095201</v>
      </c>
      <c r="AT126">
        <v>-3.3398960204852401</v>
      </c>
      <c r="AU126">
        <v>-3.5169518334658401</v>
      </c>
      <c r="AV126">
        <v>-3.6954091318404001</v>
      </c>
      <c r="AW126">
        <v>-3.8699426468415901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-8.6481729999999701E-2</v>
      </c>
      <c r="X127" s="39">
        <v>-3.9472849999999601E-2</v>
      </c>
      <c r="Y127">
        <v>-4.58749899999999E-2</v>
      </c>
      <c r="Z127">
        <v>-5.6701909999999599E-2</v>
      </c>
      <c r="AA127">
        <v>-7.1378440000000001E-2</v>
      </c>
      <c r="AB127">
        <v>-8.8936979999999694E-2</v>
      </c>
      <c r="AC127">
        <v>-0.11572375</v>
      </c>
      <c r="AD127">
        <v>-0.12995105000000001</v>
      </c>
      <c r="AE127">
        <v>-0.15033087000000001</v>
      </c>
      <c r="AF127">
        <v>-0.16912451000000001</v>
      </c>
      <c r="AG127">
        <v>-0.185539539999999</v>
      </c>
      <c r="AH127">
        <v>-0.19930462999999901</v>
      </c>
      <c r="AI127">
        <v>-0.21061975999999999</v>
      </c>
      <c r="AJ127">
        <v>-0.21974025999999899</v>
      </c>
      <c r="AK127">
        <v>-0.226777179999999</v>
      </c>
      <c r="AL127">
        <v>-0.232413969999999</v>
      </c>
      <c r="AM127">
        <v>-0.237055549999999</v>
      </c>
      <c r="AN127">
        <v>-0.24095222999999899</v>
      </c>
      <c r="AO127">
        <v>-0.24446945</v>
      </c>
      <c r="AP127">
        <v>-0.24807387</v>
      </c>
      <c r="AQ127">
        <v>-0.25205129999999898</v>
      </c>
      <c r="AR127">
        <v>-0.25683128</v>
      </c>
      <c r="AS127">
        <v>-0.26228395999999898</v>
      </c>
      <c r="AT127">
        <v>-0.26870038999999901</v>
      </c>
      <c r="AU127">
        <v>-0.27599786999999898</v>
      </c>
      <c r="AV127">
        <v>-0.28392220000000001</v>
      </c>
      <c r="AW127">
        <v>-0.29191822000000001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102.399358684248</v>
      </c>
      <c r="H128">
        <v>99.208609297141706</v>
      </c>
      <c r="I128">
        <v>101.403002386235</v>
      </c>
      <c r="J128">
        <v>103.50521974986501</v>
      </c>
      <c r="K128">
        <v>103.845592664284</v>
      </c>
      <c r="L128">
        <v>104.225405891273</v>
      </c>
      <c r="M128">
        <v>105.238239208385</v>
      </c>
      <c r="N128">
        <v>105.949860692462</v>
      </c>
      <c r="O128">
        <v>108.735251320705</v>
      </c>
      <c r="P128">
        <v>111.656696584419</v>
      </c>
      <c r="Q128">
        <v>114.69182224788101</v>
      </c>
      <c r="R128">
        <v>117.812954436724</v>
      </c>
      <c r="S128">
        <v>121.23056370016999</v>
      </c>
      <c r="T128">
        <v>123.533744972295</v>
      </c>
      <c r="U128">
        <v>125.34262612808</v>
      </c>
      <c r="V128">
        <v>127.568086024336</v>
      </c>
      <c r="W128">
        <v>128.853083163995</v>
      </c>
      <c r="X128">
        <v>129.90015878921</v>
      </c>
      <c r="Y128">
        <v>130.646167425307</v>
      </c>
      <c r="Z128">
        <v>131.654946551222</v>
      </c>
      <c r="AA128">
        <v>132.822794727461</v>
      </c>
      <c r="AB128">
        <v>134.126962385555</v>
      </c>
      <c r="AC128">
        <v>135.572960122838</v>
      </c>
      <c r="AD128">
        <v>137.19749358987599</v>
      </c>
      <c r="AE128">
        <v>138.898032934182</v>
      </c>
      <c r="AF128">
        <v>140.667466031733</v>
      </c>
      <c r="AG128">
        <v>142.49583732524499</v>
      </c>
      <c r="AH128">
        <v>144.416034738143</v>
      </c>
      <c r="AI128">
        <v>146.345213248465</v>
      </c>
      <c r="AJ128">
        <v>148.32569206611601</v>
      </c>
      <c r="AK128">
        <v>150.40380929410301</v>
      </c>
      <c r="AL128">
        <v>152.53678308507301</v>
      </c>
      <c r="AM128">
        <v>154.71687850828999</v>
      </c>
      <c r="AN128">
        <v>156.98080331671201</v>
      </c>
      <c r="AO128">
        <v>159.299684883814</v>
      </c>
      <c r="AP128">
        <v>161.67400615174799</v>
      </c>
      <c r="AQ128">
        <v>164.131327188944</v>
      </c>
      <c r="AR128">
        <v>166.59344843543499</v>
      </c>
      <c r="AS128">
        <v>169.10486740315</v>
      </c>
      <c r="AT128">
        <v>171.647658301864</v>
      </c>
      <c r="AU128">
        <v>174.19909955814799</v>
      </c>
      <c r="AV128">
        <v>176.770283571459</v>
      </c>
      <c r="AW128">
        <v>179.51974361347499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-0.62980412657879203</v>
      </c>
      <c r="X129">
        <v>-0.99003592982748101</v>
      </c>
      <c r="Y129">
        <v>-1.27844510039985</v>
      </c>
      <c r="Z129">
        <v>-1.52217667957472</v>
      </c>
      <c r="AA129">
        <v>-1.7372572271703099</v>
      </c>
      <c r="AB129">
        <v>-1.9331080812377399</v>
      </c>
      <c r="AC129">
        <v>-2.13654992135656</v>
      </c>
      <c r="AD129">
        <v>-2.2811652121722701</v>
      </c>
      <c r="AE129">
        <v>-2.39678702767951</v>
      </c>
      <c r="AF129">
        <v>-2.4953268615125199</v>
      </c>
      <c r="AG129">
        <v>-2.58614450207559</v>
      </c>
      <c r="AH129">
        <v>-2.6728405065815801</v>
      </c>
      <c r="AI129">
        <v>-2.7557398520644498</v>
      </c>
      <c r="AJ129">
        <v>-2.8370608062054199</v>
      </c>
      <c r="AK129">
        <v>-2.9171727512786898</v>
      </c>
      <c r="AL129">
        <v>-2.9972009423947901</v>
      </c>
      <c r="AM129">
        <v>-3.07733198116544</v>
      </c>
      <c r="AN129">
        <v>-3.15342169114659</v>
      </c>
      <c r="AO129">
        <v>-3.2285457798685799</v>
      </c>
      <c r="AP129">
        <v>-3.3024728381526902</v>
      </c>
      <c r="AQ129">
        <v>-3.3748504113203999</v>
      </c>
      <c r="AR129">
        <v>-3.44639226837743</v>
      </c>
      <c r="AS129">
        <v>-3.5040262388246699</v>
      </c>
      <c r="AT129">
        <v>-3.5569462418773301</v>
      </c>
      <c r="AU129">
        <v>-3.6072777404434602</v>
      </c>
      <c r="AV129">
        <v>-3.65542275506867</v>
      </c>
      <c r="AW129">
        <v>-3.700744664178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99.524399793742504</v>
      </c>
      <c r="G130">
        <v>95.223949000906202</v>
      </c>
      <c r="H130">
        <v>90.006831483490799</v>
      </c>
      <c r="I130">
        <v>90.188387291790903</v>
      </c>
      <c r="J130">
        <v>88.583367188055703</v>
      </c>
      <c r="K130">
        <v>84.467947651699802</v>
      </c>
      <c r="L130">
        <v>82.0836143062552</v>
      </c>
      <c r="M130">
        <v>81.069107351016399</v>
      </c>
      <c r="N130">
        <v>80.593720256884694</v>
      </c>
      <c r="O130">
        <v>79.995600186958796</v>
      </c>
      <c r="P130">
        <v>77.786457003195807</v>
      </c>
      <c r="Q130">
        <v>74.708739457799794</v>
      </c>
      <c r="R130">
        <v>72.453707312578203</v>
      </c>
      <c r="S130">
        <v>71.148643918465893</v>
      </c>
      <c r="T130">
        <v>70.296875631181507</v>
      </c>
      <c r="U130">
        <v>69.472435829455804</v>
      </c>
      <c r="V130">
        <v>68.857971847396698</v>
      </c>
      <c r="W130">
        <v>67.412636246217303</v>
      </c>
      <c r="X130">
        <v>65.994488231317007</v>
      </c>
      <c r="Y130">
        <v>65.102727593841493</v>
      </c>
      <c r="Z130">
        <v>64.601800332156003</v>
      </c>
      <c r="AA130">
        <v>64.339013494886402</v>
      </c>
      <c r="AB130">
        <v>64.235834544925893</v>
      </c>
      <c r="AC130">
        <v>64.220267319575797</v>
      </c>
      <c r="AD130">
        <v>64.159025794717394</v>
      </c>
      <c r="AE130">
        <v>64.104820878263197</v>
      </c>
      <c r="AF130">
        <v>63.973907815438103</v>
      </c>
      <c r="AG130">
        <v>63.889535943193501</v>
      </c>
      <c r="AH130">
        <v>63.814012716413998</v>
      </c>
      <c r="AI130">
        <v>63.731667296107297</v>
      </c>
      <c r="AJ130">
        <v>63.6265169915998</v>
      </c>
      <c r="AK130">
        <v>63.531638902689998</v>
      </c>
      <c r="AL130">
        <v>63.436991894888003</v>
      </c>
      <c r="AM130">
        <v>63.336969645829399</v>
      </c>
      <c r="AN130">
        <v>63.242931494519098</v>
      </c>
      <c r="AO130">
        <v>63.138404646301098</v>
      </c>
      <c r="AP130">
        <v>63.033697726422801</v>
      </c>
      <c r="AQ130">
        <v>62.952641850104897</v>
      </c>
      <c r="AR130">
        <v>62.866885153344803</v>
      </c>
      <c r="AS130">
        <v>62.955621421767198</v>
      </c>
      <c r="AT130">
        <v>63.094764997078798</v>
      </c>
      <c r="AU130">
        <v>63.254367718305602</v>
      </c>
      <c r="AV130">
        <v>63.439793304094501</v>
      </c>
      <c r="AW130">
        <v>63.730432535052302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775040.22880000004</v>
      </c>
      <c r="T131">
        <v>791818.20169999998</v>
      </c>
      <c r="U131">
        <v>802882.875</v>
      </c>
      <c r="V131">
        <v>815600.75820000004</v>
      </c>
      <c r="W131">
        <v>823374.20010000002</v>
      </c>
      <c r="X131">
        <v>829775.0686</v>
      </c>
      <c r="Y131">
        <v>835554.68590000004</v>
      </c>
      <c r="Z131">
        <v>843034.51520000002</v>
      </c>
      <c r="AA131">
        <v>851735.87829999998</v>
      </c>
      <c r="AB131">
        <v>861543.35210000002</v>
      </c>
      <c r="AC131">
        <v>872411.9325</v>
      </c>
      <c r="AD131">
        <v>884484.42520000006</v>
      </c>
      <c r="AE131">
        <v>897230.14110000001</v>
      </c>
      <c r="AF131">
        <v>910547.07720000006</v>
      </c>
      <c r="AG131">
        <v>924322.72849999997</v>
      </c>
      <c r="AH131">
        <v>938633.15009999997</v>
      </c>
      <c r="AI131">
        <v>953089.67940000002</v>
      </c>
      <c r="AJ131">
        <v>967854.62860000005</v>
      </c>
      <c r="AK131">
        <v>983126.33369999996</v>
      </c>
      <c r="AL131">
        <v>998742.41879999998</v>
      </c>
      <c r="AM131">
        <v>1014683.52</v>
      </c>
      <c r="AN131">
        <v>1031083.941</v>
      </c>
      <c r="AO131">
        <v>1047837.931</v>
      </c>
      <c r="AP131">
        <v>1064948.2</v>
      </c>
      <c r="AQ131">
        <v>1082519.01</v>
      </c>
      <c r="AR131">
        <v>1100212.3700000001</v>
      </c>
      <c r="AS131">
        <v>1118151.8659999999</v>
      </c>
      <c r="AT131">
        <v>1136265.4839999999</v>
      </c>
      <c r="AU131">
        <v>1154447.219</v>
      </c>
      <c r="AV131">
        <v>1172734.57</v>
      </c>
      <c r="AW131">
        <v>1191768.4809999999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13927087.689999999</v>
      </c>
      <c r="T132">
        <v>14074459.48</v>
      </c>
      <c r="U132">
        <v>14183937.6</v>
      </c>
      <c r="V132">
        <v>14646676.51</v>
      </c>
      <c r="W132">
        <v>14784665.279999999</v>
      </c>
      <c r="X132">
        <v>14925326</v>
      </c>
      <c r="Y132">
        <v>14897188.210000001</v>
      </c>
      <c r="Z132">
        <v>14959817.220000001</v>
      </c>
      <c r="AA132">
        <v>15031002.6</v>
      </c>
      <c r="AB132">
        <v>15102549.779999999</v>
      </c>
      <c r="AC132">
        <v>15187143.41</v>
      </c>
      <c r="AD132">
        <v>15316518.390000001</v>
      </c>
      <c r="AE132">
        <v>15437791.710000001</v>
      </c>
      <c r="AF132">
        <v>15559941.279999999</v>
      </c>
      <c r="AG132">
        <v>15685880.800000001</v>
      </c>
      <c r="AH132">
        <v>15844458.960000001</v>
      </c>
      <c r="AI132">
        <v>15971556.41</v>
      </c>
      <c r="AJ132">
        <v>16089824.130000001</v>
      </c>
      <c r="AK132">
        <v>16244640.68</v>
      </c>
      <c r="AL132">
        <v>16401246.529999999</v>
      </c>
      <c r="AM132">
        <v>16553874.51</v>
      </c>
      <c r="AN132">
        <v>16729711.859999999</v>
      </c>
      <c r="AO132">
        <v>16896754.120000001</v>
      </c>
      <c r="AP132">
        <v>17070523.059999999</v>
      </c>
      <c r="AQ132">
        <v>17280652.530000001</v>
      </c>
      <c r="AR132">
        <v>17474200.690000001</v>
      </c>
      <c r="AS132">
        <v>17679122.09</v>
      </c>
      <c r="AT132">
        <v>17898730.379999999</v>
      </c>
      <c r="AU132">
        <v>18109961.199999999</v>
      </c>
      <c r="AV132">
        <v>18322703.600000001</v>
      </c>
      <c r="AW132">
        <v>18657321.84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14702127.92</v>
      </c>
      <c r="T133">
        <v>14866277.68</v>
      </c>
      <c r="U133">
        <v>14986820.470000001</v>
      </c>
      <c r="V133">
        <v>15462277.27</v>
      </c>
      <c r="W133">
        <v>15608039.48</v>
      </c>
      <c r="X133">
        <v>15755101.07</v>
      </c>
      <c r="Y133">
        <v>15732742.9</v>
      </c>
      <c r="Z133">
        <v>15802851.74</v>
      </c>
      <c r="AA133">
        <v>15882738.48</v>
      </c>
      <c r="AB133">
        <v>15964093.140000001</v>
      </c>
      <c r="AC133">
        <v>16059555.34</v>
      </c>
      <c r="AD133">
        <v>16201002.82</v>
      </c>
      <c r="AE133">
        <v>16335021.85</v>
      </c>
      <c r="AF133">
        <v>16470488.359999999</v>
      </c>
      <c r="AG133">
        <v>16610203.52</v>
      </c>
      <c r="AH133">
        <v>16783092.109999999</v>
      </c>
      <c r="AI133">
        <v>16924646.09</v>
      </c>
      <c r="AJ133">
        <v>17057678.760000002</v>
      </c>
      <c r="AK133">
        <v>17227767.010000002</v>
      </c>
      <c r="AL133">
        <v>17399988.940000001</v>
      </c>
      <c r="AM133">
        <v>17568558.030000001</v>
      </c>
      <c r="AN133">
        <v>17760795.800000001</v>
      </c>
      <c r="AO133">
        <v>17944592.059999999</v>
      </c>
      <c r="AP133">
        <v>18135471.260000002</v>
      </c>
      <c r="AQ133">
        <v>18363171.539999999</v>
      </c>
      <c r="AR133">
        <v>18574413.059999999</v>
      </c>
      <c r="AS133">
        <v>18797273.949999999</v>
      </c>
      <c r="AT133">
        <v>19034995.859999999</v>
      </c>
      <c r="AU133">
        <v>19264408.420000002</v>
      </c>
      <c r="AV133">
        <v>19495438.170000002</v>
      </c>
      <c r="AW133">
        <v>19849090.32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157807732.19999999</v>
      </c>
      <c r="G134">
        <v>153188120.80000001</v>
      </c>
      <c r="H134">
        <v>152677255.30000001</v>
      </c>
      <c r="I134">
        <v>149418074.19999999</v>
      </c>
      <c r="J134">
        <v>145570879.90000001</v>
      </c>
      <c r="K134">
        <v>141027183.69999999</v>
      </c>
      <c r="L134">
        <v>137577399.90000001</v>
      </c>
      <c r="M134">
        <v>134663093.90000001</v>
      </c>
      <c r="N134">
        <v>133306268.5</v>
      </c>
      <c r="O134">
        <v>131374612.09999999</v>
      </c>
      <c r="P134">
        <v>127809510.2</v>
      </c>
      <c r="Q134">
        <v>123196645.5</v>
      </c>
      <c r="R134">
        <v>119590249</v>
      </c>
      <c r="S134">
        <v>119258067.7</v>
      </c>
      <c r="T134">
        <v>117336069.09999999</v>
      </c>
      <c r="U134">
        <v>115113122.3</v>
      </c>
      <c r="V134">
        <v>112591162.09999999</v>
      </c>
      <c r="W134">
        <v>109482357.3</v>
      </c>
      <c r="X134">
        <v>106311398.90000001</v>
      </c>
      <c r="Y134">
        <v>103823479</v>
      </c>
      <c r="Z134">
        <v>101549491.59999999</v>
      </c>
      <c r="AA134">
        <v>99439756.400000006</v>
      </c>
      <c r="AB134">
        <v>97423925.819999903</v>
      </c>
      <c r="AC134">
        <v>95429875.290000007</v>
      </c>
      <c r="AD134">
        <v>93398654.609999999</v>
      </c>
      <c r="AE134">
        <v>91295590.769999996</v>
      </c>
      <c r="AF134">
        <v>89121094.519999996</v>
      </c>
      <c r="AG134">
        <v>86868581.969999999</v>
      </c>
      <c r="AH134">
        <v>84551640.439999998</v>
      </c>
      <c r="AI134">
        <v>82246114.200000003</v>
      </c>
      <c r="AJ134">
        <v>79881503.239999995</v>
      </c>
      <c r="AK134">
        <v>77471170.760000005</v>
      </c>
      <c r="AL134">
        <v>75021525.609999999</v>
      </c>
      <c r="AM134">
        <v>72545463.299999997</v>
      </c>
      <c r="AN134">
        <v>70024376.680000007</v>
      </c>
      <c r="AO134">
        <v>67506734.040000007</v>
      </c>
      <c r="AP134">
        <v>65003657.020000003</v>
      </c>
      <c r="AQ134">
        <v>62531468.950000003</v>
      </c>
      <c r="AR134">
        <v>60097432.590000004</v>
      </c>
      <c r="AS134">
        <v>57707093.009999998</v>
      </c>
      <c r="AT134">
        <v>55376932.990000002</v>
      </c>
      <c r="AU134">
        <v>53109958.100000001</v>
      </c>
      <c r="AV134">
        <v>50913460.210000001</v>
      </c>
      <c r="AW134">
        <v>48809550.43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1048548.534</v>
      </c>
      <c r="I135">
        <v>1024271.635</v>
      </c>
      <c r="J135">
        <v>1000117.705</v>
      </c>
      <c r="K135">
        <v>973359.16020000004</v>
      </c>
      <c r="L135">
        <v>944188.81720000005</v>
      </c>
      <c r="M135">
        <v>916026.88159999996</v>
      </c>
      <c r="N135">
        <v>891649.54059999995</v>
      </c>
      <c r="O135">
        <v>873776.99659999995</v>
      </c>
      <c r="P135">
        <v>859512.44720000005</v>
      </c>
      <c r="Q135">
        <v>843874.34519999998</v>
      </c>
      <c r="R135">
        <v>821951.07940000005</v>
      </c>
      <c r="S135">
        <v>800048.65029999998</v>
      </c>
      <c r="T135">
        <v>779249.79969999997</v>
      </c>
      <c r="U135">
        <v>758764.22790000006</v>
      </c>
      <c r="V135">
        <v>735039.34519999998</v>
      </c>
      <c r="W135">
        <v>710282.47069999995</v>
      </c>
      <c r="X135">
        <v>683267.98030000005</v>
      </c>
      <c r="Y135">
        <v>656456.22809999995</v>
      </c>
      <c r="Z135">
        <v>632003.53989999997</v>
      </c>
      <c r="AA135">
        <v>610547.62780000002</v>
      </c>
      <c r="AB135">
        <v>591828.20490000001</v>
      </c>
      <c r="AC135">
        <v>575343.56640000001</v>
      </c>
      <c r="AD135">
        <v>560608.05989999999</v>
      </c>
      <c r="AE135">
        <v>547247.38679999998</v>
      </c>
      <c r="AF135">
        <v>534969.75139999995</v>
      </c>
      <c r="AG135">
        <v>523564.28840000002</v>
      </c>
      <c r="AH135">
        <v>512895.28389999998</v>
      </c>
      <c r="AI135">
        <v>502818.32939999999</v>
      </c>
      <c r="AJ135">
        <v>493177.36820000003</v>
      </c>
      <c r="AK135">
        <v>483885.1876</v>
      </c>
      <c r="AL135">
        <v>474880.18420000002</v>
      </c>
      <c r="AM135">
        <v>466117.15049999999</v>
      </c>
      <c r="AN135">
        <v>457561.75589999999</v>
      </c>
      <c r="AO135">
        <v>449144.51650000003</v>
      </c>
      <c r="AP135">
        <v>440831.63890000002</v>
      </c>
      <c r="AQ135">
        <v>432620.4178</v>
      </c>
      <c r="AR135">
        <v>424501.53629999998</v>
      </c>
      <c r="AS135">
        <v>416464.40629999997</v>
      </c>
      <c r="AT135">
        <v>408480.7023</v>
      </c>
      <c r="AU135">
        <v>400528.56839999999</v>
      </c>
      <c r="AV135">
        <v>392599.51329999999</v>
      </c>
      <c r="AW135">
        <v>384797.58299999998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1048548.534</v>
      </c>
      <c r="I136">
        <v>1024271.635</v>
      </c>
      <c r="J136">
        <v>1000117.705</v>
      </c>
      <c r="K136">
        <v>973359.16020000004</v>
      </c>
      <c r="L136">
        <v>944188.81720000005</v>
      </c>
      <c r="M136">
        <v>916026.88159999996</v>
      </c>
      <c r="N136">
        <v>891649.54059999995</v>
      </c>
      <c r="O136">
        <v>873776.99659999995</v>
      </c>
      <c r="P136">
        <v>859512.44720000005</v>
      </c>
      <c r="Q136">
        <v>843874.34519999998</v>
      </c>
      <c r="R136">
        <v>821951.07940000005</v>
      </c>
      <c r="S136">
        <v>800048.65029999998</v>
      </c>
      <c r="T136">
        <v>779249.79969999997</v>
      </c>
      <c r="U136">
        <v>758764.22790000006</v>
      </c>
      <c r="V136">
        <v>735039.34519999998</v>
      </c>
      <c r="W136">
        <v>710282.47069999995</v>
      </c>
      <c r="X136">
        <v>683267.98030000005</v>
      </c>
      <c r="Y136">
        <v>656456.22809999995</v>
      </c>
      <c r="Z136">
        <v>632003.53989999997</v>
      </c>
      <c r="AA136">
        <v>610547.62780000002</v>
      </c>
      <c r="AB136">
        <v>591828.20490000001</v>
      </c>
      <c r="AC136">
        <v>575343.56640000001</v>
      </c>
      <c r="AD136">
        <v>560608.05989999999</v>
      </c>
      <c r="AE136">
        <v>547247.38679999998</v>
      </c>
      <c r="AF136">
        <v>534969.75139999995</v>
      </c>
      <c r="AG136">
        <v>523564.28840000002</v>
      </c>
      <c r="AH136">
        <v>512895.28389999998</v>
      </c>
      <c r="AI136">
        <v>502818.32939999999</v>
      </c>
      <c r="AJ136">
        <v>493177.36820000003</v>
      </c>
      <c r="AK136">
        <v>483885.1876</v>
      </c>
      <c r="AL136">
        <v>474880.18420000002</v>
      </c>
      <c r="AM136">
        <v>466117.15049999999</v>
      </c>
      <c r="AN136">
        <v>457561.75589999999</v>
      </c>
      <c r="AO136">
        <v>449144.51650000003</v>
      </c>
      <c r="AP136">
        <v>440831.63890000002</v>
      </c>
      <c r="AQ136">
        <v>432620.4178</v>
      </c>
      <c r="AR136">
        <v>424501.53629999998</v>
      </c>
      <c r="AS136">
        <v>416464.40629999997</v>
      </c>
      <c r="AT136">
        <v>408480.7023</v>
      </c>
      <c r="AU136">
        <v>400528.56839999999</v>
      </c>
      <c r="AV136">
        <v>392599.51329999999</v>
      </c>
      <c r="AW136">
        <v>384797.58299999998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114447681.3</v>
      </c>
      <c r="H137">
        <v>114346944.90000001</v>
      </c>
      <c r="I137">
        <v>111317119.2</v>
      </c>
      <c r="J137">
        <v>108395705.3</v>
      </c>
      <c r="K137">
        <v>105272653.5</v>
      </c>
      <c r="L137">
        <v>102795198.8</v>
      </c>
      <c r="M137">
        <v>100555789.8</v>
      </c>
      <c r="N137">
        <v>99571855.980000004</v>
      </c>
      <c r="O137">
        <v>98533094.870000005</v>
      </c>
      <c r="P137">
        <v>96701282.060000002</v>
      </c>
      <c r="Q137">
        <v>94666103.879999995</v>
      </c>
      <c r="R137">
        <v>93587847.799999997</v>
      </c>
      <c r="S137">
        <v>95323700.980000004</v>
      </c>
      <c r="T137">
        <v>94288385.659999996</v>
      </c>
      <c r="U137">
        <v>92585104.799999997</v>
      </c>
      <c r="V137">
        <v>90618930.239999995</v>
      </c>
      <c r="W137">
        <v>88357546.549999997</v>
      </c>
      <c r="X137">
        <v>85997311.099999994</v>
      </c>
      <c r="Y137">
        <v>84044748.75</v>
      </c>
      <c r="Z137">
        <v>82296516.390000001</v>
      </c>
      <c r="AA137">
        <v>80680283.540000007</v>
      </c>
      <c r="AB137">
        <v>79123945.989999995</v>
      </c>
      <c r="AC137">
        <v>77552056.390000001</v>
      </c>
      <c r="AD137">
        <v>75931195.189999998</v>
      </c>
      <c r="AE137">
        <v>74231080.769999996</v>
      </c>
      <c r="AF137">
        <v>72443120.920000002</v>
      </c>
      <c r="AG137">
        <v>70564153.859999999</v>
      </c>
      <c r="AH137">
        <v>68601179.879999995</v>
      </c>
      <c r="AI137">
        <v>66528676.969999999</v>
      </c>
      <c r="AJ137">
        <v>64384164.670000002</v>
      </c>
      <c r="AK137">
        <v>62182373.719999999</v>
      </c>
      <c r="AL137">
        <v>59935647.689999998</v>
      </c>
      <c r="AM137">
        <v>57657071.780000001</v>
      </c>
      <c r="AN137">
        <v>55344829.939999998</v>
      </c>
      <c r="AO137">
        <v>53031034.07</v>
      </c>
      <c r="AP137">
        <v>50729979.670000002</v>
      </c>
      <c r="AQ137">
        <v>48457450.880000003</v>
      </c>
      <c r="AR137">
        <v>46223866.07</v>
      </c>
      <c r="AS137">
        <v>44034281.579999998</v>
      </c>
      <c r="AT137">
        <v>41907125.43</v>
      </c>
      <c r="AU137">
        <v>39847418.219999999</v>
      </c>
      <c r="AV137">
        <v>37861814.18</v>
      </c>
      <c r="AW137">
        <v>35963739.109999999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114447681.3</v>
      </c>
      <c r="H138">
        <v>114346944.90000001</v>
      </c>
      <c r="I138">
        <v>111317119.2</v>
      </c>
      <c r="J138">
        <v>108395705.3</v>
      </c>
      <c r="K138">
        <v>105272653.5</v>
      </c>
      <c r="L138">
        <v>102795198.8</v>
      </c>
      <c r="M138">
        <v>100555789.8</v>
      </c>
      <c r="N138">
        <v>99571855.980000004</v>
      </c>
      <c r="O138">
        <v>98533094.870000005</v>
      </c>
      <c r="P138">
        <v>96701282.060000002</v>
      </c>
      <c r="Q138">
        <v>94666103.879999995</v>
      </c>
      <c r="R138">
        <v>93587847.799999997</v>
      </c>
      <c r="S138">
        <v>95323700.980000004</v>
      </c>
      <c r="T138">
        <v>94288385.659999996</v>
      </c>
      <c r="U138">
        <v>92585104.799999997</v>
      </c>
      <c r="V138">
        <v>90618930.239999995</v>
      </c>
      <c r="W138">
        <v>88357546.549999997</v>
      </c>
      <c r="X138">
        <v>85997311.099999994</v>
      </c>
      <c r="Y138">
        <v>84044748.75</v>
      </c>
      <c r="Z138">
        <v>82296516.390000001</v>
      </c>
      <c r="AA138">
        <v>80680283.540000007</v>
      </c>
      <c r="AB138">
        <v>79123945.989999995</v>
      </c>
      <c r="AC138">
        <v>77552056.390000001</v>
      </c>
      <c r="AD138">
        <v>75931195.189999998</v>
      </c>
      <c r="AE138">
        <v>74231080.769999996</v>
      </c>
      <c r="AF138">
        <v>72443120.920000002</v>
      </c>
      <c r="AG138">
        <v>70564153.859999999</v>
      </c>
      <c r="AH138">
        <v>68601179.879999995</v>
      </c>
      <c r="AI138">
        <v>66528676.969999999</v>
      </c>
      <c r="AJ138">
        <v>64384164.670000002</v>
      </c>
      <c r="AK138">
        <v>62182373.719999999</v>
      </c>
      <c r="AL138">
        <v>59935647.689999998</v>
      </c>
      <c r="AM138">
        <v>57657071.780000001</v>
      </c>
      <c r="AN138">
        <v>55344829.939999998</v>
      </c>
      <c r="AO138">
        <v>53031034.07</v>
      </c>
      <c r="AP138">
        <v>50729979.670000002</v>
      </c>
      <c r="AQ138">
        <v>48457450.880000003</v>
      </c>
      <c r="AR138">
        <v>46223866.07</v>
      </c>
      <c r="AS138">
        <v>44034281.579999998</v>
      </c>
      <c r="AT138">
        <v>41907125.43</v>
      </c>
      <c r="AU138">
        <v>39847418.219999999</v>
      </c>
      <c r="AV138">
        <v>37861814.18</v>
      </c>
      <c r="AW138">
        <v>35963739.109999999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38680699.590000004</v>
      </c>
      <c r="G139">
        <v>37662456.189999998</v>
      </c>
      <c r="H139">
        <v>37281761.899999999</v>
      </c>
      <c r="I139">
        <v>37076683.43</v>
      </c>
      <c r="J139">
        <v>36175056.850000001</v>
      </c>
      <c r="K139">
        <v>34781171.039999999</v>
      </c>
      <c r="L139">
        <v>33838012.310000002</v>
      </c>
      <c r="M139">
        <v>33191277.190000001</v>
      </c>
      <c r="N139">
        <v>32842763.010000002</v>
      </c>
      <c r="O139">
        <v>31967740.219999999</v>
      </c>
      <c r="P139">
        <v>30248715.73</v>
      </c>
      <c r="Q139">
        <v>27686667.32</v>
      </c>
      <c r="R139">
        <v>25180450.140000001</v>
      </c>
      <c r="S139">
        <v>23134318.09</v>
      </c>
      <c r="T139">
        <v>22268433.670000002</v>
      </c>
      <c r="U139">
        <v>21769253.289999999</v>
      </c>
      <c r="V139">
        <v>21237192.48</v>
      </c>
      <c r="W139">
        <v>20414528.260000002</v>
      </c>
      <c r="X139">
        <v>19630819.800000001</v>
      </c>
      <c r="Y139">
        <v>19122273.969999999</v>
      </c>
      <c r="Z139">
        <v>18620971.670000002</v>
      </c>
      <c r="AA139">
        <v>18148925.23</v>
      </c>
      <c r="AB139">
        <v>17708151.629999999</v>
      </c>
      <c r="AC139">
        <v>17302475.329999998</v>
      </c>
      <c r="AD139">
        <v>16906851.359999999</v>
      </c>
      <c r="AE139">
        <v>16517262.609999999</v>
      </c>
      <c r="AF139">
        <v>16143003.859999999</v>
      </c>
      <c r="AG139">
        <v>15780863.82</v>
      </c>
      <c r="AH139">
        <v>15437565.279999999</v>
      </c>
      <c r="AI139">
        <v>15214618.9</v>
      </c>
      <c r="AJ139">
        <v>15004161.210000001</v>
      </c>
      <c r="AK139">
        <v>14804911.85</v>
      </c>
      <c r="AL139">
        <v>14610997.74</v>
      </c>
      <c r="AM139">
        <v>14422274.369999999</v>
      </c>
      <c r="AN139">
        <v>14221984.98</v>
      </c>
      <c r="AO139">
        <v>14026555.460000001</v>
      </c>
      <c r="AP139">
        <v>13832845.720000001</v>
      </c>
      <c r="AQ139">
        <v>13641397.65</v>
      </c>
      <c r="AR139">
        <v>13449064.98</v>
      </c>
      <c r="AS139">
        <v>13256347.02</v>
      </c>
      <c r="AT139">
        <v>13061326.859999999</v>
      </c>
      <c r="AU139">
        <v>12862011.310000001</v>
      </c>
      <c r="AV139">
        <v>12659046.51</v>
      </c>
      <c r="AW139">
        <v>12461013.74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38680699.590000004</v>
      </c>
      <c r="G140">
        <v>37662456.189999998</v>
      </c>
      <c r="H140">
        <v>37281761.899999999</v>
      </c>
      <c r="I140">
        <v>37076683.43</v>
      </c>
      <c r="J140">
        <v>36175056.850000001</v>
      </c>
      <c r="K140">
        <v>34781171.039999999</v>
      </c>
      <c r="L140">
        <v>33838012.310000002</v>
      </c>
      <c r="M140">
        <v>33191277.190000001</v>
      </c>
      <c r="N140">
        <v>32842763.010000002</v>
      </c>
      <c r="O140">
        <v>31967740.219999999</v>
      </c>
      <c r="P140">
        <v>30248715.73</v>
      </c>
      <c r="Q140">
        <v>27686667.32</v>
      </c>
      <c r="R140">
        <v>25180450.140000001</v>
      </c>
      <c r="S140">
        <v>23134318.09</v>
      </c>
      <c r="T140">
        <v>22268433.670000002</v>
      </c>
      <c r="U140">
        <v>21769253.289999999</v>
      </c>
      <c r="V140">
        <v>21237192.48</v>
      </c>
      <c r="W140">
        <v>20414528.260000002</v>
      </c>
      <c r="X140">
        <v>19630819.800000001</v>
      </c>
      <c r="Y140">
        <v>19122273.969999999</v>
      </c>
      <c r="Z140">
        <v>18620971.670000002</v>
      </c>
      <c r="AA140">
        <v>18148925.23</v>
      </c>
      <c r="AB140">
        <v>17708151.629999999</v>
      </c>
      <c r="AC140">
        <v>17302475.329999998</v>
      </c>
      <c r="AD140">
        <v>16906851.359999999</v>
      </c>
      <c r="AE140">
        <v>16517262.609999999</v>
      </c>
      <c r="AF140">
        <v>16143003.859999999</v>
      </c>
      <c r="AG140">
        <v>15780863.82</v>
      </c>
      <c r="AH140">
        <v>15437565.279999999</v>
      </c>
      <c r="AI140">
        <v>15214618.9</v>
      </c>
      <c r="AJ140">
        <v>15004161.210000001</v>
      </c>
      <c r="AK140">
        <v>14804911.85</v>
      </c>
      <c r="AL140">
        <v>14610997.74</v>
      </c>
      <c r="AM140">
        <v>14422274.369999999</v>
      </c>
      <c r="AN140">
        <v>14221984.98</v>
      </c>
      <c r="AO140">
        <v>14026555.460000001</v>
      </c>
      <c r="AP140">
        <v>13832845.720000001</v>
      </c>
      <c r="AQ140">
        <v>13641397.65</v>
      </c>
      <c r="AR140">
        <v>13449064.98</v>
      </c>
      <c r="AS140">
        <v>13256347.02</v>
      </c>
      <c r="AT140">
        <v>13061326.859999999</v>
      </c>
      <c r="AU140">
        <v>12862011.310000001</v>
      </c>
      <c r="AV140">
        <v>12659046.51</v>
      </c>
      <c r="AW140">
        <v>12461013.74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7341867.2079999996</v>
      </c>
      <c r="H141">
        <v>7407075.9280000003</v>
      </c>
      <c r="I141">
        <v>7687341.932</v>
      </c>
      <c r="J141">
        <v>7403279.9500000002</v>
      </c>
      <c r="K141">
        <v>7209445.1809999999</v>
      </c>
      <c r="L141">
        <v>6837424.3530000001</v>
      </c>
      <c r="M141">
        <v>7104491.9579999996</v>
      </c>
      <c r="N141">
        <v>7206609.1299999999</v>
      </c>
      <c r="O141">
        <v>7510852.9939999999</v>
      </c>
      <c r="P141">
        <v>7635248.9309999999</v>
      </c>
      <c r="Q141">
        <v>7553976.2410000004</v>
      </c>
      <c r="R141">
        <v>7578558.7259999998</v>
      </c>
      <c r="S141">
        <v>7910154.4879999999</v>
      </c>
      <c r="T141">
        <v>8086252.8140000002</v>
      </c>
      <c r="U141">
        <v>8153844.2000000002</v>
      </c>
      <c r="V141">
        <v>8155884.9579999996</v>
      </c>
      <c r="W141">
        <v>8062107.8140000002</v>
      </c>
      <c r="X141">
        <v>7902285.1950000003</v>
      </c>
      <c r="Y141">
        <v>7842241.2189999996</v>
      </c>
      <c r="Z141">
        <v>7865533.5240000002</v>
      </c>
      <c r="AA141">
        <v>7947234.4989999998</v>
      </c>
      <c r="AB141">
        <v>8067168.9809999997</v>
      </c>
      <c r="AC141">
        <v>8206730.5109999999</v>
      </c>
      <c r="AD141">
        <v>8356127.8020000001</v>
      </c>
      <c r="AE141">
        <v>8506049.1099999994</v>
      </c>
      <c r="AF141">
        <v>8653978.2709999997</v>
      </c>
      <c r="AG141">
        <v>8798686.2599999998</v>
      </c>
      <c r="AH141">
        <v>8941300.9440000001</v>
      </c>
      <c r="AI141">
        <v>9076678.8599999994</v>
      </c>
      <c r="AJ141">
        <v>9205208.1050000004</v>
      </c>
      <c r="AK141">
        <v>9329593.8220000006</v>
      </c>
      <c r="AL141">
        <v>9450899.6119999997</v>
      </c>
      <c r="AM141">
        <v>9570373.3239999898</v>
      </c>
      <c r="AN141">
        <v>9683074.0820000004</v>
      </c>
      <c r="AO141">
        <v>9793384.2640000004</v>
      </c>
      <c r="AP141">
        <v>9902632.6630000006</v>
      </c>
      <c r="AQ141">
        <v>10012771.49</v>
      </c>
      <c r="AR141">
        <v>10123416.859999999</v>
      </c>
      <c r="AS141">
        <v>10232781.17</v>
      </c>
      <c r="AT141">
        <v>10342606.720000001</v>
      </c>
      <c r="AU141">
        <v>10453809.039999999</v>
      </c>
      <c r="AV141">
        <v>10567773.550000001</v>
      </c>
      <c r="AW141">
        <v>10689181.82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11295775.310000001</v>
      </c>
      <c r="H142">
        <v>11328704.380000001</v>
      </c>
      <c r="I142">
        <v>11231384.710000001</v>
      </c>
      <c r="J142">
        <v>11068242.800000001</v>
      </c>
      <c r="K142">
        <v>10408433.720000001</v>
      </c>
      <c r="L142">
        <v>10066074.4</v>
      </c>
      <c r="M142">
        <v>10105691.07</v>
      </c>
      <c r="N142">
        <v>10278970.220000001</v>
      </c>
      <c r="O142">
        <v>9893749.1559999995</v>
      </c>
      <c r="P142">
        <v>9082543.7740000002</v>
      </c>
      <c r="Q142">
        <v>8083810.0870000003</v>
      </c>
      <c r="R142">
        <v>7310645.7829999998</v>
      </c>
      <c r="S142">
        <v>7055591.8219999997</v>
      </c>
      <c r="T142">
        <v>6941473.983</v>
      </c>
      <c r="U142">
        <v>6897887.7460000003</v>
      </c>
      <c r="V142">
        <v>6886770.1390000004</v>
      </c>
      <c r="W142">
        <v>6845640.8289999999</v>
      </c>
      <c r="X142">
        <v>6804264.1629999997</v>
      </c>
      <c r="Y142">
        <v>6841103.0810000002</v>
      </c>
      <c r="Z142">
        <v>6942894.4570000004</v>
      </c>
      <c r="AA142">
        <v>7086605.5070000002</v>
      </c>
      <c r="AB142">
        <v>7254447.182</v>
      </c>
      <c r="AC142">
        <v>7432017.8569999998</v>
      </c>
      <c r="AD142">
        <v>7610124.3729999997</v>
      </c>
      <c r="AE142">
        <v>7779442.4359999998</v>
      </c>
      <c r="AF142">
        <v>7938537.1469999999</v>
      </c>
      <c r="AG142">
        <v>8086571.3569999998</v>
      </c>
      <c r="AH142">
        <v>8226030.0039999997</v>
      </c>
      <c r="AI142">
        <v>8373537.8940000003</v>
      </c>
      <c r="AJ142">
        <v>8514987.2249999996</v>
      </c>
      <c r="AK142">
        <v>8652727.7789999899</v>
      </c>
      <c r="AL142">
        <v>8788357.5710000005</v>
      </c>
      <c r="AM142">
        <v>8923742.5040000007</v>
      </c>
      <c r="AN142">
        <v>9053096.2379999999</v>
      </c>
      <c r="AO142">
        <v>9183853.1879999898</v>
      </c>
      <c r="AP142">
        <v>9316793.38199999</v>
      </c>
      <c r="AQ142">
        <v>9453051.4499999899</v>
      </c>
      <c r="AR142">
        <v>9592920.6339999996</v>
      </c>
      <c r="AS142">
        <v>9734767.4700000007</v>
      </c>
      <c r="AT142">
        <v>9880745.1569999997</v>
      </c>
      <c r="AU142">
        <v>10031720.039999999</v>
      </c>
      <c r="AV142">
        <v>10188579.25</v>
      </c>
      <c r="AW142">
        <v>10354131.380000001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1074477.497</v>
      </c>
      <c r="H143">
        <v>928578.19180000003</v>
      </c>
      <c r="I143">
        <v>976378.61320000002</v>
      </c>
      <c r="J143">
        <v>945063.41500000004</v>
      </c>
      <c r="K143">
        <v>889020.65930000006</v>
      </c>
      <c r="L143">
        <v>845043.61190000002</v>
      </c>
      <c r="M143">
        <v>831701.8578</v>
      </c>
      <c r="N143">
        <v>855158.61710000003</v>
      </c>
      <c r="O143">
        <v>852097.10930000001</v>
      </c>
      <c r="P143">
        <v>812425.89809999999</v>
      </c>
      <c r="Q143">
        <v>748281.01329999999</v>
      </c>
      <c r="R143">
        <v>691775.27359999996</v>
      </c>
      <c r="S143">
        <v>642597.11439999996</v>
      </c>
      <c r="T143">
        <v>607002.60739999998</v>
      </c>
      <c r="U143">
        <v>583543.74190000002</v>
      </c>
      <c r="V143">
        <v>568897.86529999995</v>
      </c>
      <c r="W143">
        <v>554424.18759999995</v>
      </c>
      <c r="X143">
        <v>543158.66980000003</v>
      </c>
      <c r="Y143">
        <v>543149.12699999998</v>
      </c>
      <c r="Z143">
        <v>548229.70620000002</v>
      </c>
      <c r="AA143">
        <v>555899.59589999996</v>
      </c>
      <c r="AB143">
        <v>564714.94339999999</v>
      </c>
      <c r="AC143">
        <v>573993.09759999998</v>
      </c>
      <c r="AD143">
        <v>583646.75230000005</v>
      </c>
      <c r="AE143">
        <v>592845.81279999996</v>
      </c>
      <c r="AF143">
        <v>601728.52159999998</v>
      </c>
      <c r="AG143">
        <v>610338.23219999997</v>
      </c>
      <c r="AH143">
        <v>618925.68110000005</v>
      </c>
      <c r="AI143">
        <v>629461.7402</v>
      </c>
      <c r="AJ143">
        <v>640095.28729999997</v>
      </c>
      <c r="AK143">
        <v>650828.31629999995</v>
      </c>
      <c r="AL143">
        <v>661584.83360000001</v>
      </c>
      <c r="AM143">
        <v>672356.72389999998</v>
      </c>
      <c r="AN143">
        <v>682556.09479999996</v>
      </c>
      <c r="AO143">
        <v>692725.03049999999</v>
      </c>
      <c r="AP143">
        <v>702800.79339999997</v>
      </c>
      <c r="AQ143">
        <v>712850.76820000005</v>
      </c>
      <c r="AR143">
        <v>722822.66410000005</v>
      </c>
      <c r="AS143">
        <v>732618.65009999997</v>
      </c>
      <c r="AT143">
        <v>742325.70030000003</v>
      </c>
      <c r="AU143">
        <v>751996.27789999999</v>
      </c>
      <c r="AV143">
        <v>761696.36080000002</v>
      </c>
      <c r="AW143">
        <v>771709.27930000005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6445363.4469999997</v>
      </c>
      <c r="G144">
        <v>5911538.2489999998</v>
      </c>
      <c r="H144">
        <v>5203162.199</v>
      </c>
      <c r="I144">
        <v>5304011.0070000002</v>
      </c>
      <c r="J144">
        <v>5739526.6220000004</v>
      </c>
      <c r="K144">
        <v>5166056.0920000002</v>
      </c>
      <c r="L144">
        <v>4918215.8</v>
      </c>
      <c r="M144">
        <v>4998711.5140000004</v>
      </c>
      <c r="N144">
        <v>5100896.7259999998</v>
      </c>
      <c r="O144">
        <v>5106168.4210000001</v>
      </c>
      <c r="P144">
        <v>4860685.5599999996</v>
      </c>
      <c r="Q144">
        <v>4528882.682</v>
      </c>
      <c r="R144">
        <v>4302995.63</v>
      </c>
      <c r="S144">
        <v>4273953.8739999998</v>
      </c>
      <c r="T144">
        <v>4243369.8449999997</v>
      </c>
      <c r="U144">
        <v>4237701.1370000001</v>
      </c>
      <c r="V144">
        <v>4240525.5860000001</v>
      </c>
      <c r="W144">
        <v>4209190.8339999998</v>
      </c>
      <c r="X144">
        <v>4161817.051</v>
      </c>
      <c r="Y144">
        <v>4147114.8760000002</v>
      </c>
      <c r="Z144">
        <v>4172455.7310000001</v>
      </c>
      <c r="AA144">
        <v>4227412.58</v>
      </c>
      <c r="AB144">
        <v>4302492.2050000001</v>
      </c>
      <c r="AC144">
        <v>4388252.5669999998</v>
      </c>
      <c r="AD144">
        <v>4478346.9040000001</v>
      </c>
      <c r="AE144">
        <v>4566869.227</v>
      </c>
      <c r="AF144">
        <v>4653083.6560000004</v>
      </c>
      <c r="AG144">
        <v>4736604.0310000004</v>
      </c>
      <c r="AH144">
        <v>4819033.4309999999</v>
      </c>
      <c r="AI144">
        <v>4899991.2489999998</v>
      </c>
      <c r="AJ144">
        <v>4978153.3099999996</v>
      </c>
      <c r="AK144">
        <v>5056388.2</v>
      </c>
      <c r="AL144">
        <v>5134640.72</v>
      </c>
      <c r="AM144">
        <v>5213337.0180000002</v>
      </c>
      <c r="AN144">
        <v>5281815.9939999999</v>
      </c>
      <c r="AO144">
        <v>5343937.557</v>
      </c>
      <c r="AP144">
        <v>5401499.3320000004</v>
      </c>
      <c r="AQ144">
        <v>5456566.4929999998</v>
      </c>
      <c r="AR144">
        <v>5508161.0839999998</v>
      </c>
      <c r="AS144">
        <v>5562968.2560000001</v>
      </c>
      <c r="AT144">
        <v>5621084.2120000003</v>
      </c>
      <c r="AU144">
        <v>5681424.307</v>
      </c>
      <c r="AV144">
        <v>5743915.898</v>
      </c>
      <c r="AW144">
        <v>5812460.6600000001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18238982.609999999</v>
      </c>
      <c r="H145">
        <v>15905858.73</v>
      </c>
      <c r="I145">
        <v>16247587.15</v>
      </c>
      <c r="J145">
        <v>17794506.579999998</v>
      </c>
      <c r="K145">
        <v>15971944.57</v>
      </c>
      <c r="L145">
        <v>15208038.09</v>
      </c>
      <c r="M145">
        <v>15432331.6</v>
      </c>
      <c r="N145">
        <v>15548823.859999999</v>
      </c>
      <c r="O145">
        <v>15515290.550000001</v>
      </c>
      <c r="P145">
        <v>14881941.109999999</v>
      </c>
      <c r="Q145">
        <v>14064752.060000001</v>
      </c>
      <c r="R145">
        <v>13530597.390000001</v>
      </c>
      <c r="S145">
        <v>13689543.43</v>
      </c>
      <c r="T145">
        <v>13422877.800000001</v>
      </c>
      <c r="U145">
        <v>13314079.970000001</v>
      </c>
      <c r="V145">
        <v>13541275.74</v>
      </c>
      <c r="W145">
        <v>13456938.17</v>
      </c>
      <c r="X145">
        <v>13348135.789999999</v>
      </c>
      <c r="Y145">
        <v>13196368.140000001</v>
      </c>
      <c r="Z145">
        <v>13215457.85</v>
      </c>
      <c r="AA145">
        <v>13309009.67</v>
      </c>
      <c r="AB145">
        <v>13444411.810000001</v>
      </c>
      <c r="AC145">
        <v>13607222.970000001</v>
      </c>
      <c r="AD145">
        <v>13806178.27</v>
      </c>
      <c r="AE145">
        <v>13986641.18</v>
      </c>
      <c r="AF145">
        <v>14155525.210000001</v>
      </c>
      <c r="AG145">
        <v>14315930.439999999</v>
      </c>
      <c r="AH145">
        <v>14496828.92</v>
      </c>
      <c r="AI145">
        <v>14636513.109999999</v>
      </c>
      <c r="AJ145">
        <v>14756998.699999999</v>
      </c>
      <c r="AK145">
        <v>14904382.630000001</v>
      </c>
      <c r="AL145">
        <v>15048936.890000001</v>
      </c>
      <c r="AM145">
        <v>15186566.34</v>
      </c>
      <c r="AN145">
        <v>15304169.470000001</v>
      </c>
      <c r="AO145">
        <v>15385126.77</v>
      </c>
      <c r="AP145">
        <v>15450175.1</v>
      </c>
      <c r="AQ145">
        <v>15531184.73</v>
      </c>
      <c r="AR145">
        <v>15583404.949999999</v>
      </c>
      <c r="AS145">
        <v>15655682.9</v>
      </c>
      <c r="AT145">
        <v>15750093.310000001</v>
      </c>
      <c r="AU145">
        <v>15843922.949999999</v>
      </c>
      <c r="AV145">
        <v>15944524.859999999</v>
      </c>
      <c r="AW145">
        <v>16157062.68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13890520.32</v>
      </c>
      <c r="H146">
        <v>12682347.67</v>
      </c>
      <c r="I146">
        <v>13187346.77</v>
      </c>
      <c r="J146">
        <v>12323572.82</v>
      </c>
      <c r="K146">
        <v>11251094.029999999</v>
      </c>
      <c r="L146">
        <v>11075091.26</v>
      </c>
      <c r="M146">
        <v>10991302.109999999</v>
      </c>
      <c r="N146">
        <v>11545341.279999999</v>
      </c>
      <c r="O146">
        <v>11244841.779999999</v>
      </c>
      <c r="P146">
        <v>10408093.27</v>
      </c>
      <c r="Q146">
        <v>9442199.9979999997</v>
      </c>
      <c r="R146">
        <v>8789215.2050000001</v>
      </c>
      <c r="S146">
        <v>8801067.8599999994</v>
      </c>
      <c r="T146">
        <v>8791583.3900000006</v>
      </c>
      <c r="U146">
        <v>8837677.8330000006</v>
      </c>
      <c r="V146">
        <v>8884063.1730000004</v>
      </c>
      <c r="W146">
        <v>8837385.477</v>
      </c>
      <c r="X146">
        <v>8740383.9759999998</v>
      </c>
      <c r="Y146">
        <v>8699454.3690000009</v>
      </c>
      <c r="Z146">
        <v>8729249.1359999999</v>
      </c>
      <c r="AA146">
        <v>8814946.9169999994</v>
      </c>
      <c r="AB146">
        <v>8939640.9829999898</v>
      </c>
      <c r="AC146">
        <v>9084004.682</v>
      </c>
      <c r="AD146">
        <v>9239819.56399999</v>
      </c>
      <c r="AE146">
        <v>9393147.1989999898</v>
      </c>
      <c r="AF146">
        <v>9541919.2579999994</v>
      </c>
      <c r="AG146">
        <v>9685495.8300000001</v>
      </c>
      <c r="AH146">
        <v>9826584.2310000006</v>
      </c>
      <c r="AI146">
        <v>9962413.4210000001</v>
      </c>
      <c r="AJ146">
        <v>10093377.43</v>
      </c>
      <c r="AK146">
        <v>10224566.960000001</v>
      </c>
      <c r="AL146">
        <v>10356519.26</v>
      </c>
      <c r="AM146">
        <v>10489903.35</v>
      </c>
      <c r="AN146">
        <v>10611888.859999999</v>
      </c>
      <c r="AO146">
        <v>10729070.25</v>
      </c>
      <c r="AP146">
        <v>10843301.779999999</v>
      </c>
      <c r="AQ146">
        <v>10957365.779999999</v>
      </c>
      <c r="AR146">
        <v>11069684.57</v>
      </c>
      <c r="AS146">
        <v>11185933.33</v>
      </c>
      <c r="AT146">
        <v>11306957.689999999</v>
      </c>
      <c r="AU146">
        <v>11431857.24</v>
      </c>
      <c r="AV146">
        <v>11560793.68</v>
      </c>
      <c r="AW146">
        <v>11699891.560000001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9625379.8619999997</v>
      </c>
      <c r="G147">
        <v>9428706.8379999995</v>
      </c>
      <c r="H147">
        <v>8845154.0319999997</v>
      </c>
      <c r="I147">
        <v>9118182.5360000003</v>
      </c>
      <c r="J147">
        <v>9030025.2990000006</v>
      </c>
      <c r="K147">
        <v>8681398.5130000003</v>
      </c>
      <c r="L147">
        <v>8706962.4399999995</v>
      </c>
      <c r="M147">
        <v>8724924.9719999898</v>
      </c>
      <c r="N147">
        <v>8945335.4110000003</v>
      </c>
      <c r="O147">
        <v>8852096.2139999997</v>
      </c>
      <c r="P147">
        <v>8564236.9580000006</v>
      </c>
      <c r="Q147">
        <v>8230513.79</v>
      </c>
      <c r="R147">
        <v>7993616.6789999995</v>
      </c>
      <c r="S147">
        <v>7801958.6569999997</v>
      </c>
      <c r="T147">
        <v>7697057.9809999997</v>
      </c>
      <c r="U147">
        <v>7642149.6919999998</v>
      </c>
      <c r="V147">
        <v>7615603.7450000001</v>
      </c>
      <c r="W147">
        <v>7540140.6629999997</v>
      </c>
      <c r="X147">
        <v>7449028.2510000002</v>
      </c>
      <c r="Y147">
        <v>7428073.1809999999</v>
      </c>
      <c r="Z147">
        <v>7451251.568</v>
      </c>
      <c r="AA147">
        <v>7502023.5880000005</v>
      </c>
      <c r="AB147">
        <v>7569946.9330000002</v>
      </c>
      <c r="AC147">
        <v>7649249.9649999999</v>
      </c>
      <c r="AD147">
        <v>7738727.8080000002</v>
      </c>
      <c r="AE147">
        <v>7829341.0449999999</v>
      </c>
      <c r="AF147">
        <v>7921342.6789999995</v>
      </c>
      <c r="AG147">
        <v>8014020.6550000003</v>
      </c>
      <c r="AH147">
        <v>8109285.2470000004</v>
      </c>
      <c r="AI147">
        <v>8224876.3930000002</v>
      </c>
      <c r="AJ147">
        <v>8342662.9390000002</v>
      </c>
      <c r="AK147">
        <v>8463638.5160000008</v>
      </c>
      <c r="AL147">
        <v>8586995.4299999997</v>
      </c>
      <c r="AM147">
        <v>8712802.4680000003</v>
      </c>
      <c r="AN147">
        <v>8830557.6740000006</v>
      </c>
      <c r="AO147">
        <v>8947210.3310000002</v>
      </c>
      <c r="AP147">
        <v>9062827.3729999997</v>
      </c>
      <c r="AQ147">
        <v>9178170.7760000005</v>
      </c>
      <c r="AR147">
        <v>9291965.9600000009</v>
      </c>
      <c r="AS147">
        <v>9406598.8310000002</v>
      </c>
      <c r="AT147">
        <v>9522372.02999999</v>
      </c>
      <c r="AU147">
        <v>9638592.4110000003</v>
      </c>
      <c r="AV147">
        <v>9755161.8450000007</v>
      </c>
      <c r="AW147">
        <v>9874862.7890000008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11252674.26</v>
      </c>
      <c r="H148">
        <v>10507377.560000001</v>
      </c>
      <c r="I148">
        <v>10920683.65</v>
      </c>
      <c r="J148">
        <v>11079671.57</v>
      </c>
      <c r="K148">
        <v>10904839.16</v>
      </c>
      <c r="L148">
        <v>10897934.859999999</v>
      </c>
      <c r="M148">
        <v>10899953.01</v>
      </c>
      <c r="N148">
        <v>11045155.98</v>
      </c>
      <c r="O148">
        <v>11233141.619999999</v>
      </c>
      <c r="P148">
        <v>11278697.51</v>
      </c>
      <c r="Q148">
        <v>11218899.939999999</v>
      </c>
      <c r="R148">
        <v>11129392.960000001</v>
      </c>
      <c r="S148">
        <v>11223180.73</v>
      </c>
      <c r="T148">
        <v>11166076.550000001</v>
      </c>
      <c r="U148">
        <v>11106906.390000001</v>
      </c>
      <c r="V148">
        <v>11070416.310000001</v>
      </c>
      <c r="W148">
        <v>10998187.84</v>
      </c>
      <c r="X148">
        <v>10906786.4</v>
      </c>
      <c r="Y148">
        <v>10929414.84</v>
      </c>
      <c r="Z148">
        <v>11014765.189999999</v>
      </c>
      <c r="AA148">
        <v>11139636.18</v>
      </c>
      <c r="AB148">
        <v>11287989.34</v>
      </c>
      <c r="AC148">
        <v>11449913.359999999</v>
      </c>
      <c r="AD148">
        <v>11624396.17</v>
      </c>
      <c r="AE148">
        <v>11803699.029999999</v>
      </c>
      <c r="AF148">
        <v>11987268.869999999</v>
      </c>
      <c r="AG148">
        <v>12174022.73</v>
      </c>
      <c r="AH148">
        <v>12365003.289999999</v>
      </c>
      <c r="AI148">
        <v>12575657.67</v>
      </c>
      <c r="AJ148">
        <v>12788645.630000001</v>
      </c>
      <c r="AK148">
        <v>13004472.289999999</v>
      </c>
      <c r="AL148">
        <v>13223072.82</v>
      </c>
      <c r="AM148">
        <v>13444815.27</v>
      </c>
      <c r="AN148">
        <v>13660619.140000001</v>
      </c>
      <c r="AO148">
        <v>13877707.67</v>
      </c>
      <c r="AP148">
        <v>14096118.91</v>
      </c>
      <c r="AQ148">
        <v>14316063.66</v>
      </c>
      <c r="AR148">
        <v>14537189.58</v>
      </c>
      <c r="AS148">
        <v>14756511.82</v>
      </c>
      <c r="AT148">
        <v>14975530.25</v>
      </c>
      <c r="AU148">
        <v>15194797.939999999</v>
      </c>
      <c r="AV148">
        <v>15414802.529999999</v>
      </c>
      <c r="AW148">
        <v>15636563.91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616102.60239999997</v>
      </c>
      <c r="G149">
        <v>588410.39549999998</v>
      </c>
      <c r="H149">
        <v>503440.5882</v>
      </c>
      <c r="I149">
        <v>527919.92799999996</v>
      </c>
      <c r="J149">
        <v>534693.01910000003</v>
      </c>
      <c r="K149">
        <v>495017.6041</v>
      </c>
      <c r="L149">
        <v>460394.88939999999</v>
      </c>
      <c r="M149">
        <v>446089.73869999999</v>
      </c>
      <c r="N149">
        <v>462855.06969999999</v>
      </c>
      <c r="O149">
        <v>454034.55829999998</v>
      </c>
      <c r="P149">
        <v>430599.33199999999</v>
      </c>
      <c r="Q149">
        <v>397955.11739999999</v>
      </c>
      <c r="R149">
        <v>367245.27470000001</v>
      </c>
      <c r="S149">
        <v>353052.16979999997</v>
      </c>
      <c r="T149">
        <v>340329.6862</v>
      </c>
      <c r="U149">
        <v>332717.89</v>
      </c>
      <c r="V149">
        <v>329057.88510000001</v>
      </c>
      <c r="W149">
        <v>323984.29940000002</v>
      </c>
      <c r="X149">
        <v>319304.4448</v>
      </c>
      <c r="Y149">
        <v>318542.85509999999</v>
      </c>
      <c r="Z149">
        <v>320514.19829999999</v>
      </c>
      <c r="AA149">
        <v>323831.8553</v>
      </c>
      <c r="AB149">
        <v>327802.9682</v>
      </c>
      <c r="AC149">
        <v>332111.72879999998</v>
      </c>
      <c r="AD149">
        <v>336704.77860000002</v>
      </c>
      <c r="AE149">
        <v>341099.83250000002</v>
      </c>
      <c r="AF149">
        <v>345393.95360000001</v>
      </c>
      <c r="AG149">
        <v>349614.45069999999</v>
      </c>
      <c r="AH149">
        <v>353959.45329999999</v>
      </c>
      <c r="AI149">
        <v>358976.43449999997</v>
      </c>
      <c r="AJ149">
        <v>364028.46769999998</v>
      </c>
      <c r="AK149">
        <v>369282.6398</v>
      </c>
      <c r="AL149">
        <v>374598.67599999998</v>
      </c>
      <c r="AM149">
        <v>379962.66440000001</v>
      </c>
      <c r="AN149">
        <v>385107.66119999997</v>
      </c>
      <c r="AO149">
        <v>390206.33110000001</v>
      </c>
      <c r="AP149">
        <v>395300.80410000001</v>
      </c>
      <c r="AQ149">
        <v>400516.80379999999</v>
      </c>
      <c r="AR149">
        <v>405655.59590000001</v>
      </c>
      <c r="AS149">
        <v>410839.15370000002</v>
      </c>
      <c r="AT149">
        <v>416100.26400000002</v>
      </c>
      <c r="AU149">
        <v>421376.13380000001</v>
      </c>
      <c r="AV149">
        <v>426717.19429999997</v>
      </c>
      <c r="AW149">
        <v>432616.2046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23507752.899999999</v>
      </c>
      <c r="G150">
        <v>20569099.09</v>
      </c>
      <c r="H150">
        <v>16809278.280000001</v>
      </c>
      <c r="I150">
        <v>18341314.02</v>
      </c>
      <c r="J150">
        <v>18149374.25</v>
      </c>
      <c r="K150">
        <v>17087665.059999999</v>
      </c>
      <c r="L150">
        <v>17624452.030000001</v>
      </c>
      <c r="M150">
        <v>18149914.039999999</v>
      </c>
      <c r="N150">
        <v>18013313.199999999</v>
      </c>
      <c r="O150">
        <v>16300345.32</v>
      </c>
      <c r="P150">
        <v>14394323.5</v>
      </c>
      <c r="Q150">
        <v>13062156.609999999</v>
      </c>
      <c r="R150">
        <v>12363423.460000001</v>
      </c>
      <c r="S150">
        <v>11873199.869999999</v>
      </c>
      <c r="T150">
        <v>11626302.23</v>
      </c>
      <c r="U150">
        <v>11598991.27</v>
      </c>
      <c r="V150">
        <v>11684036.32</v>
      </c>
      <c r="W150">
        <v>11740358.33</v>
      </c>
      <c r="X150">
        <v>11795336.970000001</v>
      </c>
      <c r="Y150">
        <v>11897511.140000001</v>
      </c>
      <c r="Z150">
        <v>12043490.76</v>
      </c>
      <c r="AA150">
        <v>12217681.859999999</v>
      </c>
      <c r="AB150">
        <v>12413927.65</v>
      </c>
      <c r="AC150">
        <v>12627955.02</v>
      </c>
      <c r="AD150">
        <v>12850364.52</v>
      </c>
      <c r="AE150">
        <v>13071010.43</v>
      </c>
      <c r="AF150">
        <v>13291385.4</v>
      </c>
      <c r="AG150">
        <v>13511970.02</v>
      </c>
      <c r="AH150">
        <v>13736700.85</v>
      </c>
      <c r="AI150">
        <v>13964571.699999999</v>
      </c>
      <c r="AJ150">
        <v>14194648.130000001</v>
      </c>
      <c r="AK150">
        <v>14432141.550000001</v>
      </c>
      <c r="AL150">
        <v>14674180.220000001</v>
      </c>
      <c r="AM150">
        <v>14920202.15</v>
      </c>
      <c r="AN150">
        <v>15163142.91</v>
      </c>
      <c r="AO150">
        <v>15404042.560000001</v>
      </c>
      <c r="AP150">
        <v>15643854.02</v>
      </c>
      <c r="AQ150">
        <v>15885883.060000001</v>
      </c>
      <c r="AR150">
        <v>16125292.58</v>
      </c>
      <c r="AS150">
        <v>16375318.83</v>
      </c>
      <c r="AT150">
        <v>16633705.42</v>
      </c>
      <c r="AU150">
        <v>16897077.66</v>
      </c>
      <c r="AV150">
        <v>17165365.18</v>
      </c>
      <c r="AW150">
        <v>17450319.210000001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623751.04669999995</v>
      </c>
      <c r="G151">
        <v>573271.22100000002</v>
      </c>
      <c r="H151">
        <v>484751.66700000002</v>
      </c>
      <c r="I151">
        <v>523315.26630000002</v>
      </c>
      <c r="J151">
        <v>514962.95299999998</v>
      </c>
      <c r="K151">
        <v>474703.10979999998</v>
      </c>
      <c r="L151">
        <v>453355.74599999998</v>
      </c>
      <c r="M151">
        <v>452632.30369999999</v>
      </c>
      <c r="N151">
        <v>433930.29930000001</v>
      </c>
      <c r="O151">
        <v>419569.82260000001</v>
      </c>
      <c r="P151">
        <v>387617.01549999998</v>
      </c>
      <c r="Q151">
        <v>341919.99570000003</v>
      </c>
      <c r="R151">
        <v>304525.59250000003</v>
      </c>
      <c r="S151">
        <v>279845.10330000002</v>
      </c>
      <c r="T151">
        <v>266113.03129999997</v>
      </c>
      <c r="U151">
        <v>257080.46049999999</v>
      </c>
      <c r="V151">
        <v>251301.64550000001</v>
      </c>
      <c r="W151">
        <v>244815.91010000001</v>
      </c>
      <c r="X151">
        <v>239075.6623</v>
      </c>
      <c r="Y151">
        <v>238282.15950000001</v>
      </c>
      <c r="Z151">
        <v>239882.13440000001</v>
      </c>
      <c r="AA151">
        <v>242455.9523</v>
      </c>
      <c r="AB151">
        <v>245264.85699999999</v>
      </c>
      <c r="AC151">
        <v>248028.07980000001</v>
      </c>
      <c r="AD151">
        <v>250668.58379999999</v>
      </c>
      <c r="AE151">
        <v>252802.52859999999</v>
      </c>
      <c r="AF151">
        <v>254598.34669999999</v>
      </c>
      <c r="AG151">
        <v>256122.91339999999</v>
      </c>
      <c r="AH151">
        <v>257571.92600000001</v>
      </c>
      <c r="AI151">
        <v>260491.60159999999</v>
      </c>
      <c r="AJ151">
        <v>263487.8578</v>
      </c>
      <c r="AK151">
        <v>266591.03419999999</v>
      </c>
      <c r="AL151">
        <v>269723.38370000001</v>
      </c>
      <c r="AM151">
        <v>272891.43060000002</v>
      </c>
      <c r="AN151">
        <v>275729.77429999999</v>
      </c>
      <c r="AO151">
        <v>278594.34580000001</v>
      </c>
      <c r="AP151">
        <v>281476.70240000001</v>
      </c>
      <c r="AQ151">
        <v>284407.41859999998</v>
      </c>
      <c r="AR151">
        <v>287330.73060000001</v>
      </c>
      <c r="AS151">
        <v>290201.79729999998</v>
      </c>
      <c r="AT151">
        <v>293059.51610000001</v>
      </c>
      <c r="AU151">
        <v>295892.42810000002</v>
      </c>
      <c r="AV151">
        <v>298727.07669999998</v>
      </c>
      <c r="AW151">
        <v>301722.70600000001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18586834.07</v>
      </c>
      <c r="H152">
        <v>16926934.030000001</v>
      </c>
      <c r="I152">
        <v>17140218.969999999</v>
      </c>
      <c r="J152">
        <v>16949706.800000001</v>
      </c>
      <c r="K152">
        <v>16185963.289999999</v>
      </c>
      <c r="L152">
        <v>15735133.65</v>
      </c>
      <c r="M152">
        <v>15692977.810000001</v>
      </c>
      <c r="N152">
        <v>15857698.880000001</v>
      </c>
      <c r="O152">
        <v>15567935.98</v>
      </c>
      <c r="P152">
        <v>14863309.25</v>
      </c>
      <c r="Q152">
        <v>13872442.65</v>
      </c>
      <c r="R152">
        <v>13121003.960000001</v>
      </c>
      <c r="S152">
        <v>12778508.85</v>
      </c>
      <c r="T152">
        <v>12431282.939999999</v>
      </c>
      <c r="U152">
        <v>12291400.960000001</v>
      </c>
      <c r="V152">
        <v>12249767.59</v>
      </c>
      <c r="W152">
        <v>12133035.460000001</v>
      </c>
      <c r="X152">
        <v>12002961.15</v>
      </c>
      <c r="Y152">
        <v>11995068.140000001</v>
      </c>
      <c r="Z152">
        <v>12066682.51</v>
      </c>
      <c r="AA152">
        <v>12180685.439999999</v>
      </c>
      <c r="AB152">
        <v>12317537.300000001</v>
      </c>
      <c r="AC152">
        <v>12466378.050000001</v>
      </c>
      <c r="AD152">
        <v>12625034.380000001</v>
      </c>
      <c r="AE152">
        <v>12773304.609999999</v>
      </c>
      <c r="AF152">
        <v>12916535.279999999</v>
      </c>
      <c r="AG152">
        <v>13055621.380000001</v>
      </c>
      <c r="AH152">
        <v>13196360</v>
      </c>
      <c r="AI152">
        <v>13364730.369999999</v>
      </c>
      <c r="AJ152">
        <v>13534294.6</v>
      </c>
      <c r="AK152">
        <v>13709368.130000001</v>
      </c>
      <c r="AL152">
        <v>13886801.32</v>
      </c>
      <c r="AM152">
        <v>14066337.01</v>
      </c>
      <c r="AN152">
        <v>14237402.93</v>
      </c>
      <c r="AO152">
        <v>14413133.289999999</v>
      </c>
      <c r="AP152">
        <v>14591705.359999999</v>
      </c>
      <c r="AQ152">
        <v>14775840.640000001</v>
      </c>
      <c r="AR152">
        <v>14960616.859999999</v>
      </c>
      <c r="AS152">
        <v>15148459.800000001</v>
      </c>
      <c r="AT152">
        <v>15336006.76</v>
      </c>
      <c r="AU152">
        <v>15524152.02</v>
      </c>
      <c r="AV152">
        <v>15714458.5</v>
      </c>
      <c r="AW152">
        <v>15919383.16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620589.29260000004</v>
      </c>
      <c r="G153">
        <v>602140.79779999994</v>
      </c>
      <c r="H153">
        <v>534997.57339999999</v>
      </c>
      <c r="I153">
        <v>531264.69169999997</v>
      </c>
      <c r="J153">
        <v>545038.56779999996</v>
      </c>
      <c r="K153">
        <v>531245.8726</v>
      </c>
      <c r="L153">
        <v>522813.94520000002</v>
      </c>
      <c r="M153">
        <v>487962.78950000001</v>
      </c>
      <c r="N153">
        <v>445891.10590000002</v>
      </c>
      <c r="O153">
        <v>422429.08350000001</v>
      </c>
      <c r="P153">
        <v>404613.6483</v>
      </c>
      <c r="Q153">
        <v>382599.57569999999</v>
      </c>
      <c r="R153">
        <v>360721.87280000001</v>
      </c>
      <c r="S153">
        <v>340992.7242</v>
      </c>
      <c r="T153">
        <v>332229.77960000001</v>
      </c>
      <c r="U153">
        <v>332250.64860000001</v>
      </c>
      <c r="V153">
        <v>350760.95980000001</v>
      </c>
      <c r="W153">
        <v>328329.21090000001</v>
      </c>
      <c r="X153">
        <v>324823.91560000001</v>
      </c>
      <c r="Y153">
        <v>319004.38679999998</v>
      </c>
      <c r="Z153">
        <v>316192.27740000002</v>
      </c>
      <c r="AA153">
        <v>312829.71909999999</v>
      </c>
      <c r="AB153">
        <v>308724.24209999997</v>
      </c>
      <c r="AC153">
        <v>304922.18109999999</v>
      </c>
      <c r="AD153">
        <v>302897.76610000001</v>
      </c>
      <c r="AE153">
        <v>300519.0429</v>
      </c>
      <c r="AF153">
        <v>298157.16249999998</v>
      </c>
      <c r="AG153">
        <v>295871.53399999999</v>
      </c>
      <c r="AH153">
        <v>294650.9472</v>
      </c>
      <c r="AI153">
        <v>294345.2549</v>
      </c>
      <c r="AJ153">
        <v>293858.86259999999</v>
      </c>
      <c r="AK153">
        <v>294533.02789999999</v>
      </c>
      <c r="AL153">
        <v>295175.24829999998</v>
      </c>
      <c r="AM153">
        <v>295603.32799999998</v>
      </c>
      <c r="AN153">
        <v>296458.75290000002</v>
      </c>
      <c r="AO153">
        <v>297002.37329999998</v>
      </c>
      <c r="AP153">
        <v>297674.14919999999</v>
      </c>
      <c r="AQ153">
        <v>299370.5981</v>
      </c>
      <c r="AR153">
        <v>300442.39250000002</v>
      </c>
      <c r="AS153">
        <v>301819.28539999999</v>
      </c>
      <c r="AT153">
        <v>303565.48609999998</v>
      </c>
      <c r="AU153">
        <v>304926.4926</v>
      </c>
      <c r="AV153">
        <v>306195.71299999999</v>
      </c>
      <c r="AW153">
        <v>311022.7597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1270353.351</v>
      </c>
      <c r="G154">
        <v>1210704.6710000001</v>
      </c>
      <c r="H154">
        <v>1175684.3929999999</v>
      </c>
      <c r="I154">
        <v>1207926.206</v>
      </c>
      <c r="J154">
        <v>1179410.5689999999</v>
      </c>
      <c r="K154">
        <v>1123567.2320000001</v>
      </c>
      <c r="L154">
        <v>1131677.077</v>
      </c>
      <c r="M154">
        <v>1140136.9909999999</v>
      </c>
      <c r="N154">
        <v>1111490.92</v>
      </c>
      <c r="O154">
        <v>1176927.6399999999</v>
      </c>
      <c r="P154">
        <v>1193191.4650000001</v>
      </c>
      <c r="Q154">
        <v>1163290.686</v>
      </c>
      <c r="R154">
        <v>1200889.2590000001</v>
      </c>
      <c r="S154">
        <v>1284549.2309999999</v>
      </c>
      <c r="T154">
        <v>1317399.4469999999</v>
      </c>
      <c r="U154">
        <v>1328603.2279999999</v>
      </c>
      <c r="V154">
        <v>1331978.08</v>
      </c>
      <c r="W154">
        <v>1213187.4569999999</v>
      </c>
      <c r="X154">
        <v>1159293.605</v>
      </c>
      <c r="Y154">
        <v>1143468.8629999999</v>
      </c>
      <c r="Z154">
        <v>1148209.0249999999</v>
      </c>
      <c r="AA154">
        <v>1164513.497</v>
      </c>
      <c r="AB154">
        <v>1185632.3430000001</v>
      </c>
      <c r="AC154">
        <v>1207915.5519999999</v>
      </c>
      <c r="AD154">
        <v>1228035.48</v>
      </c>
      <c r="AE154">
        <v>1245499.054</v>
      </c>
      <c r="AF154">
        <v>1260890.5649999999</v>
      </c>
      <c r="AG154">
        <v>1274809.885</v>
      </c>
      <c r="AH154">
        <v>1288033.4909999999</v>
      </c>
      <c r="AI154">
        <v>1300045.8670000001</v>
      </c>
      <c r="AJ154">
        <v>1311550.2150000001</v>
      </c>
      <c r="AK154">
        <v>1323082.821</v>
      </c>
      <c r="AL154">
        <v>1334708.6089999999</v>
      </c>
      <c r="AM154">
        <v>1346417.189</v>
      </c>
      <c r="AN154">
        <v>1357778.03</v>
      </c>
      <c r="AO154">
        <v>1369126.213</v>
      </c>
      <c r="AP154">
        <v>1380443.1410000001</v>
      </c>
      <c r="AQ154">
        <v>1391940.085</v>
      </c>
      <c r="AR154">
        <v>1403355.5959999999</v>
      </c>
      <c r="AS154">
        <v>1414487.7080000001</v>
      </c>
      <c r="AT154">
        <v>1425574.6969999999</v>
      </c>
      <c r="AU154">
        <v>1436583.774</v>
      </c>
      <c r="AV154">
        <v>1447621.115</v>
      </c>
      <c r="AW154">
        <v>1459538.52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3550814.034</v>
      </c>
      <c r="G155">
        <v>3341671.702</v>
      </c>
      <c r="H155">
        <v>3083919.781</v>
      </c>
      <c r="I155">
        <v>3093360.1430000002</v>
      </c>
      <c r="J155">
        <v>2990247.355</v>
      </c>
      <c r="K155">
        <v>2838920.5890000002</v>
      </c>
      <c r="L155">
        <v>2776517.1510000001</v>
      </c>
      <c r="M155">
        <v>2715443.4739999999</v>
      </c>
      <c r="N155">
        <v>2528442.3089999999</v>
      </c>
      <c r="O155">
        <v>2642264.9789999998</v>
      </c>
      <c r="P155">
        <v>2734601.3659999999</v>
      </c>
      <c r="Q155">
        <v>2806007.398</v>
      </c>
      <c r="R155">
        <v>2901024.503</v>
      </c>
      <c r="S155">
        <v>3025702.56</v>
      </c>
      <c r="T155">
        <v>3058335.128</v>
      </c>
      <c r="U155">
        <v>3073428.1889999998</v>
      </c>
      <c r="V155">
        <v>3079035.1060000001</v>
      </c>
      <c r="W155">
        <v>3048413.827</v>
      </c>
      <c r="X155">
        <v>3020395.0440000002</v>
      </c>
      <c r="Y155">
        <v>3007617.7629999998</v>
      </c>
      <c r="Z155">
        <v>3006649.2310000001</v>
      </c>
      <c r="AA155">
        <v>3014429.6740000001</v>
      </c>
      <c r="AB155">
        <v>3027650.9369999999</v>
      </c>
      <c r="AC155">
        <v>3043719.7790000001</v>
      </c>
      <c r="AD155">
        <v>2886474.733</v>
      </c>
      <c r="AE155">
        <v>2728303.2140000002</v>
      </c>
      <c r="AF155">
        <v>2568164.798</v>
      </c>
      <c r="AG155">
        <v>2405510.9539999999</v>
      </c>
      <c r="AH155">
        <v>2240460.1060000001</v>
      </c>
      <c r="AI155">
        <v>2073572.331</v>
      </c>
      <c r="AJ155">
        <v>1904225.51</v>
      </c>
      <c r="AK155">
        <v>1732999.2109999999</v>
      </c>
      <c r="AL155">
        <v>1560011.2169999999</v>
      </c>
      <c r="AM155">
        <v>1385366.3689999999</v>
      </c>
      <c r="AN155">
        <v>1389718.703</v>
      </c>
      <c r="AO155">
        <v>1394270.29</v>
      </c>
      <c r="AP155">
        <v>1398965.2549999999</v>
      </c>
      <c r="AQ155" s="39">
        <v>1403902.817</v>
      </c>
      <c r="AR155" s="39">
        <v>1408935.3489999999</v>
      </c>
      <c r="AS155" s="39">
        <v>1413799.5279999999</v>
      </c>
      <c r="AT155" s="39">
        <v>1418797.5360000001</v>
      </c>
      <c r="AU155" s="39">
        <v>1423946.986</v>
      </c>
      <c r="AV155">
        <v>1429314.7309999999</v>
      </c>
      <c r="AW155">
        <v>1435418.43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55922909.630000003</v>
      </c>
      <c r="G156">
        <v>52819338.979999997</v>
      </c>
      <c r="H156">
        <v>48002282.75</v>
      </c>
      <c r="I156">
        <v>48280320.689999998</v>
      </c>
      <c r="J156">
        <v>47556768.409999996</v>
      </c>
      <c r="K156">
        <v>44975862.409999996</v>
      </c>
      <c r="L156">
        <v>43585358.469999999</v>
      </c>
      <c r="M156">
        <v>43080055.979999997</v>
      </c>
      <c r="N156">
        <v>41690962.840000004</v>
      </c>
      <c r="O156">
        <v>42884187.5</v>
      </c>
      <c r="P156">
        <v>43634921.310000002</v>
      </c>
      <c r="Q156">
        <v>43845087.030000001</v>
      </c>
      <c r="R156">
        <v>44453452.829999998</v>
      </c>
      <c r="S156">
        <v>46363902.25</v>
      </c>
      <c r="T156">
        <v>46866343.170000002</v>
      </c>
      <c r="U156">
        <v>46998558.020000003</v>
      </c>
      <c r="V156">
        <v>47050634.979999997</v>
      </c>
      <c r="W156">
        <v>45612738.399999999</v>
      </c>
      <c r="X156">
        <v>44311425.07</v>
      </c>
      <c r="Y156">
        <v>43415327.859999999</v>
      </c>
      <c r="Z156">
        <v>42848619.700000003</v>
      </c>
      <c r="AA156">
        <v>42534342.409999996</v>
      </c>
      <c r="AB156">
        <v>42420039.43</v>
      </c>
      <c r="AC156">
        <v>42462905.340000004</v>
      </c>
      <c r="AD156">
        <v>42260625.289999999</v>
      </c>
      <c r="AE156">
        <v>42220387.780000001</v>
      </c>
      <c r="AF156">
        <v>42293725.350000001</v>
      </c>
      <c r="AG156">
        <v>42446065.729999997</v>
      </c>
      <c r="AH156">
        <v>42660399.82</v>
      </c>
      <c r="AI156">
        <v>42895400.020000003</v>
      </c>
      <c r="AJ156">
        <v>43156854.850000001</v>
      </c>
      <c r="AK156">
        <v>43445460.859999999</v>
      </c>
      <c r="AL156">
        <v>43752282.030000001</v>
      </c>
      <c r="AM156">
        <v>44072437.079999998</v>
      </c>
      <c r="AN156">
        <v>44390923.390000001</v>
      </c>
      <c r="AO156">
        <v>44717257.259999998</v>
      </c>
      <c r="AP156">
        <v>45046247.060000002</v>
      </c>
      <c r="AQ156">
        <v>45379245.020000003</v>
      </c>
      <c r="AR156">
        <v>45702098.659999996</v>
      </c>
      <c r="AS156">
        <v>46013749.509999998</v>
      </c>
      <c r="AT156">
        <v>46310502.920000002</v>
      </c>
      <c r="AU156">
        <v>46591381.439999998</v>
      </c>
      <c r="AV156">
        <v>46858171.109999999</v>
      </c>
      <c r="AW156">
        <v>47133851.810000002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2101689.1439999999</v>
      </c>
      <c r="G157">
        <v>1890658.473</v>
      </c>
      <c r="H157">
        <v>1428120.469</v>
      </c>
      <c r="I157">
        <v>1825535.5449999999</v>
      </c>
      <c r="J157">
        <v>1521231.8970000001</v>
      </c>
      <c r="K157">
        <v>1910382.6070000001</v>
      </c>
      <c r="L157">
        <v>1806265.845</v>
      </c>
      <c r="M157">
        <v>1908341.7749999999</v>
      </c>
      <c r="N157">
        <v>2025288.6880000001</v>
      </c>
      <c r="O157">
        <v>2028644.8459999999</v>
      </c>
      <c r="P157">
        <v>2018625.8740000001</v>
      </c>
      <c r="Q157">
        <v>1983938.3589999999</v>
      </c>
      <c r="R157">
        <v>1959274.1359999999</v>
      </c>
      <c r="S157">
        <v>2193841.906</v>
      </c>
      <c r="T157">
        <v>2151976.7969999998</v>
      </c>
      <c r="U157">
        <v>2116272.298</v>
      </c>
      <c r="V157">
        <v>2088714.2290000001</v>
      </c>
      <c r="W157">
        <v>2070940.6540000001</v>
      </c>
      <c r="X157">
        <v>2053061.0759999999</v>
      </c>
      <c r="Y157">
        <v>2052119.301</v>
      </c>
      <c r="Z157">
        <v>2062898.3540000001</v>
      </c>
      <c r="AA157">
        <v>2082551.9920000001</v>
      </c>
      <c r="AB157">
        <v>2108835.6850000001</v>
      </c>
      <c r="AC157">
        <v>2139745.9900000002</v>
      </c>
      <c r="AD157">
        <v>2172459.2779999999</v>
      </c>
      <c r="AE157">
        <v>2205835.0589999999</v>
      </c>
      <c r="AF157">
        <v>2239881.38</v>
      </c>
      <c r="AG157">
        <v>2274518.1540000001</v>
      </c>
      <c r="AH157">
        <v>2309975.952</v>
      </c>
      <c r="AI157">
        <v>2345222.727</v>
      </c>
      <c r="AJ157">
        <v>2380511.2889999999</v>
      </c>
      <c r="AK157">
        <v>2416163.8289999999</v>
      </c>
      <c r="AL157">
        <v>2452108.091</v>
      </c>
      <c r="AM157">
        <v>2488329.7540000002</v>
      </c>
      <c r="AN157">
        <v>2523970.4879999999</v>
      </c>
      <c r="AO157">
        <v>2559824.324</v>
      </c>
      <c r="AP157">
        <v>2595784.5449999999</v>
      </c>
      <c r="AQ157">
        <v>2632089.5750000002</v>
      </c>
      <c r="AR157">
        <v>2668344.6910000001</v>
      </c>
      <c r="AS157">
        <v>2704561.1140000001</v>
      </c>
      <c r="AT157">
        <v>2740587.4479999999</v>
      </c>
      <c r="AU157">
        <v>2776523.693</v>
      </c>
      <c r="AV157">
        <v>2812539.46</v>
      </c>
      <c r="AW157">
        <v>2849673.344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4299067.4859999996</v>
      </c>
      <c r="G158">
        <v>4273092.9610000001</v>
      </c>
      <c r="H158">
        <v>3473860.6340000001</v>
      </c>
      <c r="I158">
        <v>3590061.1129999999</v>
      </c>
      <c r="J158">
        <v>3770473.8960000002</v>
      </c>
      <c r="K158">
        <v>3680225.929</v>
      </c>
      <c r="L158">
        <v>3553336.4010000001</v>
      </c>
      <c r="M158">
        <v>3511918.531</v>
      </c>
      <c r="N158">
        <v>3557506.8629999999</v>
      </c>
      <c r="O158">
        <v>3605972.8709999998</v>
      </c>
      <c r="P158">
        <v>3638791.8829999999</v>
      </c>
      <c r="Q158">
        <v>3649880.2209999999</v>
      </c>
      <c r="R158">
        <v>3659558.0759999999</v>
      </c>
      <c r="S158">
        <v>3774728.6129999999</v>
      </c>
      <c r="T158">
        <v>3798175.0079999999</v>
      </c>
      <c r="U158">
        <v>3785650.5449999999</v>
      </c>
      <c r="V158">
        <v>3764628.84</v>
      </c>
      <c r="W158">
        <v>3765176.7549999999</v>
      </c>
      <c r="X158">
        <v>3742954.872</v>
      </c>
      <c r="Y158">
        <v>3745431.1409999998</v>
      </c>
      <c r="Z158">
        <v>3764484.4789999998</v>
      </c>
      <c r="AA158">
        <v>3797201.2310000001</v>
      </c>
      <c r="AB158">
        <v>3839865.6260000002</v>
      </c>
      <c r="AC158">
        <v>3889380.7990000001</v>
      </c>
      <c r="AD158">
        <v>3943601.2919999999</v>
      </c>
      <c r="AE158">
        <v>3999892.3620000002</v>
      </c>
      <c r="AF158">
        <v>4057281.9730000002</v>
      </c>
      <c r="AG158">
        <v>4115242.7110000001</v>
      </c>
      <c r="AH158">
        <v>4174049.5240000002</v>
      </c>
      <c r="AI158">
        <v>4232375.6579999998</v>
      </c>
      <c r="AJ158">
        <v>4290454.1210000003</v>
      </c>
      <c r="AK158">
        <v>4348605.7699999996</v>
      </c>
      <c r="AL158">
        <v>4407446.7769999998</v>
      </c>
      <c r="AM158">
        <v>4467112.2290000003</v>
      </c>
      <c r="AN158">
        <v>4524846.733</v>
      </c>
      <c r="AO158">
        <v>4582256.966</v>
      </c>
      <c r="AP158">
        <v>4639244.9670000002</v>
      </c>
      <c r="AQ158">
        <v>4696388.9000000004</v>
      </c>
      <c r="AR158">
        <v>4753340.5350000001</v>
      </c>
      <c r="AS158">
        <v>4811080.3109999998</v>
      </c>
      <c r="AT158">
        <v>4869673.7130000005</v>
      </c>
      <c r="AU158">
        <v>4929012.8480000002</v>
      </c>
      <c r="AV158">
        <v>4988990.3600000003</v>
      </c>
      <c r="AW158">
        <v>5051248.1100000003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21824820.859999999</v>
      </c>
      <c r="H159">
        <v>21517964.829999998</v>
      </c>
      <c r="I159">
        <v>22148946.32</v>
      </c>
      <c r="J159">
        <v>21976714.82</v>
      </c>
      <c r="K159">
        <v>21137798.600000001</v>
      </c>
      <c r="L159">
        <v>20808912.760000002</v>
      </c>
      <c r="M159">
        <v>21164507.18</v>
      </c>
      <c r="N159">
        <v>22424182.859999999</v>
      </c>
      <c r="O159">
        <v>23022640.510000002</v>
      </c>
      <c r="P159">
        <v>21976970.109999999</v>
      </c>
      <c r="Q159">
        <v>19748784.109999999</v>
      </c>
      <c r="R159">
        <v>17759298.120000001</v>
      </c>
      <c r="S159">
        <v>16548779.9</v>
      </c>
      <c r="T159">
        <v>15751195.060000001</v>
      </c>
      <c r="U159">
        <v>15091876.539999999</v>
      </c>
      <c r="V159">
        <v>14584364.970000001</v>
      </c>
      <c r="W159">
        <v>13824108.76</v>
      </c>
      <c r="X159">
        <v>13203977.41</v>
      </c>
      <c r="Y159">
        <v>12933153.460000001</v>
      </c>
      <c r="Z159">
        <v>12877285.25</v>
      </c>
      <c r="AA159">
        <v>12937671.59</v>
      </c>
      <c r="AB159">
        <v>13054174.210000001</v>
      </c>
      <c r="AC159">
        <v>13187541.65</v>
      </c>
      <c r="AD159">
        <v>13321766.1</v>
      </c>
      <c r="AE159">
        <v>13435501.33</v>
      </c>
      <c r="AF159">
        <v>13528928.52</v>
      </c>
      <c r="AG159">
        <v>13603008.92</v>
      </c>
      <c r="AH159">
        <v>13664970.33</v>
      </c>
      <c r="AI159">
        <v>13734680.039999999</v>
      </c>
      <c r="AJ159">
        <v>13789832.66</v>
      </c>
      <c r="AK159">
        <v>13835576.380000001</v>
      </c>
      <c r="AL159">
        <v>13872477.27</v>
      </c>
      <c r="AM159">
        <v>13903102.32</v>
      </c>
      <c r="AN159">
        <v>13918231.1</v>
      </c>
      <c r="AO159">
        <v>13929217.720000001</v>
      </c>
      <c r="AP159">
        <v>13938470.369999999</v>
      </c>
      <c r="AQ159">
        <v>13951052.789999999</v>
      </c>
      <c r="AR159">
        <v>13967390.17</v>
      </c>
      <c r="AS159">
        <v>13987723.82</v>
      </c>
      <c r="AT159">
        <v>14016483.279999999</v>
      </c>
      <c r="AU159">
        <v>14057116.27</v>
      </c>
      <c r="AV159">
        <v>14113441</v>
      </c>
      <c r="AW159">
        <v>14196683.550000001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</v>
      </c>
      <c r="G160">
        <v>257949668.09999999</v>
      </c>
      <c r="H160">
        <v>236398154</v>
      </c>
      <c r="I160">
        <v>240224745.09999999</v>
      </c>
      <c r="J160">
        <v>236480528.59999999</v>
      </c>
      <c r="K160">
        <v>222911297.09999999</v>
      </c>
      <c r="L160">
        <v>215935074.5</v>
      </c>
      <c r="M160">
        <v>214278387.59999999</v>
      </c>
      <c r="N160">
        <v>213406870.40000001</v>
      </c>
      <c r="O160">
        <v>212219240.5</v>
      </c>
      <c r="P160">
        <v>205474788.5</v>
      </c>
      <c r="Q160">
        <v>195892580.59999999</v>
      </c>
      <c r="R160">
        <v>188947320.59999999</v>
      </c>
      <c r="S160">
        <v>182801852.09999999</v>
      </c>
      <c r="T160">
        <v>180767529.30000001</v>
      </c>
      <c r="U160">
        <v>179199431.30000001</v>
      </c>
      <c r="V160">
        <v>178510269.59999999</v>
      </c>
      <c r="W160">
        <v>175038509.80000001</v>
      </c>
      <c r="X160">
        <v>171748646.5</v>
      </c>
      <c r="Y160">
        <v>170288702.40000001</v>
      </c>
      <c r="Z160">
        <v>170262394.40000001</v>
      </c>
      <c r="AA160">
        <v>171122285.19999999</v>
      </c>
      <c r="AB160">
        <v>172597396.40000001</v>
      </c>
      <c r="AC160">
        <v>174426677.69999999</v>
      </c>
      <c r="AD160">
        <v>176043796.5</v>
      </c>
      <c r="AE160">
        <v>177771514.69999999</v>
      </c>
      <c r="AF160">
        <v>179227704.19999999</v>
      </c>
      <c r="AG160">
        <v>180964868.30000001</v>
      </c>
      <c r="AH160">
        <v>182772682.90000001</v>
      </c>
      <c r="AI160">
        <v>184570043.90000001</v>
      </c>
      <c r="AJ160">
        <v>186333480.69999999</v>
      </c>
      <c r="AK160">
        <v>188151316.59999999</v>
      </c>
      <c r="AL160">
        <v>190007360.40000001</v>
      </c>
      <c r="AM160">
        <v>191869542.90000001</v>
      </c>
      <c r="AN160">
        <v>193779722.90000001</v>
      </c>
      <c r="AO160">
        <v>195648203.59999999</v>
      </c>
      <c r="AP160">
        <v>197494234</v>
      </c>
      <c r="AQ160">
        <v>199377851.59999999</v>
      </c>
      <c r="AR160">
        <v>201218847.59999999</v>
      </c>
      <c r="AS160">
        <v>203781390.59999999</v>
      </c>
      <c r="AT160">
        <v>206493312</v>
      </c>
      <c r="AU160">
        <v>209241444.30000001</v>
      </c>
      <c r="AV160">
        <v>212032448.80000001</v>
      </c>
      <c r="AW160">
        <v>215076666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6060247.3770000003</v>
      </c>
      <c r="G161">
        <v>6058177.5130000003</v>
      </c>
      <c r="H161">
        <v>6375761.4960000003</v>
      </c>
      <c r="I161">
        <v>6521749.3830000004</v>
      </c>
      <c r="J161">
        <v>6511524.4450000003</v>
      </c>
      <c r="K161">
        <v>6404560.7309999997</v>
      </c>
      <c r="L161">
        <v>6418633.102</v>
      </c>
      <c r="M161">
        <v>6528496.7800000003</v>
      </c>
      <c r="N161">
        <v>6849139.4019999998</v>
      </c>
      <c r="O161">
        <v>6856349.4019999998</v>
      </c>
      <c r="P161">
        <v>6379222.2910000002</v>
      </c>
      <c r="Q161">
        <v>5575215.8169999998</v>
      </c>
      <c r="R161">
        <v>4854222.3250000002</v>
      </c>
      <c r="S161">
        <v>4353901.733</v>
      </c>
      <c r="T161">
        <v>4095868.071</v>
      </c>
      <c r="U161">
        <v>3903280.43</v>
      </c>
      <c r="V161">
        <v>3765637.0690000001</v>
      </c>
      <c r="W161">
        <v>3550126.9509999999</v>
      </c>
      <c r="X161">
        <v>3392999.6910000001</v>
      </c>
      <c r="Y161">
        <v>3329747.324</v>
      </c>
      <c r="Z161">
        <v>3310717.75</v>
      </c>
      <c r="AA161">
        <v>3311253.7740000002</v>
      </c>
      <c r="AB161">
        <v>3317568.818</v>
      </c>
      <c r="AC161">
        <v>3323644.1090000002</v>
      </c>
      <c r="AD161">
        <v>3327849.094</v>
      </c>
      <c r="AE161">
        <v>3326158.9989999998</v>
      </c>
      <c r="AF161">
        <v>3320563.5150000001</v>
      </c>
      <c r="AG161">
        <v>3312375.69</v>
      </c>
      <c r="AH161">
        <v>3304139.14</v>
      </c>
      <c r="AI161">
        <v>3311403.8840000001</v>
      </c>
      <c r="AJ161">
        <v>3320394.4929999998</v>
      </c>
      <c r="AK161">
        <v>3330433.7340000002</v>
      </c>
      <c r="AL161">
        <v>3340772.8259999999</v>
      </c>
      <c r="AM161">
        <v>3351235.1740000001</v>
      </c>
      <c r="AN161">
        <v>3358092.2340000002</v>
      </c>
      <c r="AO161">
        <v>3365154.9640000002</v>
      </c>
      <c r="AP161">
        <v>3371940.1869999999</v>
      </c>
      <c r="AQ161">
        <v>3378659.11</v>
      </c>
      <c r="AR161">
        <v>3385284.9360000002</v>
      </c>
      <c r="AS161">
        <v>3391444.49</v>
      </c>
      <c r="AT161">
        <v>3398178.7540000002</v>
      </c>
      <c r="AU161">
        <v>3406075.1170000001</v>
      </c>
      <c r="AV161">
        <v>3415648.8760000002</v>
      </c>
      <c r="AW161">
        <v>3428271.7710000002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781116.42779999995</v>
      </c>
      <c r="G162">
        <v>666987.85510000004</v>
      </c>
      <c r="H162">
        <v>570725.18290000001</v>
      </c>
      <c r="I162">
        <v>582588.37230000005</v>
      </c>
      <c r="J162">
        <v>625902.06099999999</v>
      </c>
      <c r="K162">
        <v>584306.94279999996</v>
      </c>
      <c r="L162">
        <v>603578.35450000002</v>
      </c>
      <c r="M162">
        <v>631637.52679999999</v>
      </c>
      <c r="N162">
        <v>626288.67469999997</v>
      </c>
      <c r="O162">
        <v>518509.13150000002</v>
      </c>
      <c r="P162">
        <v>420542.2586</v>
      </c>
      <c r="Q162">
        <v>364464.67930000002</v>
      </c>
      <c r="R162">
        <v>337352.29229999997</v>
      </c>
      <c r="S162">
        <v>315278.56030000001</v>
      </c>
      <c r="T162">
        <v>302875.64899999998</v>
      </c>
      <c r="U162">
        <v>301681.68440000003</v>
      </c>
      <c r="V162">
        <v>312270.99910000002</v>
      </c>
      <c r="W162">
        <v>318304.58360000001</v>
      </c>
      <c r="X162">
        <v>325533.07809999998</v>
      </c>
      <c r="Y162">
        <v>327918.95189999999</v>
      </c>
      <c r="Z162">
        <v>331797.52639999997</v>
      </c>
      <c r="AA162">
        <v>335884.255</v>
      </c>
      <c r="AB162">
        <v>340175.05099999998</v>
      </c>
      <c r="AC162">
        <v>344993.11930000002</v>
      </c>
      <c r="AD162">
        <v>350881.55479999998</v>
      </c>
      <c r="AE162">
        <v>356536.8639</v>
      </c>
      <c r="AF162">
        <v>362084.65649999998</v>
      </c>
      <c r="AG162">
        <v>367563.60979999998</v>
      </c>
      <c r="AH162">
        <v>373662.4276</v>
      </c>
      <c r="AI162">
        <v>378733.27279999998</v>
      </c>
      <c r="AJ162">
        <v>383435.5393</v>
      </c>
      <c r="AK162">
        <v>388914.16580000002</v>
      </c>
      <c r="AL162">
        <v>394369.45179999998</v>
      </c>
      <c r="AM162">
        <v>399676.60389999999</v>
      </c>
      <c r="AN162">
        <v>404849.67</v>
      </c>
      <c r="AO162">
        <v>409208.07390000002</v>
      </c>
      <c r="AP162">
        <v>413230.97279999999</v>
      </c>
      <c r="AQ162">
        <v>417736.71950000001</v>
      </c>
      <c r="AR162">
        <v>421518.71139999997</v>
      </c>
      <c r="AS162">
        <v>426116.70319999999</v>
      </c>
      <c r="AT162">
        <v>431494.19679999998</v>
      </c>
      <c r="AU162">
        <v>436992.58909999998</v>
      </c>
      <c r="AV162">
        <v>442786.72129999998</v>
      </c>
      <c r="AW162">
        <v>451788.2573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498904.75339999999</v>
      </c>
      <c r="G163">
        <v>431516.11070000002</v>
      </c>
      <c r="H163">
        <v>384403.37609999999</v>
      </c>
      <c r="I163">
        <v>399482.91560000001</v>
      </c>
      <c r="J163">
        <v>366975.3</v>
      </c>
      <c r="K163">
        <v>350922.14299999998</v>
      </c>
      <c r="L163">
        <v>377272.31069999997</v>
      </c>
      <c r="M163">
        <v>386191.24369999999</v>
      </c>
      <c r="N163">
        <v>396465.8627</v>
      </c>
      <c r="O163">
        <v>315037.56559999997</v>
      </c>
      <c r="P163">
        <v>244013.03080000001</v>
      </c>
      <c r="Q163">
        <v>202691.7169</v>
      </c>
      <c r="R163">
        <v>181629.94760000001</v>
      </c>
      <c r="S163">
        <v>167583.0925</v>
      </c>
      <c r="T163">
        <v>163829.66959999999</v>
      </c>
      <c r="U163">
        <v>165595.50820000001</v>
      </c>
      <c r="V163">
        <v>169839.68849999999</v>
      </c>
      <c r="W163">
        <v>173982.6778</v>
      </c>
      <c r="X163">
        <v>178242.77530000001</v>
      </c>
      <c r="Y163">
        <v>181222.11040000001</v>
      </c>
      <c r="Z163">
        <v>183955.8143</v>
      </c>
      <c r="AA163">
        <v>186836.8064</v>
      </c>
      <c r="AB163">
        <v>190024.715</v>
      </c>
      <c r="AC163">
        <v>193538.60680000001</v>
      </c>
      <c r="AD163">
        <v>197430.15289999999</v>
      </c>
      <c r="AE163">
        <v>201467.76389999999</v>
      </c>
      <c r="AF163">
        <v>205568.15539999999</v>
      </c>
      <c r="AG163">
        <v>209687.7175</v>
      </c>
      <c r="AH163">
        <v>213838.2549</v>
      </c>
      <c r="AI163">
        <v>217853.38510000001</v>
      </c>
      <c r="AJ163">
        <v>221857.8247</v>
      </c>
      <c r="AK163">
        <v>225926.1826</v>
      </c>
      <c r="AL163">
        <v>230053.9474</v>
      </c>
      <c r="AM163">
        <v>234244.92430000001</v>
      </c>
      <c r="AN163">
        <v>238449.8602</v>
      </c>
      <c r="AO163">
        <v>242658.39379999999</v>
      </c>
      <c r="AP163">
        <v>246873.71410000001</v>
      </c>
      <c r="AQ163">
        <v>251136.39790000001</v>
      </c>
      <c r="AR163">
        <v>255410.7126</v>
      </c>
      <c r="AS163">
        <v>259977.26259999999</v>
      </c>
      <c r="AT163">
        <v>264790.5748</v>
      </c>
      <c r="AU163">
        <v>269806.33919999999</v>
      </c>
      <c r="AV163">
        <v>275011.44069999998</v>
      </c>
      <c r="AW163">
        <v>280523.86930000002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1387122.2150000001</v>
      </c>
      <c r="H164">
        <v>1291058.564</v>
      </c>
      <c r="I164">
        <v>1324302.57</v>
      </c>
      <c r="J164">
        <v>1272531.558</v>
      </c>
      <c r="K164">
        <v>1269996.419</v>
      </c>
      <c r="L164">
        <v>1393576.787</v>
      </c>
      <c r="M164">
        <v>1449529.5959999999</v>
      </c>
      <c r="N164">
        <v>1482928.453</v>
      </c>
      <c r="O164">
        <v>1176943.781</v>
      </c>
      <c r="P164">
        <v>910337.65910000005</v>
      </c>
      <c r="Q164">
        <v>766717.72889999999</v>
      </c>
      <c r="R164">
        <v>703546.08129999996</v>
      </c>
      <c r="S164">
        <v>634018.57759999996</v>
      </c>
      <c r="T164">
        <v>616096.3689</v>
      </c>
      <c r="U164">
        <v>622104.20669999998</v>
      </c>
      <c r="V164">
        <v>639386.26489999995</v>
      </c>
      <c r="W164">
        <v>660208.54920000001</v>
      </c>
      <c r="X164">
        <v>683424.728</v>
      </c>
      <c r="Y164">
        <v>699794.87399999995</v>
      </c>
      <c r="Z164">
        <v>714487.04989999998</v>
      </c>
      <c r="AA164">
        <v>729818.17310000001</v>
      </c>
      <c r="AB164">
        <v>746648.9375</v>
      </c>
      <c r="AC164">
        <v>765103.69090000005</v>
      </c>
      <c r="AD164">
        <v>784986.41760000004</v>
      </c>
      <c r="AE164">
        <v>805721.46799999999</v>
      </c>
      <c r="AF164">
        <v>826973.71400000004</v>
      </c>
      <c r="AG164">
        <v>848555.01780000003</v>
      </c>
      <c r="AH164">
        <v>870445.40460000001</v>
      </c>
      <c r="AI164">
        <v>891803.054</v>
      </c>
      <c r="AJ164">
        <v>913186.94050000003</v>
      </c>
      <c r="AK164">
        <v>934843.1557</v>
      </c>
      <c r="AL164">
        <v>956824.26859999995</v>
      </c>
      <c r="AM164">
        <v>979154.28839999996</v>
      </c>
      <c r="AN164">
        <v>1001972.54</v>
      </c>
      <c r="AO164">
        <v>1025114.553</v>
      </c>
      <c r="AP164">
        <v>1048536.711</v>
      </c>
      <c r="AQ164">
        <v>1072343.1129999999</v>
      </c>
      <c r="AR164">
        <v>1096454.1089999999</v>
      </c>
      <c r="AS164">
        <v>1121822.46</v>
      </c>
      <c r="AT164">
        <v>1148343.629</v>
      </c>
      <c r="AU164">
        <v>1175869.8910000001</v>
      </c>
      <c r="AV164">
        <v>1204347.1229999999</v>
      </c>
      <c r="AW164">
        <v>1234101.426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236117.3125</v>
      </c>
      <c r="G165">
        <v>220564.84099999999</v>
      </c>
      <c r="H165">
        <v>206198.03909999999</v>
      </c>
      <c r="I165">
        <v>213791.5165</v>
      </c>
      <c r="J165">
        <v>210518.4754</v>
      </c>
      <c r="K165">
        <v>211594.56</v>
      </c>
      <c r="L165">
        <v>226884.17860000001</v>
      </c>
      <c r="M165">
        <v>235051.7591</v>
      </c>
      <c r="N165">
        <v>240546.0343</v>
      </c>
      <c r="O165">
        <v>210179.87820000001</v>
      </c>
      <c r="P165">
        <v>181118.2003</v>
      </c>
      <c r="Q165">
        <v>164781.93539999999</v>
      </c>
      <c r="R165">
        <v>157993.3009</v>
      </c>
      <c r="S165">
        <v>150918.48689999999</v>
      </c>
      <c r="T165">
        <v>148226.8376</v>
      </c>
      <c r="U165">
        <v>148386.95600000001</v>
      </c>
      <c r="V165">
        <v>150238.701</v>
      </c>
      <c r="W165">
        <v>152525.8486</v>
      </c>
      <c r="X165">
        <v>155012.3885</v>
      </c>
      <c r="Y165">
        <v>157842.30660000001</v>
      </c>
      <c r="Z165">
        <v>160953.06479999999</v>
      </c>
      <c r="AA165">
        <v>164357.8045</v>
      </c>
      <c r="AB165">
        <v>168033.3051</v>
      </c>
      <c r="AC165">
        <v>171931.76749999999</v>
      </c>
      <c r="AD165">
        <v>175938.9412</v>
      </c>
      <c r="AE165">
        <v>179990.90700000001</v>
      </c>
      <c r="AF165">
        <v>184068.47140000001</v>
      </c>
      <c r="AG165">
        <v>188167.5465</v>
      </c>
      <c r="AH165">
        <v>192300.8316</v>
      </c>
      <c r="AI165">
        <v>196402.9687</v>
      </c>
      <c r="AJ165">
        <v>200531.47260000001</v>
      </c>
      <c r="AK165">
        <v>204713.05290000001</v>
      </c>
      <c r="AL165">
        <v>208955.05059999999</v>
      </c>
      <c r="AM165">
        <v>213261.22649999999</v>
      </c>
      <c r="AN165">
        <v>217699.13860000001</v>
      </c>
      <c r="AO165">
        <v>222241.54329999999</v>
      </c>
      <c r="AP165">
        <v>226875.9664</v>
      </c>
      <c r="AQ165">
        <v>231609.0097</v>
      </c>
      <c r="AR165">
        <v>236433.96309999999</v>
      </c>
      <c r="AS165">
        <v>241410.0177</v>
      </c>
      <c r="AT165">
        <v>246529.36689999999</v>
      </c>
      <c r="AU165">
        <v>251780.71290000001</v>
      </c>
      <c r="AV165">
        <v>257165.39540000001</v>
      </c>
      <c r="AW165">
        <v>262721.77269999997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18669449.129999999</v>
      </c>
      <c r="H166">
        <v>15262260.529999999</v>
      </c>
      <c r="I166">
        <v>16651525.560000001</v>
      </c>
      <c r="J166">
        <v>16454473.539999999</v>
      </c>
      <c r="K166">
        <v>15524877.26</v>
      </c>
      <c r="L166">
        <v>16090649.93</v>
      </c>
      <c r="M166">
        <v>16609378.93</v>
      </c>
      <c r="N166">
        <v>16495694.68</v>
      </c>
      <c r="O166">
        <v>14778471.789999999</v>
      </c>
      <c r="P166">
        <v>12911193.789999999</v>
      </c>
      <c r="Q166">
        <v>11661852.390000001</v>
      </c>
      <c r="R166">
        <v>11048033.16</v>
      </c>
      <c r="S166">
        <v>10603003.039999999</v>
      </c>
      <c r="T166">
        <v>10380731.550000001</v>
      </c>
      <c r="U166">
        <v>10373404.199999999</v>
      </c>
      <c r="V166">
        <v>10473915.279999999</v>
      </c>
      <c r="W166">
        <v>10559839.01</v>
      </c>
      <c r="X166">
        <v>10646693.449999999</v>
      </c>
      <c r="Y166">
        <v>10762355.119999999</v>
      </c>
      <c r="Z166">
        <v>10912583.92</v>
      </c>
      <c r="AA166">
        <v>11087273.140000001</v>
      </c>
      <c r="AB166">
        <v>11282687.460000001</v>
      </c>
      <c r="AC166">
        <v>11495156.23</v>
      </c>
      <c r="AD166">
        <v>11715042.07</v>
      </c>
      <c r="AE166">
        <v>11934287.33</v>
      </c>
      <c r="AF166">
        <v>12153787.449999999</v>
      </c>
      <c r="AG166">
        <v>12373958</v>
      </c>
      <c r="AH166">
        <v>12597994.18</v>
      </c>
      <c r="AI166">
        <v>12818466.09</v>
      </c>
      <c r="AJ166">
        <v>13040622.029999999</v>
      </c>
      <c r="AK166">
        <v>13269425.029999999</v>
      </c>
      <c r="AL166">
        <v>13502484.939999999</v>
      </c>
      <c r="AM166">
        <v>13739247.970000001</v>
      </c>
      <c r="AN166">
        <v>13974977.59</v>
      </c>
      <c r="AO166">
        <v>14209082.83</v>
      </c>
      <c r="AP166">
        <v>14442445.07</v>
      </c>
      <c r="AQ166">
        <v>14678142.76</v>
      </c>
      <c r="AR166">
        <v>14911782.08</v>
      </c>
      <c r="AS166">
        <v>15156063.91</v>
      </c>
      <c r="AT166">
        <v>15408791.4</v>
      </c>
      <c r="AU166">
        <v>15666831.779999999</v>
      </c>
      <c r="AV166">
        <v>15930093.66</v>
      </c>
      <c r="AW166">
        <v>16209442.25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2118726.0460000001</v>
      </c>
      <c r="G167">
        <v>1795245.7169999999</v>
      </c>
      <c r="H167">
        <v>1623204.277</v>
      </c>
      <c r="I167">
        <v>1629435.1</v>
      </c>
      <c r="J167">
        <v>1536570.5120000001</v>
      </c>
      <c r="K167">
        <v>1530450.8030000001</v>
      </c>
      <c r="L167">
        <v>1676331.943</v>
      </c>
      <c r="M167">
        <v>1763767.84</v>
      </c>
      <c r="N167">
        <v>1788205.8330000001</v>
      </c>
      <c r="O167">
        <v>1355459.7520000001</v>
      </c>
      <c r="P167">
        <v>998201.72530000005</v>
      </c>
      <c r="Q167">
        <v>805941.18330000003</v>
      </c>
      <c r="R167">
        <v>714984.43629999994</v>
      </c>
      <c r="S167">
        <v>635873.56779999996</v>
      </c>
      <c r="T167">
        <v>602225.6078</v>
      </c>
      <c r="U167">
        <v>599516.45209999999</v>
      </c>
      <c r="V167">
        <v>611344.80940000003</v>
      </c>
      <c r="W167">
        <v>626807.93389999995</v>
      </c>
      <c r="X167">
        <v>645566.89560000005</v>
      </c>
      <c r="Y167">
        <v>662139.47829999996</v>
      </c>
      <c r="Z167">
        <v>678065.76659999997</v>
      </c>
      <c r="AA167">
        <v>694028.12309999997</v>
      </c>
      <c r="AB167">
        <v>710595.1825</v>
      </c>
      <c r="AC167">
        <v>728076.38459999999</v>
      </c>
      <c r="AD167">
        <v>746188.79520000005</v>
      </c>
      <c r="AE167">
        <v>764088.36089999997</v>
      </c>
      <c r="AF167">
        <v>781856.98620000004</v>
      </c>
      <c r="AG167">
        <v>799488.25219999999</v>
      </c>
      <c r="AH167">
        <v>817187.35430000001</v>
      </c>
      <c r="AI167">
        <v>834476.36069999996</v>
      </c>
      <c r="AJ167">
        <v>851816.13560000004</v>
      </c>
      <c r="AK167">
        <v>869547.21360000002</v>
      </c>
      <c r="AL167">
        <v>887533.92390000005</v>
      </c>
      <c r="AM167">
        <v>905743.59669999999</v>
      </c>
      <c r="AN167">
        <v>924769.90639999998</v>
      </c>
      <c r="AO167">
        <v>944614.0098</v>
      </c>
      <c r="AP167">
        <v>965075.03579999995</v>
      </c>
      <c r="AQ167">
        <v>986334.02879999997</v>
      </c>
      <c r="AR167">
        <v>1008096.451</v>
      </c>
      <c r="AS167">
        <v>1031217.63</v>
      </c>
      <c r="AT167">
        <v>1055300.5449999999</v>
      </c>
      <c r="AU167">
        <v>1080306.0279999999</v>
      </c>
      <c r="AV167">
        <v>1106291.8770000001</v>
      </c>
      <c r="AW167">
        <v>1134168.0349999999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19906990.09</v>
      </c>
      <c r="G170">
        <v>18926096.390000001</v>
      </c>
      <c r="H170">
        <v>16952781.300000001</v>
      </c>
      <c r="I170">
        <v>16081826.640000001</v>
      </c>
      <c r="J170">
        <v>15385925.25</v>
      </c>
      <c r="K170">
        <v>14523252.470000001</v>
      </c>
      <c r="L170">
        <v>13505408.1</v>
      </c>
      <c r="M170">
        <v>12547841.66</v>
      </c>
      <c r="N170">
        <v>11555589.699999999</v>
      </c>
      <c r="O170">
        <v>10373121.25</v>
      </c>
      <c r="P170">
        <v>9377865.8949999996</v>
      </c>
      <c r="Q170">
        <v>8519276.6679999996</v>
      </c>
      <c r="R170">
        <v>7578496.4019999998</v>
      </c>
      <c r="S170">
        <v>3083778.5550000002</v>
      </c>
      <c r="T170">
        <v>2284735.1609999998</v>
      </c>
      <c r="U170">
        <v>1755804.6569999999</v>
      </c>
      <c r="V170">
        <v>1287665.5490000001</v>
      </c>
      <c r="W170">
        <v>1036346.352</v>
      </c>
      <c r="X170">
        <v>788343.10789999994</v>
      </c>
      <c r="Y170">
        <v>764044.5196</v>
      </c>
      <c r="Z170">
        <v>759617.91680000001</v>
      </c>
      <c r="AA170">
        <v>757711.64879999997</v>
      </c>
      <c r="AB170">
        <v>757083.50490000006</v>
      </c>
      <c r="AC170">
        <v>757215.68229999999</v>
      </c>
      <c r="AD170">
        <v>759536.21459999995</v>
      </c>
      <c r="AE170">
        <v>763241.84400000004</v>
      </c>
      <c r="AF170">
        <v>768071.14190000005</v>
      </c>
      <c r="AG170">
        <v>773843.3162</v>
      </c>
      <c r="AH170">
        <v>780455.23659999995</v>
      </c>
      <c r="AI170">
        <v>787826.71920000005</v>
      </c>
      <c r="AJ170">
        <v>795551.25600000005</v>
      </c>
      <c r="AK170">
        <v>803552.2966</v>
      </c>
      <c r="AL170">
        <v>811729.64679999999</v>
      </c>
      <c r="AM170">
        <v>819999.71660000004</v>
      </c>
      <c r="AN170">
        <v>829369.36430000002</v>
      </c>
      <c r="AO170">
        <v>838809.39809999999</v>
      </c>
      <c r="AP170">
        <v>848145.17700000003</v>
      </c>
      <c r="AQ170">
        <v>857391.74419999996</v>
      </c>
      <c r="AR170">
        <v>866448.46440000006</v>
      </c>
      <c r="AS170">
        <v>875947.32200000004</v>
      </c>
      <c r="AT170">
        <v>885542.57499999995</v>
      </c>
      <c r="AU170">
        <v>895029.82160000002</v>
      </c>
      <c r="AV170">
        <v>904380.47730000003</v>
      </c>
      <c r="AW170">
        <v>913944.53570000001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15998389.9</v>
      </c>
      <c r="H171">
        <v>15292900.699999999</v>
      </c>
      <c r="I171">
        <v>15219896.939999999</v>
      </c>
      <c r="J171">
        <v>13335753.109999999</v>
      </c>
      <c r="K171">
        <v>11342452.689999999</v>
      </c>
      <c r="L171">
        <v>9821110.1569999997</v>
      </c>
      <c r="M171">
        <v>8669271.0850000009</v>
      </c>
      <c r="N171">
        <v>7715410.591</v>
      </c>
      <c r="O171">
        <v>8079455.102</v>
      </c>
      <c r="P171">
        <v>8267319.4620000003</v>
      </c>
      <c r="Q171">
        <v>8357299.1679999996</v>
      </c>
      <c r="R171">
        <v>8557561.0999999996</v>
      </c>
      <c r="S171">
        <v>4856001.1169999996</v>
      </c>
      <c r="T171">
        <v>6507172.5650000004</v>
      </c>
      <c r="U171">
        <v>8111254.051</v>
      </c>
      <c r="V171">
        <v>9686064.2369999997</v>
      </c>
      <c r="W171">
        <v>10027606.48</v>
      </c>
      <c r="X171">
        <v>10339374.800000001</v>
      </c>
      <c r="Y171">
        <v>10407120.220000001</v>
      </c>
      <c r="Z171">
        <v>10533764.970000001</v>
      </c>
      <c r="AA171">
        <v>10702813.83</v>
      </c>
      <c r="AB171">
        <v>10939138.810000001</v>
      </c>
      <c r="AC171">
        <v>11191067.199999999</v>
      </c>
      <c r="AD171">
        <v>11480206.74</v>
      </c>
      <c r="AE171">
        <v>11769549.119999999</v>
      </c>
      <c r="AF171">
        <v>11722211.630000001</v>
      </c>
      <c r="AG171">
        <v>11925756.58</v>
      </c>
      <c r="AH171">
        <v>12125380.220000001</v>
      </c>
      <c r="AI171">
        <v>12277668.41</v>
      </c>
      <c r="AJ171">
        <v>12420006.439999999</v>
      </c>
      <c r="AK171">
        <v>12557898</v>
      </c>
      <c r="AL171">
        <v>12720151.6</v>
      </c>
      <c r="AM171">
        <v>12876843.73</v>
      </c>
      <c r="AN171">
        <v>12952421.710000001</v>
      </c>
      <c r="AO171">
        <v>13022797.630000001</v>
      </c>
      <c r="AP171">
        <v>13090625.49</v>
      </c>
      <c r="AQ171">
        <v>13160667.43</v>
      </c>
      <c r="AR171">
        <v>13229191.35</v>
      </c>
      <c r="AS171">
        <v>13191942.41</v>
      </c>
      <c r="AT171">
        <v>13161246.82</v>
      </c>
      <c r="AU171">
        <v>13136151.050000001</v>
      </c>
      <c r="AV171">
        <v>13118428.34</v>
      </c>
      <c r="AW171">
        <v>13121626.140000001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6582718.8320000004</v>
      </c>
      <c r="H172">
        <v>6666683.5099999998</v>
      </c>
      <c r="I172">
        <v>6912271.6830000002</v>
      </c>
      <c r="J172">
        <v>6641716.466</v>
      </c>
      <c r="K172">
        <v>6459380.352</v>
      </c>
      <c r="L172">
        <v>6131752.665</v>
      </c>
      <c r="M172">
        <v>6385883.3430000003</v>
      </c>
      <c r="N172">
        <v>6509596.3810000001</v>
      </c>
      <c r="O172">
        <v>6831773.1679999996</v>
      </c>
      <c r="P172">
        <v>6976884.602</v>
      </c>
      <c r="Q172">
        <v>6930115.3990000002</v>
      </c>
      <c r="R172">
        <v>7002289.0990000004</v>
      </c>
      <c r="S172">
        <v>7388880.8219999997</v>
      </c>
      <c r="T172">
        <v>7575301.9579999996</v>
      </c>
      <c r="U172">
        <v>7643781.0149999997</v>
      </c>
      <c r="V172">
        <v>7641100.5310000004</v>
      </c>
      <c r="W172">
        <v>7547250.1109999996</v>
      </c>
      <c r="X172">
        <v>7389206.909</v>
      </c>
      <c r="Y172">
        <v>7329167.5290000001</v>
      </c>
      <c r="Z172">
        <v>7352283.2139999997</v>
      </c>
      <c r="AA172">
        <v>7434241.3729999997</v>
      </c>
      <c r="AB172">
        <v>7554916.79</v>
      </c>
      <c r="AC172">
        <v>7695056.7759999996</v>
      </c>
      <c r="AD172">
        <v>7844097.7819999997</v>
      </c>
      <c r="AE172">
        <v>7993677.4359999998</v>
      </c>
      <c r="AF172">
        <v>8141203.6849999996</v>
      </c>
      <c r="AG172">
        <v>8285551.4220000003</v>
      </c>
      <c r="AH172">
        <v>8427670.1370000001</v>
      </c>
      <c r="AI172">
        <v>8558997.6710000001</v>
      </c>
      <c r="AJ172">
        <v>8683130.9059999995</v>
      </c>
      <c r="AK172">
        <v>8802946.8969999999</v>
      </c>
      <c r="AL172">
        <v>8919699.4450000003</v>
      </c>
      <c r="AM172">
        <v>9034613.1260000002</v>
      </c>
      <c r="AN172">
        <v>9143328.8310000002</v>
      </c>
      <c r="AO172">
        <v>9249585.3029999901</v>
      </c>
      <c r="AP172">
        <v>9354782.0549999997</v>
      </c>
      <c r="AQ172">
        <v>9460866.7039999999</v>
      </c>
      <c r="AR172">
        <v>9567546.7149999999</v>
      </c>
      <c r="AS172">
        <v>9672978.8589999899</v>
      </c>
      <c r="AT172">
        <v>9778983.6180000007</v>
      </c>
      <c r="AU172">
        <v>9886511.2960000001</v>
      </c>
      <c r="AV172">
        <v>9996916.4250000007</v>
      </c>
      <c r="AW172">
        <v>10114678.779999999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6636806.0990000004</v>
      </c>
      <c r="G173">
        <v>6298006.0350000001</v>
      </c>
      <c r="H173">
        <v>6419849.9539999999</v>
      </c>
      <c r="I173">
        <v>6339200.1859999998</v>
      </c>
      <c r="J173">
        <v>6187747.977</v>
      </c>
      <c r="K173">
        <v>5787293.4330000002</v>
      </c>
      <c r="L173">
        <v>5619028.2539999997</v>
      </c>
      <c r="M173">
        <v>5668067.0959999999</v>
      </c>
      <c r="N173">
        <v>5842769.125</v>
      </c>
      <c r="O173">
        <v>5548003.8269999996</v>
      </c>
      <c r="P173">
        <v>4947761.0109999999</v>
      </c>
      <c r="Q173">
        <v>4297227.9929999998</v>
      </c>
      <c r="R173">
        <v>3875212.3160000001</v>
      </c>
      <c r="S173">
        <v>3795017.9619999998</v>
      </c>
      <c r="T173">
        <v>3752338.7140000002</v>
      </c>
      <c r="U173">
        <v>3759316.5460000001</v>
      </c>
      <c r="V173">
        <v>3782107.835</v>
      </c>
      <c r="W173">
        <v>3798713.2069999999</v>
      </c>
      <c r="X173">
        <v>3812470.9219999998</v>
      </c>
      <c r="Y173">
        <v>3854733.0189999999</v>
      </c>
      <c r="Z173">
        <v>3936073.5550000002</v>
      </c>
      <c r="AA173">
        <v>4048887.281</v>
      </c>
      <c r="AB173">
        <v>4183413.0460000001</v>
      </c>
      <c r="AC173">
        <v>4327883.3909999998</v>
      </c>
      <c r="AD173">
        <v>4472620.2189999996</v>
      </c>
      <c r="AE173">
        <v>4613475.8990000002</v>
      </c>
      <c r="AF173">
        <v>4748409.182</v>
      </c>
      <c r="AG173">
        <v>4876738.3090000004</v>
      </c>
      <c r="AH173">
        <v>4999276.8729999997</v>
      </c>
      <c r="AI173">
        <v>5112310.5880000005</v>
      </c>
      <c r="AJ173">
        <v>5219546.96</v>
      </c>
      <c r="AK173">
        <v>5323339.8080000002</v>
      </c>
      <c r="AL173">
        <v>5425487.5480000004</v>
      </c>
      <c r="AM173">
        <v>5527241.6560000004</v>
      </c>
      <c r="AN173">
        <v>5627069.5640000002</v>
      </c>
      <c r="AO173">
        <v>5727547.4460000005</v>
      </c>
      <c r="AP173">
        <v>5829599.1069999998</v>
      </c>
      <c r="AQ173">
        <v>5934319.8099999996</v>
      </c>
      <c r="AR173">
        <v>6042196.9979999997</v>
      </c>
      <c r="AS173">
        <v>6152307.1600000001</v>
      </c>
      <c r="AT173">
        <v>6266508.3190000001</v>
      </c>
      <c r="AU173">
        <v>6385556.426</v>
      </c>
      <c r="AV173">
        <v>6510137.0060000001</v>
      </c>
      <c r="AW173">
        <v>6642280.9749999996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386364.038</v>
      </c>
      <c r="H174">
        <v>341856.19929999998</v>
      </c>
      <c r="I174">
        <v>357371.76289999997</v>
      </c>
      <c r="J174">
        <v>341166.63559999998</v>
      </c>
      <c r="K174">
        <v>318428.24599999998</v>
      </c>
      <c r="L174">
        <v>304404.7684</v>
      </c>
      <c r="M174">
        <v>304010.73749999999</v>
      </c>
      <c r="N174">
        <v>322654.35960000003</v>
      </c>
      <c r="O174">
        <v>319143.15210000001</v>
      </c>
      <c r="P174">
        <v>294405.93459999998</v>
      </c>
      <c r="Q174">
        <v>264171.19420000003</v>
      </c>
      <c r="R174">
        <v>243482.6005</v>
      </c>
      <c r="S174">
        <v>231102.81</v>
      </c>
      <c r="T174">
        <v>219849.56469999999</v>
      </c>
      <c r="U174">
        <v>213535.62669999999</v>
      </c>
      <c r="V174">
        <v>210013.60990000001</v>
      </c>
      <c r="W174">
        <v>207186.77549999999</v>
      </c>
      <c r="X174">
        <v>205230.834</v>
      </c>
      <c r="Y174">
        <v>206571.245</v>
      </c>
      <c r="Z174">
        <v>210178.67629999999</v>
      </c>
      <c r="AA174">
        <v>215440.98430000001</v>
      </c>
      <c r="AB174">
        <v>221779.6422</v>
      </c>
      <c r="AC174">
        <v>228620.14550000001</v>
      </c>
      <c r="AD174">
        <v>235584.51319999999</v>
      </c>
      <c r="AE174">
        <v>242442.61120000001</v>
      </c>
      <c r="AF174">
        <v>249165.15700000001</v>
      </c>
      <c r="AG174">
        <v>255765.03320000001</v>
      </c>
      <c r="AH174">
        <v>262304.01319999999</v>
      </c>
      <c r="AI174">
        <v>268533.68440000003</v>
      </c>
      <c r="AJ174">
        <v>274631.57829999999</v>
      </c>
      <c r="AK174">
        <v>280678.42229999998</v>
      </c>
      <c r="AL174">
        <v>286709.97120000003</v>
      </c>
      <c r="AM174">
        <v>292732.52659999998</v>
      </c>
      <c r="AN174">
        <v>298643.03450000001</v>
      </c>
      <c r="AO174">
        <v>304521.34629999998</v>
      </c>
      <c r="AP174">
        <v>310375.5906</v>
      </c>
      <c r="AQ174">
        <v>316265.83270000003</v>
      </c>
      <c r="AR174">
        <v>322192.03619999997</v>
      </c>
      <c r="AS174">
        <v>328108.79499999998</v>
      </c>
      <c r="AT174">
        <v>334096.85680000001</v>
      </c>
      <c r="AU174">
        <v>340196.4302</v>
      </c>
      <c r="AV174">
        <v>346445.90210000001</v>
      </c>
      <c r="AW174">
        <v>352991.27269999997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4526086.7439999999</v>
      </c>
      <c r="H175">
        <v>4017875.8590000002</v>
      </c>
      <c r="I175">
        <v>4087209.4130000002</v>
      </c>
      <c r="J175">
        <v>4400748.22</v>
      </c>
      <c r="K175">
        <v>3949730.9049999998</v>
      </c>
      <c r="L175">
        <v>3768083.9479999999</v>
      </c>
      <c r="M175">
        <v>3843553.5469999998</v>
      </c>
      <c r="N175">
        <v>3957755.5129999998</v>
      </c>
      <c r="O175">
        <v>3937859.2</v>
      </c>
      <c r="P175">
        <v>3689349.4369999999</v>
      </c>
      <c r="Q175">
        <v>3388574.6669999999</v>
      </c>
      <c r="R175">
        <v>3213205.2149999999</v>
      </c>
      <c r="S175">
        <v>3218803.0180000002</v>
      </c>
      <c r="T175">
        <v>3207492.74</v>
      </c>
      <c r="U175">
        <v>3219306.4</v>
      </c>
      <c r="V175">
        <v>3235704.733</v>
      </c>
      <c r="W175">
        <v>3230186.8969999999</v>
      </c>
      <c r="X175">
        <v>3210454.51</v>
      </c>
      <c r="Y175">
        <v>3208607.912</v>
      </c>
      <c r="Z175">
        <v>3238908.64</v>
      </c>
      <c r="AA175">
        <v>3295595.1039999998</v>
      </c>
      <c r="AB175">
        <v>3371255.852</v>
      </c>
      <c r="AC175">
        <v>3456830.1809999999</v>
      </c>
      <c r="AD175">
        <v>3545464.551</v>
      </c>
      <c r="AE175">
        <v>3633063.9619999998</v>
      </c>
      <c r="AF175">
        <v>3718595.534</v>
      </c>
      <c r="AG175">
        <v>3801733.1490000002</v>
      </c>
      <c r="AH175">
        <v>3883549.429</v>
      </c>
      <c r="AI175">
        <v>3958240.4879999999</v>
      </c>
      <c r="AJ175">
        <v>4029653.38</v>
      </c>
      <c r="AK175">
        <v>4100551.8709999998</v>
      </c>
      <c r="AL175">
        <v>4171256.094</v>
      </c>
      <c r="AM175">
        <v>4242174.1940000001</v>
      </c>
      <c r="AN175">
        <v>4305390.784</v>
      </c>
      <c r="AO175">
        <v>4363257.7570000002</v>
      </c>
      <c r="AP175">
        <v>4417392.3820000002</v>
      </c>
      <c r="AQ175">
        <v>4469614.3490000004</v>
      </c>
      <c r="AR175">
        <v>4519218.8789999997</v>
      </c>
      <c r="AS175">
        <v>4571688.4620000003</v>
      </c>
      <c r="AT175">
        <v>4627302.9570000004</v>
      </c>
      <c r="AU175">
        <v>4685243.6529999999</v>
      </c>
      <c r="AV175">
        <v>4745483.2130000005</v>
      </c>
      <c r="AW175">
        <v>4811318.2630000003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15824420.460000001</v>
      </c>
      <c r="H176">
        <v>13860090.76</v>
      </c>
      <c r="I176">
        <v>14145662.289999999</v>
      </c>
      <c r="J176">
        <v>15470446.279999999</v>
      </c>
      <c r="K176">
        <v>13848823.15</v>
      </c>
      <c r="L176">
        <v>13155761.75</v>
      </c>
      <c r="M176">
        <v>13352952.039999999</v>
      </c>
      <c r="N176">
        <v>13514455.630000001</v>
      </c>
      <c r="O176">
        <v>13546682.310000001</v>
      </c>
      <c r="P176">
        <v>12974750.66</v>
      </c>
      <c r="Q176">
        <v>12216395.779999999</v>
      </c>
      <c r="R176">
        <v>11754206.68</v>
      </c>
      <c r="S176">
        <v>11959162.18</v>
      </c>
      <c r="T176">
        <v>11750183.32</v>
      </c>
      <c r="U176">
        <v>11678763.470000001</v>
      </c>
      <c r="V176">
        <v>11895493.68</v>
      </c>
      <c r="W176">
        <v>11842901.74</v>
      </c>
      <c r="X176">
        <v>11764130.92</v>
      </c>
      <c r="Y176">
        <v>11639450.619999999</v>
      </c>
      <c r="Z176">
        <v>11669483.59</v>
      </c>
      <c r="AA176">
        <v>11771626.939999999</v>
      </c>
      <c r="AB176">
        <v>11916039.66</v>
      </c>
      <c r="AC176">
        <v>12086625.73</v>
      </c>
      <c r="AD176">
        <v>12288147.74</v>
      </c>
      <c r="AE176">
        <v>12472838.58</v>
      </c>
      <c r="AF176">
        <v>12646241.1</v>
      </c>
      <c r="AG176">
        <v>12811161.01</v>
      </c>
      <c r="AH176">
        <v>12993351.91</v>
      </c>
      <c r="AI176">
        <v>13130116.289999999</v>
      </c>
      <c r="AJ176">
        <v>13247937.619999999</v>
      </c>
      <c r="AK176">
        <v>13388891.68</v>
      </c>
      <c r="AL176">
        <v>13526842.630000001</v>
      </c>
      <c r="AM176">
        <v>13658211.560000001</v>
      </c>
      <c r="AN176">
        <v>13771884.23</v>
      </c>
      <c r="AO176">
        <v>13852083.390000001</v>
      </c>
      <c r="AP176">
        <v>13917725.27</v>
      </c>
      <c r="AQ176">
        <v>13997732.76</v>
      </c>
      <c r="AR176">
        <v>14051914.75</v>
      </c>
      <c r="AS176">
        <v>14124092.92</v>
      </c>
      <c r="AT176">
        <v>14216494.949999999</v>
      </c>
      <c r="AU176">
        <v>14308749.41</v>
      </c>
      <c r="AV176">
        <v>14407545.9</v>
      </c>
      <c r="AW176">
        <v>14608067.18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11222682.01</v>
      </c>
      <c r="H177">
        <v>10316623.5</v>
      </c>
      <c r="I177">
        <v>10711721.960000001</v>
      </c>
      <c r="J177">
        <v>9979747.8239999898</v>
      </c>
      <c r="K177">
        <v>9079785.5030000005</v>
      </c>
      <c r="L177">
        <v>8924961.0620000008</v>
      </c>
      <c r="M177">
        <v>8870397.4330000002</v>
      </c>
      <c r="N177">
        <v>9384973.33699999</v>
      </c>
      <c r="O177">
        <v>9160023.3460000008</v>
      </c>
      <c r="P177">
        <v>8421681.8770000003</v>
      </c>
      <c r="Q177">
        <v>7577259.2089999998</v>
      </c>
      <c r="R177">
        <v>7048845.7829999998</v>
      </c>
      <c r="S177">
        <v>7112995.2949999999</v>
      </c>
      <c r="T177">
        <v>7126782.8030000003</v>
      </c>
      <c r="U177">
        <v>7188998.9910000004</v>
      </c>
      <c r="V177">
        <v>7246657.9519999996</v>
      </c>
      <c r="W177">
        <v>7233695.54</v>
      </c>
      <c r="X177">
        <v>7175545.3360000001</v>
      </c>
      <c r="Y177">
        <v>7153778.1830000002</v>
      </c>
      <c r="Z177">
        <v>7193336.8250000002</v>
      </c>
      <c r="AA177">
        <v>7284985.142</v>
      </c>
      <c r="AB177">
        <v>7414187.7970000003</v>
      </c>
      <c r="AC177">
        <v>7561890.0609999998</v>
      </c>
      <c r="AD177">
        <v>7718185.8739999998</v>
      </c>
      <c r="AE177">
        <v>7872302.3830000004</v>
      </c>
      <c r="AF177">
        <v>8021875.4330000002</v>
      </c>
      <c r="AG177">
        <v>8166386.4529999997</v>
      </c>
      <c r="AH177">
        <v>8307856.2220000001</v>
      </c>
      <c r="AI177">
        <v>8435864.9670000002</v>
      </c>
      <c r="AJ177">
        <v>8558057.8010000009</v>
      </c>
      <c r="AK177">
        <v>8679460.7819999997</v>
      </c>
      <c r="AL177">
        <v>8801095.4570000004</v>
      </c>
      <c r="AM177">
        <v>8923639.3340000007</v>
      </c>
      <c r="AN177">
        <v>9037098.0350000001</v>
      </c>
      <c r="AO177">
        <v>9146086.3440000005</v>
      </c>
      <c r="AP177">
        <v>9252460.5079999994</v>
      </c>
      <c r="AQ177">
        <v>9358821.9130000006</v>
      </c>
      <c r="AR177">
        <v>9463976.7200000007</v>
      </c>
      <c r="AS177">
        <v>9572650.13199999</v>
      </c>
      <c r="AT177">
        <v>9685906.7880000006</v>
      </c>
      <c r="AU177">
        <v>9803097.2009999994</v>
      </c>
      <c r="AV177">
        <v>9924418.3760000002</v>
      </c>
      <c r="AW177">
        <v>10055253.17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3288113.1140000001</v>
      </c>
      <c r="G178">
        <v>3255745.1179999998</v>
      </c>
      <c r="H178">
        <v>3108027.82</v>
      </c>
      <c r="I178">
        <v>3189777.9810000001</v>
      </c>
      <c r="J178">
        <v>3141174.98</v>
      </c>
      <c r="K178">
        <v>2985478.3339999998</v>
      </c>
      <c r="L178">
        <v>2958075.4449999998</v>
      </c>
      <c r="M178">
        <v>2961364.1230000001</v>
      </c>
      <c r="N178">
        <v>3089662.2340000002</v>
      </c>
      <c r="O178">
        <v>3183796.7719999999</v>
      </c>
      <c r="P178">
        <v>3135834.727</v>
      </c>
      <c r="Q178">
        <v>3035243.5529999998</v>
      </c>
      <c r="R178">
        <v>3006082.1570000001</v>
      </c>
      <c r="S178">
        <v>3049882.4479999999</v>
      </c>
      <c r="T178">
        <v>3025525.9449999998</v>
      </c>
      <c r="U178">
        <v>3014658.5720000002</v>
      </c>
      <c r="V178">
        <v>3009112.165</v>
      </c>
      <c r="W178">
        <v>2992041.2259999998</v>
      </c>
      <c r="X178">
        <v>2965659.7069999999</v>
      </c>
      <c r="Y178">
        <v>2969539.571</v>
      </c>
      <c r="Z178">
        <v>2994909.483</v>
      </c>
      <c r="AA178">
        <v>3035535.6469999999</v>
      </c>
      <c r="AB178">
        <v>3086757.8089999999</v>
      </c>
      <c r="AC178">
        <v>3144153.14</v>
      </c>
      <c r="AD178">
        <v>3204310.986</v>
      </c>
      <c r="AE178">
        <v>3265138.0929999999</v>
      </c>
      <c r="AF178">
        <v>3326388.8489999999</v>
      </c>
      <c r="AG178">
        <v>3388004.2680000002</v>
      </c>
      <c r="AH178">
        <v>3450453.9270000001</v>
      </c>
      <c r="AI178">
        <v>3510621.1120000002</v>
      </c>
      <c r="AJ178">
        <v>3570708.7560000001</v>
      </c>
      <c r="AK178">
        <v>3631662.1510000001</v>
      </c>
      <c r="AL178">
        <v>3693619.0049999999</v>
      </c>
      <c r="AM178">
        <v>3756566.0720000002</v>
      </c>
      <c r="AN178">
        <v>3817141.9190000002</v>
      </c>
      <c r="AO178">
        <v>3876980.9959999998</v>
      </c>
      <c r="AP178">
        <v>3936371.3569999998</v>
      </c>
      <c r="AQ178">
        <v>3995814.3739999998</v>
      </c>
      <c r="AR178">
        <v>4054849.8050000002</v>
      </c>
      <c r="AS178">
        <v>4114235.6310000001</v>
      </c>
      <c r="AT178">
        <v>4174399.32</v>
      </c>
      <c r="AU178">
        <v>4235174.1279999996</v>
      </c>
      <c r="AV178">
        <v>4296575.07</v>
      </c>
      <c r="AW178">
        <v>4359921.5870000003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6990460.2630000003</v>
      </c>
      <c r="G179">
        <v>7033895.3430000003</v>
      </c>
      <c r="H179">
        <v>6599731.8619999997</v>
      </c>
      <c r="I179">
        <v>6852764.8600000003</v>
      </c>
      <c r="J179">
        <v>6935807.5329999998</v>
      </c>
      <c r="K179">
        <v>6814768.6629999997</v>
      </c>
      <c r="L179">
        <v>6808031.4170000004</v>
      </c>
      <c r="M179">
        <v>6816612.7759999996</v>
      </c>
      <c r="N179">
        <v>6948077.3600000003</v>
      </c>
      <c r="O179">
        <v>7119804.5559999999</v>
      </c>
      <c r="P179">
        <v>7177085.4970000004</v>
      </c>
      <c r="Q179">
        <v>7177072.3770000003</v>
      </c>
      <c r="R179">
        <v>7203131.7230000002</v>
      </c>
      <c r="S179">
        <v>7399066.5070000002</v>
      </c>
      <c r="T179">
        <v>7375788.5039999997</v>
      </c>
      <c r="U179">
        <v>7355339.318</v>
      </c>
      <c r="V179">
        <v>7348490.5669999998</v>
      </c>
      <c r="W179">
        <v>7333723.6720000003</v>
      </c>
      <c r="X179">
        <v>7305043.8279999997</v>
      </c>
      <c r="Y179">
        <v>7346054.0760000004</v>
      </c>
      <c r="Z179">
        <v>7429802.1239999998</v>
      </c>
      <c r="AA179">
        <v>7543581.7319999998</v>
      </c>
      <c r="AB179">
        <v>7677205.7750000004</v>
      </c>
      <c r="AC179">
        <v>7821951.3880000003</v>
      </c>
      <c r="AD179">
        <v>7973555.5599999996</v>
      </c>
      <c r="AE179">
        <v>8129131.7779999999</v>
      </c>
      <c r="AF179">
        <v>8287845.7819999997</v>
      </c>
      <c r="AG179">
        <v>8449363.784</v>
      </c>
      <c r="AH179">
        <v>8613892.7829999998</v>
      </c>
      <c r="AI179">
        <v>8776823.3259999994</v>
      </c>
      <c r="AJ179">
        <v>8940598.8859999999</v>
      </c>
      <c r="AK179">
        <v>9106061.0950000007</v>
      </c>
      <c r="AL179">
        <v>9273749.7829999998</v>
      </c>
      <c r="AM179">
        <v>9443786.3210000005</v>
      </c>
      <c r="AN179">
        <v>9612417.2719999999</v>
      </c>
      <c r="AO179">
        <v>9782122.3910000008</v>
      </c>
      <c r="AP179">
        <v>9953137.5629999898</v>
      </c>
      <c r="AQ179">
        <v>10125781.619999999</v>
      </c>
      <c r="AR179">
        <v>10299912.32</v>
      </c>
      <c r="AS179">
        <v>10473719.109999999</v>
      </c>
      <c r="AT179">
        <v>10648243.6</v>
      </c>
      <c r="AU179">
        <v>10823933.1</v>
      </c>
      <c r="AV179">
        <v>11001171.1</v>
      </c>
      <c r="AW179">
        <v>11180792.93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317122.62920000002</v>
      </c>
      <c r="H180">
        <v>271231.58370000002</v>
      </c>
      <c r="I180">
        <v>284294.61139999999</v>
      </c>
      <c r="J180">
        <v>288965.87430000002</v>
      </c>
      <c r="K180">
        <v>269467.28850000002</v>
      </c>
      <c r="L180">
        <v>251813.6452</v>
      </c>
      <c r="M180">
        <v>244014.20790000001</v>
      </c>
      <c r="N180">
        <v>252488.4926</v>
      </c>
      <c r="O180">
        <v>244514.46660000001</v>
      </c>
      <c r="P180">
        <v>229532.18849999999</v>
      </c>
      <c r="Q180">
        <v>212665.0528</v>
      </c>
      <c r="R180">
        <v>198643.1635</v>
      </c>
      <c r="S180">
        <v>194051.37289999999</v>
      </c>
      <c r="T180">
        <v>187645.3106</v>
      </c>
      <c r="U180">
        <v>184748.89490000001</v>
      </c>
      <c r="V180">
        <v>184170.57620000001</v>
      </c>
      <c r="W180">
        <v>183537.77549999999</v>
      </c>
      <c r="X180">
        <v>183146.08670000001</v>
      </c>
      <c r="Y180">
        <v>184006.56030000001</v>
      </c>
      <c r="Z180">
        <v>186143.54380000001</v>
      </c>
      <c r="AA180">
        <v>189066.62340000001</v>
      </c>
      <c r="AB180">
        <v>192483.48970000001</v>
      </c>
      <c r="AC180">
        <v>196190.9639</v>
      </c>
      <c r="AD180">
        <v>200118.57089999999</v>
      </c>
      <c r="AE180">
        <v>204068.64790000001</v>
      </c>
      <c r="AF180">
        <v>208048.26199999999</v>
      </c>
      <c r="AG180">
        <v>212059.9774</v>
      </c>
      <c r="AH180">
        <v>216178.74619999999</v>
      </c>
      <c r="AI180">
        <v>220182.76379999999</v>
      </c>
      <c r="AJ180">
        <v>224176.5821</v>
      </c>
      <c r="AK180">
        <v>228273.9915</v>
      </c>
      <c r="AL180">
        <v>232412.6213</v>
      </c>
      <c r="AM180">
        <v>236581.19380000001</v>
      </c>
      <c r="AN180">
        <v>240712.49729999999</v>
      </c>
      <c r="AO180">
        <v>244813.47270000001</v>
      </c>
      <c r="AP180">
        <v>248917.31510000001</v>
      </c>
      <c r="AQ180">
        <v>253106.26670000001</v>
      </c>
      <c r="AR180">
        <v>257265.8934</v>
      </c>
      <c r="AS180">
        <v>261487.5834</v>
      </c>
      <c r="AT180">
        <v>265792.7</v>
      </c>
      <c r="AU180">
        <v>270147.98180000001</v>
      </c>
      <c r="AV180">
        <v>274585.60379999998</v>
      </c>
      <c r="AW180">
        <v>279410.01260000002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8220897.0870000003</v>
      </c>
      <c r="G181">
        <v>7929936.7630000003</v>
      </c>
      <c r="H181">
        <v>7370446.7029999997</v>
      </c>
      <c r="I181">
        <v>7433465.9649999999</v>
      </c>
      <c r="J181">
        <v>7301460.5219999999</v>
      </c>
      <c r="K181">
        <v>6896845.1840000004</v>
      </c>
      <c r="L181">
        <v>6647343.0010000002</v>
      </c>
      <c r="M181">
        <v>6680609.1880000001</v>
      </c>
      <c r="N181">
        <v>6944428.4979999997</v>
      </c>
      <c r="O181">
        <v>7002794.6730000004</v>
      </c>
      <c r="P181">
        <v>6682370.1359999999</v>
      </c>
      <c r="Q181">
        <v>6197146.409</v>
      </c>
      <c r="R181">
        <v>5876182.9189999998</v>
      </c>
      <c r="S181">
        <v>5851429.5259999996</v>
      </c>
      <c r="T181">
        <v>5724842.1639999999</v>
      </c>
      <c r="U181">
        <v>5696951.2769999998</v>
      </c>
      <c r="V181">
        <v>5703150.4340000004</v>
      </c>
      <c r="W181">
        <v>5685889.8140000002</v>
      </c>
      <c r="X181">
        <v>5654540.7699999996</v>
      </c>
      <c r="Y181">
        <v>5668218.8550000004</v>
      </c>
      <c r="Z181">
        <v>5729898.8770000003</v>
      </c>
      <c r="AA181">
        <v>5826710.1849999996</v>
      </c>
      <c r="AB181">
        <v>5947359.9460000005</v>
      </c>
      <c r="AC181">
        <v>6079396.074</v>
      </c>
      <c r="AD181">
        <v>6214714.5719999997</v>
      </c>
      <c r="AE181">
        <v>6345484.6339999996</v>
      </c>
      <c r="AF181">
        <v>6472776.4510000004</v>
      </c>
      <c r="AG181">
        <v>6597043.8909999998</v>
      </c>
      <c r="AH181">
        <v>6720492.7249999996</v>
      </c>
      <c r="AI181">
        <v>6836133.5870000003</v>
      </c>
      <c r="AJ181">
        <v>6948825.8530000001</v>
      </c>
      <c r="AK181">
        <v>7062283.7960000001</v>
      </c>
      <c r="AL181">
        <v>7176191.1900000004</v>
      </c>
      <c r="AM181">
        <v>7290616.5549999997</v>
      </c>
      <c r="AN181">
        <v>7402290.6459999997</v>
      </c>
      <c r="AO181">
        <v>7515492.6179999998</v>
      </c>
      <c r="AP181">
        <v>7630050.0930000003</v>
      </c>
      <c r="AQ181">
        <v>7747989.0860000001</v>
      </c>
      <c r="AR181">
        <v>7867163.324</v>
      </c>
      <c r="AS181">
        <v>7988410.1040000003</v>
      </c>
      <c r="AT181">
        <v>8110848.7400000002</v>
      </c>
      <c r="AU181">
        <v>8235314.9179999996</v>
      </c>
      <c r="AV181">
        <v>8362815.7659999998</v>
      </c>
      <c r="AW181">
        <v>8500279.0419999994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3.5003908880000001</v>
      </c>
      <c r="H182">
        <v>3.2294338489999999</v>
      </c>
      <c r="I182">
        <v>3.1763289179999998</v>
      </c>
      <c r="J182">
        <v>3.1867565280000001</v>
      </c>
      <c r="K182">
        <v>3.0672017020000002</v>
      </c>
      <c r="L182">
        <v>3.0456669189999999</v>
      </c>
      <c r="M182">
        <v>2.9796107250000001</v>
      </c>
      <c r="N182">
        <v>2.965384078</v>
      </c>
      <c r="O182">
        <v>3.1573159</v>
      </c>
      <c r="P182">
        <v>3.3039812629999998</v>
      </c>
      <c r="Q182">
        <v>3.4005451670000002</v>
      </c>
      <c r="R182">
        <v>3.5300075290000001</v>
      </c>
      <c r="S182">
        <v>3.9040773519999998</v>
      </c>
      <c r="T182">
        <v>3.95919577</v>
      </c>
      <c r="U182">
        <v>3.9682703500000001</v>
      </c>
      <c r="V182">
        <v>4.1069905100000001</v>
      </c>
      <c r="W182">
        <v>4.0872103170000003</v>
      </c>
      <c r="X182">
        <v>4.0520151640000002</v>
      </c>
      <c r="Y182">
        <v>3.9794334629999999</v>
      </c>
      <c r="Z182">
        <v>3.9685906009999998</v>
      </c>
      <c r="AA182">
        <v>3.9757229719999998</v>
      </c>
      <c r="AB182">
        <v>3.9906281730000002</v>
      </c>
      <c r="AC182">
        <v>4.0125463400000001</v>
      </c>
      <c r="AD182">
        <v>4.0513967539999998</v>
      </c>
      <c r="AE182">
        <v>4.0829418889999998</v>
      </c>
      <c r="AF182">
        <v>4.1109342580000003</v>
      </c>
      <c r="AG182">
        <v>4.1369185679999996</v>
      </c>
      <c r="AH182">
        <v>4.1744449140000004</v>
      </c>
      <c r="AI182">
        <v>4.1923462560000004</v>
      </c>
      <c r="AJ182">
        <v>4.2017048670000001</v>
      </c>
      <c r="AK182">
        <v>4.224186907</v>
      </c>
      <c r="AL182">
        <v>4.2447363549999997</v>
      </c>
      <c r="AM182">
        <v>4.2611129749999996</v>
      </c>
      <c r="AN182">
        <v>4.2839816449999999</v>
      </c>
      <c r="AO182">
        <v>4.3000160029999996</v>
      </c>
      <c r="AP182">
        <v>4.3170540810000002</v>
      </c>
      <c r="AQ182">
        <v>4.3491223339999996</v>
      </c>
      <c r="AR182">
        <v>4.3728752660000003</v>
      </c>
      <c r="AS182">
        <v>4.3999604579999998</v>
      </c>
      <c r="AT182">
        <v>4.4329150610000001</v>
      </c>
      <c r="AU182">
        <v>4.4615952139999999</v>
      </c>
      <c r="AV182">
        <v>4.4907502380000004</v>
      </c>
      <c r="AW182">
        <v>4.5745819660000002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1227703.5919999999</v>
      </c>
      <c r="G183">
        <v>1169782.067</v>
      </c>
      <c r="H183">
        <v>1137339.7879999999</v>
      </c>
      <c r="I183">
        <v>1168180.3700000001</v>
      </c>
      <c r="J183">
        <v>1139783.155</v>
      </c>
      <c r="K183">
        <v>1085368.227</v>
      </c>
      <c r="L183">
        <v>1093530.936</v>
      </c>
      <c r="M183">
        <v>1101414.6340000001</v>
      </c>
      <c r="N183">
        <v>1073840.172</v>
      </c>
      <c r="O183">
        <v>1137650.023</v>
      </c>
      <c r="P183">
        <v>1153418.675</v>
      </c>
      <c r="Q183">
        <v>1124288.28</v>
      </c>
      <c r="R183">
        <v>1163328.848</v>
      </c>
      <c r="S183">
        <v>1249167.4939999999</v>
      </c>
      <c r="T183">
        <v>1282631.1200000001</v>
      </c>
      <c r="U183">
        <v>1294261.2709999999</v>
      </c>
      <c r="V183">
        <v>1297780.7779999999</v>
      </c>
      <c r="W183">
        <v>1179131.801</v>
      </c>
      <c r="X183">
        <v>1125702.865</v>
      </c>
      <c r="Y183">
        <v>1109908.56</v>
      </c>
      <c r="Z183">
        <v>1114502.0530000001</v>
      </c>
      <c r="AA183">
        <v>1130615.4180000001</v>
      </c>
      <c r="AB183">
        <v>1151607.298</v>
      </c>
      <c r="AC183">
        <v>1173825.9509999999</v>
      </c>
      <c r="AD183">
        <v>1193941.173</v>
      </c>
      <c r="AE183">
        <v>1211491.9950000001</v>
      </c>
      <c r="AF183">
        <v>1227023.774</v>
      </c>
      <c r="AG183">
        <v>1241117.0689999999</v>
      </c>
      <c r="AH183">
        <v>1254516.18</v>
      </c>
      <c r="AI183">
        <v>1266490.6000000001</v>
      </c>
      <c r="AJ183">
        <v>1277934.351</v>
      </c>
      <c r="AK183">
        <v>1289384.9909999999</v>
      </c>
      <c r="AL183">
        <v>1300918.9069999999</v>
      </c>
      <c r="AM183">
        <v>1312527.2150000001</v>
      </c>
      <c r="AN183">
        <v>1323822.568</v>
      </c>
      <c r="AO183">
        <v>1335098.672</v>
      </c>
      <c r="AP183">
        <v>1346342.7220000001</v>
      </c>
      <c r="AQ183">
        <v>1357764.7749999999</v>
      </c>
      <c r="AR183">
        <v>1369113.2039999999</v>
      </c>
      <c r="AS183">
        <v>1380191.03</v>
      </c>
      <c r="AT183">
        <v>1391236.274</v>
      </c>
      <c r="AU183">
        <v>1402218.9</v>
      </c>
      <c r="AV183">
        <v>1413243.064</v>
      </c>
      <c r="AW183">
        <v>1425141.1470000001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3494306.1430000002</v>
      </c>
      <c r="G184">
        <v>3288088.87</v>
      </c>
      <c r="H184">
        <v>3036409.1009999998</v>
      </c>
      <c r="I184">
        <v>3045274.0350000001</v>
      </c>
      <c r="J184">
        <v>2942732.5180000002</v>
      </c>
      <c r="K184">
        <v>2793230.5079999999</v>
      </c>
      <c r="L184">
        <v>2732226.321</v>
      </c>
      <c r="M184">
        <v>2672614.2579999999</v>
      </c>
      <c r="N184">
        <v>2489927.2519999999</v>
      </c>
      <c r="O184">
        <v>2604058.4739999999</v>
      </c>
      <c r="P184">
        <v>2696372.352</v>
      </c>
      <c r="Q184">
        <v>2767881.3139999998</v>
      </c>
      <c r="R184">
        <v>2864821.6260000002</v>
      </c>
      <c r="S184">
        <v>2993286.4180000001</v>
      </c>
      <c r="T184">
        <v>3027095.0669999998</v>
      </c>
      <c r="U184">
        <v>3042505.3429999999</v>
      </c>
      <c r="V184">
        <v>3047926.3229999999</v>
      </c>
      <c r="W184">
        <v>3016420.7990000001</v>
      </c>
      <c r="X184">
        <v>2987846.7140000002</v>
      </c>
      <c r="Y184">
        <v>2974701.0129999998</v>
      </c>
      <c r="Z184">
        <v>2973593.594</v>
      </c>
      <c r="AA184">
        <v>2981421.7370000002</v>
      </c>
      <c r="AB184">
        <v>2994823.6140000001</v>
      </c>
      <c r="AC184">
        <v>3011113.2590000001</v>
      </c>
      <c r="AD184">
        <v>2792468.372</v>
      </c>
      <c r="AE184">
        <v>2574134.1579999998</v>
      </c>
      <c r="AF184">
        <v>2354983.9720000001</v>
      </c>
      <c r="AG184">
        <v>2134407.4270000001</v>
      </c>
      <c r="AH184">
        <v>1912356.1810000001</v>
      </c>
      <c r="AI184">
        <v>1686884.692</v>
      </c>
      <c r="AJ184">
        <v>1458947.7490000001</v>
      </c>
      <c r="AK184">
        <v>1229165.598</v>
      </c>
      <c r="AL184">
        <v>997779.49990000005</v>
      </c>
      <c r="AM184">
        <v>764893.41590000002</v>
      </c>
      <c r="AN184">
        <v>769317.52740000002</v>
      </c>
      <c r="AO184">
        <v>773728.17660000001</v>
      </c>
      <c r="AP184">
        <v>778175.57299999997</v>
      </c>
      <c r="AQ184">
        <v>782774.47230000002</v>
      </c>
      <c r="AR184">
        <v>787485.03090000001</v>
      </c>
      <c r="AS184">
        <v>792107.49280000001</v>
      </c>
      <c r="AT184">
        <v>796899.85419999994</v>
      </c>
      <c r="AU184">
        <v>801911.83030000003</v>
      </c>
      <c r="AV184">
        <v>807199.7378</v>
      </c>
      <c r="AW184">
        <v>813079.85019999999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55867469.090000004</v>
      </c>
      <c r="G185">
        <v>52766542.039999999</v>
      </c>
      <c r="H185">
        <v>47956296.859999999</v>
      </c>
      <c r="I185">
        <v>48233616.630000003</v>
      </c>
      <c r="J185">
        <v>47509702.969999999</v>
      </c>
      <c r="K185">
        <v>44930739.5</v>
      </c>
      <c r="L185">
        <v>43542030.420000002</v>
      </c>
      <c r="M185">
        <v>43037102.119999997</v>
      </c>
      <c r="N185">
        <v>41649847.140000001</v>
      </c>
      <c r="O185">
        <v>42842929.350000001</v>
      </c>
      <c r="P185">
        <v>43593308.600000001</v>
      </c>
      <c r="Q185">
        <v>43803339.460000001</v>
      </c>
      <c r="R185">
        <v>44414178.020000003</v>
      </c>
      <c r="S185">
        <v>46328193.82</v>
      </c>
      <c r="T185">
        <v>46831835.829999998</v>
      </c>
      <c r="U185">
        <v>46964633.109999999</v>
      </c>
      <c r="V185">
        <v>47016816.619999997</v>
      </c>
      <c r="W185">
        <v>45576705.399999999</v>
      </c>
      <c r="X185">
        <v>44274640.799999997</v>
      </c>
      <c r="Y185">
        <v>43378097.850000001</v>
      </c>
      <c r="Z185">
        <v>42811143</v>
      </c>
      <c r="AA185">
        <v>42496747.640000001</v>
      </c>
      <c r="AB185">
        <v>42382392.490000002</v>
      </c>
      <c r="AC185">
        <v>42425186.939999998</v>
      </c>
      <c r="AD185">
        <v>42176852.899999999</v>
      </c>
      <c r="AE185">
        <v>42091199.890000001</v>
      </c>
      <c r="AF185">
        <v>42119559.030000001</v>
      </c>
      <c r="AG185">
        <v>42227205.82</v>
      </c>
      <c r="AH185">
        <v>42396928.149999999</v>
      </c>
      <c r="AI185">
        <v>42585422.640000001</v>
      </c>
      <c r="AJ185">
        <v>42799656.380000003</v>
      </c>
      <c r="AK185">
        <v>43040312.57</v>
      </c>
      <c r="AL185">
        <v>43298577.079999998</v>
      </c>
      <c r="AM185">
        <v>43569570.649999999</v>
      </c>
      <c r="AN185">
        <v>43838987</v>
      </c>
      <c r="AO185">
        <v>44115757.079999998</v>
      </c>
      <c r="AP185">
        <v>44394817.840000004</v>
      </c>
      <c r="AQ185">
        <v>44677573.799999997</v>
      </c>
      <c r="AR185">
        <v>44950163.039999999</v>
      </c>
      <c r="AS185">
        <v>45211631.659999996</v>
      </c>
      <c r="AT185">
        <v>45458517.619999997</v>
      </c>
      <c r="AU185">
        <v>45689970.25</v>
      </c>
      <c r="AV185">
        <v>45907824.390000001</v>
      </c>
      <c r="AW185">
        <v>46134691.539999999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1832436.1240000001</v>
      </c>
      <c r="G186">
        <v>1646708.7890000001</v>
      </c>
      <c r="H186">
        <v>1251843.48</v>
      </c>
      <c r="I186">
        <v>1598875.973</v>
      </c>
      <c r="J186">
        <v>1327870.7009999999</v>
      </c>
      <c r="K186">
        <v>1665576.4850000001</v>
      </c>
      <c r="L186">
        <v>1576654.7549999999</v>
      </c>
      <c r="M186">
        <v>1701966.5279999999</v>
      </c>
      <c r="N186">
        <v>1849825.6059999999</v>
      </c>
      <c r="O186">
        <v>1892795.602</v>
      </c>
      <c r="P186">
        <v>1906535.93</v>
      </c>
      <c r="Q186">
        <v>1890784.459</v>
      </c>
      <c r="R186">
        <v>1876024.929</v>
      </c>
      <c r="S186">
        <v>2111935.4279999998</v>
      </c>
      <c r="T186">
        <v>2073268.044</v>
      </c>
      <c r="U186">
        <v>2037636.81</v>
      </c>
      <c r="V186">
        <v>2008203.7479999999</v>
      </c>
      <c r="W186">
        <v>2003578.5109999999</v>
      </c>
      <c r="X186">
        <v>1988401.372</v>
      </c>
      <c r="Y186">
        <v>1988274.4269999999</v>
      </c>
      <c r="Z186">
        <v>1999349.7209999999</v>
      </c>
      <c r="AA186">
        <v>2019137.977</v>
      </c>
      <c r="AB186">
        <v>2045465.409</v>
      </c>
      <c r="AC186">
        <v>2076251.4790000001</v>
      </c>
      <c r="AD186">
        <v>2108665.699</v>
      </c>
      <c r="AE186">
        <v>2141671.7779999999</v>
      </c>
      <c r="AF186">
        <v>2175278.1979999999</v>
      </c>
      <c r="AG186">
        <v>2209425.1329999999</v>
      </c>
      <c r="AH186">
        <v>2244336.5520000001</v>
      </c>
      <c r="AI186">
        <v>2278650.446</v>
      </c>
      <c r="AJ186">
        <v>2312959.622</v>
      </c>
      <c r="AK186">
        <v>2347590.8620000002</v>
      </c>
      <c r="AL186">
        <v>2382491.162</v>
      </c>
      <c r="AM186">
        <v>2417648.3739999998</v>
      </c>
      <c r="AN186">
        <v>2452226.7689999999</v>
      </c>
      <c r="AO186">
        <v>2486966.3939999999</v>
      </c>
      <c r="AP186">
        <v>2521789.4219999998</v>
      </c>
      <c r="AQ186">
        <v>2556944.1639999999</v>
      </c>
      <c r="AR186">
        <v>2592055.3709999998</v>
      </c>
      <c r="AS186">
        <v>2627093.6469999999</v>
      </c>
      <c r="AT186">
        <v>2661935.7080000001</v>
      </c>
      <c r="AU186">
        <v>2696695.344</v>
      </c>
      <c r="AV186">
        <v>2731547.8190000001</v>
      </c>
      <c r="AW186">
        <v>2767513.906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4069852.4240000001</v>
      </c>
      <c r="G187">
        <v>4043704.2379999999</v>
      </c>
      <c r="H187">
        <v>3295480.7059999998</v>
      </c>
      <c r="I187">
        <v>3404152.915</v>
      </c>
      <c r="J187">
        <v>3571389.0320000001</v>
      </c>
      <c r="K187">
        <v>3483563.56</v>
      </c>
      <c r="L187">
        <v>3365087.2149999999</v>
      </c>
      <c r="M187">
        <v>3328617.9879999999</v>
      </c>
      <c r="N187">
        <v>3378763.554</v>
      </c>
      <c r="O187">
        <v>3435503.85</v>
      </c>
      <c r="P187">
        <v>3473742.54</v>
      </c>
      <c r="Q187">
        <v>3490330.6809999999</v>
      </c>
      <c r="R187">
        <v>3513289.8220000002</v>
      </c>
      <c r="S187">
        <v>3646243.7390000001</v>
      </c>
      <c r="T187">
        <v>3675123.9849999999</v>
      </c>
      <c r="U187">
        <v>3664589.8849999998</v>
      </c>
      <c r="V187">
        <v>3643254.12</v>
      </c>
      <c r="W187">
        <v>3642432.747</v>
      </c>
      <c r="X187">
        <v>3618942.821</v>
      </c>
      <c r="Y187">
        <v>3620416.9240000001</v>
      </c>
      <c r="Z187">
        <v>3639253.96</v>
      </c>
      <c r="AA187">
        <v>3672400.1260000002</v>
      </c>
      <c r="AB187">
        <v>3715920.4709999999</v>
      </c>
      <c r="AC187">
        <v>3766324.5920000002</v>
      </c>
      <c r="AD187">
        <v>3821173.5529999998</v>
      </c>
      <c r="AE187">
        <v>3878011.571</v>
      </c>
      <c r="AF187">
        <v>3935843.6370000001</v>
      </c>
      <c r="AG187">
        <v>3994171.412</v>
      </c>
      <c r="AH187">
        <v>4053238.912</v>
      </c>
      <c r="AI187">
        <v>4110841.57</v>
      </c>
      <c r="AJ187">
        <v>4168009.5690000001</v>
      </c>
      <c r="AK187">
        <v>4225142.24</v>
      </c>
      <c r="AL187">
        <v>4282903.4529999997</v>
      </c>
      <c r="AM187">
        <v>4341437.9979999997</v>
      </c>
      <c r="AN187">
        <v>4398145.4649999999</v>
      </c>
      <c r="AO187">
        <v>4454489.824</v>
      </c>
      <c r="AP187">
        <v>4510410.9330000002</v>
      </c>
      <c r="AQ187">
        <v>4566496.2649999997</v>
      </c>
      <c r="AR187">
        <v>4622424.4419999998</v>
      </c>
      <c r="AS187">
        <v>4679111.7180000003</v>
      </c>
      <c r="AT187">
        <v>4736664.8899999997</v>
      </c>
      <c r="AU187">
        <v>4794999.892</v>
      </c>
      <c r="AV187">
        <v>4854023.0999999996</v>
      </c>
      <c r="AW187">
        <v>4915344.3049999997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</v>
      </c>
      <c r="H188">
        <v>12458670.189999999</v>
      </c>
      <c r="I188">
        <v>12377968.960000001</v>
      </c>
      <c r="J188">
        <v>11843456.48</v>
      </c>
      <c r="K188">
        <v>11075196.24</v>
      </c>
      <c r="L188">
        <v>10646800.029999999</v>
      </c>
      <c r="M188">
        <v>10567279.02</v>
      </c>
      <c r="N188">
        <v>10921762.15</v>
      </c>
      <c r="O188">
        <v>11009361.369999999</v>
      </c>
      <c r="P188">
        <v>10457679.24</v>
      </c>
      <c r="Q188">
        <v>9574860.7339999899</v>
      </c>
      <c r="R188">
        <v>8885569.2660000008</v>
      </c>
      <c r="S188">
        <v>8618464.8029999901</v>
      </c>
      <c r="T188">
        <v>8357113.8080000002</v>
      </c>
      <c r="U188">
        <v>8148077.807</v>
      </c>
      <c r="V188">
        <v>7995147.1670000004</v>
      </c>
      <c r="W188">
        <v>7809183.5920000002</v>
      </c>
      <c r="X188">
        <v>7611191.5760000004</v>
      </c>
      <c r="Y188">
        <v>7535529.6150000002</v>
      </c>
      <c r="Z188">
        <v>7568814.7139999997</v>
      </c>
      <c r="AA188">
        <v>7674579.7699999996</v>
      </c>
      <c r="AB188">
        <v>7822264.6160000004</v>
      </c>
      <c r="AC188">
        <v>7984123.7759999996</v>
      </c>
      <c r="AD188">
        <v>8143729.0719999997</v>
      </c>
      <c r="AE188">
        <v>8290523.2790000001</v>
      </c>
      <c r="AF188">
        <v>8422547.6370000001</v>
      </c>
      <c r="AG188">
        <v>8540145.4039999899</v>
      </c>
      <c r="AH188">
        <v>8646890.1449999996</v>
      </c>
      <c r="AI188">
        <v>8733896.9499999899</v>
      </c>
      <c r="AJ188">
        <v>8807269.4179999996</v>
      </c>
      <c r="AK188">
        <v>8871819.3780000005</v>
      </c>
      <c r="AL188">
        <v>8929218.7420000006</v>
      </c>
      <c r="AM188">
        <v>8981294.97299999</v>
      </c>
      <c r="AN188">
        <v>9025227.3110000007</v>
      </c>
      <c r="AO188">
        <v>9065285.9499999899</v>
      </c>
      <c r="AP188">
        <v>9103710.8049999997</v>
      </c>
      <c r="AQ188">
        <v>9144394.0329999998</v>
      </c>
      <c r="AR188">
        <v>9188053.9670000002</v>
      </c>
      <c r="AS188">
        <v>9235137.9749999996</v>
      </c>
      <c r="AT188">
        <v>9289260.1520000007</v>
      </c>
      <c r="AU188">
        <v>9352920.90499999</v>
      </c>
      <c r="AV188">
        <v>9428782.0830000006</v>
      </c>
      <c r="AW188">
        <v>9524702.4780000001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1198222.3400000001</v>
      </c>
      <c r="H189">
        <v>1217501.669</v>
      </c>
      <c r="I189">
        <v>1166289.8729999999</v>
      </c>
      <c r="J189">
        <v>1092000.6540000001</v>
      </c>
      <c r="K189">
        <v>1022368.309</v>
      </c>
      <c r="L189">
        <v>981864.91879999998</v>
      </c>
      <c r="M189">
        <v>956574.97149999999</v>
      </c>
      <c r="N189">
        <v>960229.42020000005</v>
      </c>
      <c r="O189">
        <v>930984.67740000004</v>
      </c>
      <c r="P189">
        <v>860061.18709999998</v>
      </c>
      <c r="Q189">
        <v>776373.00410000002</v>
      </c>
      <c r="R189">
        <v>711905.94900000002</v>
      </c>
      <c r="S189">
        <v>682628.33600000001</v>
      </c>
      <c r="T189">
        <v>663607.85519999999</v>
      </c>
      <c r="U189">
        <v>652945.98529999994</v>
      </c>
      <c r="V189">
        <v>648208.74890000001</v>
      </c>
      <c r="W189">
        <v>646624.26029999997</v>
      </c>
      <c r="X189">
        <v>642681.37459999998</v>
      </c>
      <c r="Y189">
        <v>643810.38179999997</v>
      </c>
      <c r="Z189">
        <v>650971.57539999997</v>
      </c>
      <c r="AA189">
        <v>662844.17189999996</v>
      </c>
      <c r="AB189">
        <v>677467.86529999995</v>
      </c>
      <c r="AC189">
        <v>692819.22069999995</v>
      </c>
      <c r="AD189">
        <v>707324.09129999997</v>
      </c>
      <c r="AE189">
        <v>720532.96620000002</v>
      </c>
      <c r="AF189">
        <v>732505.15659999999</v>
      </c>
      <c r="AG189">
        <v>743493.72080000001</v>
      </c>
      <c r="AH189">
        <v>753911.46959999995</v>
      </c>
      <c r="AI189">
        <v>763439.56740000006</v>
      </c>
      <c r="AJ189">
        <v>772615.87760000001</v>
      </c>
      <c r="AK189">
        <v>781568.45109999995</v>
      </c>
      <c r="AL189">
        <v>790372.21380000003</v>
      </c>
      <c r="AM189">
        <v>799024.00549999997</v>
      </c>
      <c r="AN189">
        <v>807257.08239999996</v>
      </c>
      <c r="AO189">
        <v>815384.56839999999</v>
      </c>
      <c r="AP189">
        <v>823417.36719999998</v>
      </c>
      <c r="AQ189">
        <v>831519.33169999998</v>
      </c>
      <c r="AR189">
        <v>839767.80189999996</v>
      </c>
      <c r="AS189">
        <v>848137.06550000003</v>
      </c>
      <c r="AT189">
        <v>857013.21490000002</v>
      </c>
      <c r="AU189">
        <v>866585.47979999997</v>
      </c>
      <c r="AV189">
        <v>877007.70559999999</v>
      </c>
      <c r="AW189">
        <v>888699.33970000001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16724304.26</v>
      </c>
      <c r="G190">
        <v>15998388.939999999</v>
      </c>
      <c r="H190">
        <v>15292899.779999999</v>
      </c>
      <c r="I190">
        <v>15219896.029999999</v>
      </c>
      <c r="J190">
        <v>13335752.23</v>
      </c>
      <c r="K190">
        <v>11342451.84</v>
      </c>
      <c r="L190">
        <v>9821109.3340000007</v>
      </c>
      <c r="M190">
        <v>8669270.2789999899</v>
      </c>
      <c r="N190">
        <v>7715409.7910000002</v>
      </c>
      <c r="O190">
        <v>8079454.3260000004</v>
      </c>
      <c r="P190">
        <v>8267318.7249999996</v>
      </c>
      <c r="Q190">
        <v>8357298.4840000002</v>
      </c>
      <c r="R190">
        <v>8557560.4639999997</v>
      </c>
      <c r="S190">
        <v>4856000.5020000003</v>
      </c>
      <c r="T190">
        <v>6507171.9550000001</v>
      </c>
      <c r="U190">
        <v>8111253.4479999999</v>
      </c>
      <c r="V190">
        <v>9686063.6390000004</v>
      </c>
      <c r="W190">
        <v>10027605.890000001</v>
      </c>
      <c r="X190">
        <v>10339374.220000001</v>
      </c>
      <c r="Y190">
        <v>10407119.66</v>
      </c>
      <c r="Z190">
        <v>10533764.41</v>
      </c>
      <c r="AA190">
        <v>10702813.279999999</v>
      </c>
      <c r="AB190">
        <v>10939138.26</v>
      </c>
      <c r="AC190">
        <v>11191066.65</v>
      </c>
      <c r="AD190">
        <v>11480206.199999999</v>
      </c>
      <c r="AE190">
        <v>11769548.58</v>
      </c>
      <c r="AF190">
        <v>11722211.1</v>
      </c>
      <c r="AG190">
        <v>11925756.050000001</v>
      </c>
      <c r="AH190">
        <v>12125379.699999999</v>
      </c>
      <c r="AI190">
        <v>12277667.890000001</v>
      </c>
      <c r="AJ190">
        <v>12420005.92</v>
      </c>
      <c r="AK190">
        <v>12557897.49</v>
      </c>
      <c r="AL190">
        <v>12720151.09</v>
      </c>
      <c r="AM190">
        <v>12876843.23</v>
      </c>
      <c r="AN190">
        <v>12952421.210000001</v>
      </c>
      <c r="AO190">
        <v>13022797.130000001</v>
      </c>
      <c r="AP190">
        <v>13090624.99</v>
      </c>
      <c r="AQ190">
        <v>13160666.939999999</v>
      </c>
      <c r="AR190">
        <v>13229190.859999999</v>
      </c>
      <c r="AS190">
        <v>13191941.93</v>
      </c>
      <c r="AT190">
        <v>13161246.34</v>
      </c>
      <c r="AU190">
        <v>13136150.58</v>
      </c>
      <c r="AV190">
        <v>13118427.859999999</v>
      </c>
      <c r="AW190">
        <v>13121625.67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4121585.8110000002</v>
      </c>
      <c r="G191">
        <v>3781623.2570000002</v>
      </c>
      <c r="H191">
        <v>3268107.0090000001</v>
      </c>
      <c r="I191">
        <v>2991077.1770000001</v>
      </c>
      <c r="J191">
        <v>2760978.6660000002</v>
      </c>
      <c r="K191">
        <v>2514553.7880000002</v>
      </c>
      <c r="L191">
        <v>2256170.645</v>
      </c>
      <c r="M191">
        <v>2022595.165</v>
      </c>
      <c r="N191">
        <v>1797278.814</v>
      </c>
      <c r="O191">
        <v>1606239.5220000001</v>
      </c>
      <c r="P191">
        <v>1449942.0319999999</v>
      </c>
      <c r="Q191">
        <v>1315383.47</v>
      </c>
      <c r="R191">
        <v>1168321.5759999999</v>
      </c>
      <c r="S191">
        <v>1165177.9450000001</v>
      </c>
      <c r="T191">
        <v>1761959.8689999999</v>
      </c>
      <c r="U191">
        <v>2404979.997</v>
      </c>
      <c r="V191">
        <v>3024082.11</v>
      </c>
      <c r="W191">
        <v>2795605.7510000002</v>
      </c>
      <c r="X191">
        <v>2448015.2450000001</v>
      </c>
      <c r="Y191">
        <v>2388000.0959999999</v>
      </c>
      <c r="Z191">
        <v>2355732.193</v>
      </c>
      <c r="AA191">
        <v>2328339.1970000002</v>
      </c>
      <c r="AB191">
        <v>2305147.4720000001</v>
      </c>
      <c r="AC191">
        <v>2284727.6039999998</v>
      </c>
      <c r="AD191">
        <v>2311433.216</v>
      </c>
      <c r="AE191">
        <v>2346492.534</v>
      </c>
      <c r="AF191">
        <v>2385394.7009999999</v>
      </c>
      <c r="AG191">
        <v>2428489.5109999999</v>
      </c>
      <c r="AH191">
        <v>2474394.8909999998</v>
      </c>
      <c r="AI191">
        <v>2472544.4470000002</v>
      </c>
      <c r="AJ191">
        <v>2466664.8569999998</v>
      </c>
      <c r="AK191">
        <v>2461248.7579999999</v>
      </c>
      <c r="AL191">
        <v>2455353.5410000002</v>
      </c>
      <c r="AM191">
        <v>2449708.1159999999</v>
      </c>
      <c r="AN191">
        <v>2497335.4780000001</v>
      </c>
      <c r="AO191">
        <v>2550780.665</v>
      </c>
      <c r="AP191">
        <v>2604737.236</v>
      </c>
      <c r="AQ191">
        <v>2658717.84</v>
      </c>
      <c r="AR191">
        <v>2712333.2209999999</v>
      </c>
      <c r="AS191">
        <v>2751872.148</v>
      </c>
      <c r="AT191">
        <v>2790221.2850000001</v>
      </c>
      <c r="AU191">
        <v>2828219.8679999998</v>
      </c>
      <c r="AV191">
        <v>2865926.7409999999</v>
      </c>
      <c r="AW191">
        <v>2904460.574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4121585.8110000002</v>
      </c>
      <c r="G192">
        <v>3781623.2570000002</v>
      </c>
      <c r="H192">
        <v>3268107.0090000001</v>
      </c>
      <c r="I192">
        <v>2991077.1770000001</v>
      </c>
      <c r="J192">
        <v>2760978.6660000002</v>
      </c>
      <c r="K192">
        <v>2514553.7880000002</v>
      </c>
      <c r="L192">
        <v>2256170.645</v>
      </c>
      <c r="M192">
        <v>2022595.165</v>
      </c>
      <c r="N192">
        <v>1797278.814</v>
      </c>
      <c r="O192">
        <v>1606239.5220000001</v>
      </c>
      <c r="P192">
        <v>1449942.0319999999</v>
      </c>
      <c r="Q192">
        <v>1315383.47</v>
      </c>
      <c r="R192">
        <v>1168321.5759999999</v>
      </c>
      <c r="S192">
        <v>1165177.9450000001</v>
      </c>
      <c r="T192">
        <v>1761959.8689999999</v>
      </c>
      <c r="U192">
        <v>2404979.997</v>
      </c>
      <c r="V192">
        <v>3024082.11</v>
      </c>
      <c r="W192">
        <v>2795605.7510000002</v>
      </c>
      <c r="X192">
        <v>2448015.2450000001</v>
      </c>
      <c r="Y192">
        <v>2388000.0959999999</v>
      </c>
      <c r="Z192">
        <v>2355732.193</v>
      </c>
      <c r="AA192">
        <v>2328339.1970000002</v>
      </c>
      <c r="AB192">
        <v>2305147.4720000001</v>
      </c>
      <c r="AC192">
        <v>2284727.6039999998</v>
      </c>
      <c r="AD192">
        <v>2311433.216</v>
      </c>
      <c r="AE192">
        <v>2346492.534</v>
      </c>
      <c r="AF192">
        <v>2385394.7009999999</v>
      </c>
      <c r="AG192">
        <v>2428489.5109999999</v>
      </c>
      <c r="AH192">
        <v>2474394.8909999998</v>
      </c>
      <c r="AI192">
        <v>2472544.4470000002</v>
      </c>
      <c r="AJ192">
        <v>2466664.8569999998</v>
      </c>
      <c r="AK192">
        <v>2461248.7579999999</v>
      </c>
      <c r="AL192">
        <v>2455353.5410000002</v>
      </c>
      <c r="AM192">
        <v>2449708.1159999999</v>
      </c>
      <c r="AN192">
        <v>2497335.4780000001</v>
      </c>
      <c r="AO192">
        <v>2550780.665</v>
      </c>
      <c r="AP192">
        <v>2604737.236</v>
      </c>
      <c r="AQ192">
        <v>2658717.84</v>
      </c>
      <c r="AR192">
        <v>2712333.2209999999</v>
      </c>
      <c r="AS192">
        <v>2751872.148</v>
      </c>
      <c r="AT192">
        <v>2790221.2850000001</v>
      </c>
      <c r="AU192">
        <v>2828219.8679999998</v>
      </c>
      <c r="AV192">
        <v>2865926.7409999999</v>
      </c>
      <c r="AW192">
        <v>2904460.574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8257721.0130000003</v>
      </c>
      <c r="G193">
        <v>8001509.9220000003</v>
      </c>
      <c r="H193">
        <v>7306580.6490000002</v>
      </c>
      <c r="I193">
        <v>7065972.693</v>
      </c>
      <c r="J193">
        <v>6891512.0080000004</v>
      </c>
      <c r="K193">
        <v>6631319.1279999996</v>
      </c>
      <c r="L193">
        <v>6286088.9919999996</v>
      </c>
      <c r="M193">
        <v>5953482.5060000001</v>
      </c>
      <c r="N193">
        <v>5588774.949</v>
      </c>
      <c r="O193">
        <v>5783198.4630000005</v>
      </c>
      <c r="P193">
        <v>6073992.8789999997</v>
      </c>
      <c r="Q193">
        <v>6361987.2060000002</v>
      </c>
      <c r="R193">
        <v>6455583.3320000004</v>
      </c>
      <c r="S193">
        <v>8856498.1229999997</v>
      </c>
      <c r="T193">
        <v>6974513.2249999996</v>
      </c>
      <c r="U193">
        <v>4815021.0719999997</v>
      </c>
      <c r="V193">
        <v>2808202.5469999998</v>
      </c>
      <c r="W193">
        <v>2608091.52</v>
      </c>
      <c r="X193">
        <v>2538673.4389999998</v>
      </c>
      <c r="Y193">
        <v>2499501.3020000001</v>
      </c>
      <c r="Z193">
        <v>2463592.773</v>
      </c>
      <c r="AA193">
        <v>2429992.7280000001</v>
      </c>
      <c r="AB193">
        <v>2399579.6719999998</v>
      </c>
      <c r="AC193">
        <v>2371819.5389999999</v>
      </c>
      <c r="AD193">
        <v>2354406.3369999998</v>
      </c>
      <c r="AE193">
        <v>2341464.8429999999</v>
      </c>
      <c r="AF193">
        <v>2332064.608</v>
      </c>
      <c r="AG193">
        <v>2325031.2620000001</v>
      </c>
      <c r="AH193">
        <v>2320463.2009999999</v>
      </c>
      <c r="AI193">
        <v>2330451.165</v>
      </c>
      <c r="AJ193">
        <v>2341399.2519999999</v>
      </c>
      <c r="AK193">
        <v>2353097.6869999999</v>
      </c>
      <c r="AL193">
        <v>2364995.554</v>
      </c>
      <c r="AM193">
        <v>2377072.835</v>
      </c>
      <c r="AN193">
        <v>2389117.3659999999</v>
      </c>
      <c r="AO193">
        <v>2401124.602</v>
      </c>
      <c r="AP193">
        <v>2412588.33</v>
      </c>
      <c r="AQ193">
        <v>2423551.2409999999</v>
      </c>
      <c r="AR193">
        <v>2433730.4730000002</v>
      </c>
      <c r="AS193">
        <v>3251005.6170000001</v>
      </c>
      <c r="AT193">
        <v>4173303.023</v>
      </c>
      <c r="AU193">
        <v>5111070.1160000004</v>
      </c>
      <c r="AV193">
        <v>6050761.6140000001</v>
      </c>
      <c r="AW193">
        <v>6992657.4840000002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19906990.09</v>
      </c>
      <c r="G194">
        <v>18926096.390000001</v>
      </c>
      <c r="H194">
        <v>16952781.300000001</v>
      </c>
      <c r="I194">
        <v>16081826.640000001</v>
      </c>
      <c r="J194">
        <v>15385925.25</v>
      </c>
      <c r="K194">
        <v>14523252.470000001</v>
      </c>
      <c r="L194">
        <v>13505408.1</v>
      </c>
      <c r="M194">
        <v>12547841.66</v>
      </c>
      <c r="N194">
        <v>11555589.699999999</v>
      </c>
      <c r="O194">
        <v>10373121.25</v>
      </c>
      <c r="P194">
        <v>9377865.8949999996</v>
      </c>
      <c r="Q194">
        <v>8519276.6679999996</v>
      </c>
      <c r="R194">
        <v>7578496.4019999998</v>
      </c>
      <c r="S194">
        <v>3083778.5550000002</v>
      </c>
      <c r="T194">
        <v>2284735.1609999998</v>
      </c>
      <c r="U194">
        <v>1755804.6569999999</v>
      </c>
      <c r="V194">
        <v>1287665.5490000001</v>
      </c>
      <c r="W194">
        <v>1036346.352</v>
      </c>
      <c r="X194">
        <v>788343.10789999994</v>
      </c>
      <c r="Y194">
        <v>764044.5196</v>
      </c>
      <c r="Z194">
        <v>759617.91680000001</v>
      </c>
      <c r="AA194">
        <v>757711.64879999997</v>
      </c>
      <c r="AB194">
        <v>757083.50490000006</v>
      </c>
      <c r="AC194">
        <v>757215.68229999999</v>
      </c>
      <c r="AD194">
        <v>759536.21459999995</v>
      </c>
      <c r="AE194">
        <v>763241.84400000004</v>
      </c>
      <c r="AF194">
        <v>768071.14190000005</v>
      </c>
      <c r="AG194">
        <v>773843.3162</v>
      </c>
      <c r="AH194">
        <v>780455.23659999995</v>
      </c>
      <c r="AI194">
        <v>787826.71920000005</v>
      </c>
      <c r="AJ194">
        <v>795551.25600000005</v>
      </c>
      <c r="AK194">
        <v>803552.2966</v>
      </c>
      <c r="AL194">
        <v>811729.64679999999</v>
      </c>
      <c r="AM194">
        <v>819999.71660000004</v>
      </c>
      <c r="AN194">
        <v>829369.36430000002</v>
      </c>
      <c r="AO194">
        <v>838809.39809999999</v>
      </c>
      <c r="AP194">
        <v>848145.17700000003</v>
      </c>
      <c r="AQ194">
        <v>857391.74419999996</v>
      </c>
      <c r="AR194">
        <v>866448.46440000006</v>
      </c>
      <c r="AS194">
        <v>875947.32200000004</v>
      </c>
      <c r="AT194">
        <v>885542.57499999995</v>
      </c>
      <c r="AU194">
        <v>895029.82160000002</v>
      </c>
      <c r="AV194">
        <v>904380.47730000003</v>
      </c>
      <c r="AW194">
        <v>913944.53570000001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480598.68160000001</v>
      </c>
      <c r="G195">
        <v>469285.62170000002</v>
      </c>
      <c r="H195">
        <v>452529.14649999997</v>
      </c>
      <c r="I195">
        <v>461123.03009999997</v>
      </c>
      <c r="J195">
        <v>522323.48229999997</v>
      </c>
      <c r="K195">
        <v>571574.03599999996</v>
      </c>
      <c r="L195">
        <v>634660.70669999998</v>
      </c>
      <c r="M195">
        <v>717611.69680000003</v>
      </c>
      <c r="N195">
        <v>822822.64430000004</v>
      </c>
      <c r="O195">
        <v>787685.79029999999</v>
      </c>
      <c r="P195">
        <v>725008.15430000005</v>
      </c>
      <c r="Q195">
        <v>638040.74349999998</v>
      </c>
      <c r="R195">
        <v>555921.09149999998</v>
      </c>
      <c r="S195">
        <v>271343.43910000002</v>
      </c>
      <c r="T195">
        <v>247903.19099999999</v>
      </c>
      <c r="U195">
        <v>228470.31359999999</v>
      </c>
      <c r="V195">
        <v>210899.9449</v>
      </c>
      <c r="W195">
        <v>211627.8309</v>
      </c>
      <c r="X195">
        <v>212771.50229999999</v>
      </c>
      <c r="Y195">
        <v>207843.02239999999</v>
      </c>
      <c r="Z195">
        <v>204223.73360000001</v>
      </c>
      <c r="AA195">
        <v>201210.3063</v>
      </c>
      <c r="AB195">
        <v>198610.49969999999</v>
      </c>
      <c r="AC195">
        <v>196214.3659</v>
      </c>
      <c r="AD195">
        <v>194365.0552</v>
      </c>
      <c r="AE195">
        <v>192417.0937</v>
      </c>
      <c r="AF195">
        <v>191072.26500000001</v>
      </c>
      <c r="AG195">
        <v>189345.69709999999</v>
      </c>
      <c r="AH195">
        <v>187726.08199999999</v>
      </c>
      <c r="AI195">
        <v>186606.88430000001</v>
      </c>
      <c r="AJ195">
        <v>185589.174</v>
      </c>
      <c r="AK195">
        <v>184682.39480000001</v>
      </c>
      <c r="AL195">
        <v>183837.21109999999</v>
      </c>
      <c r="AM195">
        <v>183024.78769999999</v>
      </c>
      <c r="AN195">
        <v>182298.7525</v>
      </c>
      <c r="AO195">
        <v>181589.66310000001</v>
      </c>
      <c r="AP195">
        <v>180881.91339999999</v>
      </c>
      <c r="AQ195">
        <v>180201.35140000001</v>
      </c>
      <c r="AR195">
        <v>179489.72839999999</v>
      </c>
      <c r="AS195">
        <v>179275.28769999999</v>
      </c>
      <c r="AT195">
        <v>179047.44390000001</v>
      </c>
      <c r="AU195">
        <v>178788.4001</v>
      </c>
      <c r="AV195">
        <v>178513.3027</v>
      </c>
      <c r="AW195">
        <v>178363.65609999999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784193.96360000002</v>
      </c>
      <c r="G196">
        <v>759148.37600000005</v>
      </c>
      <c r="H196">
        <v>740392.41810000001</v>
      </c>
      <c r="I196">
        <v>775070.24939999997</v>
      </c>
      <c r="J196">
        <v>761563.48360000004</v>
      </c>
      <c r="K196">
        <v>750064.82909999997</v>
      </c>
      <c r="L196">
        <v>705671.68770000001</v>
      </c>
      <c r="M196">
        <v>718608.61490000004</v>
      </c>
      <c r="N196">
        <v>697012.7487</v>
      </c>
      <c r="O196">
        <v>679079.82629999996</v>
      </c>
      <c r="P196">
        <v>658364.32889999996</v>
      </c>
      <c r="Q196">
        <v>623860.84210000001</v>
      </c>
      <c r="R196">
        <v>576269.62690000003</v>
      </c>
      <c r="S196">
        <v>521273.66590000002</v>
      </c>
      <c r="T196">
        <v>510950.85609999998</v>
      </c>
      <c r="U196">
        <v>510063.18469999998</v>
      </c>
      <c r="V196">
        <v>514784.42619999999</v>
      </c>
      <c r="W196">
        <v>514857.70319999999</v>
      </c>
      <c r="X196">
        <v>513078.28600000002</v>
      </c>
      <c r="Y196">
        <v>513073.69030000002</v>
      </c>
      <c r="Z196">
        <v>513250.30940000003</v>
      </c>
      <c r="AA196">
        <v>512993.12670000002</v>
      </c>
      <c r="AB196">
        <v>512252.19059999997</v>
      </c>
      <c r="AC196">
        <v>511673.73469999997</v>
      </c>
      <c r="AD196">
        <v>512030.02039999998</v>
      </c>
      <c r="AE196">
        <v>512371.674</v>
      </c>
      <c r="AF196">
        <v>512774.58529999998</v>
      </c>
      <c r="AG196">
        <v>513134.83740000002</v>
      </c>
      <c r="AH196">
        <v>513630.80739999999</v>
      </c>
      <c r="AI196">
        <v>517681.18900000001</v>
      </c>
      <c r="AJ196">
        <v>522077.19949999999</v>
      </c>
      <c r="AK196">
        <v>526646.92550000001</v>
      </c>
      <c r="AL196">
        <v>531200.1666</v>
      </c>
      <c r="AM196">
        <v>535760.19770000002</v>
      </c>
      <c r="AN196">
        <v>539745.2513</v>
      </c>
      <c r="AO196">
        <v>543798.96030000004</v>
      </c>
      <c r="AP196">
        <v>547850.60869999998</v>
      </c>
      <c r="AQ196">
        <v>551904.7855</v>
      </c>
      <c r="AR196">
        <v>555870.1459</v>
      </c>
      <c r="AS196">
        <v>559802.30610000005</v>
      </c>
      <c r="AT196">
        <v>563623.10340000002</v>
      </c>
      <c r="AU196">
        <v>567297.74399999995</v>
      </c>
      <c r="AV196">
        <v>570857.125</v>
      </c>
      <c r="AW196">
        <v>574503.04550000001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</v>
      </c>
      <c r="G197">
        <v>4997769.2719999999</v>
      </c>
      <c r="H197">
        <v>4908854.4289999995</v>
      </c>
      <c r="I197">
        <v>4892184.523</v>
      </c>
      <c r="J197">
        <v>4880494.8260000004</v>
      </c>
      <c r="K197">
        <v>4621140.2829999998</v>
      </c>
      <c r="L197">
        <v>4447046.1449999996</v>
      </c>
      <c r="M197">
        <v>4437623.9780000001</v>
      </c>
      <c r="N197">
        <v>4436201.09</v>
      </c>
      <c r="O197">
        <v>4345745.3289999999</v>
      </c>
      <c r="P197">
        <v>4134782.7629999998</v>
      </c>
      <c r="Q197">
        <v>3786582.094</v>
      </c>
      <c r="R197">
        <v>3435433.4670000002</v>
      </c>
      <c r="S197">
        <v>3260573.86</v>
      </c>
      <c r="T197">
        <v>3189135.27</v>
      </c>
      <c r="U197">
        <v>3138571.2</v>
      </c>
      <c r="V197">
        <v>3104662.304</v>
      </c>
      <c r="W197">
        <v>3046927.622</v>
      </c>
      <c r="X197">
        <v>2991793.2409999999</v>
      </c>
      <c r="Y197">
        <v>2986370.0619999999</v>
      </c>
      <c r="Z197">
        <v>3006820.9019999998</v>
      </c>
      <c r="AA197">
        <v>3037718.2250000001</v>
      </c>
      <c r="AB197">
        <v>3071034.1359999999</v>
      </c>
      <c r="AC197">
        <v>3104134.466</v>
      </c>
      <c r="AD197">
        <v>3137504.1540000001</v>
      </c>
      <c r="AE197">
        <v>3165966.537</v>
      </c>
      <c r="AF197">
        <v>3190127.9640000002</v>
      </c>
      <c r="AG197">
        <v>3209833.048</v>
      </c>
      <c r="AH197">
        <v>3226753.1310000001</v>
      </c>
      <c r="AI197">
        <v>3261227.307</v>
      </c>
      <c r="AJ197">
        <v>3295440.2650000001</v>
      </c>
      <c r="AK197">
        <v>3329387.9709999999</v>
      </c>
      <c r="AL197">
        <v>3362870.0240000002</v>
      </c>
      <c r="AM197">
        <v>3396500.8480000002</v>
      </c>
      <c r="AN197">
        <v>3426026.6740000001</v>
      </c>
      <c r="AO197">
        <v>3456305.7420000001</v>
      </c>
      <c r="AP197">
        <v>3487194.2749999999</v>
      </c>
      <c r="AQ197">
        <v>3518731.64</v>
      </c>
      <c r="AR197">
        <v>3550723.6359999999</v>
      </c>
      <c r="AS197">
        <v>3582460.31</v>
      </c>
      <c r="AT197">
        <v>3614236.838</v>
      </c>
      <c r="AU197">
        <v>3646163.6129999999</v>
      </c>
      <c r="AV197">
        <v>3678442.2459999998</v>
      </c>
      <c r="AW197">
        <v>3711850.4079999998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736383.87789999996</v>
      </c>
      <c r="G198">
        <v>688113.45909999998</v>
      </c>
      <c r="H198">
        <v>586721.99250000005</v>
      </c>
      <c r="I198">
        <v>619006.85030000005</v>
      </c>
      <c r="J198">
        <v>603896.7794</v>
      </c>
      <c r="K198">
        <v>570592.41330000001</v>
      </c>
      <c r="L198">
        <v>540638.84349999996</v>
      </c>
      <c r="M198">
        <v>527691.12029999995</v>
      </c>
      <c r="N198">
        <v>532504.2574</v>
      </c>
      <c r="O198">
        <v>532953.95719999995</v>
      </c>
      <c r="P198">
        <v>518019.96340000001</v>
      </c>
      <c r="Q198">
        <v>484109.81910000002</v>
      </c>
      <c r="R198">
        <v>448292.67310000001</v>
      </c>
      <c r="S198">
        <v>411494.30440000002</v>
      </c>
      <c r="T198">
        <v>387153.04269999999</v>
      </c>
      <c r="U198">
        <v>370008.1152</v>
      </c>
      <c r="V198">
        <v>358884.25550000003</v>
      </c>
      <c r="W198">
        <v>347237.41210000002</v>
      </c>
      <c r="X198">
        <v>337927.8358</v>
      </c>
      <c r="Y198">
        <v>336577.88209999999</v>
      </c>
      <c r="Z198">
        <v>338051.02990000002</v>
      </c>
      <c r="AA198">
        <v>340458.6116</v>
      </c>
      <c r="AB198">
        <v>342935.30119999999</v>
      </c>
      <c r="AC198">
        <v>345372.95209999999</v>
      </c>
      <c r="AD198">
        <v>348062.239</v>
      </c>
      <c r="AE198">
        <v>350403.20159999997</v>
      </c>
      <c r="AF198">
        <v>352563.36469999998</v>
      </c>
      <c r="AG198">
        <v>354573.19910000003</v>
      </c>
      <c r="AH198">
        <v>356621.6679</v>
      </c>
      <c r="AI198">
        <v>360928.05570000003</v>
      </c>
      <c r="AJ198">
        <v>365463.70899999997</v>
      </c>
      <c r="AK198">
        <v>370149.89399999997</v>
      </c>
      <c r="AL198">
        <v>374874.86239999998</v>
      </c>
      <c r="AM198">
        <v>379624.1973</v>
      </c>
      <c r="AN198">
        <v>383913.06020000001</v>
      </c>
      <c r="AO198">
        <v>388203.68420000002</v>
      </c>
      <c r="AP198">
        <v>392425.20289999997</v>
      </c>
      <c r="AQ198">
        <v>396584.93540000002</v>
      </c>
      <c r="AR198">
        <v>400630.62800000003</v>
      </c>
      <c r="AS198">
        <v>404509.85519999999</v>
      </c>
      <c r="AT198">
        <v>408228.84350000002</v>
      </c>
      <c r="AU198">
        <v>411799.84769999998</v>
      </c>
      <c r="AV198">
        <v>415250.45880000002</v>
      </c>
      <c r="AW198">
        <v>418718.00670000003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1385451.5049999999</v>
      </c>
      <c r="H199">
        <v>1185286.3400000001</v>
      </c>
      <c r="I199">
        <v>1216801.594</v>
      </c>
      <c r="J199">
        <v>1338778.4029999999</v>
      </c>
      <c r="K199">
        <v>1216325.1869999999</v>
      </c>
      <c r="L199">
        <v>1150131.8529999999</v>
      </c>
      <c r="M199">
        <v>1155157.9669999999</v>
      </c>
      <c r="N199">
        <v>1143141.213</v>
      </c>
      <c r="O199">
        <v>1168309.2209999999</v>
      </c>
      <c r="P199">
        <v>1171336.1229999999</v>
      </c>
      <c r="Q199">
        <v>1140308.0149999999</v>
      </c>
      <c r="R199">
        <v>1089790.415</v>
      </c>
      <c r="S199">
        <v>1055150.8559999999</v>
      </c>
      <c r="T199">
        <v>1035877.106</v>
      </c>
      <c r="U199">
        <v>1018394.737</v>
      </c>
      <c r="V199">
        <v>1004820.853</v>
      </c>
      <c r="W199">
        <v>979003.93709999998</v>
      </c>
      <c r="X199">
        <v>951362.54079999996</v>
      </c>
      <c r="Y199">
        <v>938506.9632</v>
      </c>
      <c r="Z199">
        <v>933547.09149999998</v>
      </c>
      <c r="AA199">
        <v>931817.47649999999</v>
      </c>
      <c r="AB199">
        <v>931236.35290000006</v>
      </c>
      <c r="AC199">
        <v>931422.38630000001</v>
      </c>
      <c r="AD199">
        <v>932882.35309999995</v>
      </c>
      <c r="AE199">
        <v>933805.26500000001</v>
      </c>
      <c r="AF199">
        <v>934488.12199999997</v>
      </c>
      <c r="AG199">
        <v>934870.88170000003</v>
      </c>
      <c r="AH199">
        <v>935484.00199999998</v>
      </c>
      <c r="AI199">
        <v>941750.76130000001</v>
      </c>
      <c r="AJ199">
        <v>948499.93</v>
      </c>
      <c r="AK199">
        <v>955836.3284</v>
      </c>
      <c r="AL199">
        <v>963384.62650000001</v>
      </c>
      <c r="AM199">
        <v>971162.82380000001</v>
      </c>
      <c r="AN199">
        <v>976425.20970000001</v>
      </c>
      <c r="AO199">
        <v>980679.80020000006</v>
      </c>
      <c r="AP199">
        <v>984106.95059999998</v>
      </c>
      <c r="AQ199">
        <v>986952.14469999995</v>
      </c>
      <c r="AR199">
        <v>988942.20539999998</v>
      </c>
      <c r="AS199">
        <v>991279.79370000004</v>
      </c>
      <c r="AT199">
        <v>993781.25459999999</v>
      </c>
      <c r="AU199">
        <v>996180.65399999998</v>
      </c>
      <c r="AV199">
        <v>998432.68530000001</v>
      </c>
      <c r="AW199">
        <v>1001142.397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1884122.2139999999</v>
      </c>
      <c r="G200">
        <v>1747574.2949999999</v>
      </c>
      <c r="H200">
        <v>1475042.79</v>
      </c>
      <c r="I200">
        <v>1519336.4890000001</v>
      </c>
      <c r="J200">
        <v>1698158.243</v>
      </c>
      <c r="K200">
        <v>1538814.48</v>
      </c>
      <c r="L200">
        <v>1448697.9779999999</v>
      </c>
      <c r="M200">
        <v>1447742.0360000001</v>
      </c>
      <c r="N200">
        <v>1408079.5549999999</v>
      </c>
      <c r="O200">
        <v>1450099.1140000001</v>
      </c>
      <c r="P200">
        <v>1486648.1969999999</v>
      </c>
      <c r="Q200">
        <v>1483891.5989999999</v>
      </c>
      <c r="R200">
        <v>1439038.419</v>
      </c>
      <c r="S200">
        <v>1415102.69</v>
      </c>
      <c r="T200">
        <v>1369818.8330000001</v>
      </c>
      <c r="U200">
        <v>1333634.814</v>
      </c>
      <c r="V200">
        <v>1333511.054</v>
      </c>
      <c r="W200">
        <v>1295731.848</v>
      </c>
      <c r="X200">
        <v>1258471.7930000001</v>
      </c>
      <c r="Y200">
        <v>1228998.564</v>
      </c>
      <c r="Z200">
        <v>1214176.7350000001</v>
      </c>
      <c r="AA200">
        <v>1201498.477</v>
      </c>
      <c r="AB200">
        <v>1188197.095</v>
      </c>
      <c r="AC200">
        <v>1175604.1189999999</v>
      </c>
      <c r="AD200">
        <v>1167148.9750000001</v>
      </c>
      <c r="AE200">
        <v>1157265.7409999999</v>
      </c>
      <c r="AF200">
        <v>1147199.456</v>
      </c>
      <c r="AG200">
        <v>1137205.8189999999</v>
      </c>
      <c r="AH200">
        <v>1129814.578</v>
      </c>
      <c r="AI200">
        <v>1127663.5460000001</v>
      </c>
      <c r="AJ200">
        <v>1125625.541</v>
      </c>
      <c r="AK200">
        <v>1126576.7849999999</v>
      </c>
      <c r="AL200">
        <v>1127724.8060000001</v>
      </c>
      <c r="AM200">
        <v>1128678.1769999999</v>
      </c>
      <c r="AN200">
        <v>1127435.5630000001</v>
      </c>
      <c r="AO200">
        <v>1123835.304</v>
      </c>
      <c r="AP200">
        <v>1119218.8640000001</v>
      </c>
      <c r="AQ200">
        <v>1115715.2590000001</v>
      </c>
      <c r="AR200">
        <v>1109971.497</v>
      </c>
      <c r="AS200">
        <v>1105473.284</v>
      </c>
      <c r="AT200">
        <v>1102104.1629999999</v>
      </c>
      <c r="AU200">
        <v>1098180.952</v>
      </c>
      <c r="AV200">
        <v>1094192.2390000001</v>
      </c>
      <c r="AW200">
        <v>1097207.247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2377670.787</v>
      </c>
      <c r="G201">
        <v>2236322.199</v>
      </c>
      <c r="H201">
        <v>1981320.8</v>
      </c>
      <c r="I201">
        <v>2076141.895</v>
      </c>
      <c r="J201">
        <v>1976849.6980000001</v>
      </c>
      <c r="K201">
        <v>1820386.3859999999</v>
      </c>
      <c r="L201">
        <v>1772857.8910000001</v>
      </c>
      <c r="M201">
        <v>1734713.4350000001</v>
      </c>
      <c r="N201">
        <v>1763902.08</v>
      </c>
      <c r="O201">
        <v>1769780.8689999999</v>
      </c>
      <c r="P201">
        <v>1742398.36</v>
      </c>
      <c r="Q201">
        <v>1662249.0719999999</v>
      </c>
      <c r="R201">
        <v>1558739.4739999999</v>
      </c>
      <c r="S201">
        <v>1520489.473</v>
      </c>
      <c r="T201">
        <v>1500970.9169999999</v>
      </c>
      <c r="U201">
        <v>1483083.334</v>
      </c>
      <c r="V201">
        <v>1467565.5330000001</v>
      </c>
      <c r="W201">
        <v>1429707.2590000001</v>
      </c>
      <c r="X201">
        <v>1386595.865</v>
      </c>
      <c r="Y201">
        <v>1364454.0759999999</v>
      </c>
      <c r="Z201">
        <v>1351956.496</v>
      </c>
      <c r="AA201">
        <v>1343124.969</v>
      </c>
      <c r="AB201">
        <v>1335428.4709999999</v>
      </c>
      <c r="AC201">
        <v>1328576.014</v>
      </c>
      <c r="AD201">
        <v>1324203.537</v>
      </c>
      <c r="AE201">
        <v>1319377.0530000001</v>
      </c>
      <c r="AF201">
        <v>1314475.67</v>
      </c>
      <c r="AG201">
        <v>1309421.6599999999</v>
      </c>
      <c r="AH201">
        <v>1304889.754</v>
      </c>
      <c r="AI201">
        <v>1308695.0689999999</v>
      </c>
      <c r="AJ201">
        <v>1313461.808</v>
      </c>
      <c r="AK201">
        <v>1319179.996</v>
      </c>
      <c r="AL201">
        <v>1325369.8570000001</v>
      </c>
      <c r="AM201">
        <v>1332019.094</v>
      </c>
      <c r="AN201">
        <v>1336340.9639999999</v>
      </c>
      <c r="AO201">
        <v>1340325.51</v>
      </c>
      <c r="AP201">
        <v>1343967.558</v>
      </c>
      <c r="AQ201">
        <v>1347407.469</v>
      </c>
      <c r="AR201">
        <v>1350297.1370000001</v>
      </c>
      <c r="AS201">
        <v>1353305.9369999999</v>
      </c>
      <c r="AT201">
        <v>1356260.325</v>
      </c>
      <c r="AU201">
        <v>1358953.7009999999</v>
      </c>
      <c r="AV201">
        <v>1361363.86</v>
      </c>
      <c r="AW201">
        <v>1364114.5209999999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4801653.9800000004</v>
      </c>
      <c r="G202">
        <v>4785839.5049999999</v>
      </c>
      <c r="H202">
        <v>4446067.648</v>
      </c>
      <c r="I202">
        <v>4604101.9850000003</v>
      </c>
      <c r="J202">
        <v>4616318.7609999999</v>
      </c>
      <c r="K202">
        <v>4425923.7589999996</v>
      </c>
      <c r="L202">
        <v>4355310.2070000004</v>
      </c>
      <c r="M202">
        <v>4314031.2520000003</v>
      </c>
      <c r="N202">
        <v>4372744.7240000004</v>
      </c>
      <c r="O202">
        <v>4491355.6610000003</v>
      </c>
      <c r="P202">
        <v>4518064.5719999997</v>
      </c>
      <c r="Q202">
        <v>4428552.5080000004</v>
      </c>
      <c r="R202">
        <v>4283988.4400000004</v>
      </c>
      <c r="S202">
        <v>4118057.6310000001</v>
      </c>
      <c r="T202">
        <v>4055435.6680000001</v>
      </c>
      <c r="U202">
        <v>4005386.9130000002</v>
      </c>
      <c r="V202">
        <v>3967105.3149999999</v>
      </c>
      <c r="W202">
        <v>3887890.8879999998</v>
      </c>
      <c r="X202">
        <v>3799943.8160000001</v>
      </c>
      <c r="Y202">
        <v>3758738.736</v>
      </c>
      <c r="Z202">
        <v>3741855.0350000001</v>
      </c>
      <c r="AA202">
        <v>3736669.7680000002</v>
      </c>
      <c r="AB202">
        <v>3736540.1869999999</v>
      </c>
      <c r="AC202">
        <v>3739993.1349999998</v>
      </c>
      <c r="AD202">
        <v>3749430.4040000001</v>
      </c>
      <c r="AE202">
        <v>3758481.4840000002</v>
      </c>
      <c r="AF202">
        <v>3767980.1159999999</v>
      </c>
      <c r="AG202">
        <v>3777461.37</v>
      </c>
      <c r="AH202">
        <v>3788385.9160000002</v>
      </c>
      <c r="AI202">
        <v>3822452.227</v>
      </c>
      <c r="AJ202">
        <v>3858767.2429999998</v>
      </c>
      <c r="AK202">
        <v>3897133.2089999998</v>
      </c>
      <c r="AL202">
        <v>3936552.156</v>
      </c>
      <c r="AM202">
        <v>3977082.108</v>
      </c>
      <c r="AN202">
        <v>4011443.2149999999</v>
      </c>
      <c r="AO202">
        <v>4045114.7829999998</v>
      </c>
      <c r="AP202">
        <v>4077919.3050000002</v>
      </c>
      <c r="AQ202">
        <v>4110013.2889999999</v>
      </c>
      <c r="AR202">
        <v>4140662.0460000001</v>
      </c>
      <c r="AS202">
        <v>4170540.7409999999</v>
      </c>
      <c r="AT202">
        <v>4199629.0810000002</v>
      </c>
      <c r="AU202">
        <v>4227548.392</v>
      </c>
      <c r="AV202">
        <v>4254239.6519999998</v>
      </c>
      <c r="AW202">
        <v>4280839.7759999996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3998214.0750000002</v>
      </c>
      <c r="H203">
        <v>3701447.66</v>
      </c>
      <c r="I203">
        <v>3854127.2740000002</v>
      </c>
      <c r="J203">
        <v>3933345.5639999998</v>
      </c>
      <c r="K203">
        <v>3878475.9410000001</v>
      </c>
      <c r="L203">
        <v>3863019.264</v>
      </c>
      <c r="M203">
        <v>3848288.477</v>
      </c>
      <c r="N203">
        <v>3856532.5839999998</v>
      </c>
      <c r="O203">
        <v>3903157.1889999998</v>
      </c>
      <c r="P203">
        <v>3920493.8160000001</v>
      </c>
      <c r="Q203">
        <v>3877045.6269999999</v>
      </c>
      <c r="R203">
        <v>3768267.9339999999</v>
      </c>
      <c r="S203">
        <v>3673195.7340000002</v>
      </c>
      <c r="T203">
        <v>3642061.2059999998</v>
      </c>
      <c r="U203">
        <v>3603180.111</v>
      </c>
      <c r="V203">
        <v>3571687.0449999999</v>
      </c>
      <c r="W203">
        <v>3511938.3139999998</v>
      </c>
      <c r="X203">
        <v>3446730.1830000002</v>
      </c>
      <c r="Y203">
        <v>3425518.4589999998</v>
      </c>
      <c r="Z203">
        <v>3424009.9980000001</v>
      </c>
      <c r="AA203">
        <v>3431696.6460000002</v>
      </c>
      <c r="AB203">
        <v>3442750.2560000001</v>
      </c>
      <c r="AC203">
        <v>3456030.2050000001</v>
      </c>
      <c r="AD203">
        <v>3474901.6690000002</v>
      </c>
      <c r="AE203">
        <v>3494576.3489999999</v>
      </c>
      <c r="AF203">
        <v>3515354.6150000002</v>
      </c>
      <c r="AG203">
        <v>3536491.4010000001</v>
      </c>
      <c r="AH203">
        <v>3558809.6710000001</v>
      </c>
      <c r="AI203">
        <v>3602431.3790000002</v>
      </c>
      <c r="AJ203">
        <v>3647515.2689999999</v>
      </c>
      <c r="AK203">
        <v>3693698.139</v>
      </c>
      <c r="AL203">
        <v>3740367.9909999999</v>
      </c>
      <c r="AM203">
        <v>3787767.7259999998</v>
      </c>
      <c r="AN203">
        <v>3830502.7259999998</v>
      </c>
      <c r="AO203">
        <v>3873343.733</v>
      </c>
      <c r="AP203">
        <v>3916105.3790000002</v>
      </c>
      <c r="AQ203">
        <v>3958673.0290000001</v>
      </c>
      <c r="AR203">
        <v>4000843.2940000002</v>
      </c>
      <c r="AS203">
        <v>4041382.7</v>
      </c>
      <c r="AT203">
        <v>4080757.281</v>
      </c>
      <c r="AU203">
        <v>4119084.13</v>
      </c>
      <c r="AV203">
        <v>4156466.0389999999</v>
      </c>
      <c r="AW203">
        <v>4193049.202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286018.71340000001</v>
      </c>
      <c r="G204">
        <v>271287.76630000002</v>
      </c>
      <c r="H204">
        <v>232209.00450000001</v>
      </c>
      <c r="I204">
        <v>243625.31659999999</v>
      </c>
      <c r="J204">
        <v>245727.14480000001</v>
      </c>
      <c r="K204">
        <v>225550.3156</v>
      </c>
      <c r="L204">
        <v>208581.24419999999</v>
      </c>
      <c r="M204">
        <v>202075.53080000001</v>
      </c>
      <c r="N204">
        <v>210366.57709999999</v>
      </c>
      <c r="O204">
        <v>209520.09169999999</v>
      </c>
      <c r="P204">
        <v>201067.14350000001</v>
      </c>
      <c r="Q204">
        <v>185290.06460000001</v>
      </c>
      <c r="R204">
        <v>168602.11120000001</v>
      </c>
      <c r="S204">
        <v>159000.79699999999</v>
      </c>
      <c r="T204">
        <v>152684.3756</v>
      </c>
      <c r="U204">
        <v>147968.9951</v>
      </c>
      <c r="V204">
        <v>144887.3089</v>
      </c>
      <c r="W204">
        <v>140446.524</v>
      </c>
      <c r="X204">
        <v>136158.35810000001</v>
      </c>
      <c r="Y204">
        <v>134536.29490000001</v>
      </c>
      <c r="Z204">
        <v>134370.6545</v>
      </c>
      <c r="AA204">
        <v>134765.23190000001</v>
      </c>
      <c r="AB204">
        <v>135319.47839999999</v>
      </c>
      <c r="AC204">
        <v>135920.76490000001</v>
      </c>
      <c r="AD204">
        <v>136586.2077</v>
      </c>
      <c r="AE204">
        <v>137031.18460000001</v>
      </c>
      <c r="AF204">
        <v>137345.69159999999</v>
      </c>
      <c r="AG204">
        <v>137554.47330000001</v>
      </c>
      <c r="AH204">
        <v>137780.7072</v>
      </c>
      <c r="AI204">
        <v>138793.67069999999</v>
      </c>
      <c r="AJ204">
        <v>139851.88560000001</v>
      </c>
      <c r="AK204">
        <v>141008.6483</v>
      </c>
      <c r="AL204">
        <v>142186.0546</v>
      </c>
      <c r="AM204">
        <v>143381.4706</v>
      </c>
      <c r="AN204">
        <v>144395.16390000001</v>
      </c>
      <c r="AO204">
        <v>145392.8584</v>
      </c>
      <c r="AP204">
        <v>146383.489</v>
      </c>
      <c r="AQ204">
        <v>147410.53709999999</v>
      </c>
      <c r="AR204">
        <v>148389.70250000001</v>
      </c>
      <c r="AS204">
        <v>149351.5704</v>
      </c>
      <c r="AT204">
        <v>150307.56390000001</v>
      </c>
      <c r="AU204">
        <v>151228.152</v>
      </c>
      <c r="AV204">
        <v>152131.59049999999</v>
      </c>
      <c r="AW204">
        <v>153206.19200000001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2086451.6359999999</v>
      </c>
      <c r="G205">
        <v>1899649.9580000001</v>
      </c>
      <c r="H205">
        <v>1547017.7520000001</v>
      </c>
      <c r="I205">
        <v>1689788.4550000001</v>
      </c>
      <c r="J205">
        <v>1694900.71</v>
      </c>
      <c r="K205">
        <v>1562787.797</v>
      </c>
      <c r="L205">
        <v>1533802.095</v>
      </c>
      <c r="M205">
        <v>1540535.11</v>
      </c>
      <c r="N205">
        <v>1517618.524</v>
      </c>
      <c r="O205">
        <v>1521873.5260000001</v>
      </c>
      <c r="P205">
        <v>1483129.706</v>
      </c>
      <c r="Q205">
        <v>1400304.223</v>
      </c>
      <c r="R205">
        <v>1315390.3049999999</v>
      </c>
      <c r="S205">
        <v>1270196.83</v>
      </c>
      <c r="T205">
        <v>1245570.676</v>
      </c>
      <c r="U205">
        <v>1225587.074</v>
      </c>
      <c r="V205">
        <v>1210121.041</v>
      </c>
      <c r="W205">
        <v>1180519.328</v>
      </c>
      <c r="X205">
        <v>1148643.5120000001</v>
      </c>
      <c r="Y205">
        <v>1135156.0190000001</v>
      </c>
      <c r="Z205">
        <v>1130906.844</v>
      </c>
      <c r="AA205">
        <v>1130408.7180000001</v>
      </c>
      <c r="AB205">
        <v>1131240.186</v>
      </c>
      <c r="AC205">
        <v>1132798.7849999999</v>
      </c>
      <c r="AD205">
        <v>1135322.4509999999</v>
      </c>
      <c r="AE205">
        <v>1136723.108</v>
      </c>
      <c r="AF205">
        <v>1137597.946</v>
      </c>
      <c r="AG205">
        <v>1138012.0179999999</v>
      </c>
      <c r="AH205">
        <v>1138706.6680000001</v>
      </c>
      <c r="AI205">
        <v>1146105.6070000001</v>
      </c>
      <c r="AJ205">
        <v>1154026.098</v>
      </c>
      <c r="AK205">
        <v>1162716.527</v>
      </c>
      <c r="AL205">
        <v>1171695.281</v>
      </c>
      <c r="AM205">
        <v>1180954.183</v>
      </c>
      <c r="AN205">
        <v>1188165.325</v>
      </c>
      <c r="AO205">
        <v>1194959.7290000001</v>
      </c>
      <c r="AP205">
        <v>1201408.952</v>
      </c>
      <c r="AQ205">
        <v>1207740.3030000001</v>
      </c>
      <c r="AR205">
        <v>1213510.5020000001</v>
      </c>
      <c r="AS205">
        <v>1219254.925</v>
      </c>
      <c r="AT205">
        <v>1224914.027</v>
      </c>
      <c r="AU205">
        <v>1230245.8810000001</v>
      </c>
      <c r="AV205">
        <v>1235271.523</v>
      </c>
      <c r="AW205">
        <v>1240876.9669999999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623751.04669999995</v>
      </c>
      <c r="G206">
        <v>573271.22100000002</v>
      </c>
      <c r="H206">
        <v>484751.66700000002</v>
      </c>
      <c r="I206">
        <v>523315.26630000002</v>
      </c>
      <c r="J206">
        <v>514962.95299999998</v>
      </c>
      <c r="K206">
        <v>474703.10979999998</v>
      </c>
      <c r="L206">
        <v>453355.74599999998</v>
      </c>
      <c r="M206">
        <v>452632.30369999999</v>
      </c>
      <c r="N206">
        <v>433930.29930000001</v>
      </c>
      <c r="O206">
        <v>419569.82260000001</v>
      </c>
      <c r="P206">
        <v>387617.01549999998</v>
      </c>
      <c r="Q206">
        <v>341919.99570000003</v>
      </c>
      <c r="R206">
        <v>304525.59250000003</v>
      </c>
      <c r="S206">
        <v>279845.10330000002</v>
      </c>
      <c r="T206">
        <v>266113.03129999997</v>
      </c>
      <c r="U206">
        <v>257080.46049999999</v>
      </c>
      <c r="V206">
        <v>251301.64550000001</v>
      </c>
      <c r="W206">
        <v>244815.91010000001</v>
      </c>
      <c r="X206">
        <v>239075.6623</v>
      </c>
      <c r="Y206">
        <v>238282.15950000001</v>
      </c>
      <c r="Z206">
        <v>239882.13440000001</v>
      </c>
      <c r="AA206">
        <v>242455.9523</v>
      </c>
      <c r="AB206">
        <v>245264.85699999999</v>
      </c>
      <c r="AC206">
        <v>248028.07980000001</v>
      </c>
      <c r="AD206">
        <v>250668.58379999999</v>
      </c>
      <c r="AE206">
        <v>252802.52859999999</v>
      </c>
      <c r="AF206">
        <v>254598.34669999999</v>
      </c>
      <c r="AG206">
        <v>256122.91339999999</v>
      </c>
      <c r="AH206">
        <v>257571.92600000001</v>
      </c>
      <c r="AI206">
        <v>260491.60159999999</v>
      </c>
      <c r="AJ206">
        <v>263487.8578</v>
      </c>
      <c r="AK206">
        <v>266591.03419999999</v>
      </c>
      <c r="AL206">
        <v>269723.38370000001</v>
      </c>
      <c r="AM206">
        <v>272891.43060000002</v>
      </c>
      <c r="AN206">
        <v>275729.77429999999</v>
      </c>
      <c r="AO206">
        <v>278594.34580000001</v>
      </c>
      <c r="AP206">
        <v>281476.70240000001</v>
      </c>
      <c r="AQ206">
        <v>284407.41859999998</v>
      </c>
      <c r="AR206">
        <v>287330.73060000001</v>
      </c>
      <c r="AS206">
        <v>290201.79729999998</v>
      </c>
      <c r="AT206">
        <v>293059.51610000001</v>
      </c>
      <c r="AU206">
        <v>295892.42810000002</v>
      </c>
      <c r="AV206">
        <v>298727.07669999998</v>
      </c>
      <c r="AW206">
        <v>301722.70600000001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9120037.2919999994</v>
      </c>
      <c r="G207">
        <v>8861651.5889999997</v>
      </c>
      <c r="H207">
        <v>7933283.0539999995</v>
      </c>
      <c r="I207">
        <v>8077317.9009999996</v>
      </c>
      <c r="J207">
        <v>8111675.7680000002</v>
      </c>
      <c r="K207">
        <v>7758667.3030000003</v>
      </c>
      <c r="L207">
        <v>7411458.7029999997</v>
      </c>
      <c r="M207">
        <v>7248600.7779999999</v>
      </c>
      <c r="N207">
        <v>7125064.5530000003</v>
      </c>
      <c r="O207">
        <v>7209681.5559999999</v>
      </c>
      <c r="P207">
        <v>7182737.3880000003</v>
      </c>
      <c r="Q207">
        <v>6869355.057</v>
      </c>
      <c r="R207">
        <v>6529836.6030000001</v>
      </c>
      <c r="S207">
        <v>6291205.7539999997</v>
      </c>
      <c r="T207">
        <v>6104215.165</v>
      </c>
      <c r="U207">
        <v>5994933.2290000003</v>
      </c>
      <c r="V207">
        <v>5935272.3459999999</v>
      </c>
      <c r="W207">
        <v>5820337.7139999997</v>
      </c>
      <c r="X207">
        <v>5702853.483</v>
      </c>
      <c r="Y207">
        <v>5664709.8049999997</v>
      </c>
      <c r="Z207">
        <v>5658717.8689999999</v>
      </c>
      <c r="AA207">
        <v>5659947.1310000001</v>
      </c>
      <c r="AB207">
        <v>5659582.1739999996</v>
      </c>
      <c r="AC207">
        <v>5658905.5870000003</v>
      </c>
      <c r="AD207">
        <v>5664131.0130000003</v>
      </c>
      <c r="AE207">
        <v>5663731.6150000002</v>
      </c>
      <c r="AF207">
        <v>5661901.8480000002</v>
      </c>
      <c r="AG207">
        <v>5659089.2350000003</v>
      </c>
      <c r="AH207">
        <v>5658679.9210000001</v>
      </c>
      <c r="AI207">
        <v>5694120.426</v>
      </c>
      <c r="AJ207">
        <v>5733652.6140000001</v>
      </c>
      <c r="AK207">
        <v>5777537.1169999996</v>
      </c>
      <c r="AL207">
        <v>5823076.2110000001</v>
      </c>
      <c r="AM207">
        <v>5869976.8609999996</v>
      </c>
      <c r="AN207">
        <v>5910342.3779999996</v>
      </c>
      <c r="AO207">
        <v>5953026.6610000003</v>
      </c>
      <c r="AP207">
        <v>5996580.2319999998</v>
      </c>
      <c r="AQ207">
        <v>6041517.5219999999</v>
      </c>
      <c r="AR207">
        <v>6085357.0880000005</v>
      </c>
      <c r="AS207">
        <v>6128832.0650000004</v>
      </c>
      <c r="AT207">
        <v>6169857.477</v>
      </c>
      <c r="AU207">
        <v>6208531.0750000002</v>
      </c>
      <c r="AV207">
        <v>6245350.8550000004</v>
      </c>
      <c r="AW207">
        <v>6284936.0800000001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620585.65830000001</v>
      </c>
      <c r="G208">
        <v>602137.29740000004</v>
      </c>
      <c r="H208">
        <v>534994.34400000004</v>
      </c>
      <c r="I208">
        <v>531261.51540000003</v>
      </c>
      <c r="J208">
        <v>545035.38100000005</v>
      </c>
      <c r="K208">
        <v>531242.80539999995</v>
      </c>
      <c r="L208">
        <v>522810.8995</v>
      </c>
      <c r="M208">
        <v>487959.80989999999</v>
      </c>
      <c r="N208">
        <v>445888.14049999998</v>
      </c>
      <c r="O208">
        <v>422425.92609999998</v>
      </c>
      <c r="P208">
        <v>404610.3443</v>
      </c>
      <c r="Q208">
        <v>382596.1752</v>
      </c>
      <c r="R208">
        <v>360718.34269999998</v>
      </c>
      <c r="S208">
        <v>340988.82010000001</v>
      </c>
      <c r="T208">
        <v>332225.82040000003</v>
      </c>
      <c r="U208">
        <v>332246.68040000001</v>
      </c>
      <c r="V208">
        <v>350756.85279999999</v>
      </c>
      <c r="W208">
        <v>328325.1237</v>
      </c>
      <c r="X208">
        <v>324819.86359999998</v>
      </c>
      <c r="Y208">
        <v>319000.40730000002</v>
      </c>
      <c r="Z208">
        <v>316188.3089</v>
      </c>
      <c r="AA208">
        <v>312825.74329999997</v>
      </c>
      <c r="AB208">
        <v>308720.25140000001</v>
      </c>
      <c r="AC208">
        <v>304918.16850000003</v>
      </c>
      <c r="AD208">
        <v>302893.71470000001</v>
      </c>
      <c r="AE208">
        <v>300514.96000000002</v>
      </c>
      <c r="AF208">
        <v>298153.05160000001</v>
      </c>
      <c r="AG208">
        <v>295867.397</v>
      </c>
      <c r="AH208">
        <v>294646.77279999998</v>
      </c>
      <c r="AI208">
        <v>294341.0626</v>
      </c>
      <c r="AJ208">
        <v>293854.66090000002</v>
      </c>
      <c r="AK208">
        <v>294528.80369999999</v>
      </c>
      <c r="AL208">
        <v>295171.0036</v>
      </c>
      <c r="AM208">
        <v>295599.06679999997</v>
      </c>
      <c r="AN208">
        <v>296454.46889999998</v>
      </c>
      <c r="AO208">
        <v>296998.07329999999</v>
      </c>
      <c r="AP208">
        <v>297669.8321</v>
      </c>
      <c r="AQ208">
        <v>299366.24900000001</v>
      </c>
      <c r="AR208">
        <v>300438.0196</v>
      </c>
      <c r="AS208">
        <v>301814.88549999997</v>
      </c>
      <c r="AT208">
        <v>303561.05320000002</v>
      </c>
      <c r="AU208">
        <v>304922.03100000002</v>
      </c>
      <c r="AV208">
        <v>306191.22220000002</v>
      </c>
      <c r="AW208">
        <v>311018.1851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42649.759330000001</v>
      </c>
      <c r="G209">
        <v>40922.603219999997</v>
      </c>
      <c r="H209">
        <v>38344.605020000003</v>
      </c>
      <c r="I209">
        <v>39745.836190000002</v>
      </c>
      <c r="J209">
        <v>39627.414490000003</v>
      </c>
      <c r="K209">
        <v>38199.00475</v>
      </c>
      <c r="L209">
        <v>38146.141360000001</v>
      </c>
      <c r="M209">
        <v>38722.35727</v>
      </c>
      <c r="N209">
        <v>37650.748030000002</v>
      </c>
      <c r="O209">
        <v>39277.616840000002</v>
      </c>
      <c r="P209">
        <v>39772.789669999998</v>
      </c>
      <c r="Q209">
        <v>39002.406569999999</v>
      </c>
      <c r="R209">
        <v>37560.411220000002</v>
      </c>
      <c r="S209">
        <v>35381.737520000002</v>
      </c>
      <c r="T209">
        <v>34768.326999999997</v>
      </c>
      <c r="U209">
        <v>34341.957020000002</v>
      </c>
      <c r="V209">
        <v>34197.301509999998</v>
      </c>
      <c r="W209">
        <v>34055.655700000003</v>
      </c>
      <c r="X209">
        <v>33590.739739999997</v>
      </c>
      <c r="Y209">
        <v>33560.303370000001</v>
      </c>
      <c r="Z209">
        <v>33706.972670000003</v>
      </c>
      <c r="AA209">
        <v>33898.079420000002</v>
      </c>
      <c r="AB209">
        <v>34025.044979999999</v>
      </c>
      <c r="AC209">
        <v>34089.601159999998</v>
      </c>
      <c r="AD209">
        <v>34094.307529999998</v>
      </c>
      <c r="AE209">
        <v>34007.058599999997</v>
      </c>
      <c r="AF209">
        <v>33866.791259999998</v>
      </c>
      <c r="AG209">
        <v>33692.81581</v>
      </c>
      <c r="AH209">
        <v>33517.310490000003</v>
      </c>
      <c r="AI209">
        <v>33555.2667</v>
      </c>
      <c r="AJ209">
        <v>33615.863299999997</v>
      </c>
      <c r="AK209">
        <v>33697.829740000001</v>
      </c>
      <c r="AL209">
        <v>33789.701430000001</v>
      </c>
      <c r="AM209">
        <v>33889.974399999999</v>
      </c>
      <c r="AN209">
        <v>33955.462749999999</v>
      </c>
      <c r="AO209">
        <v>34027.541210000003</v>
      </c>
      <c r="AP209">
        <v>34100.41876</v>
      </c>
      <c r="AQ209">
        <v>34175.310089999999</v>
      </c>
      <c r="AR209">
        <v>34242.3917</v>
      </c>
      <c r="AS209">
        <v>34296.678050000002</v>
      </c>
      <c r="AT209">
        <v>34338.422830000003</v>
      </c>
      <c r="AU209">
        <v>34364.874029999999</v>
      </c>
      <c r="AV209">
        <v>34378.05068</v>
      </c>
      <c r="AW209">
        <v>34397.373050000002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56507.891080000001</v>
      </c>
      <c r="G210">
        <v>53582.831819999999</v>
      </c>
      <c r="H210">
        <v>47510.680130000001</v>
      </c>
      <c r="I210">
        <v>48086.108249999997</v>
      </c>
      <c r="J210">
        <v>47514.836790000001</v>
      </c>
      <c r="K210">
        <v>45690.080970000003</v>
      </c>
      <c r="L210">
        <v>44290.83079</v>
      </c>
      <c r="M210">
        <v>42829.215889999999</v>
      </c>
      <c r="N210">
        <v>38515.057769999999</v>
      </c>
      <c r="O210">
        <v>38206.504560000001</v>
      </c>
      <c r="P210">
        <v>38229.014069999997</v>
      </c>
      <c r="Q210">
        <v>38126.083890000002</v>
      </c>
      <c r="R210">
        <v>36202.876980000001</v>
      </c>
      <c r="S210">
        <v>32416.14142</v>
      </c>
      <c r="T210">
        <v>31240.06149</v>
      </c>
      <c r="U210">
        <v>30922.846130000002</v>
      </c>
      <c r="V210">
        <v>31108.783189999998</v>
      </c>
      <c r="W210">
        <v>31993.028559999999</v>
      </c>
      <c r="X210">
        <v>32548.33007</v>
      </c>
      <c r="Y210">
        <v>32916.749860000004</v>
      </c>
      <c r="Z210">
        <v>33055.637669999996</v>
      </c>
      <c r="AA210">
        <v>33007.936670000003</v>
      </c>
      <c r="AB210">
        <v>32827.323179999999</v>
      </c>
      <c r="AC210">
        <v>32606.520189999999</v>
      </c>
      <c r="AD210">
        <v>94006.361449999997</v>
      </c>
      <c r="AE210">
        <v>154169.05600000001</v>
      </c>
      <c r="AF210">
        <v>213180.826</v>
      </c>
      <c r="AG210">
        <v>271103.52710000001</v>
      </c>
      <c r="AH210">
        <v>328103.92460000003</v>
      </c>
      <c r="AI210">
        <v>386687.63919999998</v>
      </c>
      <c r="AJ210">
        <v>445277.76079999999</v>
      </c>
      <c r="AK210">
        <v>503833.61339999997</v>
      </c>
      <c r="AL210">
        <v>562231.71669999999</v>
      </c>
      <c r="AM210">
        <v>620472.95279999997</v>
      </c>
      <c r="AN210">
        <v>620401.17599999998</v>
      </c>
      <c r="AO210">
        <v>620542.11329999997</v>
      </c>
      <c r="AP210">
        <v>620789.68220000004</v>
      </c>
      <c r="AQ210">
        <v>621128.3443</v>
      </c>
      <c r="AR210">
        <v>621450.31850000005</v>
      </c>
      <c r="AS210">
        <v>621692.03559999994</v>
      </c>
      <c r="AT210">
        <v>621897.68220000004</v>
      </c>
      <c r="AU210">
        <v>622035.15619999997</v>
      </c>
      <c r="AV210">
        <v>622114.99320000003</v>
      </c>
      <c r="AW210">
        <v>622338.57940000005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55440.544710000002</v>
      </c>
      <c r="G211">
        <v>52796.940909999998</v>
      </c>
      <c r="H211">
        <v>45985.887790000001</v>
      </c>
      <c r="I211">
        <v>46704.05631</v>
      </c>
      <c r="J211">
        <v>47065.436430000002</v>
      </c>
      <c r="K211">
        <v>45122.908029999999</v>
      </c>
      <c r="L211">
        <v>43328.043169999997</v>
      </c>
      <c r="M211">
        <v>42953.862560000001</v>
      </c>
      <c r="N211">
        <v>41115.700169999996</v>
      </c>
      <c r="O211">
        <v>41258.155359999997</v>
      </c>
      <c r="P211">
        <v>41612.707040000001</v>
      </c>
      <c r="Q211">
        <v>41747.567889999998</v>
      </c>
      <c r="R211">
        <v>39274.815199999997</v>
      </c>
      <c r="S211">
        <v>35708.42469</v>
      </c>
      <c r="T211">
        <v>34507.346570000002</v>
      </c>
      <c r="U211">
        <v>33924.909639999998</v>
      </c>
      <c r="V211">
        <v>33818.361190000003</v>
      </c>
      <c r="W211">
        <v>36033.007259999998</v>
      </c>
      <c r="X211">
        <v>36784.26627</v>
      </c>
      <c r="Y211">
        <v>37230.011030000001</v>
      </c>
      <c r="Z211">
        <v>37476.704810000003</v>
      </c>
      <c r="AA211">
        <v>37594.773829999998</v>
      </c>
      <c r="AB211">
        <v>37646.937749999997</v>
      </c>
      <c r="AC211">
        <v>37718.399060000003</v>
      </c>
      <c r="AD211">
        <v>83772.384770000004</v>
      </c>
      <c r="AE211">
        <v>129187.8881</v>
      </c>
      <c r="AF211">
        <v>174166.31469999999</v>
      </c>
      <c r="AG211">
        <v>218859.91190000001</v>
      </c>
      <c r="AH211">
        <v>263471.66979999997</v>
      </c>
      <c r="AI211">
        <v>309977.38040000002</v>
      </c>
      <c r="AJ211">
        <v>357198.4742</v>
      </c>
      <c r="AK211">
        <v>405148.2954</v>
      </c>
      <c r="AL211">
        <v>453704.94280000002</v>
      </c>
      <c r="AM211">
        <v>502866.43160000001</v>
      </c>
      <c r="AN211">
        <v>551936.38190000004</v>
      </c>
      <c r="AO211">
        <v>601500.17909999995</v>
      </c>
      <c r="AP211">
        <v>651429.22149999999</v>
      </c>
      <c r="AQ211">
        <v>701671.21530000004</v>
      </c>
      <c r="AR211">
        <v>751935.61730000004</v>
      </c>
      <c r="AS211">
        <v>802117.84719999996</v>
      </c>
      <c r="AT211">
        <v>851985.29980000004</v>
      </c>
      <c r="AU211">
        <v>901411.19070000004</v>
      </c>
      <c r="AV211">
        <v>950346.71880000003</v>
      </c>
      <c r="AW211">
        <v>999160.26229999994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269253.02029999997</v>
      </c>
      <c r="G212">
        <v>243949.68419999999</v>
      </c>
      <c r="H212">
        <v>176276.98879999999</v>
      </c>
      <c r="I212">
        <v>226659.57260000001</v>
      </c>
      <c r="J212">
        <v>193361.196</v>
      </c>
      <c r="K212">
        <v>244806.122</v>
      </c>
      <c r="L212">
        <v>229611.08910000001</v>
      </c>
      <c r="M212">
        <v>206375.24660000001</v>
      </c>
      <c r="N212">
        <v>175463.08259999999</v>
      </c>
      <c r="O212">
        <v>135849.24359999999</v>
      </c>
      <c r="P212">
        <v>112089.94319999999</v>
      </c>
      <c r="Q212">
        <v>93153.899980000002</v>
      </c>
      <c r="R212">
        <v>83249.207469999994</v>
      </c>
      <c r="S212">
        <v>81906.478669999997</v>
      </c>
      <c r="T212">
        <v>78708.753259999998</v>
      </c>
      <c r="U212">
        <v>78635.488209999996</v>
      </c>
      <c r="V212">
        <v>80510.481740000003</v>
      </c>
      <c r="W212">
        <v>67362.143209999995</v>
      </c>
      <c r="X212">
        <v>64659.70422</v>
      </c>
      <c r="Y212">
        <v>63844.874830000001</v>
      </c>
      <c r="Z212">
        <v>63548.632279999998</v>
      </c>
      <c r="AA212">
        <v>63414.015350000001</v>
      </c>
      <c r="AB212">
        <v>63370.275439999998</v>
      </c>
      <c r="AC212">
        <v>63494.511140000002</v>
      </c>
      <c r="AD212">
        <v>63793.578520000003</v>
      </c>
      <c r="AE212">
        <v>64163.281799999997</v>
      </c>
      <c r="AF212">
        <v>64603.18202</v>
      </c>
      <c r="AG212">
        <v>65093.020969999998</v>
      </c>
      <c r="AH212">
        <v>65639.400640000007</v>
      </c>
      <c r="AI212">
        <v>66572.280530000004</v>
      </c>
      <c r="AJ212">
        <v>67551.667390000002</v>
      </c>
      <c r="AK212">
        <v>68572.967069999999</v>
      </c>
      <c r="AL212">
        <v>69616.928599999999</v>
      </c>
      <c r="AM212">
        <v>70681.380529999995</v>
      </c>
      <c r="AN212">
        <v>71743.718919999999</v>
      </c>
      <c r="AO212">
        <v>72857.930139999997</v>
      </c>
      <c r="AP212">
        <v>73995.123300000007</v>
      </c>
      <c r="AQ212">
        <v>75145.41102</v>
      </c>
      <c r="AR212">
        <v>76289.320259999906</v>
      </c>
      <c r="AS212">
        <v>77467.466910000003</v>
      </c>
      <c r="AT212">
        <v>78651.740680000003</v>
      </c>
      <c r="AU212">
        <v>79828.349860000002</v>
      </c>
      <c r="AV212">
        <v>80991.640780000002</v>
      </c>
      <c r="AW212">
        <v>82159.437990000006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229215.06200000001</v>
      </c>
      <c r="G213">
        <v>229388.7237</v>
      </c>
      <c r="H213">
        <v>178379.92860000001</v>
      </c>
      <c r="I213">
        <v>185908.19769999999</v>
      </c>
      <c r="J213">
        <v>199084.864</v>
      </c>
      <c r="K213">
        <v>196662.3695</v>
      </c>
      <c r="L213">
        <v>188249.1856</v>
      </c>
      <c r="M213">
        <v>183300.54269999999</v>
      </c>
      <c r="N213">
        <v>178743.30910000001</v>
      </c>
      <c r="O213">
        <v>170469.02059999999</v>
      </c>
      <c r="P213">
        <v>165049.34299999999</v>
      </c>
      <c r="Q213">
        <v>159549.54</v>
      </c>
      <c r="R213">
        <v>146268.25409999999</v>
      </c>
      <c r="S213">
        <v>128484.8734</v>
      </c>
      <c r="T213">
        <v>123051.0229</v>
      </c>
      <c r="U213">
        <v>121060.66039999999</v>
      </c>
      <c r="V213">
        <v>121374.7202</v>
      </c>
      <c r="W213">
        <v>122744.0083</v>
      </c>
      <c r="X213">
        <v>124012.0506</v>
      </c>
      <c r="Y213">
        <v>125014.2172</v>
      </c>
      <c r="Z213">
        <v>125230.5187</v>
      </c>
      <c r="AA213">
        <v>124801.105</v>
      </c>
      <c r="AB213">
        <v>123945.1547</v>
      </c>
      <c r="AC213">
        <v>123056.2069</v>
      </c>
      <c r="AD213">
        <v>122427.7384</v>
      </c>
      <c r="AE213">
        <v>121880.7916</v>
      </c>
      <c r="AF213">
        <v>121438.336</v>
      </c>
      <c r="AG213">
        <v>121071.2997</v>
      </c>
      <c r="AH213">
        <v>120810.61229999999</v>
      </c>
      <c r="AI213">
        <v>121534.08809999999</v>
      </c>
      <c r="AJ213">
        <v>122444.55220000001</v>
      </c>
      <c r="AK213">
        <v>123463.5298</v>
      </c>
      <c r="AL213">
        <v>124543.32339999999</v>
      </c>
      <c r="AM213">
        <v>125674.2307</v>
      </c>
      <c r="AN213">
        <v>126701.2678</v>
      </c>
      <c r="AO213">
        <v>127767.1418</v>
      </c>
      <c r="AP213">
        <v>128834.03350000001</v>
      </c>
      <c r="AQ213">
        <v>129892.63499999999</v>
      </c>
      <c r="AR213">
        <v>130916.09239999999</v>
      </c>
      <c r="AS213">
        <v>131968.59270000001</v>
      </c>
      <c r="AT213">
        <v>133008.8236</v>
      </c>
      <c r="AU213">
        <v>134012.9564</v>
      </c>
      <c r="AV213">
        <v>134967.26</v>
      </c>
      <c r="AW213">
        <v>135903.80429999999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8693331.4560000002</v>
      </c>
      <c r="G214">
        <v>8973610.4289999995</v>
      </c>
      <c r="H214">
        <v>9059294.648</v>
      </c>
      <c r="I214">
        <v>9770977.3640000001</v>
      </c>
      <c r="J214">
        <v>10133258.33</v>
      </c>
      <c r="K214">
        <v>10062602.359999999</v>
      </c>
      <c r="L214">
        <v>10162112.73</v>
      </c>
      <c r="M214">
        <v>10597228.16</v>
      </c>
      <c r="N214">
        <v>11502420.710000001</v>
      </c>
      <c r="O214">
        <v>12013279.140000001</v>
      </c>
      <c r="P214">
        <v>11519290.880000001</v>
      </c>
      <c r="Q214">
        <v>10173923.380000001</v>
      </c>
      <c r="R214">
        <v>8873728.8589999899</v>
      </c>
      <c r="S214">
        <v>7930315.0980000002</v>
      </c>
      <c r="T214">
        <v>7394081.2510000002</v>
      </c>
      <c r="U214">
        <v>6943798.7359999996</v>
      </c>
      <c r="V214">
        <v>6589217.807</v>
      </c>
      <c r="W214">
        <v>6014925.165</v>
      </c>
      <c r="X214">
        <v>5592785.8320000004</v>
      </c>
      <c r="Y214">
        <v>5397623.8480000002</v>
      </c>
      <c r="Z214">
        <v>5308470.5319999997</v>
      </c>
      <c r="AA214">
        <v>5263091.8229999999</v>
      </c>
      <c r="AB214">
        <v>5231909.59</v>
      </c>
      <c r="AC214">
        <v>5203417.8779999996</v>
      </c>
      <c r="AD214">
        <v>5178037.0319999997</v>
      </c>
      <c r="AE214">
        <v>5144978.0520000001</v>
      </c>
      <c r="AF214">
        <v>5106380.8830000004</v>
      </c>
      <c r="AG214">
        <v>5062863.5209999997</v>
      </c>
      <c r="AH214">
        <v>5018080.1849999996</v>
      </c>
      <c r="AI214">
        <v>5000783.0870000003</v>
      </c>
      <c r="AJ214">
        <v>4982563.24</v>
      </c>
      <c r="AK214">
        <v>4963757.0039999997</v>
      </c>
      <c r="AL214">
        <v>4943258.5319999997</v>
      </c>
      <c r="AM214">
        <v>4921807.3430000003</v>
      </c>
      <c r="AN214">
        <v>4893003.7860000003</v>
      </c>
      <c r="AO214">
        <v>4863931.7680000002</v>
      </c>
      <c r="AP214">
        <v>4834759.5650000004</v>
      </c>
      <c r="AQ214">
        <v>4806658.7549999999</v>
      </c>
      <c r="AR214">
        <v>4779336.2079999996</v>
      </c>
      <c r="AS214">
        <v>4752585.84</v>
      </c>
      <c r="AT214">
        <v>4727223.1239999998</v>
      </c>
      <c r="AU214">
        <v>4704195.3609999996</v>
      </c>
      <c r="AV214">
        <v>4684658.9119999995</v>
      </c>
      <c r="AW214">
        <v>4671981.0729999999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4798070.4079999998</v>
      </c>
      <c r="G215">
        <v>4859955.1739999996</v>
      </c>
      <c r="H215">
        <v>5158259.8269999996</v>
      </c>
      <c r="I215">
        <v>5355459.5089999996</v>
      </c>
      <c r="J215">
        <v>5419523.7910000002</v>
      </c>
      <c r="K215">
        <v>5382192.4220000003</v>
      </c>
      <c r="L215">
        <v>5436768.1830000002</v>
      </c>
      <c r="M215">
        <v>5571921.8090000004</v>
      </c>
      <c r="N215">
        <v>5888909.9819999998</v>
      </c>
      <c r="O215">
        <v>5925364.7240000004</v>
      </c>
      <c r="P215">
        <v>5519161.1040000003</v>
      </c>
      <c r="Q215">
        <v>4798842.8130000001</v>
      </c>
      <c r="R215">
        <v>4142316.3760000002</v>
      </c>
      <c r="S215">
        <v>3671273.3969999999</v>
      </c>
      <c r="T215">
        <v>3432260.216</v>
      </c>
      <c r="U215">
        <v>3250334.4449999998</v>
      </c>
      <c r="V215">
        <v>3117428.32</v>
      </c>
      <c r="W215">
        <v>2903502.69</v>
      </c>
      <c r="X215">
        <v>2750318.3160000001</v>
      </c>
      <c r="Y215">
        <v>2685936.9419999998</v>
      </c>
      <c r="Z215">
        <v>2659746.1749999998</v>
      </c>
      <c r="AA215">
        <v>2648409.602</v>
      </c>
      <c r="AB215">
        <v>2640100.9530000002</v>
      </c>
      <c r="AC215">
        <v>2630824.8879999998</v>
      </c>
      <c r="AD215">
        <v>2620525.003</v>
      </c>
      <c r="AE215">
        <v>2605626.0329999998</v>
      </c>
      <c r="AF215">
        <v>2588058.3590000002</v>
      </c>
      <c r="AG215">
        <v>2568881.9700000002</v>
      </c>
      <c r="AH215">
        <v>2550227.67</v>
      </c>
      <c r="AI215">
        <v>2547964.3169999998</v>
      </c>
      <c r="AJ215">
        <v>2547778.6150000002</v>
      </c>
      <c r="AK215">
        <v>2548865.2829999998</v>
      </c>
      <c r="AL215">
        <v>2550400.6120000002</v>
      </c>
      <c r="AM215">
        <v>2552211.1680000001</v>
      </c>
      <c r="AN215">
        <v>2550835.1519999998</v>
      </c>
      <c r="AO215">
        <v>2549770.395</v>
      </c>
      <c r="AP215">
        <v>2548522.8199999998</v>
      </c>
      <c r="AQ215">
        <v>2547139.7790000001</v>
      </c>
      <c r="AR215">
        <v>2545517.1340000001</v>
      </c>
      <c r="AS215">
        <v>2543307.4240000001</v>
      </c>
      <c r="AT215">
        <v>2541165.5389999999</v>
      </c>
      <c r="AU215">
        <v>2539489.6370000001</v>
      </c>
      <c r="AV215">
        <v>2538641.1710000001</v>
      </c>
      <c r="AW215">
        <v>2539572.432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0.99390326829999998</v>
      </c>
      <c r="G216">
        <v>0.96013752789999995</v>
      </c>
      <c r="H216">
        <v>0.9213344832</v>
      </c>
      <c r="I216">
        <v>0.90826258689999995</v>
      </c>
      <c r="J216">
        <v>0.88361811339999996</v>
      </c>
      <c r="K216">
        <v>0.84949481159999995</v>
      </c>
      <c r="L216">
        <v>0.82239277629999996</v>
      </c>
      <c r="M216">
        <v>0.80598123600000005</v>
      </c>
      <c r="N216">
        <v>0.79922456590000002</v>
      </c>
      <c r="O216">
        <v>0.77664081279999997</v>
      </c>
      <c r="P216">
        <v>0.73678972519999997</v>
      </c>
      <c r="Q216">
        <v>0.68440316899999998</v>
      </c>
      <c r="R216">
        <v>0.6354736057</v>
      </c>
      <c r="S216">
        <v>0.61457727780000004</v>
      </c>
      <c r="T216">
        <v>0.60982274569999995</v>
      </c>
      <c r="U216">
        <v>0.60287118380000004</v>
      </c>
      <c r="V216">
        <v>0.59782636629999997</v>
      </c>
      <c r="W216">
        <v>0.59216295610000003</v>
      </c>
      <c r="X216">
        <v>0.57938088919999997</v>
      </c>
      <c r="Y216">
        <v>0.56806816530000004</v>
      </c>
      <c r="Z216">
        <v>0.56008445309999999</v>
      </c>
      <c r="AA216">
        <v>0.55444199500000002</v>
      </c>
      <c r="AB216">
        <v>0.55001120640000001</v>
      </c>
      <c r="AC216">
        <v>0.5461330593</v>
      </c>
      <c r="AD216">
        <v>0.54164479990000003</v>
      </c>
      <c r="AE216">
        <v>0.53690004209999997</v>
      </c>
      <c r="AF216">
        <v>0.53196349639999996</v>
      </c>
      <c r="AG216">
        <v>0.52670335450000005</v>
      </c>
      <c r="AH216">
        <v>0.5213764675</v>
      </c>
      <c r="AI216">
        <v>0.51846532560000003</v>
      </c>
      <c r="AJ216">
        <v>0.51523261649999996</v>
      </c>
      <c r="AK216">
        <v>0.5119226483</v>
      </c>
      <c r="AL216">
        <v>0.50845636620000001</v>
      </c>
      <c r="AM216">
        <v>0.50490792939999996</v>
      </c>
      <c r="AN216">
        <v>0.50118352669999999</v>
      </c>
      <c r="AO216">
        <v>0.4974466132</v>
      </c>
      <c r="AP216">
        <v>0.49373104470000001</v>
      </c>
      <c r="AQ216">
        <v>0.49019391750000002</v>
      </c>
      <c r="AR216">
        <v>0.48671236800000001</v>
      </c>
      <c r="AS216">
        <v>0.48325970130000001</v>
      </c>
      <c r="AT216">
        <v>0.47997970429999998</v>
      </c>
      <c r="AU216" s="39">
        <v>0.47685377220000003</v>
      </c>
      <c r="AV216">
        <v>0.47394563960000002</v>
      </c>
      <c r="AW216">
        <v>0.47170619359999999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8257721.0130000003</v>
      </c>
      <c r="G217">
        <v>8001509.9220000003</v>
      </c>
      <c r="H217">
        <v>7306580.6490000002</v>
      </c>
      <c r="I217">
        <v>7065972.693</v>
      </c>
      <c r="J217">
        <v>6891512.0080000004</v>
      </c>
      <c r="K217">
        <v>6631319.1279999996</v>
      </c>
      <c r="L217">
        <v>6286088.9919999996</v>
      </c>
      <c r="M217">
        <v>5953482.5060000001</v>
      </c>
      <c r="N217">
        <v>5588774.949</v>
      </c>
      <c r="O217">
        <v>5783198.4630000005</v>
      </c>
      <c r="P217">
        <v>6073992.8789999997</v>
      </c>
      <c r="Q217">
        <v>6361987.2060000002</v>
      </c>
      <c r="R217">
        <v>6455583.3320000004</v>
      </c>
      <c r="S217">
        <v>8856498.1229999997</v>
      </c>
      <c r="T217">
        <v>6974513.2249999996</v>
      </c>
      <c r="U217">
        <v>4815021.0719999997</v>
      </c>
      <c r="V217">
        <v>2808202.5469999998</v>
      </c>
      <c r="W217">
        <v>2608091.52</v>
      </c>
      <c r="X217">
        <v>2538673.4389999998</v>
      </c>
      <c r="Y217">
        <v>2499501.3020000001</v>
      </c>
      <c r="Z217">
        <v>2463592.773</v>
      </c>
      <c r="AA217">
        <v>2429992.7280000001</v>
      </c>
      <c r="AB217">
        <v>2399579.6719999998</v>
      </c>
      <c r="AC217">
        <v>2371819.5389999999</v>
      </c>
      <c r="AD217">
        <v>2354406.3369999998</v>
      </c>
      <c r="AE217">
        <v>2341464.8429999999</v>
      </c>
      <c r="AF217">
        <v>2332064.608</v>
      </c>
      <c r="AG217">
        <v>2325031.2620000001</v>
      </c>
      <c r="AH217">
        <v>2320463.2009999999</v>
      </c>
      <c r="AI217">
        <v>2330451.165</v>
      </c>
      <c r="AJ217">
        <v>2341399.2519999999</v>
      </c>
      <c r="AK217">
        <v>2353097.6869999999</v>
      </c>
      <c r="AL217">
        <v>2364995.554</v>
      </c>
      <c r="AM217">
        <v>2377072.835</v>
      </c>
      <c r="AN217">
        <v>2389117.3659999999</v>
      </c>
      <c r="AO217">
        <v>2401124.602</v>
      </c>
      <c r="AP217">
        <v>2412588.33</v>
      </c>
      <c r="AQ217">
        <v>2423551.2409999999</v>
      </c>
      <c r="AR217">
        <v>2433730.4730000002</v>
      </c>
      <c r="AS217">
        <v>3251005.6170000001</v>
      </c>
      <c r="AT217">
        <v>4173303.023</v>
      </c>
      <c r="AU217">
        <v>5111070.1160000004</v>
      </c>
      <c r="AV217">
        <v>6050761.6140000001</v>
      </c>
      <c r="AW217">
        <v>6992657.4840000002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480598.68160000001</v>
      </c>
      <c r="G218">
        <v>469285.62170000002</v>
      </c>
      <c r="H218">
        <v>452529.14649999997</v>
      </c>
      <c r="I218">
        <v>461123.03009999997</v>
      </c>
      <c r="J218">
        <v>522323.48229999997</v>
      </c>
      <c r="K218">
        <v>571574.03599999996</v>
      </c>
      <c r="L218">
        <v>634660.70669999998</v>
      </c>
      <c r="M218">
        <v>717611.69680000003</v>
      </c>
      <c r="N218">
        <v>822822.64430000004</v>
      </c>
      <c r="O218">
        <v>787685.79029999999</v>
      </c>
      <c r="P218">
        <v>725008.15430000005</v>
      </c>
      <c r="Q218">
        <v>638040.74349999998</v>
      </c>
      <c r="R218">
        <v>555921.09149999998</v>
      </c>
      <c r="S218">
        <v>271343.43910000002</v>
      </c>
      <c r="T218">
        <v>247903.19099999999</v>
      </c>
      <c r="U218">
        <v>228470.31359999999</v>
      </c>
      <c r="V218">
        <v>210899.9449</v>
      </c>
      <c r="W218">
        <v>211627.8309</v>
      </c>
      <c r="X218">
        <v>212771.50229999999</v>
      </c>
      <c r="Y218">
        <v>207843.02239999999</v>
      </c>
      <c r="Z218">
        <v>204223.73360000001</v>
      </c>
      <c r="AA218">
        <v>201210.3063</v>
      </c>
      <c r="AB218">
        <v>198610.49969999999</v>
      </c>
      <c r="AC218">
        <v>196214.3659</v>
      </c>
      <c r="AD218">
        <v>194365.0552</v>
      </c>
      <c r="AE218">
        <v>192417.0937</v>
      </c>
      <c r="AF218">
        <v>191072.26500000001</v>
      </c>
      <c r="AG218">
        <v>189345.69709999999</v>
      </c>
      <c r="AH218">
        <v>187726.08199999999</v>
      </c>
      <c r="AI218">
        <v>186606.88430000001</v>
      </c>
      <c r="AJ218">
        <v>185589.174</v>
      </c>
      <c r="AK218">
        <v>184682.39480000001</v>
      </c>
      <c r="AL218">
        <v>183837.21109999999</v>
      </c>
      <c r="AM218">
        <v>183024.78769999999</v>
      </c>
      <c r="AN218">
        <v>182298.7525</v>
      </c>
      <c r="AO218">
        <v>181589.66310000001</v>
      </c>
      <c r="AP218">
        <v>180881.91339999999</v>
      </c>
      <c r="AQ218">
        <v>180201.35140000001</v>
      </c>
      <c r="AR218">
        <v>179489.72839999999</v>
      </c>
      <c r="AS218">
        <v>179275.28769999999</v>
      </c>
      <c r="AT218">
        <v>179047.44390000001</v>
      </c>
      <c r="AU218">
        <v>178788.4001</v>
      </c>
      <c r="AV218">
        <v>178513.3027</v>
      </c>
      <c r="AW218">
        <v>178363.65609999999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257690181.40000001</v>
      </c>
      <c r="G219">
        <v>243715017.30000001</v>
      </c>
      <c r="H219">
        <v>223699106.19999999</v>
      </c>
      <c r="I219">
        <v>226800306.09999999</v>
      </c>
      <c r="J219">
        <v>222800809.90000001</v>
      </c>
      <c r="K219">
        <v>209603774.40000001</v>
      </c>
      <c r="L219">
        <v>202682502.30000001</v>
      </c>
      <c r="M219">
        <v>201022501.30000001</v>
      </c>
      <c r="N219">
        <v>200155809</v>
      </c>
      <c r="O219">
        <v>198822412.40000001</v>
      </c>
      <c r="P219">
        <v>192058627</v>
      </c>
      <c r="Q219">
        <v>182555934.30000001</v>
      </c>
      <c r="R219">
        <v>175735512</v>
      </c>
      <c r="S219">
        <v>169558342.80000001</v>
      </c>
      <c r="T219">
        <v>167614710.90000001</v>
      </c>
      <c r="U219">
        <v>166099149</v>
      </c>
      <c r="V219">
        <v>165419765.80000001</v>
      </c>
      <c r="W219">
        <v>161999561.19999999</v>
      </c>
      <c r="X219">
        <v>158778546.90000001</v>
      </c>
      <c r="Y219">
        <v>157284510.59999999</v>
      </c>
      <c r="Z219">
        <v>157162146.69999999</v>
      </c>
      <c r="AA219">
        <v>157887224.69999999</v>
      </c>
      <c r="AB219">
        <v>159203361.90000001</v>
      </c>
      <c r="AC219">
        <v>160857484.80000001</v>
      </c>
      <c r="AD219">
        <v>162281757</v>
      </c>
      <c r="AE219">
        <v>163808113.59999999</v>
      </c>
      <c r="AF219">
        <v>165055047.69999999</v>
      </c>
      <c r="AG219">
        <v>166576544.30000001</v>
      </c>
      <c r="AH219">
        <v>168161185.59999999</v>
      </c>
      <c r="AI219">
        <v>169714096.09999999</v>
      </c>
      <c r="AJ219">
        <v>171228916.19999999</v>
      </c>
      <c r="AK219">
        <v>172792969.5</v>
      </c>
      <c r="AL219">
        <v>174391217.19999999</v>
      </c>
      <c r="AM219">
        <v>175991560.59999999</v>
      </c>
      <c r="AN219">
        <v>177646868.69999999</v>
      </c>
      <c r="AO219">
        <v>179260813</v>
      </c>
      <c r="AP219">
        <v>180852309.80000001</v>
      </c>
      <c r="AQ219">
        <v>182480539.59999999</v>
      </c>
      <c r="AR219">
        <v>184066875.69999999</v>
      </c>
      <c r="AS219">
        <v>186374852.59999999</v>
      </c>
      <c r="AT219">
        <v>188831904.90000001</v>
      </c>
      <c r="AU219">
        <v>191325063.69999999</v>
      </c>
      <c r="AV219">
        <v>193860601.40000001</v>
      </c>
      <c r="AW219">
        <v>196645567.30000001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41572684.240000002</v>
      </c>
      <c r="G220">
        <v>37517307.409999996</v>
      </c>
      <c r="H220">
        <v>32586569.719999999</v>
      </c>
      <c r="I220">
        <v>32811001.120000001</v>
      </c>
      <c r="J220">
        <v>31682660.73</v>
      </c>
      <c r="K220">
        <v>30058457.34</v>
      </c>
      <c r="L220">
        <v>29972943.899999999</v>
      </c>
      <c r="M220">
        <v>29704813.719999999</v>
      </c>
      <c r="N220">
        <v>28767867.120000001</v>
      </c>
      <c r="O220">
        <v>24935465.510000002</v>
      </c>
      <c r="P220">
        <v>21298333.460000001</v>
      </c>
      <c r="Q220">
        <v>18791891.25</v>
      </c>
      <c r="R220">
        <v>17072219.41</v>
      </c>
      <c r="S220">
        <v>11967012.859999999</v>
      </c>
      <c r="T220">
        <v>10914810.539999999</v>
      </c>
      <c r="U220">
        <v>10382675.390000001</v>
      </c>
      <c r="V220">
        <v>10038882.460000001</v>
      </c>
      <c r="W220">
        <v>9910243.9600000009</v>
      </c>
      <c r="X220">
        <v>9795220.6510000005</v>
      </c>
      <c r="Y220">
        <v>9909496.6050000004</v>
      </c>
      <c r="Z220">
        <v>10066260.789999999</v>
      </c>
      <c r="AA220">
        <v>10244163.449999999</v>
      </c>
      <c r="AB220">
        <v>10441269.880000001</v>
      </c>
      <c r="AC220">
        <v>10654698.48</v>
      </c>
      <c r="AD220">
        <v>10875694.66</v>
      </c>
      <c r="AE220">
        <v>11094530.439999999</v>
      </c>
      <c r="AF220">
        <v>11311671.390000001</v>
      </c>
      <c r="AG220">
        <v>11527469.76</v>
      </c>
      <c r="AH220">
        <v>11745608.060000001</v>
      </c>
      <c r="AI220">
        <v>11957621.26</v>
      </c>
      <c r="AJ220">
        <v>12169660.93</v>
      </c>
      <c r="AK220">
        <v>12387607.68</v>
      </c>
      <c r="AL220">
        <v>12609040.779999999</v>
      </c>
      <c r="AM220">
        <v>12833478.880000001</v>
      </c>
      <c r="AN220">
        <v>13060702.890000001</v>
      </c>
      <c r="AO220">
        <v>13288172.560000001</v>
      </c>
      <c r="AP220">
        <v>13516452.23</v>
      </c>
      <c r="AQ220">
        <v>13749008.93</v>
      </c>
      <c r="AR220">
        <v>13981017.93</v>
      </c>
      <c r="AS220">
        <v>14226292.810000001</v>
      </c>
      <c r="AT220">
        <v>14482492.439999999</v>
      </c>
      <c r="AU220">
        <v>14746062.800000001</v>
      </c>
      <c r="AV220">
        <v>15017047.560000001</v>
      </c>
      <c r="AW220">
        <v>15308313.65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163101806.59999999</v>
      </c>
      <c r="G221">
        <v>154384579.80000001</v>
      </c>
      <c r="H221">
        <v>142518424.09999999</v>
      </c>
      <c r="I221">
        <v>143942757.90000001</v>
      </c>
      <c r="J221">
        <v>140557768.19999999</v>
      </c>
      <c r="K221">
        <v>130754234.90000001</v>
      </c>
      <c r="L221">
        <v>125019659.59999999</v>
      </c>
      <c r="M221">
        <v>123619417.5</v>
      </c>
      <c r="N221">
        <v>122949119.2</v>
      </c>
      <c r="O221">
        <v>124652124.90000001</v>
      </c>
      <c r="P221">
        <v>122557329</v>
      </c>
      <c r="Q221">
        <v>118552489.59999999</v>
      </c>
      <c r="R221">
        <v>116706885.2</v>
      </c>
      <c r="S221">
        <v>115830342.59999999</v>
      </c>
      <c r="T221">
        <v>118124962.09999999</v>
      </c>
      <c r="U221">
        <v>120290175.3</v>
      </c>
      <c r="V221">
        <v>122638539.7</v>
      </c>
      <c r="W221">
        <v>120772884.40000001</v>
      </c>
      <c r="X221">
        <v>118737964.7</v>
      </c>
      <c r="Y221">
        <v>117605247.8</v>
      </c>
      <c r="Z221">
        <v>117519236</v>
      </c>
      <c r="AA221">
        <v>118154807.2</v>
      </c>
      <c r="AB221">
        <v>119333779.59999999</v>
      </c>
      <c r="AC221">
        <v>120823204.5</v>
      </c>
      <c r="AD221">
        <v>121930278.2</v>
      </c>
      <c r="AE221">
        <v>123167260.40000001</v>
      </c>
      <c r="AF221">
        <v>124138945</v>
      </c>
      <c r="AG221">
        <v>125399179</v>
      </c>
      <c r="AH221">
        <v>126713353.7</v>
      </c>
      <c r="AI221">
        <v>127826061.5</v>
      </c>
      <c r="AJ221">
        <v>128888770.09999999</v>
      </c>
      <c r="AK221">
        <v>129979249.3</v>
      </c>
      <c r="AL221">
        <v>131097420.09999999</v>
      </c>
      <c r="AM221">
        <v>132211340.09999999</v>
      </c>
      <c r="AN221">
        <v>133473584.5</v>
      </c>
      <c r="AO221">
        <v>134695360.40000001</v>
      </c>
      <c r="AP221">
        <v>135896059.90000001</v>
      </c>
      <c r="AQ221">
        <v>137125758.59999999</v>
      </c>
      <c r="AR221">
        <v>138321613.80000001</v>
      </c>
      <c r="AS221">
        <v>139418080.09999999</v>
      </c>
      <c r="AT221">
        <v>140548590.59999999</v>
      </c>
      <c r="AU221">
        <v>141695538.69999999</v>
      </c>
      <c r="AV221">
        <v>142875738.30000001</v>
      </c>
      <c r="AW221">
        <v>144257926.09999999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53015690.640000001</v>
      </c>
      <c r="G222">
        <v>51813130.119999997</v>
      </c>
      <c r="H222">
        <v>48594112.329999998</v>
      </c>
      <c r="I222">
        <v>50046547.119999997</v>
      </c>
      <c r="J222">
        <v>50560380.979999997</v>
      </c>
      <c r="K222">
        <v>48791082.149999999</v>
      </c>
      <c r="L222">
        <v>47689898.810000002</v>
      </c>
      <c r="M222">
        <v>47698270.090000004</v>
      </c>
      <c r="N222">
        <v>48438822.649999999</v>
      </c>
      <c r="O222">
        <v>49234821.939999998</v>
      </c>
      <c r="P222">
        <v>48202964.490000002</v>
      </c>
      <c r="Q222">
        <v>45211553.43</v>
      </c>
      <c r="R222">
        <v>41956407.439999998</v>
      </c>
      <c r="S222">
        <v>41760987.350000001</v>
      </c>
      <c r="T222">
        <v>38574938.259999998</v>
      </c>
      <c r="U222">
        <v>35426298.280000001</v>
      </c>
      <c r="V222">
        <v>32742343.690000001</v>
      </c>
      <c r="W222">
        <v>31316432.870000001</v>
      </c>
      <c r="X222">
        <v>30245361.489999998</v>
      </c>
      <c r="Y222">
        <v>29769766.149999999</v>
      </c>
      <c r="Z222">
        <v>29576649.859999999</v>
      </c>
      <c r="AA222">
        <v>29488254.07</v>
      </c>
      <c r="AB222">
        <v>29428312.379999999</v>
      </c>
      <c r="AC222">
        <v>29379581.890000001</v>
      </c>
      <c r="AD222">
        <v>29475784.170000002</v>
      </c>
      <c r="AE222">
        <v>29546322.739999998</v>
      </c>
      <c r="AF222">
        <v>29604431.379999999</v>
      </c>
      <c r="AG222">
        <v>29649895.59</v>
      </c>
      <c r="AH222">
        <v>29702223.82</v>
      </c>
      <c r="AI222">
        <v>29930413.300000001</v>
      </c>
      <c r="AJ222">
        <v>30170485.190000001</v>
      </c>
      <c r="AK222">
        <v>30426112.52</v>
      </c>
      <c r="AL222">
        <v>30684756.34</v>
      </c>
      <c r="AM222">
        <v>30946741.629999999</v>
      </c>
      <c r="AN222">
        <v>31112581.32</v>
      </c>
      <c r="AO222">
        <v>31277280</v>
      </c>
      <c r="AP222">
        <v>31439797.710000001</v>
      </c>
      <c r="AQ222">
        <v>31605772.079999998</v>
      </c>
      <c r="AR222">
        <v>31764244.02</v>
      </c>
      <c r="AS222">
        <v>32730479.699999999</v>
      </c>
      <c r="AT222">
        <v>33800821.859999999</v>
      </c>
      <c r="AU222">
        <v>34883462.200000003</v>
      </c>
      <c r="AV222">
        <v>35967815.509999998</v>
      </c>
      <c r="AW222">
        <v>37079327.539999999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415497913.69999999</v>
      </c>
      <c r="G223">
        <v>396903138.10000002</v>
      </c>
      <c r="H223">
        <v>376376361.5</v>
      </c>
      <c r="I223">
        <v>376218380.30000001</v>
      </c>
      <c r="J223">
        <v>368371689.69999999</v>
      </c>
      <c r="K223">
        <v>350630958.10000002</v>
      </c>
      <c r="L223">
        <v>340259902.19999999</v>
      </c>
      <c r="M223">
        <v>335685595.19999999</v>
      </c>
      <c r="N223">
        <v>333462077.5</v>
      </c>
      <c r="O223">
        <v>330197024.5</v>
      </c>
      <c r="P223">
        <v>319868137.19999999</v>
      </c>
      <c r="Q223">
        <v>305752579.89999998</v>
      </c>
      <c r="R223">
        <v>295325761</v>
      </c>
      <c r="S223">
        <v>288816410.5</v>
      </c>
      <c r="T223">
        <v>284950780</v>
      </c>
      <c r="U223">
        <v>281212271.30000001</v>
      </c>
      <c r="V223">
        <v>278010927.89999998</v>
      </c>
      <c r="W223">
        <v>271481918.5</v>
      </c>
      <c r="X223">
        <v>265089945.80000001</v>
      </c>
      <c r="Y223">
        <v>261107989.5</v>
      </c>
      <c r="Z223">
        <v>258711638.30000001</v>
      </c>
      <c r="AA223">
        <v>257326981.09999999</v>
      </c>
      <c r="AB223">
        <v>256627287.69999999</v>
      </c>
      <c r="AC223">
        <v>256287360.09999999</v>
      </c>
      <c r="AD223">
        <v>255680411.59999999</v>
      </c>
      <c r="AE223">
        <v>255103704.30000001</v>
      </c>
      <c r="AF223">
        <v>254176142.30000001</v>
      </c>
      <c r="AG223">
        <v>253445126.30000001</v>
      </c>
      <c r="AH223">
        <v>252712826</v>
      </c>
      <c r="AI223">
        <v>251960210.30000001</v>
      </c>
      <c r="AJ223">
        <v>251110419.40000001</v>
      </c>
      <c r="AK223">
        <v>250264140.30000001</v>
      </c>
      <c r="AL223">
        <v>249412742.80000001</v>
      </c>
      <c r="AM223">
        <v>248537023.90000001</v>
      </c>
      <c r="AN223">
        <v>247671245.30000001</v>
      </c>
      <c r="AO223">
        <v>246767547</v>
      </c>
      <c r="AP223">
        <v>245855966.80000001</v>
      </c>
      <c r="AQ223">
        <v>245012008.59999999</v>
      </c>
      <c r="AR223">
        <v>244164308.30000001</v>
      </c>
      <c r="AS223">
        <v>244081945.59999999</v>
      </c>
      <c r="AT223">
        <v>244208837.90000001</v>
      </c>
      <c r="AU223">
        <v>244435021.80000001</v>
      </c>
      <c r="AV223">
        <v>244774061.59999999</v>
      </c>
      <c r="AW223">
        <v>245455117.80000001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42679719.670000002</v>
      </c>
      <c r="G224">
        <v>38595290.689999998</v>
      </c>
      <c r="H224">
        <v>33635118.25</v>
      </c>
      <c r="I224">
        <v>33835272.75</v>
      </c>
      <c r="J224">
        <v>32682778.440000001</v>
      </c>
      <c r="K224">
        <v>31031816.5</v>
      </c>
      <c r="L224">
        <v>30917132.719999999</v>
      </c>
      <c r="M224">
        <v>30620840.600000001</v>
      </c>
      <c r="N224">
        <v>29659516.66</v>
      </c>
      <c r="O224">
        <v>25809242.510000002</v>
      </c>
      <c r="P224">
        <v>22157845.91</v>
      </c>
      <c r="Q224">
        <v>19635765.600000001</v>
      </c>
      <c r="R224">
        <v>17894170.489999998</v>
      </c>
      <c r="S224">
        <v>12767061.51</v>
      </c>
      <c r="T224">
        <v>11694060.34</v>
      </c>
      <c r="U224">
        <v>11141439.619999999</v>
      </c>
      <c r="V224">
        <v>10773921.810000001</v>
      </c>
      <c r="W224">
        <v>10620526.43</v>
      </c>
      <c r="X224">
        <v>10478488.630000001</v>
      </c>
      <c r="Y224">
        <v>10565952.83</v>
      </c>
      <c r="Z224">
        <v>10698264.33</v>
      </c>
      <c r="AA224">
        <v>10854711.07</v>
      </c>
      <c r="AB224">
        <v>11033098.09</v>
      </c>
      <c r="AC224">
        <v>11230042.050000001</v>
      </c>
      <c r="AD224">
        <v>11436302.720000001</v>
      </c>
      <c r="AE224">
        <v>11641777.82</v>
      </c>
      <c r="AF224">
        <v>11846641.140000001</v>
      </c>
      <c r="AG224">
        <v>12051034.050000001</v>
      </c>
      <c r="AH224">
        <v>12258503.34</v>
      </c>
      <c r="AI224">
        <v>12460439.59</v>
      </c>
      <c r="AJ224">
        <v>12662838.300000001</v>
      </c>
      <c r="AK224">
        <v>12871492.869999999</v>
      </c>
      <c r="AL224">
        <v>13083920.960000001</v>
      </c>
      <c r="AM224">
        <v>13299596.029999999</v>
      </c>
      <c r="AN224">
        <v>13518264.640000001</v>
      </c>
      <c r="AO224">
        <v>13737317.08</v>
      </c>
      <c r="AP224">
        <v>13957283.869999999</v>
      </c>
      <c r="AQ224">
        <v>14181629.35</v>
      </c>
      <c r="AR224">
        <v>14405519.460000001</v>
      </c>
      <c r="AS224">
        <v>14642757.210000001</v>
      </c>
      <c r="AT224">
        <v>14890973.15</v>
      </c>
      <c r="AU224">
        <v>15146591.369999999</v>
      </c>
      <c r="AV224">
        <v>15409647.07</v>
      </c>
      <c r="AW224">
        <v>15693111.24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281121803.80000001</v>
      </c>
      <c r="G225">
        <v>268832261.10000002</v>
      </c>
      <c r="H225">
        <v>256865369</v>
      </c>
      <c r="I225">
        <v>255259877</v>
      </c>
      <c r="J225">
        <v>248953473.5</v>
      </c>
      <c r="K225">
        <v>236026888.40000001</v>
      </c>
      <c r="L225">
        <v>227814858.40000001</v>
      </c>
      <c r="M225">
        <v>224175207.30000001</v>
      </c>
      <c r="N225">
        <v>222520975.19999999</v>
      </c>
      <c r="O225">
        <v>223185219.80000001</v>
      </c>
      <c r="P225">
        <v>219258611.09999999</v>
      </c>
      <c r="Q225">
        <v>213218593.5</v>
      </c>
      <c r="R225">
        <v>210294733</v>
      </c>
      <c r="S225">
        <v>211154043.59999999</v>
      </c>
      <c r="T225">
        <v>212413347.69999999</v>
      </c>
      <c r="U225">
        <v>212875280.09999999</v>
      </c>
      <c r="V225">
        <v>213257469.90000001</v>
      </c>
      <c r="W225">
        <v>209130431</v>
      </c>
      <c r="X225">
        <v>204735275.80000001</v>
      </c>
      <c r="Y225">
        <v>201649996.59999999</v>
      </c>
      <c r="Z225">
        <v>199815752.40000001</v>
      </c>
      <c r="AA225">
        <v>198835090.80000001</v>
      </c>
      <c r="AB225">
        <v>198457725.59999999</v>
      </c>
      <c r="AC225">
        <v>198375260.90000001</v>
      </c>
      <c r="AD225">
        <v>197861473.40000001</v>
      </c>
      <c r="AE225">
        <v>197398341.19999999</v>
      </c>
      <c r="AF225">
        <v>196582065.90000001</v>
      </c>
      <c r="AG225">
        <v>195963332.80000001</v>
      </c>
      <c r="AH225">
        <v>195314533.59999999</v>
      </c>
      <c r="AI225">
        <v>194354738.5</v>
      </c>
      <c r="AJ225">
        <v>193272934.69999999</v>
      </c>
      <c r="AK225">
        <v>192161623</v>
      </c>
      <c r="AL225">
        <v>191033067.80000001</v>
      </c>
      <c r="AM225">
        <v>189868411.90000001</v>
      </c>
      <c r="AN225">
        <v>188818414.40000001</v>
      </c>
      <c r="AO225">
        <v>187726394.5</v>
      </c>
      <c r="AP225">
        <v>186626039.5</v>
      </c>
      <c r="AQ225">
        <v>185583209.5</v>
      </c>
      <c r="AR225">
        <v>184545479.80000001</v>
      </c>
      <c r="AS225">
        <v>183452361.69999999</v>
      </c>
      <c r="AT225">
        <v>182455716</v>
      </c>
      <c r="AU225">
        <v>181542956.90000001</v>
      </c>
      <c r="AV225">
        <v>180737552.5</v>
      </c>
      <c r="AW225">
        <v>180221665.19999999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91696390.230000004</v>
      </c>
      <c r="G226">
        <v>89475586.310000002</v>
      </c>
      <c r="H226">
        <v>85875874.230000004</v>
      </c>
      <c r="I226">
        <v>87123230.560000002</v>
      </c>
      <c r="J226">
        <v>86735437.829999998</v>
      </c>
      <c r="K226">
        <v>83572253.180000007</v>
      </c>
      <c r="L226">
        <v>81527911.120000005</v>
      </c>
      <c r="M226">
        <v>80889547.280000001</v>
      </c>
      <c r="N226">
        <v>81281585.659999996</v>
      </c>
      <c r="O226">
        <v>81202562.159999996</v>
      </c>
      <c r="P226">
        <v>78451680.219999999</v>
      </c>
      <c r="Q226">
        <v>72898220.760000005</v>
      </c>
      <c r="R226">
        <v>67136857.579999998</v>
      </c>
      <c r="S226">
        <v>64895305.450000003</v>
      </c>
      <c r="T226">
        <v>60843371.93</v>
      </c>
      <c r="U226">
        <v>57195551.560000002</v>
      </c>
      <c r="V226">
        <v>53979536.170000002</v>
      </c>
      <c r="W226">
        <v>51730961.130000003</v>
      </c>
      <c r="X226">
        <v>49876181.299999997</v>
      </c>
      <c r="Y226">
        <v>48892040.119999997</v>
      </c>
      <c r="Z226">
        <v>48197621.530000001</v>
      </c>
      <c r="AA226">
        <v>47637179.299999997</v>
      </c>
      <c r="AB226">
        <v>47136464</v>
      </c>
      <c r="AC226">
        <v>46682057.219999999</v>
      </c>
      <c r="AD226">
        <v>46382635.530000001</v>
      </c>
      <c r="AE226">
        <v>46063585.350000001</v>
      </c>
      <c r="AF226">
        <v>45747435.229999997</v>
      </c>
      <c r="AG226">
        <v>45430759.409999996</v>
      </c>
      <c r="AH226">
        <v>45139789.100000001</v>
      </c>
      <c r="AI226">
        <v>45145032.200000003</v>
      </c>
      <c r="AJ226">
        <v>45174646.399999999</v>
      </c>
      <c r="AK226">
        <v>45231024.369999997</v>
      </c>
      <c r="AL226">
        <v>45295754.07</v>
      </c>
      <c r="AM226">
        <v>45369015.990000002</v>
      </c>
      <c r="AN226">
        <v>45334566.310000002</v>
      </c>
      <c r="AO226">
        <v>45303835.460000001</v>
      </c>
      <c r="AP226">
        <v>45272643.43</v>
      </c>
      <c r="AQ226">
        <v>45247169.729999997</v>
      </c>
      <c r="AR226">
        <v>45213309</v>
      </c>
      <c r="AS226">
        <v>45986826.719999999</v>
      </c>
      <c r="AT226">
        <v>46862148.710000001</v>
      </c>
      <c r="AU226">
        <v>47745473.509999998</v>
      </c>
      <c r="AV226">
        <v>48626862.020000003</v>
      </c>
      <c r="AW226">
        <v>49540341.289999999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443094217.10000002</v>
      </c>
      <c r="G227">
        <v>423948109.39999998</v>
      </c>
      <c r="H227">
        <v>400720894.69999999</v>
      </c>
      <c r="I227">
        <v>401529202.30000001</v>
      </c>
      <c r="J227">
        <v>394383465.89999998</v>
      </c>
      <c r="K227">
        <v>376061138.89999998</v>
      </c>
      <c r="L227">
        <v>365445809.19999999</v>
      </c>
      <c r="M227">
        <v>360929106.10000002</v>
      </c>
      <c r="N227">
        <v>358812627.39999998</v>
      </c>
      <c r="O227">
        <v>356149727.19999999</v>
      </c>
      <c r="P227">
        <v>346314364.5</v>
      </c>
      <c r="Q227">
        <v>332612007.60000002</v>
      </c>
      <c r="R227">
        <v>322572341.89999998</v>
      </c>
      <c r="S227">
        <v>316762047.69999999</v>
      </c>
      <c r="T227">
        <v>312969876.10000002</v>
      </c>
      <c r="U227">
        <v>309299374.10000002</v>
      </c>
      <c r="V227">
        <v>306563708.89999998</v>
      </c>
      <c r="W227">
        <v>300128906.5</v>
      </c>
      <c r="X227">
        <v>293815146.39999998</v>
      </c>
      <c r="Y227">
        <v>289844924.19999999</v>
      </c>
      <c r="Z227">
        <v>287614737.69999999</v>
      </c>
      <c r="AA227">
        <v>286444780.10000002</v>
      </c>
      <c r="AB227">
        <v>285985415.39999998</v>
      </c>
      <c r="AC227">
        <v>285916108.30000001</v>
      </c>
      <c r="AD227">
        <v>285643453.89999998</v>
      </c>
      <c r="AE227">
        <v>285402127.30000001</v>
      </c>
      <c r="AF227">
        <v>284819287.10000002</v>
      </c>
      <c r="AG227">
        <v>284443653.69999999</v>
      </c>
      <c r="AH227">
        <v>284107415.5</v>
      </c>
      <c r="AI227">
        <v>283740804.10000002</v>
      </c>
      <c r="AJ227">
        <v>283272662.69999999</v>
      </c>
      <c r="AK227">
        <v>282850254.39999998</v>
      </c>
      <c r="AL227">
        <v>282428874.89999998</v>
      </c>
      <c r="AM227">
        <v>281983564.19999999</v>
      </c>
      <c r="AN227">
        <v>281564895.39999998</v>
      </c>
      <c r="AO227">
        <v>281099529.69999999</v>
      </c>
      <c r="AP227">
        <v>280633362.30000001</v>
      </c>
      <c r="AQ227">
        <v>280272492.10000002</v>
      </c>
      <c r="AR227">
        <v>279890693.30000001</v>
      </c>
      <c r="AS227">
        <v>280285757.5</v>
      </c>
      <c r="AT227">
        <v>280905240.89999998</v>
      </c>
      <c r="AU227">
        <v>281615810.80000001</v>
      </c>
      <c r="AV227">
        <v>282441347.10000002</v>
      </c>
      <c r="AW227">
        <v>283735306.80000001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275.19717100000003</v>
      </c>
      <c r="H228">
        <v>264.44390060000001</v>
      </c>
      <c r="I228">
        <v>273.28287599999999</v>
      </c>
      <c r="J228">
        <v>274.2229064</v>
      </c>
      <c r="K228">
        <v>268.33965089999998</v>
      </c>
      <c r="L228">
        <v>263.258691</v>
      </c>
      <c r="M228">
        <v>260.83394270000002</v>
      </c>
      <c r="N228">
        <v>258.18559390000001</v>
      </c>
      <c r="O228">
        <v>256.2016524</v>
      </c>
      <c r="P228">
        <v>252.78163720000001</v>
      </c>
      <c r="Q228">
        <v>248.11046139999999</v>
      </c>
      <c r="R228">
        <v>241.9592159</v>
      </c>
      <c r="S228">
        <v>230.61297339999999</v>
      </c>
      <c r="T228">
        <v>225.1855032</v>
      </c>
      <c r="U228">
        <v>221.28717219999999</v>
      </c>
      <c r="V228">
        <v>218.2590419</v>
      </c>
      <c r="W228">
        <v>224.21211210000001</v>
      </c>
      <c r="X228">
        <v>230.29935140000001</v>
      </c>
      <c r="Y228">
        <v>229.13465740000001</v>
      </c>
      <c r="Z228">
        <v>228.68987920000001</v>
      </c>
      <c r="AA228">
        <v>228.75462719999999</v>
      </c>
      <c r="AB228">
        <v>228.89173539999999</v>
      </c>
      <c r="AC228">
        <v>229.2907869</v>
      </c>
      <c r="AD228">
        <v>226.13539700000001</v>
      </c>
      <c r="AE228">
        <v>223.29394930000001</v>
      </c>
      <c r="AF228">
        <v>221.96882059999999</v>
      </c>
      <c r="AG228">
        <v>219.96194650000001</v>
      </c>
      <c r="AH228">
        <v>218.1249363</v>
      </c>
      <c r="AI228">
        <v>216.5821756</v>
      </c>
      <c r="AJ228">
        <v>215.06326129999999</v>
      </c>
      <c r="AK228">
        <v>213.59047269999999</v>
      </c>
      <c r="AL228">
        <v>212.19030889999999</v>
      </c>
      <c r="AM228">
        <v>210.80424249999999</v>
      </c>
      <c r="AN228">
        <v>209.7170055</v>
      </c>
      <c r="AO228">
        <v>208.61164220000001</v>
      </c>
      <c r="AP228">
        <v>207.4971108</v>
      </c>
      <c r="AQ228">
        <v>206.40667010000001</v>
      </c>
      <c r="AR228">
        <v>205.3053243</v>
      </c>
      <c r="AS228">
        <v>204.9105667</v>
      </c>
      <c r="AT228">
        <v>204.51909459999999</v>
      </c>
      <c r="AU228">
        <v>204.12949699999999</v>
      </c>
      <c r="AV228">
        <v>203.75649670000001</v>
      </c>
      <c r="AW228">
        <v>203.52233899999999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5.7774918450000001</v>
      </c>
      <c r="G229">
        <v>4.999395475</v>
      </c>
      <c r="H229">
        <v>4.2504394520000002</v>
      </c>
      <c r="I229">
        <v>4.5163678650000003</v>
      </c>
      <c r="J229">
        <v>4.4003801219999996</v>
      </c>
      <c r="K229">
        <v>4.2012699590000002</v>
      </c>
      <c r="L229">
        <v>4.4248385529999998</v>
      </c>
      <c r="M229">
        <v>4.5880123819999996</v>
      </c>
      <c r="N229">
        <v>4.5938878619999999</v>
      </c>
      <c r="O229">
        <v>3.9255753009999999</v>
      </c>
      <c r="P229">
        <v>3.260453633</v>
      </c>
      <c r="Q229">
        <v>2.8433898979999999</v>
      </c>
      <c r="R229">
        <v>2.6415165580000002</v>
      </c>
      <c r="S229">
        <v>2.4817507330000002</v>
      </c>
      <c r="T229">
        <v>2.4116772929999999</v>
      </c>
      <c r="U229">
        <v>2.4041946009999999</v>
      </c>
      <c r="V229">
        <v>2.4275430889999998</v>
      </c>
      <c r="W229">
        <v>2.450138613</v>
      </c>
      <c r="X229">
        <v>2.4745726079999999</v>
      </c>
      <c r="Y229">
        <v>2.50047138</v>
      </c>
      <c r="Z229">
        <v>2.532793641</v>
      </c>
      <c r="AA229">
        <v>2.5707478570000002</v>
      </c>
      <c r="AB229">
        <v>2.6140760150000002</v>
      </c>
      <c r="AC229">
        <v>2.6620235270000001</v>
      </c>
      <c r="AD229">
        <v>2.7118863379999998</v>
      </c>
      <c r="AE229">
        <v>2.7613111849999998</v>
      </c>
      <c r="AF229">
        <v>2.8103846510000001</v>
      </c>
      <c r="AG229">
        <v>2.8591712180000002</v>
      </c>
      <c r="AH229">
        <v>2.9085730339999998</v>
      </c>
      <c r="AI229">
        <v>2.9564467849999998</v>
      </c>
      <c r="AJ229">
        <v>3.0043810930000001</v>
      </c>
      <c r="AK229">
        <v>3.0538368029999998</v>
      </c>
      <c r="AL229">
        <v>3.1042136870000001</v>
      </c>
      <c r="AM229">
        <v>3.1553975639999998</v>
      </c>
      <c r="AN229">
        <v>3.2070707440000001</v>
      </c>
      <c r="AO229">
        <v>3.258832806</v>
      </c>
      <c r="AP229">
        <v>3.3108574669999999</v>
      </c>
      <c r="AQ229">
        <v>3.3640068470000002</v>
      </c>
      <c r="AR229">
        <v>3.4170968780000002</v>
      </c>
      <c r="AS229">
        <v>3.4734195109999999</v>
      </c>
      <c r="AT229">
        <v>3.5324666589999998</v>
      </c>
      <c r="AU229">
        <v>3.593393785</v>
      </c>
      <c r="AV229">
        <v>3.6562161880000001</v>
      </c>
      <c r="AW229">
        <v>3.7240970359999999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5.7774918450000001</v>
      </c>
      <c r="G230">
        <v>4.999395475</v>
      </c>
      <c r="H230">
        <v>4.2504394520000002</v>
      </c>
      <c r="I230">
        <v>4.5163678650000003</v>
      </c>
      <c r="J230">
        <v>4.4003801219999996</v>
      </c>
      <c r="K230">
        <v>4.2012699590000002</v>
      </c>
      <c r="L230">
        <v>4.4248385529999998</v>
      </c>
      <c r="M230">
        <v>4.5880123819999996</v>
      </c>
      <c r="N230">
        <v>4.5938878619999999</v>
      </c>
      <c r="O230">
        <v>3.9255753009999999</v>
      </c>
      <c r="P230">
        <v>3.260453633</v>
      </c>
      <c r="Q230">
        <v>2.8433898979999999</v>
      </c>
      <c r="R230">
        <v>2.6415165580000002</v>
      </c>
      <c r="S230">
        <v>2.4817507330000002</v>
      </c>
      <c r="T230">
        <v>2.4116772929999999</v>
      </c>
      <c r="U230">
        <v>2.4041946009999999</v>
      </c>
      <c r="V230">
        <v>2.4275430889999998</v>
      </c>
      <c r="W230">
        <v>2.450138613</v>
      </c>
      <c r="X230">
        <v>2.4745726079999999</v>
      </c>
      <c r="Y230">
        <v>2.50047138</v>
      </c>
      <c r="Z230">
        <v>2.532793641</v>
      </c>
      <c r="AA230">
        <v>2.5707478570000002</v>
      </c>
      <c r="AB230">
        <v>2.6140760150000002</v>
      </c>
      <c r="AC230">
        <v>2.6620235270000001</v>
      </c>
      <c r="AD230">
        <v>2.7118863379999998</v>
      </c>
      <c r="AE230">
        <v>2.7613111849999998</v>
      </c>
      <c r="AF230">
        <v>2.8103846510000001</v>
      </c>
      <c r="AG230">
        <v>2.8591712180000002</v>
      </c>
      <c r="AH230">
        <v>2.9085730339999998</v>
      </c>
      <c r="AI230">
        <v>2.9564467849999998</v>
      </c>
      <c r="AJ230">
        <v>3.0043810930000001</v>
      </c>
      <c r="AK230">
        <v>3.0538368029999998</v>
      </c>
      <c r="AL230">
        <v>3.1042136870000001</v>
      </c>
      <c r="AM230">
        <v>3.1553975639999998</v>
      </c>
      <c r="AN230">
        <v>3.2070707440000001</v>
      </c>
      <c r="AO230">
        <v>3.258832806</v>
      </c>
      <c r="AP230">
        <v>3.3108574669999999</v>
      </c>
      <c r="AQ230">
        <v>3.3640068470000002</v>
      </c>
      <c r="AR230">
        <v>3.4170968780000002</v>
      </c>
      <c r="AS230">
        <v>3.4734195109999999</v>
      </c>
      <c r="AT230">
        <v>3.5324666589999998</v>
      </c>
      <c r="AU230">
        <v>3.593393785</v>
      </c>
      <c r="AV230">
        <v>3.6562161880000001</v>
      </c>
      <c r="AW230">
        <v>3.7240970359999999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88.317003819999996</v>
      </c>
      <c r="G231">
        <v>84.483620669999894</v>
      </c>
      <c r="H231">
        <v>80.758103109999894</v>
      </c>
      <c r="I231">
        <v>80.372587969999998</v>
      </c>
      <c r="J231">
        <v>78.500909519999894</v>
      </c>
      <c r="K231">
        <v>74.471520569999996</v>
      </c>
      <c r="L231">
        <v>71.962952009999995</v>
      </c>
      <c r="M231">
        <v>70.926958240000005</v>
      </c>
      <c r="N231">
        <v>70.51179003</v>
      </c>
      <c r="O231">
        <v>70.793860629999998</v>
      </c>
      <c r="P231">
        <v>69.578703160000003</v>
      </c>
      <c r="Q231">
        <v>67.670563540000003</v>
      </c>
      <c r="R231">
        <v>66.76892986</v>
      </c>
      <c r="S231">
        <v>67.172240939999995</v>
      </c>
      <c r="T231">
        <v>67.33975246</v>
      </c>
      <c r="U231">
        <v>67.242939269999894</v>
      </c>
      <c r="V231">
        <v>67.133079780000003</v>
      </c>
      <c r="W231">
        <v>65.876428950000005</v>
      </c>
      <c r="X231">
        <v>64.573652589999995</v>
      </c>
      <c r="Y231">
        <v>63.60943924</v>
      </c>
      <c r="Z231">
        <v>63.04077753</v>
      </c>
      <c r="AA231">
        <v>62.746636789999997</v>
      </c>
      <c r="AB231">
        <v>62.645307240000001</v>
      </c>
      <c r="AC231">
        <v>62.639377549999999</v>
      </c>
      <c r="AD231">
        <v>62.475858240000001</v>
      </c>
      <c r="AE231">
        <v>62.327433169999999</v>
      </c>
      <c r="AF231">
        <v>62.076750339999997</v>
      </c>
      <c r="AG231">
        <v>61.880876440000002</v>
      </c>
      <c r="AH231">
        <v>61.675686519999999</v>
      </c>
      <c r="AI231">
        <v>61.387779209999998</v>
      </c>
      <c r="AJ231">
        <v>61.062706990000002</v>
      </c>
      <c r="AK231">
        <v>60.728876440000001</v>
      </c>
      <c r="AL231">
        <v>60.38927735</v>
      </c>
      <c r="AM231">
        <v>60.038477260000001</v>
      </c>
      <c r="AN231">
        <v>59.711560609999999</v>
      </c>
      <c r="AO231">
        <v>59.369190160000002</v>
      </c>
      <c r="AP231">
        <v>59.02382257</v>
      </c>
      <c r="AQ231">
        <v>58.696775680000002</v>
      </c>
      <c r="AR231">
        <v>58.370975450000003</v>
      </c>
      <c r="AS231">
        <v>58.035161870000003</v>
      </c>
      <c r="AT231">
        <v>57.730136250000001</v>
      </c>
      <c r="AU231">
        <v>57.451456810000003</v>
      </c>
      <c r="AV231">
        <v>57.20662454</v>
      </c>
      <c r="AW231">
        <v>57.054249110000001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1.452357678</v>
      </c>
      <c r="H232">
        <v>1.7667069689999999</v>
      </c>
      <c r="I232">
        <v>2.1366945190000002</v>
      </c>
      <c r="J232">
        <v>2.472936808</v>
      </c>
      <c r="K232">
        <v>2.7165441050000001</v>
      </c>
      <c r="L232">
        <v>2.986892493</v>
      </c>
      <c r="M232">
        <v>3.303927039</v>
      </c>
      <c r="N232">
        <v>3.6455817989999999</v>
      </c>
      <c r="O232">
        <v>3.8701523600000001</v>
      </c>
      <c r="P232">
        <v>4.0219531330000002</v>
      </c>
      <c r="Q232">
        <v>4.1360856789999998</v>
      </c>
      <c r="R232">
        <v>4.3151316770000001</v>
      </c>
      <c r="S232">
        <v>3.3442180210000001</v>
      </c>
      <c r="T232">
        <v>3.544555629</v>
      </c>
      <c r="U232">
        <v>3.7275149660000002</v>
      </c>
      <c r="V232">
        <v>3.9055961340000001</v>
      </c>
      <c r="W232">
        <v>3.9515618890000002</v>
      </c>
      <c r="X232">
        <v>3.9910935859999999</v>
      </c>
      <c r="Y232">
        <v>3.9271440740000001</v>
      </c>
      <c r="Z232">
        <v>3.8877170410000002</v>
      </c>
      <c r="AA232">
        <v>3.8652745199999998</v>
      </c>
      <c r="AB232">
        <v>3.8553048689999998</v>
      </c>
      <c r="AC232">
        <v>3.851287203</v>
      </c>
      <c r="AD232">
        <v>3.831871799</v>
      </c>
      <c r="AE232">
        <v>3.81327273</v>
      </c>
      <c r="AF232">
        <v>3.794160137</v>
      </c>
      <c r="AG232">
        <v>3.7742968729999999</v>
      </c>
      <c r="AH232">
        <v>3.7537336830000001</v>
      </c>
      <c r="AI232">
        <v>3.734042241</v>
      </c>
      <c r="AJ232">
        <v>3.7122041139999999</v>
      </c>
      <c r="AK232">
        <v>3.689954255</v>
      </c>
      <c r="AL232">
        <v>3.6662875540000002</v>
      </c>
      <c r="AM232">
        <v>3.6420543859999999</v>
      </c>
      <c r="AN232">
        <v>3.6333965780000002</v>
      </c>
      <c r="AO232">
        <v>3.6241957679999999</v>
      </c>
      <c r="AP232">
        <v>3.6152276649999999</v>
      </c>
      <c r="AQ232">
        <v>3.6078242509999998</v>
      </c>
      <c r="AR232">
        <v>3.600970088</v>
      </c>
      <c r="AS232">
        <v>3.5981065910000001</v>
      </c>
      <c r="AT232">
        <v>3.5973678859999998</v>
      </c>
      <c r="AU232">
        <v>3.5985124659999999</v>
      </c>
      <c r="AV232">
        <v>3.6020466830000002</v>
      </c>
      <c r="AW232">
        <v>3.6117240050000001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88.317003819999996</v>
      </c>
      <c r="G233">
        <v>84.483620669999894</v>
      </c>
      <c r="H233">
        <v>80.758103109999894</v>
      </c>
      <c r="I233">
        <v>80.372587969999998</v>
      </c>
      <c r="J233">
        <v>78.500909519999894</v>
      </c>
      <c r="K233">
        <v>74.471520569999996</v>
      </c>
      <c r="L233">
        <v>71.962952009999995</v>
      </c>
      <c r="M233">
        <v>70.926958240000005</v>
      </c>
      <c r="N233">
        <v>70.51179003</v>
      </c>
      <c r="O233">
        <v>70.793860629999998</v>
      </c>
      <c r="P233">
        <v>69.578703160000003</v>
      </c>
      <c r="Q233">
        <v>67.670563540000003</v>
      </c>
      <c r="R233">
        <v>66.76892986</v>
      </c>
      <c r="S233">
        <v>67.172240939999995</v>
      </c>
      <c r="T233">
        <v>67.33975246</v>
      </c>
      <c r="U233">
        <v>67.242939269999894</v>
      </c>
      <c r="V233">
        <v>67.133079780000003</v>
      </c>
      <c r="W233">
        <v>65.876428950000005</v>
      </c>
      <c r="X233">
        <v>64.573652589999995</v>
      </c>
      <c r="Y233">
        <v>63.60943924</v>
      </c>
      <c r="Z233">
        <v>63.04077753</v>
      </c>
      <c r="AA233">
        <v>62.746636789999997</v>
      </c>
      <c r="AB233">
        <v>62.645307240000001</v>
      </c>
      <c r="AC233">
        <v>62.639377549999999</v>
      </c>
      <c r="AD233">
        <v>62.475858240000001</v>
      </c>
      <c r="AE233">
        <v>62.327433169999999</v>
      </c>
      <c r="AF233">
        <v>62.076750339999997</v>
      </c>
      <c r="AG233">
        <v>61.880876440000002</v>
      </c>
      <c r="AH233">
        <v>61.675686519999999</v>
      </c>
      <c r="AI233">
        <v>61.387779209999998</v>
      </c>
      <c r="AJ233">
        <v>61.062706990000002</v>
      </c>
      <c r="AK233">
        <v>60.728876440000001</v>
      </c>
      <c r="AL233">
        <v>60.38927735</v>
      </c>
      <c r="AM233">
        <v>60.038477260000001</v>
      </c>
      <c r="AN233">
        <v>59.711560609999999</v>
      </c>
      <c r="AO233">
        <v>59.369190160000002</v>
      </c>
      <c r="AP233">
        <v>59.02382257</v>
      </c>
      <c r="AQ233">
        <v>58.696775680000002</v>
      </c>
      <c r="AR233">
        <v>58.370975450000003</v>
      </c>
      <c r="AS233">
        <v>58.035161870000003</v>
      </c>
      <c r="AT233">
        <v>57.730136250000001</v>
      </c>
      <c r="AU233">
        <v>57.451456810000003</v>
      </c>
      <c r="AV233">
        <v>57.20662454</v>
      </c>
      <c r="AW233">
        <v>57.054249110000001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1.452357678</v>
      </c>
      <c r="H234">
        <v>1.7667069689999999</v>
      </c>
      <c r="I234">
        <v>2.1366945190000002</v>
      </c>
      <c r="J234">
        <v>2.472936808</v>
      </c>
      <c r="K234">
        <v>2.7165441050000001</v>
      </c>
      <c r="L234">
        <v>2.986892493</v>
      </c>
      <c r="M234">
        <v>3.303927039</v>
      </c>
      <c r="N234">
        <v>3.6455817989999999</v>
      </c>
      <c r="O234">
        <v>3.8701523600000001</v>
      </c>
      <c r="P234">
        <v>4.0219531330000002</v>
      </c>
      <c r="Q234">
        <v>4.1360856789999998</v>
      </c>
      <c r="R234">
        <v>4.3151316770000001</v>
      </c>
      <c r="S234">
        <v>3.3442180210000001</v>
      </c>
      <c r="T234">
        <v>3.544555629</v>
      </c>
      <c r="U234">
        <v>3.7275149660000002</v>
      </c>
      <c r="V234">
        <v>3.9055961340000001</v>
      </c>
      <c r="W234">
        <v>3.9515618890000002</v>
      </c>
      <c r="X234">
        <v>3.9910935859999999</v>
      </c>
      <c r="Y234">
        <v>3.9271440740000001</v>
      </c>
      <c r="Z234">
        <v>3.8877170410000002</v>
      </c>
      <c r="AA234">
        <v>3.8652745199999998</v>
      </c>
      <c r="AB234">
        <v>3.8553048689999998</v>
      </c>
      <c r="AC234">
        <v>3.851287203</v>
      </c>
      <c r="AD234">
        <v>3.831871799</v>
      </c>
      <c r="AE234">
        <v>3.81327273</v>
      </c>
      <c r="AF234">
        <v>3.794160137</v>
      </c>
      <c r="AG234">
        <v>3.7742968729999999</v>
      </c>
      <c r="AH234">
        <v>3.7537336830000001</v>
      </c>
      <c r="AI234">
        <v>3.734042241</v>
      </c>
      <c r="AJ234">
        <v>3.7122041139999999</v>
      </c>
      <c r="AK234">
        <v>3.689954255</v>
      </c>
      <c r="AL234">
        <v>3.6662875540000002</v>
      </c>
      <c r="AM234">
        <v>3.6420543859999999</v>
      </c>
      <c r="AN234">
        <v>3.6333965780000002</v>
      </c>
      <c r="AO234">
        <v>3.6241957679999999</v>
      </c>
      <c r="AP234">
        <v>3.6152276649999999</v>
      </c>
      <c r="AQ234">
        <v>3.6078242509999998</v>
      </c>
      <c r="AR234">
        <v>3.600970088</v>
      </c>
      <c r="AS234">
        <v>3.5981065910000001</v>
      </c>
      <c r="AT234">
        <v>3.5973678859999998</v>
      </c>
      <c r="AU234">
        <v>3.5985124659999999</v>
      </c>
      <c r="AV234">
        <v>3.6020466830000002</v>
      </c>
      <c r="AW234">
        <v>3.6117240050000001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123.5532534</v>
      </c>
      <c r="G235">
        <v>128.65819239999999</v>
      </c>
      <c r="H235">
        <v>124.1572122</v>
      </c>
      <c r="I235">
        <v>131.22448069999999</v>
      </c>
      <c r="J235">
        <v>133.29759999999999</v>
      </c>
      <c r="K235">
        <v>132.5190048</v>
      </c>
      <c r="L235">
        <v>130.16625640000001</v>
      </c>
      <c r="M235">
        <v>128.23645060000001</v>
      </c>
      <c r="N235">
        <v>125.1641827</v>
      </c>
      <c r="O235">
        <v>121.8341925</v>
      </c>
      <c r="P235">
        <v>119.546818</v>
      </c>
      <c r="Q235">
        <v>117.6001837</v>
      </c>
      <c r="R235">
        <v>113.0226945</v>
      </c>
      <c r="S235">
        <v>103.2544485</v>
      </c>
      <c r="T235">
        <v>99.533891929999996</v>
      </c>
      <c r="U235">
        <v>96.970675639999996</v>
      </c>
      <c r="V235">
        <v>95.020529049999894</v>
      </c>
      <c r="W235">
        <v>102.2622329</v>
      </c>
      <c r="X235">
        <v>109.58108970000001</v>
      </c>
      <c r="Y235">
        <v>109.343007</v>
      </c>
      <c r="Z235">
        <v>109.21403650000001</v>
      </c>
      <c r="AA235">
        <v>109.2060268</v>
      </c>
      <c r="AB235">
        <v>109.0948958</v>
      </c>
      <c r="AC235">
        <v>109.1011127</v>
      </c>
      <c r="AD235">
        <v>105.50568149999999</v>
      </c>
      <c r="AE235">
        <v>102.2033584</v>
      </c>
      <c r="AF235">
        <v>100.3159495</v>
      </c>
      <c r="AG235">
        <v>97.751844840000004</v>
      </c>
      <c r="AH235">
        <v>95.339229700000004</v>
      </c>
      <c r="AI235">
        <v>93.126949629999999</v>
      </c>
      <c r="AJ235">
        <v>90.977933699999994</v>
      </c>
      <c r="AK235">
        <v>88.88186958</v>
      </c>
      <c r="AL235">
        <v>86.788504270000004</v>
      </c>
      <c r="AM235">
        <v>84.730009839999994</v>
      </c>
      <c r="AN235">
        <v>82.903408949999999</v>
      </c>
      <c r="AO235">
        <v>81.073459240000005</v>
      </c>
      <c r="AP235">
        <v>79.239294619999995</v>
      </c>
      <c r="AQ235">
        <v>77.405115420000001</v>
      </c>
      <c r="AR235">
        <v>75.567417550000002</v>
      </c>
      <c r="AS235">
        <v>73.940471419999994</v>
      </c>
      <c r="AT235">
        <v>72.28089095</v>
      </c>
      <c r="AU235">
        <v>70.594283039999894</v>
      </c>
      <c r="AV235">
        <v>68.883722050000003</v>
      </c>
      <c r="AW235">
        <v>67.168980390000002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1.2468935800000001</v>
      </c>
      <c r="G236">
        <v>1.1751663910000001</v>
      </c>
      <c r="H236">
        <v>1.026430304</v>
      </c>
      <c r="I236">
        <v>0.98192208940000003</v>
      </c>
      <c r="J236">
        <v>0.91250770520000002</v>
      </c>
      <c r="K236">
        <v>0.82990526789999997</v>
      </c>
      <c r="L236">
        <v>0.74570804260000001</v>
      </c>
      <c r="M236">
        <v>0.67202538700000003</v>
      </c>
      <c r="N236">
        <v>0.59998662589999996</v>
      </c>
      <c r="O236">
        <v>0.53356966490000002</v>
      </c>
      <c r="P236">
        <v>0.47829646869999998</v>
      </c>
      <c r="Q236">
        <v>0.42981394480000001</v>
      </c>
      <c r="R236">
        <v>0.37733491489999998</v>
      </c>
      <c r="S236">
        <v>0.32742367610000001</v>
      </c>
      <c r="T236">
        <v>0.51370440559999997</v>
      </c>
      <c r="U236">
        <v>0.68484441689999997</v>
      </c>
      <c r="V236">
        <v>0.84376099839999996</v>
      </c>
      <c r="W236">
        <v>0.78479581340000004</v>
      </c>
      <c r="X236">
        <v>0.71064047730000002</v>
      </c>
      <c r="Y236">
        <v>0.70356671999999998</v>
      </c>
      <c r="Z236">
        <v>0.69720052470000005</v>
      </c>
      <c r="AA236">
        <v>0.6915999424</v>
      </c>
      <c r="AB236">
        <v>0.68555067079999998</v>
      </c>
      <c r="AC236">
        <v>0.68024502330000003</v>
      </c>
      <c r="AD236">
        <v>0.68002964720000003</v>
      </c>
      <c r="AE236">
        <v>0.68072383999999997</v>
      </c>
      <c r="AF236">
        <v>0.68936759489999999</v>
      </c>
      <c r="AG236">
        <v>0.69448635130000003</v>
      </c>
      <c r="AH236">
        <v>0.70005418649999995</v>
      </c>
      <c r="AI236">
        <v>0.6916167044</v>
      </c>
      <c r="AJ236">
        <v>0.68352259429999995</v>
      </c>
      <c r="AK236">
        <v>0.67570420149999999</v>
      </c>
      <c r="AL236">
        <v>0.66802381389999999</v>
      </c>
      <c r="AM236">
        <v>0.66050737130000003</v>
      </c>
      <c r="AN236">
        <v>0.67026841020000005</v>
      </c>
      <c r="AO236">
        <v>0.67987749620000004</v>
      </c>
      <c r="AP236">
        <v>0.68931652880000005</v>
      </c>
      <c r="AQ236" s="39">
        <v>0.69861112940000003</v>
      </c>
      <c r="AR236" s="39">
        <v>0.70771943719999997</v>
      </c>
      <c r="AS236" s="39">
        <v>0.71473691100000003</v>
      </c>
      <c r="AT236" s="39">
        <v>0.72166107700000004</v>
      </c>
      <c r="AU236" s="39">
        <v>0.72853769140000002</v>
      </c>
      <c r="AV236" s="39">
        <v>0.73539204209999998</v>
      </c>
      <c r="AW236" s="39">
        <v>0.74243772880000003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3.5671178989999999</v>
      </c>
      <c r="G237">
        <v>3.5430262859999999</v>
      </c>
      <c r="H237">
        <v>3.2614317590000002</v>
      </c>
      <c r="I237">
        <v>3.2883472889999998</v>
      </c>
      <c r="J237">
        <v>3.2375629300000002</v>
      </c>
      <c r="K237">
        <v>3.1195601229999999</v>
      </c>
      <c r="L237">
        <v>2.9697434579999999</v>
      </c>
      <c r="M237">
        <v>2.8354574960000001</v>
      </c>
      <c r="N237">
        <v>2.6820597610000001</v>
      </c>
      <c r="O237">
        <v>2.9057828880000001</v>
      </c>
      <c r="P237">
        <v>3.1735416449999998</v>
      </c>
      <c r="Q237">
        <v>3.4748250000000001</v>
      </c>
      <c r="R237">
        <v>3.7171991659999999</v>
      </c>
      <c r="S237">
        <v>5.7508987979999997</v>
      </c>
      <c r="T237">
        <v>4.2132551190000003</v>
      </c>
      <c r="U237">
        <v>2.8625085929999998</v>
      </c>
      <c r="V237">
        <v>1.637552238</v>
      </c>
      <c r="W237">
        <v>1.6755685730000001</v>
      </c>
      <c r="X237">
        <v>1.705430081</v>
      </c>
      <c r="Y237">
        <v>1.6871881070000001</v>
      </c>
      <c r="Z237">
        <v>1.670752767</v>
      </c>
      <c r="AA237">
        <v>1.656259377</v>
      </c>
      <c r="AB237">
        <v>1.641416108</v>
      </c>
      <c r="AC237">
        <v>1.6283579699999999</v>
      </c>
      <c r="AD237">
        <v>1.59997872</v>
      </c>
      <c r="AE237">
        <v>1.574546628</v>
      </c>
      <c r="AF237">
        <v>1.57733726</v>
      </c>
      <c r="AG237">
        <v>1.5657898450000001</v>
      </c>
      <c r="AH237">
        <v>1.5556757960000001</v>
      </c>
      <c r="AI237">
        <v>1.549102086</v>
      </c>
      <c r="AJ237">
        <v>1.542905142</v>
      </c>
      <c r="AK237">
        <v>1.5369489810000001</v>
      </c>
      <c r="AL237">
        <v>1.5320787149999999</v>
      </c>
      <c r="AM237">
        <v>1.5272281329999999</v>
      </c>
      <c r="AN237">
        <v>1.527525171</v>
      </c>
      <c r="AO237">
        <v>1.527472736</v>
      </c>
      <c r="AP237">
        <v>1.527039048</v>
      </c>
      <c r="AQ237">
        <v>1.5262895700000001</v>
      </c>
      <c r="AR237">
        <v>1.525140757</v>
      </c>
      <c r="AS237">
        <v>2.095015997</v>
      </c>
      <c r="AT237">
        <v>2.6644193230000002</v>
      </c>
      <c r="AU237">
        <v>3.2331889559999998</v>
      </c>
      <c r="AV237">
        <v>3.8012018620000001</v>
      </c>
      <c r="AW237">
        <v>4.3695222149999999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5.1235119239999998</v>
      </c>
      <c r="G238">
        <v>4.9793984550000001</v>
      </c>
      <c r="H238">
        <v>4.4848315789999997</v>
      </c>
      <c r="I238">
        <v>4.4241807150000003</v>
      </c>
      <c r="J238">
        <v>4.2396648240000001</v>
      </c>
      <c r="K238">
        <v>3.976149087</v>
      </c>
      <c r="L238">
        <v>3.6841908619999999</v>
      </c>
      <c r="M238">
        <v>3.4237191249999999</v>
      </c>
      <c r="N238">
        <v>3.152050553</v>
      </c>
      <c r="O238">
        <v>2.8645833810000001</v>
      </c>
      <c r="P238">
        <v>2.623753614</v>
      </c>
      <c r="Q238">
        <v>2.4088071740000001</v>
      </c>
      <c r="R238">
        <v>2.160167956</v>
      </c>
      <c r="S238">
        <v>0.90239504400000004</v>
      </c>
      <c r="T238">
        <v>0.70874437589999995</v>
      </c>
      <c r="U238">
        <v>0.54077771360000004</v>
      </c>
      <c r="V238">
        <v>0.3899343025</v>
      </c>
      <c r="W238">
        <v>0.33137990610000001</v>
      </c>
      <c r="X238">
        <v>0.26088359100000003</v>
      </c>
      <c r="Y238">
        <v>0.2602380587</v>
      </c>
      <c r="Z238">
        <v>0.25985583890000002</v>
      </c>
      <c r="AA238">
        <v>0.25976488209999998</v>
      </c>
      <c r="AB238">
        <v>0.25941639630000002</v>
      </c>
      <c r="AC238">
        <v>0.2593480359</v>
      </c>
      <c r="AD238">
        <v>0.25583332559999999</v>
      </c>
      <c r="AE238">
        <v>0.25279158130000001</v>
      </c>
      <c r="AF238">
        <v>0.25317845589999999</v>
      </c>
      <c r="AG238">
        <v>0.25194454129999999</v>
      </c>
      <c r="AH238">
        <v>0.25094787019999998</v>
      </c>
      <c r="AI238">
        <v>0.25058285619999998</v>
      </c>
      <c r="AJ238">
        <v>0.2502866285</v>
      </c>
      <c r="AK238">
        <v>0.2500378003</v>
      </c>
      <c r="AL238">
        <v>0.24992713320000001</v>
      </c>
      <c r="AM238">
        <v>0.24982820950000001</v>
      </c>
      <c r="AN238">
        <v>0.2506336153</v>
      </c>
      <c r="AO238">
        <v>0.2513939141</v>
      </c>
      <c r="AP238">
        <v>0.2521036136</v>
      </c>
      <c r="AQ238">
        <v>0.2527732519</v>
      </c>
      <c r="AR238">
        <v>0.25338873909999998</v>
      </c>
      <c r="AS238">
        <v>0.25497265990000001</v>
      </c>
      <c r="AT238">
        <v>0.2565155462</v>
      </c>
      <c r="AU238">
        <v>0.25803408230000002</v>
      </c>
      <c r="AV238">
        <v>0.25953748859999998</v>
      </c>
      <c r="AW238">
        <v>0.26110107859999998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0.60908004260000004</v>
      </c>
      <c r="G239">
        <v>0.83671590880000002</v>
      </c>
      <c r="H239">
        <v>0.97368027150000003</v>
      </c>
      <c r="I239">
        <v>1.175159877</v>
      </c>
      <c r="J239">
        <v>1.3655732570000001</v>
      </c>
      <c r="K239">
        <v>1.5097761540000001</v>
      </c>
      <c r="L239">
        <v>1.611137622</v>
      </c>
      <c r="M239">
        <v>1.6886442129999999</v>
      </c>
      <c r="N239">
        <v>1.717922417</v>
      </c>
      <c r="O239">
        <v>1.934542175</v>
      </c>
      <c r="P239">
        <v>2.1960449039999999</v>
      </c>
      <c r="Q239">
        <v>2.4992744349999998</v>
      </c>
      <c r="R239">
        <v>2.7789635260000001</v>
      </c>
      <c r="S239">
        <v>3.6744728389999999</v>
      </c>
      <c r="T239">
        <v>3.747748117</v>
      </c>
      <c r="U239">
        <v>3.8470415020000002</v>
      </c>
      <c r="V239">
        <v>3.9573659540000001</v>
      </c>
      <c r="W239">
        <v>4.5193948979999998</v>
      </c>
      <c r="X239">
        <v>5.1058527720000004</v>
      </c>
      <c r="Y239">
        <v>5.4376290249999997</v>
      </c>
      <c r="Z239">
        <v>5.7744336650000001</v>
      </c>
      <c r="AA239">
        <v>6.1179834480000004</v>
      </c>
      <c r="AB239">
        <v>6.3473584140000003</v>
      </c>
      <c r="AC239">
        <v>6.5834420329999999</v>
      </c>
      <c r="AD239">
        <v>6.8941584100000002</v>
      </c>
      <c r="AE239">
        <v>7.2100427500000004</v>
      </c>
      <c r="AF239">
        <v>7.5319317469999998</v>
      </c>
      <c r="AG239">
        <v>7.8727191879999996</v>
      </c>
      <c r="AH239">
        <v>8.2168241139999996</v>
      </c>
      <c r="AI239">
        <v>8.5846431499999998</v>
      </c>
      <c r="AJ239">
        <v>8.9530435290000003</v>
      </c>
      <c r="AK239">
        <v>9.3216793120000006</v>
      </c>
      <c r="AL239">
        <v>9.7044867299999904</v>
      </c>
      <c r="AM239">
        <v>10.086750070000001</v>
      </c>
      <c r="AN239">
        <v>10.50477948</v>
      </c>
      <c r="AO239">
        <v>10.92263846</v>
      </c>
      <c r="AP239">
        <v>11.33993765</v>
      </c>
      <c r="AQ239">
        <v>11.757000509999999</v>
      </c>
      <c r="AR239">
        <v>12.17303261</v>
      </c>
      <c r="AS239">
        <v>12.61828959</v>
      </c>
      <c r="AT239">
        <v>13.06578004</v>
      </c>
      <c r="AU239">
        <v>13.51620473</v>
      </c>
      <c r="AV239">
        <v>13.96995955</v>
      </c>
      <c r="AW239">
        <v>14.43114695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0.132269462</v>
      </c>
      <c r="H240">
        <v>0.15468753069999999</v>
      </c>
      <c r="I240">
        <v>0.19809931119999999</v>
      </c>
      <c r="J240">
        <v>0.25358981879999998</v>
      </c>
      <c r="K240">
        <v>0.31780262009999999</v>
      </c>
      <c r="L240">
        <v>0.39362888909999999</v>
      </c>
      <c r="M240">
        <v>0.4891706368</v>
      </c>
      <c r="N240">
        <v>0.60249411770000005</v>
      </c>
      <c r="O240">
        <v>0.70008164100000003</v>
      </c>
      <c r="P240">
        <v>0.82003601250000002</v>
      </c>
      <c r="Q240">
        <v>0.96300131020000002</v>
      </c>
      <c r="R240">
        <v>1.104884803</v>
      </c>
      <c r="S240">
        <v>1.6193590229999999</v>
      </c>
      <c r="T240">
        <v>1.6516518149999999</v>
      </c>
      <c r="U240">
        <v>1.6954109180000001</v>
      </c>
      <c r="V240">
        <v>1.7440314699999999</v>
      </c>
      <c r="W240">
        <v>1.912163684</v>
      </c>
      <c r="X240">
        <v>2.0844142080000001</v>
      </c>
      <c r="Y240">
        <v>2.233947685</v>
      </c>
      <c r="Z240">
        <v>2.3855266240000002</v>
      </c>
      <c r="AA240">
        <v>2.5398997190000001</v>
      </c>
      <c r="AB240">
        <v>2.6949030110000001</v>
      </c>
      <c r="AC240">
        <v>2.852719225</v>
      </c>
      <c r="AD240">
        <v>3.1845485600000001</v>
      </c>
      <c r="AE240">
        <v>3.5144440870000002</v>
      </c>
      <c r="AF240">
        <v>3.8438715000000001</v>
      </c>
      <c r="AG240">
        <v>4.1885186709999997</v>
      </c>
      <c r="AH240">
        <v>4.5326524199999998</v>
      </c>
      <c r="AI240">
        <v>4.895292403</v>
      </c>
      <c r="AJ240">
        <v>5.2571518599999996</v>
      </c>
      <c r="AK240">
        <v>5.6181925880000003</v>
      </c>
      <c r="AL240">
        <v>5.9928537510000002</v>
      </c>
      <c r="AM240">
        <v>6.3664549729999997</v>
      </c>
      <c r="AN240">
        <v>6.7687761860000002</v>
      </c>
      <c r="AO240">
        <v>7.1713687999999998</v>
      </c>
      <c r="AP240">
        <v>7.5739259959999998</v>
      </c>
      <c r="AQ240">
        <v>7.9766145719999999</v>
      </c>
      <c r="AR240">
        <v>8.3788516220000009</v>
      </c>
      <c r="AS240">
        <v>8.6347577070000003</v>
      </c>
      <c r="AT240">
        <v>8.8916390839999995</v>
      </c>
      <c r="AU240">
        <v>9.1499921390000001</v>
      </c>
      <c r="AV240">
        <v>9.4100960340000004</v>
      </c>
      <c r="AW240">
        <v>9.6747084609999998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4.7495594390000004</v>
      </c>
      <c r="G241">
        <v>4.8469685350000002</v>
      </c>
      <c r="H241">
        <v>4.5835729240000003</v>
      </c>
      <c r="I241">
        <v>4.7469594119999998</v>
      </c>
      <c r="J241">
        <v>4.8911800960000003</v>
      </c>
      <c r="K241">
        <v>4.9336985110000002</v>
      </c>
      <c r="L241">
        <v>4.9183380349999997</v>
      </c>
      <c r="M241">
        <v>4.9191491440000004</v>
      </c>
      <c r="N241">
        <v>4.8759748260000002</v>
      </c>
      <c r="O241">
        <v>4.9798098729999998</v>
      </c>
      <c r="P241">
        <v>5.1268272870000002</v>
      </c>
      <c r="Q241">
        <v>5.2916433380000001</v>
      </c>
      <c r="R241">
        <v>5.3361106090000003</v>
      </c>
      <c r="S241">
        <v>4.8256452620000001</v>
      </c>
      <c r="T241">
        <v>4.9186622099999999</v>
      </c>
      <c r="U241">
        <v>5.0456831949999996</v>
      </c>
      <c r="V241">
        <v>5.1869979390000003</v>
      </c>
      <c r="W241">
        <v>5.2383170970000004</v>
      </c>
      <c r="X241">
        <v>5.2636897380000001</v>
      </c>
      <c r="Y241">
        <v>5.2376084340000002</v>
      </c>
      <c r="Z241">
        <v>5.2169211200000003</v>
      </c>
      <c r="AA241">
        <v>5.2021476010000001</v>
      </c>
      <c r="AB241">
        <v>5.1922136160000001</v>
      </c>
      <c r="AC241">
        <v>5.1878913290000002</v>
      </c>
      <c r="AD241">
        <v>5.1615097490000004</v>
      </c>
      <c r="AE241">
        <v>5.1446573930000001</v>
      </c>
      <c r="AF241">
        <v>5.1503483220000001</v>
      </c>
      <c r="AG241">
        <v>5.1530078059999997</v>
      </c>
      <c r="AH241">
        <v>5.1607421120000003</v>
      </c>
      <c r="AI241">
        <v>5.1770360870000003</v>
      </c>
      <c r="AJ241">
        <v>5.1950369429999999</v>
      </c>
      <c r="AK241">
        <v>5.2143234920000001</v>
      </c>
      <c r="AL241">
        <v>5.2353327329999999</v>
      </c>
      <c r="AM241">
        <v>5.256891628</v>
      </c>
      <c r="AN241">
        <v>5.2900566050000002</v>
      </c>
      <c r="AO241">
        <v>5.3225419250000003</v>
      </c>
      <c r="AP241">
        <v>5.3542257639999997</v>
      </c>
      <c r="AQ241">
        <v>5.3853262529999997</v>
      </c>
      <c r="AR241">
        <v>5.4155378609999998</v>
      </c>
      <c r="AS241">
        <v>5.453782243</v>
      </c>
      <c r="AT241">
        <v>5.4912219779999996</v>
      </c>
      <c r="AU241">
        <v>5.5282128239999997</v>
      </c>
      <c r="AV241">
        <v>5.5649516429999997</v>
      </c>
      <c r="AW241">
        <v>5.6030542499999996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1.604746048</v>
      </c>
      <c r="G242">
        <v>1.749414963</v>
      </c>
      <c r="H242">
        <v>1.7672552429999999</v>
      </c>
      <c r="I242">
        <v>1.955162123</v>
      </c>
      <c r="J242">
        <v>2.090705507</v>
      </c>
      <c r="K242">
        <v>2.1879297420000001</v>
      </c>
      <c r="L242">
        <v>2.2621436350000002</v>
      </c>
      <c r="M242">
        <v>2.3457488999999998</v>
      </c>
      <c r="N242">
        <v>2.4097939899999998</v>
      </c>
      <c r="O242">
        <v>2.6723949060000001</v>
      </c>
      <c r="P242">
        <v>2.9848460710000002</v>
      </c>
      <c r="Q242">
        <v>3.339188305</v>
      </c>
      <c r="R242">
        <v>3.6460059450000002</v>
      </c>
      <c r="S242">
        <v>2.6289423260000002</v>
      </c>
      <c r="T242">
        <v>3.2039653979999998</v>
      </c>
      <c r="U242">
        <v>3.6867064620000001</v>
      </c>
      <c r="V242">
        <v>4.0848642709999998</v>
      </c>
      <c r="W242">
        <v>4.2345270169999996</v>
      </c>
      <c r="X242">
        <v>4.3735636070000004</v>
      </c>
      <c r="Y242">
        <v>4.3225957140000002</v>
      </c>
      <c r="Z242">
        <v>4.25955657</v>
      </c>
      <c r="AA242">
        <v>4.1847324590000001</v>
      </c>
      <c r="AB242">
        <v>4.1387351030000001</v>
      </c>
      <c r="AC242">
        <v>4.0834049029999999</v>
      </c>
      <c r="AD242">
        <v>3.977826603</v>
      </c>
      <c r="AE242">
        <v>3.8770088660000002</v>
      </c>
      <c r="AF242">
        <v>3.9119028149999999</v>
      </c>
      <c r="AG242">
        <v>3.8730066160000001</v>
      </c>
      <c r="AH242">
        <v>3.8358030520000002</v>
      </c>
      <c r="AI242">
        <v>3.9010095140000001</v>
      </c>
      <c r="AJ242">
        <v>3.946473315</v>
      </c>
      <c r="AK242">
        <v>3.9721182549999998</v>
      </c>
      <c r="AL242">
        <v>4.0330368590000001</v>
      </c>
      <c r="AM242">
        <v>4.0778918800000001</v>
      </c>
      <c r="AN242">
        <v>4.0864596860000004</v>
      </c>
      <c r="AO242">
        <v>4.0929145939999998</v>
      </c>
      <c r="AP242">
        <v>4.0971635190000004</v>
      </c>
      <c r="AQ242">
        <v>4.099375105</v>
      </c>
      <c r="AR242">
        <v>4.0993190579999998</v>
      </c>
      <c r="AS242">
        <v>4.1288045660000003</v>
      </c>
      <c r="AT242">
        <v>4.1562874489999997</v>
      </c>
      <c r="AU242">
        <v>4.1820137109999997</v>
      </c>
      <c r="AV242">
        <v>4.2061096149999999</v>
      </c>
      <c r="AW242">
        <v>4.2297726359999999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123.5532534</v>
      </c>
      <c r="G243">
        <v>128.65819239999999</v>
      </c>
      <c r="H243">
        <v>124.1572122</v>
      </c>
      <c r="I243">
        <v>131.22448069999999</v>
      </c>
      <c r="J243">
        <v>133.29759999999999</v>
      </c>
      <c r="K243">
        <v>132.5190048</v>
      </c>
      <c r="L243">
        <v>130.16625640000001</v>
      </c>
      <c r="M243">
        <v>128.23645060000001</v>
      </c>
      <c r="N243">
        <v>125.1641827</v>
      </c>
      <c r="O243">
        <v>121.8341925</v>
      </c>
      <c r="P243">
        <v>119.546818</v>
      </c>
      <c r="Q243">
        <v>117.6001837</v>
      </c>
      <c r="R243">
        <v>113.0226945</v>
      </c>
      <c r="S243">
        <v>103.2544485</v>
      </c>
      <c r="T243">
        <v>99.533891929999996</v>
      </c>
      <c r="U243">
        <v>96.970675639999996</v>
      </c>
      <c r="V243">
        <v>95.020529049999894</v>
      </c>
      <c r="W243">
        <v>102.2622329</v>
      </c>
      <c r="X243">
        <v>109.58108970000001</v>
      </c>
      <c r="Y243">
        <v>109.343007</v>
      </c>
      <c r="Z243">
        <v>109.21403650000001</v>
      </c>
      <c r="AA243">
        <v>109.2060268</v>
      </c>
      <c r="AB243">
        <v>109.0948958</v>
      </c>
      <c r="AC243">
        <v>109.1011127</v>
      </c>
      <c r="AD243">
        <v>105.50568149999999</v>
      </c>
      <c r="AE243">
        <v>102.2033584</v>
      </c>
      <c r="AF243">
        <v>100.3159495</v>
      </c>
      <c r="AG243">
        <v>97.751844840000004</v>
      </c>
      <c r="AH243">
        <v>95.339229700000004</v>
      </c>
      <c r="AI243">
        <v>93.126949629999999</v>
      </c>
      <c r="AJ243">
        <v>90.977933699999994</v>
      </c>
      <c r="AK243">
        <v>88.88186958</v>
      </c>
      <c r="AL243">
        <v>86.788504270000004</v>
      </c>
      <c r="AM243">
        <v>84.730009839999994</v>
      </c>
      <c r="AN243">
        <v>82.903408949999999</v>
      </c>
      <c r="AO243">
        <v>81.073459240000005</v>
      </c>
      <c r="AP243">
        <v>79.239294619999995</v>
      </c>
      <c r="AQ243">
        <v>77.405115420000001</v>
      </c>
      <c r="AR243">
        <v>75.567417550000002</v>
      </c>
      <c r="AS243">
        <v>73.940471419999994</v>
      </c>
      <c r="AT243">
        <v>72.28089095</v>
      </c>
      <c r="AU243">
        <v>70.594283039999894</v>
      </c>
      <c r="AV243">
        <v>68.883722050000003</v>
      </c>
      <c r="AW243">
        <v>67.168980390000002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1.2468935800000001</v>
      </c>
      <c r="G244">
        <v>1.1751663910000001</v>
      </c>
      <c r="H244">
        <v>1.026430304</v>
      </c>
      <c r="I244">
        <v>0.98192208940000003</v>
      </c>
      <c r="J244">
        <v>0.91250770520000002</v>
      </c>
      <c r="K244">
        <v>0.82990526789999997</v>
      </c>
      <c r="L244">
        <v>0.74570804260000001</v>
      </c>
      <c r="M244">
        <v>0.67202538700000003</v>
      </c>
      <c r="N244">
        <v>0.59998662589999996</v>
      </c>
      <c r="O244">
        <v>0.53356966490000002</v>
      </c>
      <c r="P244">
        <v>0.47829646869999998</v>
      </c>
      <c r="Q244">
        <v>0.42981394480000001</v>
      </c>
      <c r="R244">
        <v>0.37733491489999998</v>
      </c>
      <c r="S244">
        <v>0.32742367610000001</v>
      </c>
      <c r="T244">
        <v>0.51370440559999997</v>
      </c>
      <c r="U244">
        <v>0.68484441689999997</v>
      </c>
      <c r="V244">
        <v>0.84376099839999996</v>
      </c>
      <c r="W244">
        <v>0.78479581340000004</v>
      </c>
      <c r="X244">
        <v>0.71064047730000002</v>
      </c>
      <c r="Y244">
        <v>0.70356671999999998</v>
      </c>
      <c r="Z244">
        <v>0.69720052470000005</v>
      </c>
      <c r="AA244">
        <v>0.6915999424</v>
      </c>
      <c r="AB244">
        <v>0.68555067079999998</v>
      </c>
      <c r="AC244">
        <v>0.68024502330000003</v>
      </c>
      <c r="AD244">
        <v>0.68002964720000003</v>
      </c>
      <c r="AE244">
        <v>0.68072383999999997</v>
      </c>
      <c r="AF244">
        <v>0.68936759489999999</v>
      </c>
      <c r="AG244">
        <v>0.69448635130000003</v>
      </c>
      <c r="AH244">
        <v>0.70005418649999995</v>
      </c>
      <c r="AI244">
        <v>0.6916167044</v>
      </c>
      <c r="AJ244">
        <v>0.68352259429999995</v>
      </c>
      <c r="AK244">
        <v>0.67570420149999999</v>
      </c>
      <c r="AL244">
        <v>0.66802381389999999</v>
      </c>
      <c r="AM244">
        <v>0.66050737130000003</v>
      </c>
      <c r="AN244">
        <v>0.67026841020000005</v>
      </c>
      <c r="AO244">
        <v>0.67987749620000004</v>
      </c>
      <c r="AP244">
        <v>0.68931652880000005</v>
      </c>
      <c r="AQ244" s="39">
        <v>0.69861112940000003</v>
      </c>
      <c r="AR244" s="39">
        <v>0.70771943719999997</v>
      </c>
      <c r="AS244" s="39">
        <v>0.71473691100000003</v>
      </c>
      <c r="AT244" s="39">
        <v>0.72166107700000004</v>
      </c>
      <c r="AU244" s="39">
        <v>0.72853769140000002</v>
      </c>
      <c r="AV244" s="39">
        <v>0.73539204209999998</v>
      </c>
      <c r="AW244" s="39">
        <v>0.74243772880000003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3.5671178989999999</v>
      </c>
      <c r="G245">
        <v>3.5430262859999999</v>
      </c>
      <c r="H245">
        <v>3.2614317590000002</v>
      </c>
      <c r="I245">
        <v>3.2883472889999998</v>
      </c>
      <c r="J245">
        <v>3.2375629300000002</v>
      </c>
      <c r="K245">
        <v>3.1195601229999999</v>
      </c>
      <c r="L245">
        <v>2.9697434579999999</v>
      </c>
      <c r="M245">
        <v>2.8354574960000001</v>
      </c>
      <c r="N245">
        <v>2.6820597610000001</v>
      </c>
      <c r="O245">
        <v>2.9057828880000001</v>
      </c>
      <c r="P245">
        <v>3.1735416449999998</v>
      </c>
      <c r="Q245">
        <v>3.4748250000000001</v>
      </c>
      <c r="R245">
        <v>3.7171991659999999</v>
      </c>
      <c r="S245">
        <v>5.7508987979999997</v>
      </c>
      <c r="T245">
        <v>4.2132551190000003</v>
      </c>
      <c r="U245">
        <v>2.8625085929999998</v>
      </c>
      <c r="V245">
        <v>1.637552238</v>
      </c>
      <c r="W245">
        <v>1.6755685730000001</v>
      </c>
      <c r="X245">
        <v>1.705430081</v>
      </c>
      <c r="Y245">
        <v>1.6871881070000001</v>
      </c>
      <c r="Z245">
        <v>1.670752767</v>
      </c>
      <c r="AA245">
        <v>1.656259377</v>
      </c>
      <c r="AB245">
        <v>1.641416108</v>
      </c>
      <c r="AC245">
        <v>1.6283579699999999</v>
      </c>
      <c r="AD245">
        <v>1.59997872</v>
      </c>
      <c r="AE245">
        <v>1.574546628</v>
      </c>
      <c r="AF245">
        <v>1.57733726</v>
      </c>
      <c r="AG245">
        <v>1.5657898450000001</v>
      </c>
      <c r="AH245">
        <v>1.5556757960000001</v>
      </c>
      <c r="AI245">
        <v>1.549102086</v>
      </c>
      <c r="AJ245">
        <v>1.542905142</v>
      </c>
      <c r="AK245">
        <v>1.5369489810000001</v>
      </c>
      <c r="AL245">
        <v>1.5320787149999999</v>
      </c>
      <c r="AM245">
        <v>1.5272281329999999</v>
      </c>
      <c r="AN245">
        <v>1.527525171</v>
      </c>
      <c r="AO245">
        <v>1.527472736</v>
      </c>
      <c r="AP245">
        <v>1.527039048</v>
      </c>
      <c r="AQ245">
        <v>1.5262895700000001</v>
      </c>
      <c r="AR245">
        <v>1.525140757</v>
      </c>
      <c r="AS245">
        <v>2.095015997</v>
      </c>
      <c r="AT245">
        <v>2.6644193230000002</v>
      </c>
      <c r="AU245">
        <v>3.2331889559999998</v>
      </c>
      <c r="AV245">
        <v>3.8012018620000001</v>
      </c>
      <c r="AW245">
        <v>4.3695222149999999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5.1235119239999998</v>
      </c>
      <c r="G246">
        <v>4.9793984550000001</v>
      </c>
      <c r="H246">
        <v>4.4848315789999997</v>
      </c>
      <c r="I246">
        <v>4.4241807150000003</v>
      </c>
      <c r="J246">
        <v>4.2396648240000001</v>
      </c>
      <c r="K246">
        <v>3.976149087</v>
      </c>
      <c r="L246">
        <v>3.6841908619999999</v>
      </c>
      <c r="M246">
        <v>3.4237191249999999</v>
      </c>
      <c r="N246">
        <v>3.152050553</v>
      </c>
      <c r="O246">
        <v>2.8645833810000001</v>
      </c>
      <c r="P246">
        <v>2.623753614</v>
      </c>
      <c r="Q246">
        <v>2.4088071740000001</v>
      </c>
      <c r="R246">
        <v>2.160167956</v>
      </c>
      <c r="S246">
        <v>0.90239504400000004</v>
      </c>
      <c r="T246">
        <v>0.70874437589999995</v>
      </c>
      <c r="U246">
        <v>0.54077771360000004</v>
      </c>
      <c r="V246">
        <v>0.3899343025</v>
      </c>
      <c r="W246">
        <v>0.33137990610000001</v>
      </c>
      <c r="X246">
        <v>0.26088359100000003</v>
      </c>
      <c r="Y246">
        <v>0.2602380587</v>
      </c>
      <c r="Z246">
        <v>0.25985583890000002</v>
      </c>
      <c r="AA246">
        <v>0.25976488209999998</v>
      </c>
      <c r="AB246">
        <v>0.25941639630000002</v>
      </c>
      <c r="AC246">
        <v>0.2593480359</v>
      </c>
      <c r="AD246">
        <v>0.25583332559999999</v>
      </c>
      <c r="AE246">
        <v>0.25279158130000001</v>
      </c>
      <c r="AF246">
        <v>0.25317845589999999</v>
      </c>
      <c r="AG246">
        <v>0.25194454129999999</v>
      </c>
      <c r="AH246">
        <v>0.25094787019999998</v>
      </c>
      <c r="AI246">
        <v>0.25058285619999998</v>
      </c>
      <c r="AJ246">
        <v>0.2502866285</v>
      </c>
      <c r="AK246">
        <v>0.2500378003</v>
      </c>
      <c r="AL246">
        <v>0.24992713320000001</v>
      </c>
      <c r="AM246">
        <v>0.24982820950000001</v>
      </c>
      <c r="AN246">
        <v>0.2506336153</v>
      </c>
      <c r="AO246">
        <v>0.2513939141</v>
      </c>
      <c r="AP246">
        <v>0.2521036136</v>
      </c>
      <c r="AQ246">
        <v>0.2527732519</v>
      </c>
      <c r="AR246">
        <v>0.25338873909999998</v>
      </c>
      <c r="AS246">
        <v>0.25497265990000001</v>
      </c>
      <c r="AT246">
        <v>0.2565155462</v>
      </c>
      <c r="AU246">
        <v>0.25803408230000002</v>
      </c>
      <c r="AV246">
        <v>0.25953748859999998</v>
      </c>
      <c r="AW246">
        <v>0.26110107859999998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0.60908004260000004</v>
      </c>
      <c r="G247">
        <v>0.83671590880000002</v>
      </c>
      <c r="H247">
        <v>0.97368027150000003</v>
      </c>
      <c r="I247">
        <v>1.175159877</v>
      </c>
      <c r="J247">
        <v>1.3655732570000001</v>
      </c>
      <c r="K247">
        <v>1.5097761540000001</v>
      </c>
      <c r="L247">
        <v>1.611137622</v>
      </c>
      <c r="M247">
        <v>1.6886442129999999</v>
      </c>
      <c r="N247">
        <v>1.717922417</v>
      </c>
      <c r="O247">
        <v>1.934542175</v>
      </c>
      <c r="P247">
        <v>2.1960449039999999</v>
      </c>
      <c r="Q247">
        <v>2.4992744349999998</v>
      </c>
      <c r="R247">
        <v>2.7789635260000001</v>
      </c>
      <c r="S247">
        <v>3.6744728389999999</v>
      </c>
      <c r="T247">
        <v>3.747748117</v>
      </c>
      <c r="U247">
        <v>3.8470415020000002</v>
      </c>
      <c r="V247">
        <v>3.9573659540000001</v>
      </c>
      <c r="W247">
        <v>4.5193948979999998</v>
      </c>
      <c r="X247">
        <v>5.1058527720000004</v>
      </c>
      <c r="Y247">
        <v>5.4376290249999997</v>
      </c>
      <c r="Z247">
        <v>5.7744336650000001</v>
      </c>
      <c r="AA247">
        <v>6.1179834480000004</v>
      </c>
      <c r="AB247">
        <v>6.3473584140000003</v>
      </c>
      <c r="AC247">
        <v>6.5834420329999999</v>
      </c>
      <c r="AD247">
        <v>6.8941584100000002</v>
      </c>
      <c r="AE247">
        <v>7.2100427500000004</v>
      </c>
      <c r="AF247">
        <v>7.5319317469999998</v>
      </c>
      <c r="AG247">
        <v>7.8727191879999996</v>
      </c>
      <c r="AH247">
        <v>8.2168241139999996</v>
      </c>
      <c r="AI247">
        <v>8.5846431499999998</v>
      </c>
      <c r="AJ247">
        <v>8.9530435290000003</v>
      </c>
      <c r="AK247">
        <v>9.3216793120000006</v>
      </c>
      <c r="AL247">
        <v>9.7044867299999904</v>
      </c>
      <c r="AM247">
        <v>10.086750070000001</v>
      </c>
      <c r="AN247">
        <v>10.50477948</v>
      </c>
      <c r="AO247">
        <v>10.92263846</v>
      </c>
      <c r="AP247">
        <v>11.33993765</v>
      </c>
      <c r="AQ247">
        <v>11.757000509999999</v>
      </c>
      <c r="AR247">
        <v>12.17303261</v>
      </c>
      <c r="AS247">
        <v>12.61828959</v>
      </c>
      <c r="AT247">
        <v>13.06578004</v>
      </c>
      <c r="AU247">
        <v>13.51620473</v>
      </c>
      <c r="AV247">
        <v>13.96995955</v>
      </c>
      <c r="AW247">
        <v>14.43114695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0.132269462</v>
      </c>
      <c r="H248">
        <v>0.15468753069999999</v>
      </c>
      <c r="I248">
        <v>0.19809931119999999</v>
      </c>
      <c r="J248">
        <v>0.25358981879999998</v>
      </c>
      <c r="K248">
        <v>0.31780262009999999</v>
      </c>
      <c r="L248">
        <v>0.39362888909999999</v>
      </c>
      <c r="M248">
        <v>0.4891706368</v>
      </c>
      <c r="N248">
        <v>0.60249411770000005</v>
      </c>
      <c r="O248">
        <v>0.70008164100000003</v>
      </c>
      <c r="P248">
        <v>0.82003601250000002</v>
      </c>
      <c r="Q248">
        <v>0.96300131020000002</v>
      </c>
      <c r="R248">
        <v>1.104884803</v>
      </c>
      <c r="S248">
        <v>1.6193590229999999</v>
      </c>
      <c r="T248">
        <v>1.6516518149999999</v>
      </c>
      <c r="U248">
        <v>1.6954109180000001</v>
      </c>
      <c r="V248">
        <v>1.7440314699999999</v>
      </c>
      <c r="W248">
        <v>1.912163684</v>
      </c>
      <c r="X248">
        <v>2.0844142080000001</v>
      </c>
      <c r="Y248">
        <v>2.233947685</v>
      </c>
      <c r="Z248">
        <v>2.3855266240000002</v>
      </c>
      <c r="AA248">
        <v>2.5398997190000001</v>
      </c>
      <c r="AB248">
        <v>2.6949030110000001</v>
      </c>
      <c r="AC248">
        <v>2.852719225</v>
      </c>
      <c r="AD248">
        <v>3.1845485600000001</v>
      </c>
      <c r="AE248">
        <v>3.5144440870000002</v>
      </c>
      <c r="AF248">
        <v>3.8438715000000001</v>
      </c>
      <c r="AG248">
        <v>4.1885186709999997</v>
      </c>
      <c r="AH248">
        <v>4.5326524199999998</v>
      </c>
      <c r="AI248">
        <v>4.895292403</v>
      </c>
      <c r="AJ248">
        <v>5.2571518599999996</v>
      </c>
      <c r="AK248">
        <v>5.6181925880000003</v>
      </c>
      <c r="AL248">
        <v>5.9928537510000002</v>
      </c>
      <c r="AM248">
        <v>6.3664549729999997</v>
      </c>
      <c r="AN248">
        <v>6.7687761860000002</v>
      </c>
      <c r="AO248">
        <v>7.1713687999999998</v>
      </c>
      <c r="AP248">
        <v>7.5739259959999998</v>
      </c>
      <c r="AQ248">
        <v>7.9766145719999999</v>
      </c>
      <c r="AR248">
        <v>8.3788516220000009</v>
      </c>
      <c r="AS248">
        <v>8.6347577070000003</v>
      </c>
      <c r="AT248">
        <v>8.8916390839999995</v>
      </c>
      <c r="AU248">
        <v>9.1499921390000001</v>
      </c>
      <c r="AV248">
        <v>9.4100960340000004</v>
      </c>
      <c r="AW248">
        <v>9.6747084609999998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4.7495594390000004</v>
      </c>
      <c r="G249">
        <v>4.8469685350000002</v>
      </c>
      <c r="H249">
        <v>4.5835729240000003</v>
      </c>
      <c r="I249">
        <v>4.7469594119999998</v>
      </c>
      <c r="J249">
        <v>4.8911800960000003</v>
      </c>
      <c r="K249">
        <v>4.9336985110000002</v>
      </c>
      <c r="L249">
        <v>4.9183380349999997</v>
      </c>
      <c r="M249">
        <v>4.9191491440000004</v>
      </c>
      <c r="N249">
        <v>4.8759748260000002</v>
      </c>
      <c r="O249">
        <v>4.9798098729999998</v>
      </c>
      <c r="P249">
        <v>5.1268272870000002</v>
      </c>
      <c r="Q249">
        <v>5.2916433380000001</v>
      </c>
      <c r="R249">
        <v>5.3361106090000003</v>
      </c>
      <c r="S249">
        <v>4.8256452620000001</v>
      </c>
      <c r="T249">
        <v>4.9186622099999999</v>
      </c>
      <c r="U249">
        <v>5.0456831949999996</v>
      </c>
      <c r="V249">
        <v>5.1869979390000003</v>
      </c>
      <c r="W249">
        <v>5.2383170970000004</v>
      </c>
      <c r="X249">
        <v>5.2636897380000001</v>
      </c>
      <c r="Y249">
        <v>5.2376084340000002</v>
      </c>
      <c r="Z249">
        <v>5.2169211200000003</v>
      </c>
      <c r="AA249">
        <v>5.2021476010000001</v>
      </c>
      <c r="AB249">
        <v>5.1922136160000001</v>
      </c>
      <c r="AC249">
        <v>5.1878913290000002</v>
      </c>
      <c r="AD249">
        <v>5.1615097490000004</v>
      </c>
      <c r="AE249">
        <v>5.1446573930000001</v>
      </c>
      <c r="AF249">
        <v>5.1503483220000001</v>
      </c>
      <c r="AG249">
        <v>5.1530078059999997</v>
      </c>
      <c r="AH249">
        <v>5.1607421120000003</v>
      </c>
      <c r="AI249">
        <v>5.1770360870000003</v>
      </c>
      <c r="AJ249">
        <v>5.1950369429999999</v>
      </c>
      <c r="AK249">
        <v>5.2143234920000001</v>
      </c>
      <c r="AL249">
        <v>5.2353327329999999</v>
      </c>
      <c r="AM249">
        <v>5.256891628</v>
      </c>
      <c r="AN249">
        <v>5.2900566050000002</v>
      </c>
      <c r="AO249">
        <v>5.3225419250000003</v>
      </c>
      <c r="AP249">
        <v>5.3542257639999997</v>
      </c>
      <c r="AQ249">
        <v>5.3853262529999997</v>
      </c>
      <c r="AR249">
        <v>5.4155378609999998</v>
      </c>
      <c r="AS249">
        <v>5.453782243</v>
      </c>
      <c r="AT249">
        <v>5.4912219779999996</v>
      </c>
      <c r="AU249">
        <v>5.5282128239999997</v>
      </c>
      <c r="AV249">
        <v>5.5649516429999997</v>
      </c>
      <c r="AW249">
        <v>5.6030542499999996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1.604746048</v>
      </c>
      <c r="G250">
        <v>1.749414963</v>
      </c>
      <c r="H250">
        <v>1.7672552429999999</v>
      </c>
      <c r="I250">
        <v>1.955162123</v>
      </c>
      <c r="J250">
        <v>2.090705507</v>
      </c>
      <c r="K250">
        <v>2.1879297420000001</v>
      </c>
      <c r="L250">
        <v>2.2621436350000002</v>
      </c>
      <c r="M250">
        <v>2.3457488999999998</v>
      </c>
      <c r="N250">
        <v>2.4097939899999998</v>
      </c>
      <c r="O250">
        <v>2.6723949060000001</v>
      </c>
      <c r="P250">
        <v>2.9848460710000002</v>
      </c>
      <c r="Q250">
        <v>3.339188305</v>
      </c>
      <c r="R250">
        <v>3.6460059450000002</v>
      </c>
      <c r="S250">
        <v>2.6289423260000002</v>
      </c>
      <c r="T250">
        <v>3.2039653979999998</v>
      </c>
      <c r="U250">
        <v>3.6867064620000001</v>
      </c>
      <c r="V250">
        <v>4.0848642709999998</v>
      </c>
      <c r="W250">
        <v>4.2345270169999996</v>
      </c>
      <c r="X250">
        <v>4.3735636070000004</v>
      </c>
      <c r="Y250">
        <v>4.3225957140000002</v>
      </c>
      <c r="Z250">
        <v>4.25955657</v>
      </c>
      <c r="AA250">
        <v>4.1847324590000001</v>
      </c>
      <c r="AB250">
        <v>4.1387351030000001</v>
      </c>
      <c r="AC250">
        <v>4.0834049029999999</v>
      </c>
      <c r="AD250">
        <v>3.977826603</v>
      </c>
      <c r="AE250">
        <v>3.8770088660000002</v>
      </c>
      <c r="AF250">
        <v>3.9119028149999999</v>
      </c>
      <c r="AG250">
        <v>3.8730066160000001</v>
      </c>
      <c r="AH250">
        <v>3.8358030520000002</v>
      </c>
      <c r="AI250">
        <v>3.9010095140000001</v>
      </c>
      <c r="AJ250">
        <v>3.946473315</v>
      </c>
      <c r="AK250">
        <v>3.9721182549999998</v>
      </c>
      <c r="AL250">
        <v>4.0330368590000001</v>
      </c>
      <c r="AM250">
        <v>4.0778918800000001</v>
      </c>
      <c r="AN250">
        <v>4.0864596860000004</v>
      </c>
      <c r="AO250">
        <v>4.0929145939999998</v>
      </c>
      <c r="AP250">
        <v>4.0971635190000004</v>
      </c>
      <c r="AQ250">
        <v>4.099375105</v>
      </c>
      <c r="AR250">
        <v>4.0993190579999998</v>
      </c>
      <c r="AS250">
        <v>4.1288045660000003</v>
      </c>
      <c r="AT250">
        <v>4.1562874489999997</v>
      </c>
      <c r="AU250">
        <v>4.1820137109999997</v>
      </c>
      <c r="AV250">
        <v>4.2061096149999999</v>
      </c>
      <c r="AW250">
        <v>4.2297726359999999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35.492060520000003</v>
      </c>
      <c r="G251">
        <v>34.656594630000001</v>
      </c>
      <c r="H251">
        <v>33.419134239999998</v>
      </c>
      <c r="I251">
        <v>34.053789819999999</v>
      </c>
      <c r="J251">
        <v>34.068322930000001</v>
      </c>
      <c r="K251">
        <v>32.943229559999999</v>
      </c>
      <c r="L251">
        <v>32.341901100000001</v>
      </c>
      <c r="M251">
        <v>32.353595650000003</v>
      </c>
      <c r="N251">
        <v>32.844436989999998</v>
      </c>
      <c r="O251">
        <v>32.673747210000002</v>
      </c>
      <c r="P251">
        <v>31.305442190000001</v>
      </c>
      <c r="Q251">
        <v>28.73177866</v>
      </c>
      <c r="R251">
        <v>26.16044024</v>
      </c>
      <c r="S251">
        <v>23.756929270000001</v>
      </c>
      <c r="T251">
        <v>22.815454500000001</v>
      </c>
      <c r="U251">
        <v>22.1639582</v>
      </c>
      <c r="V251">
        <v>21.631924290000001</v>
      </c>
      <c r="W251">
        <v>20.78115721</v>
      </c>
      <c r="X251">
        <v>20.04063378</v>
      </c>
      <c r="Y251">
        <v>19.63966293</v>
      </c>
      <c r="Z251">
        <v>19.36021238</v>
      </c>
      <c r="AA251">
        <v>19.136575359999998</v>
      </c>
      <c r="AB251">
        <v>18.937125219999999</v>
      </c>
      <c r="AC251">
        <v>18.756137330000001</v>
      </c>
      <c r="AD251">
        <v>18.636305289999999</v>
      </c>
      <c r="AE251">
        <v>18.50625616</v>
      </c>
      <c r="AF251">
        <v>18.376913470000002</v>
      </c>
      <c r="AG251">
        <v>18.24570821</v>
      </c>
      <c r="AH251">
        <v>18.124328640000002</v>
      </c>
      <c r="AI251">
        <v>18.120911360000001</v>
      </c>
      <c r="AJ251">
        <v>18.127393810000001</v>
      </c>
      <c r="AK251">
        <v>18.14487845</v>
      </c>
      <c r="AL251">
        <v>18.165852210000001</v>
      </c>
      <c r="AM251">
        <v>18.190350980000002</v>
      </c>
      <c r="AN251">
        <v>18.170148940000001</v>
      </c>
      <c r="AO251">
        <v>18.151530959999999</v>
      </c>
      <c r="AP251">
        <v>18.132946279999999</v>
      </c>
      <c r="AQ251">
        <v>18.116993829999998</v>
      </c>
      <c r="AR251">
        <v>18.09782336</v>
      </c>
      <c r="AS251">
        <v>18.079597719999999</v>
      </c>
      <c r="AT251">
        <v>18.060013309999999</v>
      </c>
      <c r="AU251">
        <v>18.037273930000001</v>
      </c>
      <c r="AV251">
        <v>18.01290612</v>
      </c>
      <c r="AW251">
        <v>18.0011902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1.873045431</v>
      </c>
      <c r="G252">
        <v>2.0754851909999998</v>
      </c>
      <c r="H252">
        <v>2.2326601930000001</v>
      </c>
      <c r="I252">
        <v>2.5031553309999999</v>
      </c>
      <c r="J252">
        <v>2.7132442110000001</v>
      </c>
      <c r="K252">
        <v>2.8130980879999998</v>
      </c>
      <c r="L252">
        <v>2.9335770700000001</v>
      </c>
      <c r="M252">
        <v>3.0904166169999998</v>
      </c>
      <c r="N252">
        <v>3.2769217739999998</v>
      </c>
      <c r="O252">
        <v>4.2821366830000001</v>
      </c>
      <c r="P252">
        <v>5.3894024490000003</v>
      </c>
      <c r="Q252">
        <v>6.4974709669999999</v>
      </c>
      <c r="R252">
        <v>7.7712311219999997</v>
      </c>
      <c r="S252">
        <v>6.5734077810000002</v>
      </c>
      <c r="T252">
        <v>6.5555590429999997</v>
      </c>
      <c r="U252">
        <v>6.6020690350000004</v>
      </c>
      <c r="V252">
        <v>6.6697492279999997</v>
      </c>
      <c r="W252">
        <v>6.4881979000000003</v>
      </c>
      <c r="X252">
        <v>6.337662871</v>
      </c>
      <c r="Y252">
        <v>6.353219427</v>
      </c>
      <c r="Z252">
        <v>6.4063347369999999</v>
      </c>
      <c r="AA252">
        <v>6.4774408709999998</v>
      </c>
      <c r="AB252">
        <v>6.5590230920000003</v>
      </c>
      <c r="AC252">
        <v>6.6474825920000002</v>
      </c>
      <c r="AD252">
        <v>6.75402988</v>
      </c>
      <c r="AE252">
        <v>6.8568050889999999</v>
      </c>
      <c r="AF252">
        <v>6.9592208380000002</v>
      </c>
      <c r="AG252">
        <v>7.0628059240000001</v>
      </c>
      <c r="AH252">
        <v>7.1701277430000001</v>
      </c>
      <c r="AI252">
        <v>7.2181487989999997</v>
      </c>
      <c r="AJ252">
        <v>7.2703645540000004</v>
      </c>
      <c r="AK252">
        <v>7.3273035269999998</v>
      </c>
      <c r="AL252">
        <v>7.3862690249999998</v>
      </c>
      <c r="AM252">
        <v>7.447060928</v>
      </c>
      <c r="AN252">
        <v>7.5168198610000001</v>
      </c>
      <c r="AO252">
        <v>7.5879298000000004</v>
      </c>
      <c r="AP252">
        <v>7.6597679449999996</v>
      </c>
      <c r="AQ252">
        <v>7.7334560379999999</v>
      </c>
      <c r="AR252">
        <v>7.8065181880000001</v>
      </c>
      <c r="AS252">
        <v>7.8497061190000004</v>
      </c>
      <c r="AT252">
        <v>7.8930442310000002</v>
      </c>
      <c r="AU252">
        <v>7.9357490549999996</v>
      </c>
      <c r="AV252">
        <v>7.9784877779999999</v>
      </c>
      <c r="AW252">
        <v>8.0276332559999997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0.1902792515</v>
      </c>
      <c r="G253">
        <v>0.17516555170000001</v>
      </c>
      <c r="H253">
        <v>0.1592430926</v>
      </c>
      <c r="I253">
        <v>0.15297957619999999</v>
      </c>
      <c r="J253">
        <v>0.1437324207</v>
      </c>
      <c r="K253">
        <v>0.13046266030000001</v>
      </c>
      <c r="L253">
        <v>0.12015833369999999</v>
      </c>
      <c r="M253">
        <v>0.1126938831</v>
      </c>
      <c r="N253">
        <v>0.1071804604</v>
      </c>
      <c r="O253">
        <v>0.10699223720000001</v>
      </c>
      <c r="P253">
        <v>0.10286664080000001</v>
      </c>
      <c r="Q253">
        <v>9.4737187799999997E-2</v>
      </c>
      <c r="R253">
        <v>8.6558189899999999E-2</v>
      </c>
      <c r="S253">
        <v>0.36762458209999999</v>
      </c>
      <c r="T253">
        <v>0.33218184280000002</v>
      </c>
      <c r="U253">
        <v>0.30260375969999997</v>
      </c>
      <c r="V253">
        <v>0.27590727339999999</v>
      </c>
      <c r="W253">
        <v>0.34377847560000002</v>
      </c>
      <c r="X253">
        <v>0.40997012240000003</v>
      </c>
      <c r="Y253">
        <v>0.40566078010000001</v>
      </c>
      <c r="Z253">
        <v>0.40381317880000001</v>
      </c>
      <c r="AA253">
        <v>0.40311628379999997</v>
      </c>
      <c r="AB253">
        <v>0.4029320247</v>
      </c>
      <c r="AC253">
        <v>0.40315330329999999</v>
      </c>
      <c r="AD253">
        <v>0.4195795074</v>
      </c>
      <c r="AE253">
        <v>0.43576723420000002</v>
      </c>
      <c r="AF253">
        <v>0.45192235190000002</v>
      </c>
      <c r="AG253">
        <v>0.46824391209999999</v>
      </c>
      <c r="AH253">
        <v>0.48480936349999998</v>
      </c>
      <c r="AI253">
        <v>0.50583093170000004</v>
      </c>
      <c r="AJ253">
        <v>0.52723786979999998</v>
      </c>
      <c r="AK253">
        <v>0.54909918570000005</v>
      </c>
      <c r="AL253">
        <v>0.57161491740000003</v>
      </c>
      <c r="AM253">
        <v>0.59441358970000002</v>
      </c>
      <c r="AN253">
        <v>0.61488638429999998</v>
      </c>
      <c r="AO253">
        <v>0.63560215519999996</v>
      </c>
      <c r="AP253">
        <v>0.65651351189999996</v>
      </c>
      <c r="AQ253">
        <v>0.67772103400000006</v>
      </c>
      <c r="AR253">
        <v>0.69901167500000005</v>
      </c>
      <c r="AS253">
        <v>0.71736552109999996</v>
      </c>
      <c r="AT253">
        <v>0.73594190150000005</v>
      </c>
      <c r="AU253">
        <v>0.75466820410000002</v>
      </c>
      <c r="AV253">
        <v>0.77360664540000001</v>
      </c>
      <c r="AW253">
        <v>0.79338832029999995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0.73782271440000002</v>
      </c>
      <c r="G254">
        <v>0.71181666379999997</v>
      </c>
      <c r="H254">
        <v>0.67817053299999996</v>
      </c>
      <c r="I254">
        <v>0.6827640224</v>
      </c>
      <c r="J254">
        <v>0.67228090750000002</v>
      </c>
      <c r="K254">
        <v>0.63950085639999998</v>
      </c>
      <c r="L254">
        <v>0.61725932589999999</v>
      </c>
      <c r="M254">
        <v>0.60669856730000005</v>
      </c>
      <c r="N254">
        <v>0.60470993910000004</v>
      </c>
      <c r="O254">
        <v>0.61982173689999998</v>
      </c>
      <c r="P254">
        <v>0.61185645639999997</v>
      </c>
      <c r="Q254">
        <v>0.57853949869999999</v>
      </c>
      <c r="R254">
        <v>0.54266894889999995</v>
      </c>
      <c r="S254">
        <v>1.4182900270000001</v>
      </c>
      <c r="T254">
        <v>1.1961532370000001</v>
      </c>
      <c r="U254">
        <v>1.002827637</v>
      </c>
      <c r="V254">
        <v>0.82534878379999999</v>
      </c>
      <c r="W254">
        <v>0.81019211980000005</v>
      </c>
      <c r="X254">
        <v>0.79854217579999998</v>
      </c>
      <c r="Y254">
        <v>0.78907524880000002</v>
      </c>
      <c r="Z254">
        <v>0.78440954959999998</v>
      </c>
      <c r="AA254">
        <v>0.78198230680000003</v>
      </c>
      <c r="AB254">
        <v>0.78040632789999997</v>
      </c>
      <c r="AC254">
        <v>0.77961342190000005</v>
      </c>
      <c r="AD254">
        <v>0.77602945749999996</v>
      </c>
      <c r="AE254">
        <v>0.77202581780000001</v>
      </c>
      <c r="AF254">
        <v>0.76906240410000004</v>
      </c>
      <c r="AG254">
        <v>0.76542168349999995</v>
      </c>
      <c r="AH254">
        <v>0.76219661080000001</v>
      </c>
      <c r="AI254">
        <v>0.76223792040000005</v>
      </c>
      <c r="AJ254">
        <v>0.76269802170000001</v>
      </c>
      <c r="AK254">
        <v>0.76362363870000005</v>
      </c>
      <c r="AL254">
        <v>0.76476287239999996</v>
      </c>
      <c r="AM254">
        <v>0.76605402239999998</v>
      </c>
      <c r="AN254">
        <v>0.76806469619999995</v>
      </c>
      <c r="AO254">
        <v>0.77016874150000003</v>
      </c>
      <c r="AP254">
        <v>0.77230130539999997</v>
      </c>
      <c r="AQ254">
        <v>0.77457396909999998</v>
      </c>
      <c r="AR254">
        <v>0.77673740680000003</v>
      </c>
      <c r="AS254">
        <v>0.78143342289999995</v>
      </c>
      <c r="AT254">
        <v>0.78615058360000001</v>
      </c>
      <c r="AU254">
        <v>0.79081087679999995</v>
      </c>
      <c r="AV254">
        <v>0.79548076430000003</v>
      </c>
      <c r="AW254">
        <v>0.80079601389999999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0.2107932927</v>
      </c>
      <c r="G255">
        <v>0.21497076809999999</v>
      </c>
      <c r="H255">
        <v>0.21649938329999999</v>
      </c>
      <c r="I255">
        <v>0.23040657449999999</v>
      </c>
      <c r="J255">
        <v>0.23981785110000001</v>
      </c>
      <c r="K255">
        <v>0.24114504950000001</v>
      </c>
      <c r="L255">
        <v>0.2460432025</v>
      </c>
      <c r="M255">
        <v>0.25563668150000002</v>
      </c>
      <c r="N255">
        <v>0.26934182550000002</v>
      </c>
      <c r="O255">
        <v>0.28780736489999997</v>
      </c>
      <c r="P255">
        <v>0.29620040330000003</v>
      </c>
      <c r="Q255">
        <v>0.29200684380000003</v>
      </c>
      <c r="R255">
        <v>0.28558945029999999</v>
      </c>
      <c r="S255">
        <v>0.321504073</v>
      </c>
      <c r="T255">
        <v>0.3007259551</v>
      </c>
      <c r="U255">
        <v>0.28440471969999997</v>
      </c>
      <c r="V255">
        <v>0.27009995840000001</v>
      </c>
      <c r="W255">
        <v>0.26643489120000002</v>
      </c>
      <c r="X255">
        <v>0.26388096030000002</v>
      </c>
      <c r="Y255">
        <v>0.26425967420000002</v>
      </c>
      <c r="Z255">
        <v>0.26620384679999998</v>
      </c>
      <c r="AA255">
        <v>0.26889644039999999</v>
      </c>
      <c r="AB255">
        <v>0.27192011760000001</v>
      </c>
      <c r="AC255">
        <v>0.27522773979999998</v>
      </c>
      <c r="AD255">
        <v>0.27456192210000002</v>
      </c>
      <c r="AE255">
        <v>0.27374487539999998</v>
      </c>
      <c r="AF255">
        <v>0.27291845329999997</v>
      </c>
      <c r="AG255">
        <v>0.27210998409999998</v>
      </c>
      <c r="AH255">
        <v>0.27144743180000003</v>
      </c>
      <c r="AI255">
        <v>0.27189404690000002</v>
      </c>
      <c r="AJ255">
        <v>0.2724916154</v>
      </c>
      <c r="AK255">
        <v>0.27325757899999997</v>
      </c>
      <c r="AL255">
        <v>0.27411935710000002</v>
      </c>
      <c r="AM255">
        <v>0.27503845389999998</v>
      </c>
      <c r="AN255">
        <v>0.2762905732</v>
      </c>
      <c r="AO255">
        <v>0.2775805817</v>
      </c>
      <c r="AP255">
        <v>0.27888527149999998</v>
      </c>
      <c r="AQ255">
        <v>0.28024509009999998</v>
      </c>
      <c r="AR255">
        <v>0.28156996709999998</v>
      </c>
      <c r="AS255">
        <v>0.28363588560000003</v>
      </c>
      <c r="AT255">
        <v>0.28571455569999998</v>
      </c>
      <c r="AU255">
        <v>0.28777763239999998</v>
      </c>
      <c r="AV255">
        <v>0.28984926719999998</v>
      </c>
      <c r="AW255">
        <v>0.29216144049999998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0.45763562130000002</v>
      </c>
      <c r="G256">
        <v>0.5066120086</v>
      </c>
      <c r="H256">
        <v>0.55384185529999996</v>
      </c>
      <c r="I256">
        <v>0.63981882680000002</v>
      </c>
      <c r="J256">
        <v>0.72289745090000002</v>
      </c>
      <c r="K256">
        <v>0.7890537259</v>
      </c>
      <c r="L256">
        <v>0.87392192170000005</v>
      </c>
      <c r="M256">
        <v>0.98563807410000004</v>
      </c>
      <c r="N256">
        <v>1.127278276</v>
      </c>
      <c r="O256">
        <v>1.2166019210000001</v>
      </c>
      <c r="P256">
        <v>1.2645951049999999</v>
      </c>
      <c r="Q256">
        <v>1.259151935</v>
      </c>
      <c r="R256">
        <v>1.2437884619999999</v>
      </c>
      <c r="S256">
        <v>2.193422483</v>
      </c>
      <c r="T256">
        <v>2.197819838</v>
      </c>
      <c r="U256">
        <v>2.223011589</v>
      </c>
      <c r="V256">
        <v>2.2547571749999999</v>
      </c>
      <c r="W256">
        <v>2.2858421240000002</v>
      </c>
      <c r="X256">
        <v>2.3237785519999998</v>
      </c>
      <c r="Y256">
        <v>2.4199439250000001</v>
      </c>
      <c r="Z256">
        <v>2.5293336329999998</v>
      </c>
      <c r="AA256">
        <v>2.6455425240000001</v>
      </c>
      <c r="AB256">
        <v>2.7711513619999999</v>
      </c>
      <c r="AC256">
        <v>2.8999630399999998</v>
      </c>
      <c r="AD256">
        <v>2.995708085</v>
      </c>
      <c r="AE256">
        <v>3.0897595550000001</v>
      </c>
      <c r="AF256">
        <v>3.1836007710000001</v>
      </c>
      <c r="AG256">
        <v>3.281994401</v>
      </c>
      <c r="AH256">
        <v>3.3821040089999999</v>
      </c>
      <c r="AI256">
        <v>3.448651849</v>
      </c>
      <c r="AJ256">
        <v>3.5174295720000002</v>
      </c>
      <c r="AK256">
        <v>3.5887686479999998</v>
      </c>
      <c r="AL256">
        <v>3.6636679170000002</v>
      </c>
      <c r="AM256">
        <v>3.7398331730000001</v>
      </c>
      <c r="AN256">
        <v>3.8168590089999999</v>
      </c>
      <c r="AO256">
        <v>3.8949440609999999</v>
      </c>
      <c r="AP256">
        <v>3.973782103</v>
      </c>
      <c r="AQ256">
        <v>4.053967579</v>
      </c>
      <c r="AR256">
        <v>4.1342136629999997</v>
      </c>
      <c r="AS256">
        <v>4.2513089759999998</v>
      </c>
      <c r="AT256">
        <v>4.3698437520000004</v>
      </c>
      <c r="AU256">
        <v>4.4893870869999999</v>
      </c>
      <c r="AV256">
        <v>4.6103084120000002</v>
      </c>
      <c r="AW256">
        <v>4.7363759129999998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35.492060520000003</v>
      </c>
      <c r="G257">
        <v>34.656594630000001</v>
      </c>
      <c r="H257">
        <v>33.419134239999998</v>
      </c>
      <c r="I257">
        <v>34.053789819999999</v>
      </c>
      <c r="J257">
        <v>34.068322930000001</v>
      </c>
      <c r="K257">
        <v>32.943229559999999</v>
      </c>
      <c r="L257">
        <v>32.341901100000001</v>
      </c>
      <c r="M257">
        <v>32.353595650000003</v>
      </c>
      <c r="N257">
        <v>32.844436989999998</v>
      </c>
      <c r="O257">
        <v>32.673747210000002</v>
      </c>
      <c r="P257">
        <v>31.305442190000001</v>
      </c>
      <c r="Q257">
        <v>28.73177866</v>
      </c>
      <c r="R257">
        <v>26.16044024</v>
      </c>
      <c r="S257">
        <v>23.756929270000001</v>
      </c>
      <c r="T257">
        <v>22.815454500000001</v>
      </c>
      <c r="U257">
        <v>22.1639582</v>
      </c>
      <c r="V257">
        <v>21.631924290000001</v>
      </c>
      <c r="W257">
        <v>20.78115721</v>
      </c>
      <c r="X257">
        <v>20.04063378</v>
      </c>
      <c r="Y257">
        <v>19.63966293</v>
      </c>
      <c r="Z257">
        <v>19.36021238</v>
      </c>
      <c r="AA257">
        <v>19.136575359999998</v>
      </c>
      <c r="AB257">
        <v>18.937125219999999</v>
      </c>
      <c r="AC257">
        <v>18.756137330000001</v>
      </c>
      <c r="AD257">
        <v>18.636305289999999</v>
      </c>
      <c r="AE257">
        <v>18.50625616</v>
      </c>
      <c r="AF257">
        <v>18.376913470000002</v>
      </c>
      <c r="AG257">
        <v>18.24570821</v>
      </c>
      <c r="AH257">
        <v>18.124328640000002</v>
      </c>
      <c r="AI257">
        <v>18.120911360000001</v>
      </c>
      <c r="AJ257">
        <v>18.127393810000001</v>
      </c>
      <c r="AK257">
        <v>18.14487845</v>
      </c>
      <c r="AL257">
        <v>18.165852210000001</v>
      </c>
      <c r="AM257">
        <v>18.190350980000002</v>
      </c>
      <c r="AN257">
        <v>18.170148940000001</v>
      </c>
      <c r="AO257">
        <v>18.151530959999999</v>
      </c>
      <c r="AP257">
        <v>18.132946279999999</v>
      </c>
      <c r="AQ257">
        <v>18.116993829999998</v>
      </c>
      <c r="AR257">
        <v>18.09782336</v>
      </c>
      <c r="AS257">
        <v>18.079597719999999</v>
      </c>
      <c r="AT257">
        <v>18.060013309999999</v>
      </c>
      <c r="AU257">
        <v>18.037273930000001</v>
      </c>
      <c r="AV257">
        <v>18.01290612</v>
      </c>
      <c r="AW257">
        <v>18.0011902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1.873045431</v>
      </c>
      <c r="G258">
        <v>2.0754851909999998</v>
      </c>
      <c r="H258">
        <v>2.2326601930000001</v>
      </c>
      <c r="I258">
        <v>2.5031553309999999</v>
      </c>
      <c r="J258">
        <v>2.7132442110000001</v>
      </c>
      <c r="K258">
        <v>2.8130980879999998</v>
      </c>
      <c r="L258">
        <v>2.9335770700000001</v>
      </c>
      <c r="M258">
        <v>3.0904166169999998</v>
      </c>
      <c r="N258">
        <v>3.2769217739999998</v>
      </c>
      <c r="O258">
        <v>4.2821366830000001</v>
      </c>
      <c r="P258">
        <v>5.3894024490000003</v>
      </c>
      <c r="Q258">
        <v>6.4974709669999999</v>
      </c>
      <c r="R258">
        <v>7.7712311219999997</v>
      </c>
      <c r="S258">
        <v>6.5734077810000002</v>
      </c>
      <c r="T258">
        <v>6.5555590429999997</v>
      </c>
      <c r="U258">
        <v>6.6020690350000004</v>
      </c>
      <c r="V258">
        <v>6.6697492279999997</v>
      </c>
      <c r="W258">
        <v>6.4881979000000003</v>
      </c>
      <c r="X258">
        <v>6.337662871</v>
      </c>
      <c r="Y258">
        <v>6.353219427</v>
      </c>
      <c r="Z258">
        <v>6.4063347369999999</v>
      </c>
      <c r="AA258">
        <v>6.4774408709999998</v>
      </c>
      <c r="AB258">
        <v>6.5590230920000003</v>
      </c>
      <c r="AC258">
        <v>6.6474825920000002</v>
      </c>
      <c r="AD258">
        <v>6.75402988</v>
      </c>
      <c r="AE258">
        <v>6.8568050889999999</v>
      </c>
      <c r="AF258">
        <v>6.9592208380000002</v>
      </c>
      <c r="AG258">
        <v>7.0628059240000001</v>
      </c>
      <c r="AH258">
        <v>7.1701277430000001</v>
      </c>
      <c r="AI258">
        <v>7.2181487989999997</v>
      </c>
      <c r="AJ258">
        <v>7.2703645540000004</v>
      </c>
      <c r="AK258">
        <v>7.3273035269999998</v>
      </c>
      <c r="AL258">
        <v>7.3862690249999998</v>
      </c>
      <c r="AM258">
        <v>7.447060928</v>
      </c>
      <c r="AN258">
        <v>7.5168198610000001</v>
      </c>
      <c r="AO258">
        <v>7.5879298000000004</v>
      </c>
      <c r="AP258">
        <v>7.6597679449999996</v>
      </c>
      <c r="AQ258">
        <v>7.7334560379999999</v>
      </c>
      <c r="AR258">
        <v>7.8065181880000001</v>
      </c>
      <c r="AS258">
        <v>7.8497061190000004</v>
      </c>
      <c r="AT258">
        <v>7.8930442310000002</v>
      </c>
      <c r="AU258">
        <v>7.9357490549999996</v>
      </c>
      <c r="AV258">
        <v>7.9784877779999999</v>
      </c>
      <c r="AW258">
        <v>8.0276332559999997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0.1902792515</v>
      </c>
      <c r="G259">
        <v>0.17516555170000001</v>
      </c>
      <c r="H259">
        <v>0.1592430926</v>
      </c>
      <c r="I259">
        <v>0.15297957619999999</v>
      </c>
      <c r="J259">
        <v>0.1437324207</v>
      </c>
      <c r="K259">
        <v>0.13046266030000001</v>
      </c>
      <c r="L259">
        <v>0.12015833369999999</v>
      </c>
      <c r="M259">
        <v>0.1126938831</v>
      </c>
      <c r="N259">
        <v>0.1071804604</v>
      </c>
      <c r="O259">
        <v>0.10699223720000001</v>
      </c>
      <c r="P259">
        <v>0.10286664080000001</v>
      </c>
      <c r="Q259">
        <v>9.4737187799999997E-2</v>
      </c>
      <c r="R259">
        <v>8.6558189899999999E-2</v>
      </c>
      <c r="S259">
        <v>0.36762458209999999</v>
      </c>
      <c r="T259">
        <v>0.33218184280000002</v>
      </c>
      <c r="U259">
        <v>0.30260375969999997</v>
      </c>
      <c r="V259">
        <v>0.27590727339999999</v>
      </c>
      <c r="W259">
        <v>0.34377847560000002</v>
      </c>
      <c r="X259">
        <v>0.40997012240000003</v>
      </c>
      <c r="Y259">
        <v>0.40566078010000001</v>
      </c>
      <c r="Z259">
        <v>0.40381317880000001</v>
      </c>
      <c r="AA259">
        <v>0.40311628379999997</v>
      </c>
      <c r="AB259">
        <v>0.4029320247</v>
      </c>
      <c r="AC259">
        <v>0.40315330329999999</v>
      </c>
      <c r="AD259">
        <v>0.4195795074</v>
      </c>
      <c r="AE259">
        <v>0.43576723420000002</v>
      </c>
      <c r="AF259">
        <v>0.45192235190000002</v>
      </c>
      <c r="AG259">
        <v>0.46824391209999999</v>
      </c>
      <c r="AH259">
        <v>0.48480936349999998</v>
      </c>
      <c r="AI259">
        <v>0.50583093170000004</v>
      </c>
      <c r="AJ259">
        <v>0.52723786979999998</v>
      </c>
      <c r="AK259">
        <v>0.54909918570000005</v>
      </c>
      <c r="AL259">
        <v>0.57161491740000003</v>
      </c>
      <c r="AM259">
        <v>0.59441358970000002</v>
      </c>
      <c r="AN259">
        <v>0.61488638429999998</v>
      </c>
      <c r="AO259">
        <v>0.63560215519999996</v>
      </c>
      <c r="AP259">
        <v>0.65651351189999996</v>
      </c>
      <c r="AQ259">
        <v>0.67772103400000006</v>
      </c>
      <c r="AR259">
        <v>0.69901167500000005</v>
      </c>
      <c r="AS259">
        <v>0.71736552109999996</v>
      </c>
      <c r="AT259">
        <v>0.73594190150000005</v>
      </c>
      <c r="AU259">
        <v>0.75466820410000002</v>
      </c>
      <c r="AV259">
        <v>0.77360664540000001</v>
      </c>
      <c r="AW259">
        <v>0.79338832029999995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0.73782271440000002</v>
      </c>
      <c r="G260">
        <v>0.71181666379999997</v>
      </c>
      <c r="H260">
        <v>0.67817053299999996</v>
      </c>
      <c r="I260">
        <v>0.6827640224</v>
      </c>
      <c r="J260">
        <v>0.67228090750000002</v>
      </c>
      <c r="K260">
        <v>0.63950085639999998</v>
      </c>
      <c r="L260">
        <v>0.61725932589999999</v>
      </c>
      <c r="M260">
        <v>0.60669856730000005</v>
      </c>
      <c r="N260">
        <v>0.60470993910000004</v>
      </c>
      <c r="O260">
        <v>0.61982173689999998</v>
      </c>
      <c r="P260">
        <v>0.61185645639999997</v>
      </c>
      <c r="Q260">
        <v>0.57853949869999999</v>
      </c>
      <c r="R260">
        <v>0.54266894889999995</v>
      </c>
      <c r="S260">
        <v>1.4182900270000001</v>
      </c>
      <c r="T260">
        <v>1.1961532370000001</v>
      </c>
      <c r="U260">
        <v>1.002827637</v>
      </c>
      <c r="V260">
        <v>0.82534878379999999</v>
      </c>
      <c r="W260">
        <v>0.81019211980000005</v>
      </c>
      <c r="X260">
        <v>0.79854217579999998</v>
      </c>
      <c r="Y260">
        <v>0.78907524880000002</v>
      </c>
      <c r="Z260">
        <v>0.78440954959999998</v>
      </c>
      <c r="AA260">
        <v>0.78198230680000003</v>
      </c>
      <c r="AB260">
        <v>0.78040632789999997</v>
      </c>
      <c r="AC260">
        <v>0.77961342190000005</v>
      </c>
      <c r="AD260">
        <v>0.77602945749999996</v>
      </c>
      <c r="AE260">
        <v>0.77202581780000001</v>
      </c>
      <c r="AF260">
        <v>0.76906240410000004</v>
      </c>
      <c r="AG260">
        <v>0.76542168349999995</v>
      </c>
      <c r="AH260">
        <v>0.76219661080000001</v>
      </c>
      <c r="AI260">
        <v>0.76223792040000005</v>
      </c>
      <c r="AJ260">
        <v>0.76269802170000001</v>
      </c>
      <c r="AK260">
        <v>0.76362363870000005</v>
      </c>
      <c r="AL260">
        <v>0.76476287239999996</v>
      </c>
      <c r="AM260">
        <v>0.76605402239999998</v>
      </c>
      <c r="AN260">
        <v>0.76806469619999995</v>
      </c>
      <c r="AO260">
        <v>0.77016874150000003</v>
      </c>
      <c r="AP260">
        <v>0.77230130539999997</v>
      </c>
      <c r="AQ260">
        <v>0.77457396909999998</v>
      </c>
      <c r="AR260">
        <v>0.77673740680000003</v>
      </c>
      <c r="AS260">
        <v>0.78143342289999995</v>
      </c>
      <c r="AT260">
        <v>0.78615058360000001</v>
      </c>
      <c r="AU260">
        <v>0.79081087679999995</v>
      </c>
      <c r="AV260">
        <v>0.79548076430000003</v>
      </c>
      <c r="AW260">
        <v>0.80079601389999999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0.2107932927</v>
      </c>
      <c r="G261">
        <v>0.21497076809999999</v>
      </c>
      <c r="H261">
        <v>0.21649938329999999</v>
      </c>
      <c r="I261">
        <v>0.23040657449999999</v>
      </c>
      <c r="J261">
        <v>0.23981785110000001</v>
      </c>
      <c r="K261">
        <v>0.24114504950000001</v>
      </c>
      <c r="L261">
        <v>0.2460432025</v>
      </c>
      <c r="M261">
        <v>0.25563668150000002</v>
      </c>
      <c r="N261">
        <v>0.26934182550000002</v>
      </c>
      <c r="O261">
        <v>0.28780736489999997</v>
      </c>
      <c r="P261">
        <v>0.29620040330000003</v>
      </c>
      <c r="Q261">
        <v>0.29200684380000003</v>
      </c>
      <c r="R261">
        <v>0.28558945029999999</v>
      </c>
      <c r="S261">
        <v>0.321504073</v>
      </c>
      <c r="T261">
        <v>0.3007259551</v>
      </c>
      <c r="U261">
        <v>0.28440471969999997</v>
      </c>
      <c r="V261">
        <v>0.27009995840000001</v>
      </c>
      <c r="W261">
        <v>0.26643489120000002</v>
      </c>
      <c r="X261">
        <v>0.26388096030000002</v>
      </c>
      <c r="Y261">
        <v>0.26425967420000002</v>
      </c>
      <c r="Z261">
        <v>0.26620384679999998</v>
      </c>
      <c r="AA261">
        <v>0.26889644039999999</v>
      </c>
      <c r="AB261">
        <v>0.27192011760000001</v>
      </c>
      <c r="AC261">
        <v>0.27522773979999998</v>
      </c>
      <c r="AD261">
        <v>0.27456192210000002</v>
      </c>
      <c r="AE261">
        <v>0.27374487539999998</v>
      </c>
      <c r="AF261">
        <v>0.27291845329999997</v>
      </c>
      <c r="AG261">
        <v>0.27210998409999998</v>
      </c>
      <c r="AH261">
        <v>0.27144743180000003</v>
      </c>
      <c r="AI261">
        <v>0.27189404690000002</v>
      </c>
      <c r="AJ261">
        <v>0.2724916154</v>
      </c>
      <c r="AK261">
        <v>0.27325757899999997</v>
      </c>
      <c r="AL261">
        <v>0.27411935710000002</v>
      </c>
      <c r="AM261">
        <v>0.27503845389999998</v>
      </c>
      <c r="AN261">
        <v>0.2762905732</v>
      </c>
      <c r="AO261">
        <v>0.2775805817</v>
      </c>
      <c r="AP261">
        <v>0.27888527149999998</v>
      </c>
      <c r="AQ261">
        <v>0.28024509009999998</v>
      </c>
      <c r="AR261">
        <v>0.28156996709999998</v>
      </c>
      <c r="AS261">
        <v>0.28363588560000003</v>
      </c>
      <c r="AT261">
        <v>0.28571455569999998</v>
      </c>
      <c r="AU261">
        <v>0.28777763239999998</v>
      </c>
      <c r="AV261">
        <v>0.28984926719999998</v>
      </c>
      <c r="AW261">
        <v>0.29216144049999998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0.45763562130000002</v>
      </c>
      <c r="G262">
        <v>0.5066120086</v>
      </c>
      <c r="H262">
        <v>0.55384185529999996</v>
      </c>
      <c r="I262">
        <v>0.63981882680000002</v>
      </c>
      <c r="J262">
        <v>0.72289745090000002</v>
      </c>
      <c r="K262">
        <v>0.7890537259</v>
      </c>
      <c r="L262">
        <v>0.87392192170000005</v>
      </c>
      <c r="M262">
        <v>0.98563807410000004</v>
      </c>
      <c r="N262">
        <v>1.127278276</v>
      </c>
      <c r="O262">
        <v>1.2166019210000001</v>
      </c>
      <c r="P262">
        <v>1.2645951049999999</v>
      </c>
      <c r="Q262">
        <v>1.259151935</v>
      </c>
      <c r="R262">
        <v>1.2437884619999999</v>
      </c>
      <c r="S262">
        <v>2.193422483</v>
      </c>
      <c r="T262">
        <v>2.197819838</v>
      </c>
      <c r="U262">
        <v>2.223011589</v>
      </c>
      <c r="V262">
        <v>2.2547571749999999</v>
      </c>
      <c r="W262">
        <v>2.2858421240000002</v>
      </c>
      <c r="X262">
        <v>2.3237785519999998</v>
      </c>
      <c r="Y262">
        <v>2.4199439250000001</v>
      </c>
      <c r="Z262">
        <v>2.5293336329999998</v>
      </c>
      <c r="AA262">
        <v>2.6455425240000001</v>
      </c>
      <c r="AB262">
        <v>2.7711513619999999</v>
      </c>
      <c r="AC262">
        <v>2.8999630399999998</v>
      </c>
      <c r="AD262">
        <v>2.995708085</v>
      </c>
      <c r="AE262">
        <v>3.0897595550000001</v>
      </c>
      <c r="AF262">
        <v>3.1836007710000001</v>
      </c>
      <c r="AG262">
        <v>3.281994401</v>
      </c>
      <c r="AH262">
        <v>3.3821040089999999</v>
      </c>
      <c r="AI262">
        <v>3.448651849</v>
      </c>
      <c r="AJ262">
        <v>3.5174295720000002</v>
      </c>
      <c r="AK262">
        <v>3.5887686479999998</v>
      </c>
      <c r="AL262">
        <v>3.6636679170000002</v>
      </c>
      <c r="AM262">
        <v>3.7398331730000001</v>
      </c>
      <c r="AN262">
        <v>3.8168590089999999</v>
      </c>
      <c r="AO262">
        <v>3.8949440609999999</v>
      </c>
      <c r="AP262">
        <v>3.973782103</v>
      </c>
      <c r="AQ262">
        <v>4.053967579</v>
      </c>
      <c r="AR262">
        <v>4.1342136629999997</v>
      </c>
      <c r="AS262">
        <v>4.2513089759999998</v>
      </c>
      <c r="AT262">
        <v>4.3698437520000004</v>
      </c>
      <c r="AU262">
        <v>4.4893870869999999</v>
      </c>
      <c r="AV262">
        <v>4.6103084120000002</v>
      </c>
      <c r="AW262">
        <v>4.7363759129999998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1.1449187119999999</v>
      </c>
      <c r="H263">
        <v>0.926015386</v>
      </c>
      <c r="I263">
        <v>1.017987889</v>
      </c>
      <c r="J263">
        <v>1.0425589909999999</v>
      </c>
      <c r="K263">
        <v>0.98423581410000005</v>
      </c>
      <c r="L263">
        <v>0.97518942789999996</v>
      </c>
      <c r="M263">
        <v>0.97964621090000004</v>
      </c>
      <c r="N263">
        <v>0.95446302760000001</v>
      </c>
      <c r="O263">
        <v>0.94806440999999997</v>
      </c>
      <c r="P263">
        <v>0.93623477470000005</v>
      </c>
      <c r="Q263">
        <v>0.92345876189999998</v>
      </c>
      <c r="R263">
        <v>0.91245405049999995</v>
      </c>
      <c r="S263">
        <v>0.90586025319999997</v>
      </c>
      <c r="T263">
        <v>0.89597757659999999</v>
      </c>
      <c r="U263">
        <v>0.89595456709999999</v>
      </c>
      <c r="V263">
        <v>0.90144470710000002</v>
      </c>
      <c r="W263">
        <v>0.90444274790000001</v>
      </c>
      <c r="X263">
        <v>0.90689894419999995</v>
      </c>
      <c r="Y263">
        <v>0.91145518889999999</v>
      </c>
      <c r="Z263">
        <v>0.91880006660000002</v>
      </c>
      <c r="AA263">
        <v>0.92793662700000001</v>
      </c>
      <c r="AB263">
        <v>0.93849456880000004</v>
      </c>
      <c r="AC263">
        <v>0.95032924929999996</v>
      </c>
      <c r="AD263">
        <v>0.96357736940000005</v>
      </c>
      <c r="AE263">
        <v>0.97770102459999997</v>
      </c>
      <c r="AF263">
        <v>0.99268479720000002</v>
      </c>
      <c r="AG263">
        <v>1.008448426</v>
      </c>
      <c r="AH263">
        <v>1.0250689079999999</v>
      </c>
      <c r="AI263">
        <v>1.0419851490000001</v>
      </c>
      <c r="AJ263">
        <v>1.0593350669999999</v>
      </c>
      <c r="AK263">
        <v>1.077328354</v>
      </c>
      <c r="AL263">
        <v>1.0957276140000001</v>
      </c>
      <c r="AM263" s="39">
        <v>1.1144623600000001</v>
      </c>
      <c r="AN263" s="39">
        <v>1.132846295</v>
      </c>
      <c r="AO263" s="39">
        <v>1.1508890599999999</v>
      </c>
      <c r="AP263" s="39">
        <v>1.1686826029999999</v>
      </c>
      <c r="AQ263" s="39">
        <v>1.18642121</v>
      </c>
      <c r="AR263" s="39">
        <v>1.2037816400000001</v>
      </c>
      <c r="AS263" s="39">
        <v>1.221565623</v>
      </c>
      <c r="AT263" s="39">
        <v>1.2395749599999999</v>
      </c>
      <c r="AU263" s="39">
        <v>1.25763859</v>
      </c>
      <c r="AV263">
        <v>1.2757572829999999</v>
      </c>
      <c r="AW263">
        <v>1.294594123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1.7767750179999999</v>
      </c>
      <c r="J264">
        <v>1.810578295</v>
      </c>
      <c r="K264">
        <v>1.7917002369999999</v>
      </c>
      <c r="L264">
        <v>1.799210652</v>
      </c>
      <c r="M264">
        <v>1.8081014820000001</v>
      </c>
      <c r="N264">
        <v>1.8460038409999999</v>
      </c>
      <c r="O264">
        <v>1.892969965</v>
      </c>
      <c r="P264">
        <v>1.9151757970000001</v>
      </c>
      <c r="Q264">
        <v>1.9258963170000001</v>
      </c>
      <c r="R264">
        <v>1.941076367</v>
      </c>
      <c r="S264">
        <v>1.9609193039999999</v>
      </c>
      <c r="T264">
        <v>1.960362197</v>
      </c>
      <c r="U264">
        <v>1.961723213</v>
      </c>
      <c r="V264">
        <v>1.96740845</v>
      </c>
      <c r="W264">
        <v>1.969400652</v>
      </c>
      <c r="X264">
        <v>1.9681796199999999</v>
      </c>
      <c r="Y264">
        <v>1.980210147</v>
      </c>
      <c r="Z264">
        <v>2.0026987900000002</v>
      </c>
      <c r="AA264">
        <v>2.0326730319999999</v>
      </c>
      <c r="AB264">
        <v>2.0677128790000001</v>
      </c>
      <c r="AC264">
        <v>2.1056932060000002</v>
      </c>
      <c r="AD264">
        <v>2.1456667070000002</v>
      </c>
      <c r="AE264">
        <v>2.187005477</v>
      </c>
      <c r="AF264">
        <v>2.229430223</v>
      </c>
      <c r="AG264">
        <v>2.2728215139999999</v>
      </c>
      <c r="AH264">
        <v>2.3171563040000001</v>
      </c>
      <c r="AI264">
        <v>2.3614219959999998</v>
      </c>
      <c r="AJ264">
        <v>2.40601815</v>
      </c>
      <c r="AK264">
        <v>2.4511186710000001</v>
      </c>
      <c r="AL264">
        <v>2.4968282180000001</v>
      </c>
      <c r="AM264">
        <v>2.5431971510000002</v>
      </c>
      <c r="AN264">
        <v>2.5897833339999998</v>
      </c>
      <c r="AO264">
        <v>2.6367199530000001</v>
      </c>
      <c r="AP264">
        <v>2.684059113</v>
      </c>
      <c r="AQ264">
        <v>2.731868596</v>
      </c>
      <c r="AR264">
        <v>2.7801219129999999</v>
      </c>
      <c r="AS264">
        <v>2.8284762909999999</v>
      </c>
      <c r="AT264">
        <v>2.8770629109999999</v>
      </c>
      <c r="AU264">
        <v>2.9260062210000002</v>
      </c>
      <c r="AV264">
        <v>2.975403118</v>
      </c>
      <c r="AW264">
        <v>3.0254229110000002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1.663231557</v>
      </c>
      <c r="H266">
        <v>1.5517604300000001</v>
      </c>
      <c r="I266">
        <v>1.6288645020000001</v>
      </c>
      <c r="J266">
        <v>1.6761083569999999</v>
      </c>
      <c r="K266">
        <v>1.66646882</v>
      </c>
      <c r="L266">
        <v>1.673274704</v>
      </c>
      <c r="M266">
        <v>1.6801252929999999</v>
      </c>
      <c r="N266">
        <v>1.6967162410000001</v>
      </c>
      <c r="O266">
        <v>1.7709813839999999</v>
      </c>
      <c r="P266">
        <v>1.848828439</v>
      </c>
      <c r="Q266">
        <v>1.9178601040000001</v>
      </c>
      <c r="R266">
        <v>1.9760794610000001</v>
      </c>
      <c r="S266">
        <v>2.0196655840000002</v>
      </c>
      <c r="T266">
        <v>2.0117086660000001</v>
      </c>
      <c r="U266">
        <v>1.9993295639999999</v>
      </c>
      <c r="V266">
        <v>1.9908544690000001</v>
      </c>
      <c r="W266">
        <v>1.978107225</v>
      </c>
      <c r="X266">
        <v>1.9623108929999999</v>
      </c>
      <c r="Y266">
        <v>1.9705941380000001</v>
      </c>
      <c r="Z266">
        <v>1.990420461</v>
      </c>
      <c r="AA266">
        <v>2.0160380739999999</v>
      </c>
      <c r="AB266">
        <v>2.0447666180000001</v>
      </c>
      <c r="AC266">
        <v>2.075496722</v>
      </c>
      <c r="AD266">
        <v>2.1071892249999999</v>
      </c>
      <c r="AE266">
        <v>2.139894494</v>
      </c>
      <c r="AF266">
        <v>2.173816295</v>
      </c>
      <c r="AG266">
        <v>2.2090304129999998</v>
      </c>
      <c r="AH266">
        <v>2.2455691820000001</v>
      </c>
      <c r="AI266">
        <v>2.283642344</v>
      </c>
      <c r="AJ266">
        <v>2.3229617930000002</v>
      </c>
      <c r="AK266">
        <v>2.3633047070000002</v>
      </c>
      <c r="AL266">
        <v>2.4045391810000001</v>
      </c>
      <c r="AM266">
        <v>2.4465884560000002</v>
      </c>
      <c r="AN266">
        <v>2.4891896099999999</v>
      </c>
      <c r="AO266">
        <v>2.5323611769999999</v>
      </c>
      <c r="AP266">
        <v>2.5759893009999999</v>
      </c>
      <c r="AQ266">
        <v>2.6200034290000001</v>
      </c>
      <c r="AR266">
        <v>2.664275285</v>
      </c>
      <c r="AS266">
        <v>2.7084460319999999</v>
      </c>
      <c r="AT266">
        <v>2.7524603590000001</v>
      </c>
      <c r="AU266" s="39">
        <v>2.796398451</v>
      </c>
      <c r="AV266">
        <v>2.8403317339999998</v>
      </c>
      <c r="AW266">
        <v>2.8843582639999998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0.9595931728</v>
      </c>
      <c r="M267">
        <v>0.95507438239999998</v>
      </c>
      <c r="N267">
        <v>0.95058933310000004</v>
      </c>
      <c r="O267">
        <v>0.94786271330000005</v>
      </c>
      <c r="P267">
        <v>0.94500628109999996</v>
      </c>
      <c r="Q267">
        <v>0.94201118039999998</v>
      </c>
      <c r="R267">
        <v>0.93884492720000001</v>
      </c>
      <c r="S267">
        <v>0.9529505613</v>
      </c>
      <c r="T267">
        <v>0.95005596390000002</v>
      </c>
      <c r="U267">
        <v>0.94719939549999999</v>
      </c>
      <c r="V267">
        <v>0.94437773300000005</v>
      </c>
      <c r="W267">
        <v>0.94265565340000002</v>
      </c>
      <c r="X267">
        <v>0.94092091050000004</v>
      </c>
      <c r="Y267">
        <v>0.94096247180000003</v>
      </c>
      <c r="Z267">
        <v>0.9410034639</v>
      </c>
      <c r="AA267">
        <v>0.94104405420000004</v>
      </c>
      <c r="AB267">
        <v>0.94106638679999999</v>
      </c>
      <c r="AC267">
        <v>0.94108770549999998</v>
      </c>
      <c r="AD267">
        <v>0.94118114539999997</v>
      </c>
      <c r="AE267">
        <v>0.94127823560000001</v>
      </c>
      <c r="AF267">
        <v>0.94137961299999995</v>
      </c>
      <c r="AG267">
        <v>0.94147766649999998</v>
      </c>
      <c r="AH267">
        <v>0.94158009570000001</v>
      </c>
      <c r="AI267">
        <v>0.94160738749999995</v>
      </c>
      <c r="AJ267">
        <v>0.94163555300000001</v>
      </c>
      <c r="AK267">
        <v>0.94166372239999996</v>
      </c>
      <c r="AL267">
        <v>0.94170213260000002</v>
      </c>
      <c r="AM267">
        <v>0.94174119249999999</v>
      </c>
      <c r="AN267">
        <v>0.94158933119999999</v>
      </c>
      <c r="AO267">
        <v>0.94143133000000001</v>
      </c>
      <c r="AP267">
        <v>0.94126632700000001</v>
      </c>
      <c r="AQ267">
        <v>0.94109297920000001</v>
      </c>
      <c r="AR267">
        <v>0.94091146849999996</v>
      </c>
      <c r="AS267">
        <v>0.94068633150000003</v>
      </c>
      <c r="AT267">
        <v>0.94045474480000002</v>
      </c>
      <c r="AU267">
        <v>0.94021674659999999</v>
      </c>
      <c r="AV267">
        <v>0.93997174480000001</v>
      </c>
      <c r="AW267">
        <v>0.93971643940000005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4.0406827200000002E-2</v>
      </c>
      <c r="M268">
        <v>4.4925617600000002E-2</v>
      </c>
      <c r="N268">
        <v>4.9410666899999997E-2</v>
      </c>
      <c r="O268">
        <v>5.21372867E-2</v>
      </c>
      <c r="P268">
        <v>5.4993718900000002E-2</v>
      </c>
      <c r="Q268">
        <v>5.7988819599999998E-2</v>
      </c>
      <c r="R268">
        <v>6.1155072800000002E-2</v>
      </c>
      <c r="S268">
        <v>4.7049438700000001E-2</v>
      </c>
      <c r="T268">
        <v>4.9944036099999999E-2</v>
      </c>
      <c r="U268">
        <v>5.2800604500000001E-2</v>
      </c>
      <c r="V268">
        <v>5.5622267000000003E-2</v>
      </c>
      <c r="W268">
        <v>5.7344346599999999E-2</v>
      </c>
      <c r="X268">
        <v>5.9079089500000001E-2</v>
      </c>
      <c r="Y268">
        <v>5.9037528200000002E-2</v>
      </c>
      <c r="Z268">
        <v>5.8996536099999997E-2</v>
      </c>
      <c r="AA268">
        <v>5.8955945799999999E-2</v>
      </c>
      <c r="AB268">
        <v>5.8933613199999998E-2</v>
      </c>
      <c r="AC268">
        <v>5.8912294499999997E-2</v>
      </c>
      <c r="AD268">
        <v>5.8818854599999998E-2</v>
      </c>
      <c r="AE268">
        <v>5.8721764400000001E-2</v>
      </c>
      <c r="AF268">
        <v>5.8620387000000003E-2</v>
      </c>
      <c r="AG268">
        <v>5.8522333500000003E-2</v>
      </c>
      <c r="AH268">
        <v>5.8419904299999999E-2</v>
      </c>
      <c r="AI268">
        <v>5.8392612500000003E-2</v>
      </c>
      <c r="AJ268">
        <v>5.8364447E-2</v>
      </c>
      <c r="AK268">
        <v>5.83362776E-2</v>
      </c>
      <c r="AL268">
        <v>5.8297867400000002E-2</v>
      </c>
      <c r="AM268">
        <v>5.8258807500000002E-2</v>
      </c>
      <c r="AN268">
        <v>5.8410668800000003E-2</v>
      </c>
      <c r="AO268">
        <v>5.8568670000000003E-2</v>
      </c>
      <c r="AP268">
        <v>5.8733673E-2</v>
      </c>
      <c r="AQ268">
        <v>5.8907020800000001E-2</v>
      </c>
      <c r="AR268">
        <v>5.9088531499999999E-2</v>
      </c>
      <c r="AS268">
        <v>5.93136685E-2</v>
      </c>
      <c r="AT268">
        <v>5.9545255200000001E-2</v>
      </c>
      <c r="AU268">
        <v>5.97832534E-2</v>
      </c>
      <c r="AV268">
        <v>6.0028255199999998E-2</v>
      </c>
      <c r="AW268">
        <v>6.0283560600000001E-2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0.90892120430000001</v>
      </c>
      <c r="H277">
        <v>0.90182099360000001</v>
      </c>
      <c r="I277">
        <v>0.89502774230000004</v>
      </c>
      <c r="J277">
        <v>0.88831503830000003</v>
      </c>
      <c r="K277">
        <v>0.88167422559999997</v>
      </c>
      <c r="L277">
        <v>0.87507792049999999</v>
      </c>
      <c r="M277">
        <v>0.86844086720000002</v>
      </c>
      <c r="N277">
        <v>0.86180686370000004</v>
      </c>
      <c r="O277">
        <v>0.83691508370000001</v>
      </c>
      <c r="P277">
        <v>0.80739082100000004</v>
      </c>
      <c r="Q277">
        <v>0.77289298419999997</v>
      </c>
      <c r="R277">
        <v>0.73287764929999999</v>
      </c>
      <c r="S277">
        <v>0.70217312620000005</v>
      </c>
      <c r="T277">
        <v>0.69973936839999995</v>
      </c>
      <c r="U277">
        <v>0.69714617069999996</v>
      </c>
      <c r="V277">
        <v>0.6945724177</v>
      </c>
      <c r="W277">
        <v>0.68850648719999996</v>
      </c>
      <c r="X277">
        <v>0.6822687757</v>
      </c>
      <c r="Y277">
        <v>0.6761783468</v>
      </c>
      <c r="Z277">
        <v>0.67008847309999997</v>
      </c>
      <c r="AA277">
        <v>0.66400210169999996</v>
      </c>
      <c r="AB277">
        <v>0.6577549841</v>
      </c>
      <c r="AC277">
        <v>0.65151021200000003</v>
      </c>
      <c r="AD277">
        <v>0.64611090069999999</v>
      </c>
      <c r="AE277">
        <v>0.64078071000000003</v>
      </c>
      <c r="AF277">
        <v>0.63551001630000004</v>
      </c>
      <c r="AG277">
        <v>0.63016335580000005</v>
      </c>
      <c r="AH277">
        <v>0.62486448000000006</v>
      </c>
      <c r="AI277">
        <v>0.62263893960000005</v>
      </c>
      <c r="AJ277">
        <v>0.62042484399999998</v>
      </c>
      <c r="AK277">
        <v>0.61821701090000003</v>
      </c>
      <c r="AL277">
        <v>0.61596514010000003</v>
      </c>
      <c r="AM277">
        <v>0.61372723610000002</v>
      </c>
      <c r="AN277">
        <v>0.61084565229999999</v>
      </c>
      <c r="AO277">
        <v>0.60797196190000002</v>
      </c>
      <c r="AP277">
        <v>0.60510715559999995</v>
      </c>
      <c r="AQ277">
        <v>0.60224586089999999</v>
      </c>
      <c r="AR277">
        <v>0.59939633290000005</v>
      </c>
      <c r="AS277">
        <v>0.59645570140000004</v>
      </c>
      <c r="AT277">
        <v>0.59350178929999997</v>
      </c>
      <c r="AU277">
        <v>0.59053871940000002</v>
      </c>
      <c r="AV277">
        <v>0.58756455439999999</v>
      </c>
      <c r="AW277">
        <v>0.58455326429999999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5.3373632300000001E-2</v>
      </c>
      <c r="H278">
        <v>5.9166888000000001E-2</v>
      </c>
      <c r="I278">
        <v>6.4519889900000002E-2</v>
      </c>
      <c r="J278">
        <v>6.9541575999999994E-2</v>
      </c>
      <c r="K278">
        <v>7.4210764400000004E-2</v>
      </c>
      <c r="L278">
        <v>7.8514819599999897E-2</v>
      </c>
      <c r="M278">
        <v>8.2473353799999996E-2</v>
      </c>
      <c r="N278">
        <v>8.6019362299999999E-2</v>
      </c>
      <c r="O278">
        <v>0.1092374456</v>
      </c>
      <c r="P278">
        <v>0.13749601759999999</v>
      </c>
      <c r="Q278">
        <v>0.17125809710000001</v>
      </c>
      <c r="R278">
        <v>0.21108884559999999</v>
      </c>
      <c r="S278">
        <v>0.18307050929999999</v>
      </c>
      <c r="T278">
        <v>0.1886811471</v>
      </c>
      <c r="U278">
        <v>0.1942983834</v>
      </c>
      <c r="V278">
        <v>0.19981675600000001</v>
      </c>
      <c r="W278">
        <v>0.2001478357</v>
      </c>
      <c r="X278">
        <v>0.2005501777</v>
      </c>
      <c r="Y278">
        <v>0.2028458783</v>
      </c>
      <c r="Z278">
        <v>0.20514153809999999</v>
      </c>
      <c r="AA278">
        <v>0.2074353286</v>
      </c>
      <c r="AB278">
        <v>0.20974406230000001</v>
      </c>
      <c r="AC278">
        <v>0.2120523359</v>
      </c>
      <c r="AD278">
        <v>0.2145511514</v>
      </c>
      <c r="AE278">
        <v>0.2170144604</v>
      </c>
      <c r="AF278">
        <v>0.21944813520000001</v>
      </c>
      <c r="AG278">
        <v>0.22185798840000001</v>
      </c>
      <c r="AH278">
        <v>0.22424603309999999</v>
      </c>
      <c r="AI278">
        <v>0.22452825830000001</v>
      </c>
      <c r="AJ278">
        <v>0.22481012089999999</v>
      </c>
      <c r="AK278">
        <v>0.22509459840000001</v>
      </c>
      <c r="AL278">
        <v>0.22536318699999999</v>
      </c>
      <c r="AM278">
        <v>0.22562985739999999</v>
      </c>
      <c r="AN278">
        <v>0.22640687270000001</v>
      </c>
      <c r="AO278">
        <v>0.22718194829999999</v>
      </c>
      <c r="AP278">
        <v>0.22795449679999999</v>
      </c>
      <c r="AQ278">
        <v>0.22872759879999999</v>
      </c>
      <c r="AR278">
        <v>0.22949648219999999</v>
      </c>
      <c r="AS278">
        <v>0.2293371404</v>
      </c>
      <c r="AT278">
        <v>0.2291816921</v>
      </c>
      <c r="AU278">
        <v>0.22902772090000001</v>
      </c>
      <c r="AV278">
        <v>0.22887624849999999</v>
      </c>
      <c r="AW278">
        <v>0.22874152989999999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4.5045957399999998E-3</v>
      </c>
      <c r="H279">
        <v>4.2200413000000004E-3</v>
      </c>
      <c r="I279">
        <v>3.9431134299999998E-3</v>
      </c>
      <c r="J279">
        <v>3.6839216400000002E-3</v>
      </c>
      <c r="K279">
        <v>3.4416623399999998E-3</v>
      </c>
      <c r="L279">
        <v>3.2159406999999998E-3</v>
      </c>
      <c r="M279">
        <v>3.0074399800000002E-3</v>
      </c>
      <c r="N279">
        <v>2.81349251E-3</v>
      </c>
      <c r="O279">
        <v>2.72937544E-3</v>
      </c>
      <c r="P279">
        <v>2.6243639399999999E-3</v>
      </c>
      <c r="Q279">
        <v>2.4970500999999998E-3</v>
      </c>
      <c r="R279">
        <v>2.3511678000000002E-3</v>
      </c>
      <c r="S279">
        <v>1.0238406300000001E-2</v>
      </c>
      <c r="T279">
        <v>9.5608094999999997E-3</v>
      </c>
      <c r="U279">
        <v>8.9056053499999999E-3</v>
      </c>
      <c r="V279">
        <v>8.2658124699999998E-3</v>
      </c>
      <c r="W279">
        <v>1.0604873500000001E-2</v>
      </c>
      <c r="X279">
        <v>1.2973170500000001E-2</v>
      </c>
      <c r="Y279">
        <v>1.29519558E-2</v>
      </c>
      <c r="Z279">
        <v>1.29307724E-2</v>
      </c>
      <c r="AA279">
        <v>1.29095055E-2</v>
      </c>
      <c r="AB279">
        <v>1.28849371E-2</v>
      </c>
      <c r="AC279">
        <v>1.2860447299999999E-2</v>
      </c>
      <c r="AD279">
        <v>1.33285265E-2</v>
      </c>
      <c r="AE279">
        <v>1.37918156E-2</v>
      </c>
      <c r="AF279">
        <v>1.42506639E-2</v>
      </c>
      <c r="AG279">
        <v>1.4708552600000001E-2</v>
      </c>
      <c r="AH279">
        <v>1.5162432300000001E-2</v>
      </c>
      <c r="AI279">
        <v>1.5734413499999999E-2</v>
      </c>
      <c r="AJ279">
        <v>1.6302952700000001E-2</v>
      </c>
      <c r="AK279">
        <v>1.6868314499999999E-2</v>
      </c>
      <c r="AL279">
        <v>1.7440599500000001E-2</v>
      </c>
      <c r="AM279">
        <v>1.8009447599999999E-2</v>
      </c>
      <c r="AN279">
        <v>1.8520399E-2</v>
      </c>
      <c r="AO279">
        <v>1.9029872400000002E-2</v>
      </c>
      <c r="AP279">
        <v>1.9537825200000001E-2</v>
      </c>
      <c r="AQ279">
        <v>2.00445317E-2</v>
      </c>
      <c r="AR279">
        <v>2.0549586500000001E-2</v>
      </c>
      <c r="AS279">
        <v>2.0958562600000001E-2</v>
      </c>
      <c r="AT279">
        <v>2.1368740000000001E-2</v>
      </c>
      <c r="AU279">
        <v>2.1779914899999999E-2</v>
      </c>
      <c r="AV279">
        <v>2.21921988E-2</v>
      </c>
      <c r="AW279">
        <v>2.26070191E-2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1.4644186700000001E-2</v>
      </c>
      <c r="H280">
        <v>1.43775538E-2</v>
      </c>
      <c r="I280">
        <v>1.40788257E-2</v>
      </c>
      <c r="J280">
        <v>1.37846711E-2</v>
      </c>
      <c r="K280">
        <v>1.3496251000000001E-2</v>
      </c>
      <c r="L280">
        <v>1.3216357600000001E-2</v>
      </c>
      <c r="M280">
        <v>1.2952678400000001E-2</v>
      </c>
      <c r="N280">
        <v>1.26989332E-2</v>
      </c>
      <c r="O280">
        <v>1.27405657E-2</v>
      </c>
      <c r="P280">
        <v>1.26693242E-2</v>
      </c>
      <c r="Q280">
        <v>1.2466961E-2</v>
      </c>
      <c r="R280">
        <v>1.2140062599999999E-2</v>
      </c>
      <c r="S280">
        <v>3.4476831700000002E-2</v>
      </c>
      <c r="T280">
        <v>3.0105893299999999E-2</v>
      </c>
      <c r="U280">
        <v>2.58567717E-2</v>
      </c>
      <c r="V280">
        <v>2.1703674900000001E-2</v>
      </c>
      <c r="W280">
        <v>2.2008198900000001E-2</v>
      </c>
      <c r="X280">
        <v>2.2323499300000001E-2</v>
      </c>
      <c r="Y280">
        <v>2.2322444800000001E-2</v>
      </c>
      <c r="Z280">
        <v>2.2321437100000001E-2</v>
      </c>
      <c r="AA280">
        <v>2.2320277900000001E-2</v>
      </c>
      <c r="AB280">
        <v>2.2304852300000001E-2</v>
      </c>
      <c r="AC280">
        <v>2.2289545599999998E-2</v>
      </c>
      <c r="AD280">
        <v>2.2124746899999999E-2</v>
      </c>
      <c r="AE280">
        <v>2.1959776899999998E-2</v>
      </c>
      <c r="AF280">
        <v>2.1795261699999999E-2</v>
      </c>
      <c r="AG280">
        <v>2.1628008300000001E-2</v>
      </c>
      <c r="AH280">
        <v>2.1462086599999999E-2</v>
      </c>
      <c r="AI280">
        <v>2.1366818999999999E-2</v>
      </c>
      <c r="AJ280">
        <v>2.12722724E-2</v>
      </c>
      <c r="AK280">
        <v>2.1178717900000001E-2</v>
      </c>
      <c r="AL280">
        <v>2.1084855199999999E-2</v>
      </c>
      <c r="AM280">
        <v>2.0991522499999998E-2</v>
      </c>
      <c r="AN280">
        <v>2.0941269799999999E-2</v>
      </c>
      <c r="AO280">
        <v>2.0891197899999998E-2</v>
      </c>
      <c r="AP280">
        <v>2.08412509E-2</v>
      </c>
      <c r="AQ280">
        <v>2.0791707600000001E-2</v>
      </c>
      <c r="AR280">
        <v>2.0742130800000001E-2</v>
      </c>
      <c r="AS280">
        <v>2.0755573499999999E-2</v>
      </c>
      <c r="AT280">
        <v>2.0769424099999999E-2</v>
      </c>
      <c r="AU280">
        <v>2.07834652E-2</v>
      </c>
      <c r="AV280">
        <v>2.0797790399999998E-2</v>
      </c>
      <c r="AW280">
        <v>2.0813697900000001E-2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5.5282354100000004E-3</v>
      </c>
      <c r="H281">
        <v>5.7373687200000002E-3</v>
      </c>
      <c r="I281">
        <v>5.9388271400000001E-3</v>
      </c>
      <c r="J281">
        <v>6.14663112E-3</v>
      </c>
      <c r="K281">
        <v>6.3615124299999997E-3</v>
      </c>
      <c r="L281">
        <v>6.5851474900000002E-3</v>
      </c>
      <c r="M281">
        <v>6.8221269500000001E-3</v>
      </c>
      <c r="N281">
        <v>7.0702365400000002E-3</v>
      </c>
      <c r="O281">
        <v>7.3419752099999997E-3</v>
      </c>
      <c r="P281">
        <v>7.5567516499999996E-3</v>
      </c>
      <c r="Q281">
        <v>7.6966155999999997E-3</v>
      </c>
      <c r="R281">
        <v>7.7574256100000002E-3</v>
      </c>
      <c r="S281">
        <v>8.9539423599999998E-3</v>
      </c>
      <c r="T281">
        <v>8.6554507100000001E-3</v>
      </c>
      <c r="U281">
        <v>8.3700089999999994E-3</v>
      </c>
      <c r="V281">
        <v>8.0918330900000002E-3</v>
      </c>
      <c r="W281">
        <v>8.2189797000000002E-3</v>
      </c>
      <c r="X281">
        <v>8.3502979799999905E-3</v>
      </c>
      <c r="Y281">
        <v>8.4372948700000006E-3</v>
      </c>
      <c r="Z281">
        <v>8.5242917899999906E-3</v>
      </c>
      <c r="AA281">
        <v>8.6112127600000005E-3</v>
      </c>
      <c r="AB281">
        <v>8.6954458399999997E-3</v>
      </c>
      <c r="AC281">
        <v>8.7796672400000005E-3</v>
      </c>
      <c r="AD281">
        <v>8.7218412700000008E-3</v>
      </c>
      <c r="AE281">
        <v>8.6638887400000003E-3</v>
      </c>
      <c r="AF281">
        <v>8.6060562E-3</v>
      </c>
      <c r="AG281">
        <v>8.5475623099999995E-3</v>
      </c>
      <c r="AH281">
        <v>8.4895293300000004E-3</v>
      </c>
      <c r="AI281">
        <v>8.4575558800000002E-3</v>
      </c>
      <c r="AJ281">
        <v>8.4258323700000005E-3</v>
      </c>
      <c r="AK281">
        <v>8.3944666400000006E-3</v>
      </c>
      <c r="AL281">
        <v>8.3636829000000006E-3</v>
      </c>
      <c r="AM281">
        <v>8.3330709500000003E-3</v>
      </c>
      <c r="AN281">
        <v>8.32188157E-3</v>
      </c>
      <c r="AO281">
        <v>8.3107381100000002E-3</v>
      </c>
      <c r="AP281">
        <v>8.2996184999999997E-3</v>
      </c>
      <c r="AQ281">
        <v>8.2886339799999997E-3</v>
      </c>
      <c r="AR281">
        <v>8.2776104999999905E-3</v>
      </c>
      <c r="AS281">
        <v>8.2867106000000003E-3</v>
      </c>
      <c r="AT281">
        <v>8.2959810499999998E-3</v>
      </c>
      <c r="AU281">
        <v>8.3053351099999905E-3</v>
      </c>
      <c r="AV281">
        <v>8.31481037E-3</v>
      </c>
      <c r="AW281">
        <v>8.3249262600000005E-3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1.3028145499999999E-2</v>
      </c>
      <c r="H282">
        <v>1.46771547E-2</v>
      </c>
      <c r="I282">
        <v>1.6491601500000001E-2</v>
      </c>
      <c r="J282">
        <v>1.8528161899999999E-2</v>
      </c>
      <c r="K282">
        <v>2.0815584200000001E-2</v>
      </c>
      <c r="L282">
        <v>2.3389813999999998E-2</v>
      </c>
      <c r="M282">
        <v>2.6303533699999999E-2</v>
      </c>
      <c r="N282">
        <v>2.95911118E-2</v>
      </c>
      <c r="O282">
        <v>3.1035554399999998E-2</v>
      </c>
      <c r="P282">
        <v>3.2262721600000002E-2</v>
      </c>
      <c r="Q282">
        <v>3.3188292100000003E-2</v>
      </c>
      <c r="R282">
        <v>3.37848491E-2</v>
      </c>
      <c r="S282">
        <v>6.1087184099999997E-2</v>
      </c>
      <c r="T282">
        <v>6.3257331E-2</v>
      </c>
      <c r="U282">
        <v>6.5423059899999997E-2</v>
      </c>
      <c r="V282">
        <v>6.7549505800000006E-2</v>
      </c>
      <c r="W282">
        <v>7.0513624999999996E-2</v>
      </c>
      <c r="X282">
        <v>7.3534078899999994E-2</v>
      </c>
      <c r="Y282">
        <v>7.7264079499999999E-2</v>
      </c>
      <c r="Z282">
        <v>8.0993487399999994E-2</v>
      </c>
      <c r="AA282">
        <v>8.4721573499999994E-2</v>
      </c>
      <c r="AB282">
        <v>8.8615718499999996E-2</v>
      </c>
      <c r="AC282">
        <v>9.2507792000000005E-2</v>
      </c>
      <c r="AD282">
        <v>9.5162833200000005E-2</v>
      </c>
      <c r="AE282">
        <v>9.7789348499999998E-2</v>
      </c>
      <c r="AF282">
        <v>0.1003898667</v>
      </c>
      <c r="AG282">
        <v>0.1030945326</v>
      </c>
      <c r="AH282">
        <v>0.1057754387</v>
      </c>
      <c r="AI282">
        <v>0.1072740137</v>
      </c>
      <c r="AJ282">
        <v>0.10876397760000001</v>
      </c>
      <c r="AK282">
        <v>0.11024689159999999</v>
      </c>
      <c r="AL282">
        <v>0.1117825353</v>
      </c>
      <c r="AM282">
        <v>0.11330886549999999</v>
      </c>
      <c r="AN282">
        <v>0.1149639246</v>
      </c>
      <c r="AO282">
        <v>0.1166142813</v>
      </c>
      <c r="AP282">
        <v>0.11825965300000001</v>
      </c>
      <c r="AQ282">
        <v>0.1199016669</v>
      </c>
      <c r="AR282">
        <v>0.1215378572</v>
      </c>
      <c r="AS282">
        <v>0.1242063115</v>
      </c>
      <c r="AT282">
        <v>0.1268823734</v>
      </c>
      <c r="AU282">
        <v>0.12956484460000001</v>
      </c>
      <c r="AV282">
        <v>0.13225439750000001</v>
      </c>
      <c r="AW282">
        <v>0.13495956249999999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439537067.89999998</v>
      </c>
      <c r="I285">
        <v>454174409.89999998</v>
      </c>
      <c r="J285">
        <v>471399855.19999999</v>
      </c>
      <c r="K285">
        <v>493298339.80000001</v>
      </c>
      <c r="L285">
        <v>519360802.69999999</v>
      </c>
      <c r="M285">
        <v>549573140.89999998</v>
      </c>
      <c r="N285">
        <v>565397269.5</v>
      </c>
      <c r="O285">
        <v>564683574.5</v>
      </c>
      <c r="P285">
        <v>564400273.79999995</v>
      </c>
      <c r="Q285">
        <v>563167359.70000005</v>
      </c>
      <c r="R285">
        <v>562952372.70000005</v>
      </c>
      <c r="S285">
        <v>568385915.70000005</v>
      </c>
      <c r="T285">
        <v>573168780.10000002</v>
      </c>
      <c r="U285">
        <v>575789674.79999995</v>
      </c>
      <c r="V285">
        <v>577655862.89999998</v>
      </c>
      <c r="W285">
        <v>577802305.60000002</v>
      </c>
      <c r="X285">
        <v>577317306.10000002</v>
      </c>
      <c r="Y285">
        <v>577805699.29999995</v>
      </c>
      <c r="Z285">
        <v>579243453.20000005</v>
      </c>
      <c r="AA285">
        <v>581421520.70000005</v>
      </c>
      <c r="AB285">
        <v>584087875.5</v>
      </c>
      <c r="AC285">
        <v>587043223.20000005</v>
      </c>
      <c r="AD285">
        <v>590231198.20000005</v>
      </c>
      <c r="AE285">
        <v>593534764.60000002</v>
      </c>
      <c r="AF285">
        <v>596871092.79999995</v>
      </c>
      <c r="AG285">
        <v>600201734.60000002</v>
      </c>
      <c r="AH285">
        <v>603530118.70000005</v>
      </c>
      <c r="AI285">
        <v>606818208.20000005</v>
      </c>
      <c r="AJ285">
        <v>610101280.79999995</v>
      </c>
      <c r="AK285">
        <v>613407287.70000005</v>
      </c>
      <c r="AL285">
        <v>616765008.70000005</v>
      </c>
      <c r="AM285">
        <v>620188414</v>
      </c>
      <c r="AN285">
        <v>623744691.79999995</v>
      </c>
      <c r="AO285">
        <v>627427580.89999998</v>
      </c>
      <c r="AP285">
        <v>631209279.89999998</v>
      </c>
      <c r="AQ285">
        <v>635075384.20000005</v>
      </c>
      <c r="AR285">
        <v>638997507.89999998</v>
      </c>
      <c r="AS285">
        <v>642946200.29999995</v>
      </c>
      <c r="AT285">
        <v>646918276.39999998</v>
      </c>
      <c r="AU285">
        <v>650907591.89999998</v>
      </c>
      <c r="AV285">
        <v>654908146.70000005</v>
      </c>
      <c r="AW285">
        <v>658957589.70000005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283661.62060000002</v>
      </c>
      <c r="H286">
        <v>284996.64439999999</v>
      </c>
      <c r="I286">
        <v>276969.5135</v>
      </c>
      <c r="J286">
        <v>276308.41470000002</v>
      </c>
      <c r="K286">
        <v>278550.93430000002</v>
      </c>
      <c r="L286">
        <v>278764.22210000001</v>
      </c>
      <c r="M286">
        <v>284099.93949999998</v>
      </c>
      <c r="N286">
        <v>292961.34169999999</v>
      </c>
      <c r="O286">
        <v>300343.18949999998</v>
      </c>
      <c r="P286">
        <v>308835.96429999999</v>
      </c>
      <c r="Q286">
        <v>317314.28240000003</v>
      </c>
      <c r="R286">
        <v>328532.80719999998</v>
      </c>
      <c r="S286">
        <v>327772.39500000002</v>
      </c>
      <c r="T286">
        <v>327038.78830000001</v>
      </c>
      <c r="U286">
        <v>327195.11940000003</v>
      </c>
      <c r="V286">
        <v>326543.58159999998</v>
      </c>
      <c r="W286">
        <v>332891.43170000002</v>
      </c>
      <c r="X286">
        <v>337716.39880000002</v>
      </c>
      <c r="Y286">
        <v>343459.6839</v>
      </c>
      <c r="Z286">
        <v>349840.45069999999</v>
      </c>
      <c r="AA286">
        <v>356926.52850000001</v>
      </c>
      <c r="AB286">
        <v>364449.66489999997</v>
      </c>
      <c r="AC286">
        <v>372223.06189999997</v>
      </c>
      <c r="AD286">
        <v>380231.02919999999</v>
      </c>
      <c r="AE286">
        <v>388315.50829999999</v>
      </c>
      <c r="AF286">
        <v>396313.80160000001</v>
      </c>
      <c r="AG286">
        <v>404180.103</v>
      </c>
      <c r="AH286">
        <v>411965.8224</v>
      </c>
      <c r="AI286">
        <v>419646.87060000002</v>
      </c>
      <c r="AJ286">
        <v>427269.59470000002</v>
      </c>
      <c r="AK286">
        <v>434840.85389999999</v>
      </c>
      <c r="AL286">
        <v>442557.33490000002</v>
      </c>
      <c r="AM286">
        <v>450469.36330000003</v>
      </c>
      <c r="AN286">
        <v>458684.31469999999</v>
      </c>
      <c r="AO286">
        <v>467254.1312</v>
      </c>
      <c r="AP286">
        <v>476124.1336</v>
      </c>
      <c r="AQ286">
        <v>485370.4178</v>
      </c>
      <c r="AR286">
        <v>495004.41139999998</v>
      </c>
      <c r="AS286">
        <v>504977.5134</v>
      </c>
      <c r="AT286">
        <v>515366.48050000001</v>
      </c>
      <c r="AU286">
        <v>526172.31359999999</v>
      </c>
      <c r="AV286">
        <v>537357.4889</v>
      </c>
      <c r="AW286">
        <v>549138.32259999996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175098.73</v>
      </c>
      <c r="H287">
        <v>184374.17939999999</v>
      </c>
      <c r="I287">
        <v>192029.00090000001</v>
      </c>
      <c r="J287">
        <v>200639.6226</v>
      </c>
      <c r="K287">
        <v>215029.0172</v>
      </c>
      <c r="L287">
        <v>230855.26130000001</v>
      </c>
      <c r="M287">
        <v>247456.29819999999</v>
      </c>
      <c r="N287">
        <v>260447.91320000001</v>
      </c>
      <c r="O287">
        <v>261243.18700000001</v>
      </c>
      <c r="P287">
        <v>258856.9558</v>
      </c>
      <c r="Q287">
        <v>254991.8254</v>
      </c>
      <c r="R287">
        <v>253651.753</v>
      </c>
      <c r="S287">
        <v>254250.6354</v>
      </c>
      <c r="T287">
        <v>257250.70790000001</v>
      </c>
      <c r="U287">
        <v>258678.6202</v>
      </c>
      <c r="V287">
        <v>259612.70569999999</v>
      </c>
      <c r="W287">
        <v>260303.64</v>
      </c>
      <c r="X287">
        <v>260302.8652</v>
      </c>
      <c r="Y287">
        <v>260778.76850000001</v>
      </c>
      <c r="Z287">
        <v>261634.61979999999</v>
      </c>
      <c r="AA287">
        <v>262739.16239999997</v>
      </c>
      <c r="AB287">
        <v>263944.83590000001</v>
      </c>
      <c r="AC287">
        <v>265148.18320000003</v>
      </c>
      <c r="AD287">
        <v>266321.75530000002</v>
      </c>
      <c r="AE287">
        <v>267457.76559999998</v>
      </c>
      <c r="AF287">
        <v>268529.75300000003</v>
      </c>
      <c r="AG287">
        <v>269519.46159999998</v>
      </c>
      <c r="AH287">
        <v>270428.44439999998</v>
      </c>
      <c r="AI287">
        <v>271235.076</v>
      </c>
      <c r="AJ287">
        <v>271970.84460000001</v>
      </c>
      <c r="AK287">
        <v>272679.70880000002</v>
      </c>
      <c r="AL287">
        <v>273378.4497</v>
      </c>
      <c r="AM287">
        <v>274092.22950000002</v>
      </c>
      <c r="AN287">
        <v>274771.40960000001</v>
      </c>
      <c r="AO287">
        <v>275495.1839</v>
      </c>
      <c r="AP287">
        <v>276287.32270000002</v>
      </c>
      <c r="AQ287">
        <v>277144.65399999998</v>
      </c>
      <c r="AR287">
        <v>278065.011</v>
      </c>
      <c r="AS287">
        <v>279034.70179999998</v>
      </c>
      <c r="AT287">
        <v>280050.179</v>
      </c>
      <c r="AU287">
        <v>281112.69799999997</v>
      </c>
      <c r="AV287">
        <v>282223.1654</v>
      </c>
      <c r="AW287">
        <v>283376.4939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552124.96239999996</v>
      </c>
      <c r="H288">
        <v>567688.65899999999</v>
      </c>
      <c r="I288">
        <v>577881.25540000002</v>
      </c>
      <c r="J288">
        <v>590940.08239999996</v>
      </c>
      <c r="K288">
        <v>606349.27240000002</v>
      </c>
      <c r="L288">
        <v>626362.19660000002</v>
      </c>
      <c r="M288">
        <v>651247.95790000004</v>
      </c>
      <c r="N288">
        <v>668533.17599999998</v>
      </c>
      <c r="O288">
        <v>664355.44909999997</v>
      </c>
      <c r="P288">
        <v>663242.82339999999</v>
      </c>
      <c r="Q288">
        <v>661814.20380000002</v>
      </c>
      <c r="R288">
        <v>660039.97569999995</v>
      </c>
      <c r="S288">
        <v>665329.48910000001</v>
      </c>
      <c r="T288">
        <v>667791.52549999999</v>
      </c>
      <c r="U288">
        <v>668163.18920000002</v>
      </c>
      <c r="V288">
        <v>667763.45929999999</v>
      </c>
      <c r="W288">
        <v>664975.07239999995</v>
      </c>
      <c r="X288">
        <v>661775.43119999999</v>
      </c>
      <c r="Y288">
        <v>659670.23549999995</v>
      </c>
      <c r="Z288">
        <v>658684.36289999995</v>
      </c>
      <c r="AA288">
        <v>658596.62009999994</v>
      </c>
      <c r="AB288">
        <v>659138.57880000002</v>
      </c>
      <c r="AC288">
        <v>660090.13749999995</v>
      </c>
      <c r="AD288">
        <v>661386.07499999995</v>
      </c>
      <c r="AE288">
        <v>662858.96790000005</v>
      </c>
      <c r="AF288">
        <v>664407.11560000002</v>
      </c>
      <c r="AG288">
        <v>665988.29020000005</v>
      </c>
      <c r="AH288">
        <v>667606.44299999997</v>
      </c>
      <c r="AI288">
        <v>669223.23670000001</v>
      </c>
      <c r="AJ288">
        <v>670866.18579999998</v>
      </c>
      <c r="AK288">
        <v>672542.33629999997</v>
      </c>
      <c r="AL288">
        <v>674279.93200000003</v>
      </c>
      <c r="AM288">
        <v>676079.35450000002</v>
      </c>
      <c r="AN288">
        <v>678072.63679999998</v>
      </c>
      <c r="AO288">
        <v>680189.72100000002</v>
      </c>
      <c r="AP288">
        <v>682372.03009999997</v>
      </c>
      <c r="AQ288">
        <v>684600.59400000004</v>
      </c>
      <c r="AR288">
        <v>686836.31330000004</v>
      </c>
      <c r="AS288">
        <v>689047.7463</v>
      </c>
      <c r="AT288">
        <v>691232.91870000004</v>
      </c>
      <c r="AU288">
        <v>693382.17420000001</v>
      </c>
      <c r="AV288">
        <v>695486.41879999998</v>
      </c>
      <c r="AW288">
        <v>697601.52289999998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94623.995580000003</v>
      </c>
      <c r="G289">
        <v>97309.359750000003</v>
      </c>
      <c r="H289">
        <v>103596.10460000001</v>
      </c>
      <c r="I289">
        <v>107572.51880000001</v>
      </c>
      <c r="J289">
        <v>114868.6698</v>
      </c>
      <c r="K289">
        <v>120274.2277</v>
      </c>
      <c r="L289">
        <v>126787.70570000001</v>
      </c>
      <c r="M289">
        <v>135786.33979999999</v>
      </c>
      <c r="N289">
        <v>145687.696</v>
      </c>
      <c r="O289">
        <v>136448.99909999999</v>
      </c>
      <c r="P289">
        <v>131141.03219999999</v>
      </c>
      <c r="Q289">
        <v>126025.00870000001</v>
      </c>
      <c r="R289">
        <v>114453.2723</v>
      </c>
      <c r="S289">
        <v>113928.5085</v>
      </c>
      <c r="T289">
        <v>113396.01730000001</v>
      </c>
      <c r="U289">
        <v>113038.8809</v>
      </c>
      <c r="V289">
        <v>112909.1759</v>
      </c>
      <c r="W289">
        <v>112494.4564</v>
      </c>
      <c r="X289">
        <v>112319.3125</v>
      </c>
      <c r="Y289">
        <v>112025.01730000001</v>
      </c>
      <c r="Z289">
        <v>111832.5578</v>
      </c>
      <c r="AA289">
        <v>111869.053</v>
      </c>
      <c r="AB289">
        <v>111947.8942</v>
      </c>
      <c r="AC289">
        <v>112125.7905</v>
      </c>
      <c r="AD289">
        <v>112414.30899999999</v>
      </c>
      <c r="AE289">
        <v>112783.452</v>
      </c>
      <c r="AF289">
        <v>113210.3118</v>
      </c>
      <c r="AG289">
        <v>113684.71980000001</v>
      </c>
      <c r="AH289">
        <v>114204.9446</v>
      </c>
      <c r="AI289">
        <v>114769.83869999999</v>
      </c>
      <c r="AJ289">
        <v>115367.5049</v>
      </c>
      <c r="AK289">
        <v>115984.51390000001</v>
      </c>
      <c r="AL289">
        <v>116625.3504</v>
      </c>
      <c r="AM289">
        <v>117280.6971</v>
      </c>
      <c r="AN289">
        <v>117980.03780000001</v>
      </c>
      <c r="AO289">
        <v>118688.84880000001</v>
      </c>
      <c r="AP289">
        <v>119389.9852</v>
      </c>
      <c r="AQ289">
        <v>120088.0436</v>
      </c>
      <c r="AR289">
        <v>120774.0273</v>
      </c>
      <c r="AS289">
        <v>121448.7372</v>
      </c>
      <c r="AT289">
        <v>122114.3989</v>
      </c>
      <c r="AU289">
        <v>122765.3545</v>
      </c>
      <c r="AV289">
        <v>123397.02899999999</v>
      </c>
      <c r="AW289">
        <v>124034.53170000001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49189.344290000001</v>
      </c>
      <c r="H290">
        <v>50577.711130000003</v>
      </c>
      <c r="I290">
        <v>51404.830779999997</v>
      </c>
      <c r="J290">
        <v>52652.689769999997</v>
      </c>
      <c r="K290">
        <v>53240.859380000002</v>
      </c>
      <c r="L290">
        <v>54442.26208</v>
      </c>
      <c r="M290">
        <v>56442.383049999997</v>
      </c>
      <c r="N290">
        <v>57915.791440000001</v>
      </c>
      <c r="O290">
        <v>56788.232929999998</v>
      </c>
      <c r="P290">
        <v>56684.35211</v>
      </c>
      <c r="Q290">
        <v>56743.529979999999</v>
      </c>
      <c r="R290">
        <v>55968.697840000001</v>
      </c>
      <c r="S290">
        <v>56546.685689999998</v>
      </c>
      <c r="T290">
        <v>56508.177060000002</v>
      </c>
      <c r="U290">
        <v>56360.858079999998</v>
      </c>
      <c r="V290">
        <v>56198.058879999997</v>
      </c>
      <c r="W290">
        <v>55713.065060000001</v>
      </c>
      <c r="X290">
        <v>55300.694360000001</v>
      </c>
      <c r="Y290">
        <v>54964.908649999998</v>
      </c>
      <c r="Z290">
        <v>54743.781320000002</v>
      </c>
      <c r="AA290">
        <v>54632.281219999997</v>
      </c>
      <c r="AB290">
        <v>54600.159650000001</v>
      </c>
      <c r="AC290">
        <v>54635.155859999999</v>
      </c>
      <c r="AD290">
        <v>54732.425210000001</v>
      </c>
      <c r="AE290">
        <v>54867.197030000003</v>
      </c>
      <c r="AF290">
        <v>55027.674160000002</v>
      </c>
      <c r="AG290">
        <v>55209.90943</v>
      </c>
      <c r="AH290">
        <v>55414.050990000003</v>
      </c>
      <c r="AI290">
        <v>55637.502280000001</v>
      </c>
      <c r="AJ290">
        <v>55878.652269999999</v>
      </c>
      <c r="AK290">
        <v>56131.274899999997</v>
      </c>
      <c r="AL290">
        <v>56396.542549999998</v>
      </c>
      <c r="AM290">
        <v>56669.953200000004</v>
      </c>
      <c r="AN290">
        <v>56980.341469999999</v>
      </c>
      <c r="AO290">
        <v>57302.889759999998</v>
      </c>
      <c r="AP290">
        <v>57624.513930000001</v>
      </c>
      <c r="AQ290">
        <v>57943.075839999998</v>
      </c>
      <c r="AR290">
        <v>58252.308290000001</v>
      </c>
      <c r="AS290">
        <v>58549.864820000003</v>
      </c>
      <c r="AT290">
        <v>58835.914779999999</v>
      </c>
      <c r="AU290">
        <v>59108.396079999999</v>
      </c>
      <c r="AV290">
        <v>59365.68634</v>
      </c>
      <c r="AW290">
        <v>59618.308360000003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618253.85230000003</v>
      </c>
      <c r="I291">
        <v>629273.28670000006</v>
      </c>
      <c r="J291">
        <v>643579.61690000002</v>
      </c>
      <c r="K291">
        <v>659571.36679999996</v>
      </c>
      <c r="L291">
        <v>680782.49129999999</v>
      </c>
      <c r="M291">
        <v>707667.29</v>
      </c>
      <c r="N291">
        <v>726425.30070000002</v>
      </c>
      <c r="O291">
        <v>721115.46129999997</v>
      </c>
      <c r="P291">
        <v>719899.00179999997</v>
      </c>
      <c r="Q291">
        <v>718529.34649999999</v>
      </c>
      <c r="R291">
        <v>715977.20920000004</v>
      </c>
      <c r="S291">
        <v>721844.31590000005</v>
      </c>
      <c r="T291">
        <v>726386.39890000003</v>
      </c>
      <c r="U291">
        <v>727281.35970000003</v>
      </c>
      <c r="V291">
        <v>727387.04689999996</v>
      </c>
      <c r="W291">
        <v>724765.85450000002</v>
      </c>
      <c r="X291">
        <v>721798.92390000005</v>
      </c>
      <c r="Y291">
        <v>720005.82259999996</v>
      </c>
      <c r="Z291">
        <v>719453.39930000005</v>
      </c>
      <c r="AA291">
        <v>719916.74950000003</v>
      </c>
      <c r="AB291">
        <v>721096.87120000005</v>
      </c>
      <c r="AC291">
        <v>722760.74280000001</v>
      </c>
      <c r="AD291">
        <v>724838.73360000004</v>
      </c>
      <c r="AE291">
        <v>727137.22609999997</v>
      </c>
      <c r="AF291">
        <v>729541.70640000002</v>
      </c>
      <c r="AG291">
        <v>732005.57140000002</v>
      </c>
      <c r="AH291">
        <v>734533.1213</v>
      </c>
      <c r="AI291">
        <v>737082.87809999997</v>
      </c>
      <c r="AJ291">
        <v>739681.24479999999</v>
      </c>
      <c r="AK291">
        <v>742329.18019999994</v>
      </c>
      <c r="AL291">
        <v>745056.80339999998</v>
      </c>
      <c r="AM291">
        <v>747860.12509999995</v>
      </c>
      <c r="AN291">
        <v>750903.64240000001</v>
      </c>
      <c r="AO291">
        <v>754091.02500000002</v>
      </c>
      <c r="AP291">
        <v>757349.33929999999</v>
      </c>
      <c r="AQ291">
        <v>760657.1568</v>
      </c>
      <c r="AR291">
        <v>763968.10140000004</v>
      </c>
      <c r="AS291">
        <v>767247.50430000003</v>
      </c>
      <c r="AT291">
        <v>770493.42260000005</v>
      </c>
      <c r="AU291">
        <v>773693.71600000001</v>
      </c>
      <c r="AV291">
        <v>776837.23069999996</v>
      </c>
      <c r="AW291">
        <v>779992.19409999996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272240.82199999999</v>
      </c>
      <c r="H292">
        <v>287789.46769999998</v>
      </c>
      <c r="I292">
        <v>299413.0871</v>
      </c>
      <c r="J292">
        <v>315292.641</v>
      </c>
      <c r="K292">
        <v>335053.09110000002</v>
      </c>
      <c r="L292">
        <v>357362.43780000001</v>
      </c>
      <c r="M292">
        <v>382941.99530000001</v>
      </c>
      <c r="N292">
        <v>405799.8395</v>
      </c>
      <c r="O292">
        <v>397150.02010000002</v>
      </c>
      <c r="P292">
        <v>389425.6127</v>
      </c>
      <c r="Q292">
        <v>380431.70630000002</v>
      </c>
      <c r="R292">
        <v>367206.22379999998</v>
      </c>
      <c r="S292">
        <v>367278.26059999998</v>
      </c>
      <c r="T292">
        <v>369729.18150000001</v>
      </c>
      <c r="U292">
        <v>370794.33740000002</v>
      </c>
      <c r="V292">
        <v>371595.83270000003</v>
      </c>
      <c r="W292">
        <v>371869.78470000002</v>
      </c>
      <c r="X292">
        <v>371694.20939999999</v>
      </c>
      <c r="Y292">
        <v>371874.59039999999</v>
      </c>
      <c r="Z292">
        <v>372535.35210000002</v>
      </c>
      <c r="AA292">
        <v>373672.95130000002</v>
      </c>
      <c r="AB292">
        <v>374953.66989999998</v>
      </c>
      <c r="AC292">
        <v>376331.11810000002</v>
      </c>
      <c r="AD292">
        <v>377789.42019999999</v>
      </c>
      <c r="AE292">
        <v>379290.77360000001</v>
      </c>
      <c r="AF292">
        <v>380785.87229999999</v>
      </c>
      <c r="AG292">
        <v>382246.31920000003</v>
      </c>
      <c r="AH292">
        <v>383671.89679999999</v>
      </c>
      <c r="AI292">
        <v>385039.84029999998</v>
      </c>
      <c r="AJ292">
        <v>386369.69189999998</v>
      </c>
      <c r="AK292">
        <v>387691.94689999998</v>
      </c>
      <c r="AL292">
        <v>389027.8186</v>
      </c>
      <c r="AM292">
        <v>390393.15130000003</v>
      </c>
      <c r="AN292">
        <v>391767.72580000001</v>
      </c>
      <c r="AO292">
        <v>393196.25640000001</v>
      </c>
      <c r="AP292">
        <v>394685.41119999997</v>
      </c>
      <c r="AQ292">
        <v>396236.59009999997</v>
      </c>
      <c r="AR292">
        <v>397838.66489999997</v>
      </c>
      <c r="AS292">
        <v>399478.75679999997</v>
      </c>
      <c r="AT292">
        <v>401155.53580000001</v>
      </c>
      <c r="AU292">
        <v>402864.6116</v>
      </c>
      <c r="AV292">
        <v>404602.32140000002</v>
      </c>
      <c r="AW292">
        <v>406388.60879999999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439537067.89999998</v>
      </c>
      <c r="I293">
        <v>454174409.89999998</v>
      </c>
      <c r="J293">
        <v>471399855.19999999</v>
      </c>
      <c r="K293">
        <v>493298339.80000001</v>
      </c>
      <c r="L293">
        <v>519360802.69999999</v>
      </c>
      <c r="M293">
        <v>549573140.89999998</v>
      </c>
      <c r="N293">
        <v>565397269.5</v>
      </c>
      <c r="O293">
        <v>564683574.5</v>
      </c>
      <c r="P293">
        <v>564400273.79999995</v>
      </c>
      <c r="Q293">
        <v>563167359.70000005</v>
      </c>
      <c r="R293">
        <v>562952372.70000005</v>
      </c>
      <c r="S293">
        <v>568385915.70000005</v>
      </c>
      <c r="T293">
        <v>573168780.10000002</v>
      </c>
      <c r="U293">
        <v>575789674.79999995</v>
      </c>
      <c r="V293">
        <v>577655862.89999998</v>
      </c>
      <c r="W293">
        <v>578460450.79999995</v>
      </c>
      <c r="X293">
        <v>578505646.39999998</v>
      </c>
      <c r="Y293">
        <v>579373984.60000002</v>
      </c>
      <c r="Z293">
        <v>581089828</v>
      </c>
      <c r="AA293">
        <v>583480939</v>
      </c>
      <c r="AB293">
        <v>586323528.60000002</v>
      </c>
      <c r="AC293">
        <v>589464044.29999995</v>
      </c>
      <c r="AD293">
        <v>592710546.5</v>
      </c>
      <c r="AE293">
        <v>595985071.89999998</v>
      </c>
      <c r="AF293">
        <v>599244140.5</v>
      </c>
      <c r="AG293">
        <v>602475118.10000002</v>
      </c>
      <c r="AH293">
        <v>605695926.89999998</v>
      </c>
      <c r="AI293">
        <v>608874794.29999995</v>
      </c>
      <c r="AJ293">
        <v>612049631.5</v>
      </c>
      <c r="AK293">
        <v>615248758.70000005</v>
      </c>
      <c r="AL293">
        <v>618500110.70000005</v>
      </c>
      <c r="AM293">
        <v>621816338.5</v>
      </c>
      <c r="AN293">
        <v>625314390.29999995</v>
      </c>
      <c r="AO293">
        <v>628974207.29999995</v>
      </c>
      <c r="AP293">
        <v>632752133.89999998</v>
      </c>
      <c r="AQ293">
        <v>636622585.10000002</v>
      </c>
      <c r="AR293">
        <v>640550816.60000002</v>
      </c>
      <c r="AS293">
        <v>644503911</v>
      </c>
      <c r="AT293">
        <v>648477512.10000002</v>
      </c>
      <c r="AU293">
        <v>652465533.20000005</v>
      </c>
      <c r="AV293">
        <v>656462480.89999998</v>
      </c>
      <c r="AW293">
        <v>660506756.60000002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283661.62060000002</v>
      </c>
      <c r="H294">
        <v>284996.64439999999</v>
      </c>
      <c r="I294">
        <v>276969.5135</v>
      </c>
      <c r="J294">
        <v>276308.41470000002</v>
      </c>
      <c r="K294">
        <v>278550.93430000002</v>
      </c>
      <c r="L294">
        <v>278764.22210000001</v>
      </c>
      <c r="M294">
        <v>284099.93949999998</v>
      </c>
      <c r="N294">
        <v>292961.34169999999</v>
      </c>
      <c r="O294">
        <v>300343.18949999998</v>
      </c>
      <c r="P294">
        <v>308835.96429999999</v>
      </c>
      <c r="Q294">
        <v>317314.28240000003</v>
      </c>
      <c r="R294">
        <v>328532.80719999998</v>
      </c>
      <c r="S294">
        <v>327772.39500000002</v>
      </c>
      <c r="T294">
        <v>327038.78830000001</v>
      </c>
      <c r="U294">
        <v>327195.11940000003</v>
      </c>
      <c r="V294">
        <v>326543.58159999998</v>
      </c>
      <c r="W294">
        <v>333088.94770000002</v>
      </c>
      <c r="X294">
        <v>338184.06900000002</v>
      </c>
      <c r="Y294">
        <v>344113.42180000001</v>
      </c>
      <c r="Z294">
        <v>350623.50329999998</v>
      </c>
      <c r="AA294">
        <v>357798.99249999999</v>
      </c>
      <c r="AB294">
        <v>365383.58110000001</v>
      </c>
      <c r="AC294">
        <v>373240.91369999998</v>
      </c>
      <c r="AD294">
        <v>381318.67499999999</v>
      </c>
      <c r="AE294">
        <v>389447.9093</v>
      </c>
      <c r="AF294">
        <v>397482.16039999999</v>
      </c>
      <c r="AG294">
        <v>405387.8824</v>
      </c>
      <c r="AH294">
        <v>413224.69329999998</v>
      </c>
      <c r="AI294">
        <v>420972.01980000001</v>
      </c>
      <c r="AJ294">
        <v>428678.07280000002</v>
      </c>
      <c r="AK294">
        <v>436349.26199999999</v>
      </c>
      <c r="AL294">
        <v>444180.1679</v>
      </c>
      <c r="AM294">
        <v>452217.75919999997</v>
      </c>
      <c r="AN294">
        <v>460567.40330000001</v>
      </c>
      <c r="AO294">
        <v>469275.85700000002</v>
      </c>
      <c r="AP294">
        <v>478283.70039999997</v>
      </c>
      <c r="AQ294">
        <v>487664.91609999997</v>
      </c>
      <c r="AR294">
        <v>497429.68810000003</v>
      </c>
      <c r="AS294">
        <v>507528.66220000002</v>
      </c>
      <c r="AT294">
        <v>518039.1103</v>
      </c>
      <c r="AU294">
        <v>528962.30429999996</v>
      </c>
      <c r="AV294">
        <v>540261.31940000004</v>
      </c>
      <c r="AW294">
        <v>552155.94770000002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175098.73</v>
      </c>
      <c r="H295">
        <v>184374.17939999999</v>
      </c>
      <c r="I295">
        <v>192029.00090000001</v>
      </c>
      <c r="J295">
        <v>200639.6226</v>
      </c>
      <c r="K295">
        <v>215029.0172</v>
      </c>
      <c r="L295">
        <v>230855.26130000001</v>
      </c>
      <c r="M295">
        <v>247456.29819999999</v>
      </c>
      <c r="N295">
        <v>260447.91320000001</v>
      </c>
      <c r="O295">
        <v>261243.18700000001</v>
      </c>
      <c r="P295">
        <v>258856.9558</v>
      </c>
      <c r="Q295">
        <v>254991.8254</v>
      </c>
      <c r="R295">
        <v>253651.753</v>
      </c>
      <c r="S295">
        <v>254250.6354</v>
      </c>
      <c r="T295">
        <v>257250.70790000001</v>
      </c>
      <c r="U295">
        <v>258678.6202</v>
      </c>
      <c r="V295">
        <v>259612.70569999999</v>
      </c>
      <c r="W295">
        <v>260239.3077</v>
      </c>
      <c r="X295">
        <v>260424.07769999999</v>
      </c>
      <c r="Y295">
        <v>261052.2274</v>
      </c>
      <c r="Z295">
        <v>262015.00829999999</v>
      </c>
      <c r="AA295">
        <v>263186.19500000001</v>
      </c>
      <c r="AB295">
        <v>264436.984</v>
      </c>
      <c r="AC295">
        <v>265691.13189999998</v>
      </c>
      <c r="AD295">
        <v>266971.90539999999</v>
      </c>
      <c r="AE295">
        <v>268184.7352</v>
      </c>
      <c r="AF295">
        <v>269305.6262</v>
      </c>
      <c r="AG295">
        <v>270325.62410000002</v>
      </c>
      <c r="AH295">
        <v>271254.0344</v>
      </c>
      <c r="AI295">
        <v>272074.5969</v>
      </c>
      <c r="AJ295">
        <v>272821.11489999999</v>
      </c>
      <c r="AK295">
        <v>273538.88520000002</v>
      </c>
      <c r="AL295">
        <v>274245.05619999999</v>
      </c>
      <c r="AM295">
        <v>274964.7599</v>
      </c>
      <c r="AN295">
        <v>275606.85399999999</v>
      </c>
      <c r="AO295">
        <v>276300.36580000003</v>
      </c>
      <c r="AP295">
        <v>277071.15250000003</v>
      </c>
      <c r="AQ295">
        <v>277912.71010000003</v>
      </c>
      <c r="AR295">
        <v>278819.58730000001</v>
      </c>
      <c r="AS295">
        <v>279776.09100000001</v>
      </c>
      <c r="AT295">
        <v>280777.0257</v>
      </c>
      <c r="AU295">
        <v>281823.174</v>
      </c>
      <c r="AV295">
        <v>282915.42800000001</v>
      </c>
      <c r="AW295">
        <v>284048.64850000001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552124.96239999996</v>
      </c>
      <c r="H296">
        <v>567688.65899999999</v>
      </c>
      <c r="I296">
        <v>577881.25540000002</v>
      </c>
      <c r="J296">
        <v>590940.08239999996</v>
      </c>
      <c r="K296">
        <v>606349.27240000002</v>
      </c>
      <c r="L296">
        <v>626362.19660000002</v>
      </c>
      <c r="M296">
        <v>651247.95790000004</v>
      </c>
      <c r="N296">
        <v>668533.17599999998</v>
      </c>
      <c r="O296">
        <v>664355.44909999997</v>
      </c>
      <c r="P296">
        <v>663242.82339999999</v>
      </c>
      <c r="Q296">
        <v>661814.20380000002</v>
      </c>
      <c r="R296">
        <v>660039.97569999995</v>
      </c>
      <c r="S296">
        <v>665329.48910000001</v>
      </c>
      <c r="T296">
        <v>667791.52549999999</v>
      </c>
      <c r="U296">
        <v>668163.18920000002</v>
      </c>
      <c r="V296">
        <v>667763.45929999999</v>
      </c>
      <c r="W296">
        <v>666004.38600000006</v>
      </c>
      <c r="X296">
        <v>663449.99959999998</v>
      </c>
      <c r="Y296">
        <v>661787.98640000005</v>
      </c>
      <c r="Z296">
        <v>661125.72490000003</v>
      </c>
      <c r="AA296">
        <v>661293.77300000004</v>
      </c>
      <c r="AB296">
        <v>662051.88749999995</v>
      </c>
      <c r="AC296">
        <v>663226.93779999996</v>
      </c>
      <c r="AD296">
        <v>664517.37289999996</v>
      </c>
      <c r="AE296">
        <v>665879.66480000003</v>
      </c>
      <c r="AF296">
        <v>667268.49879999994</v>
      </c>
      <c r="AG296">
        <v>668672.62</v>
      </c>
      <c r="AH296">
        <v>670111.34129999997</v>
      </c>
      <c r="AI296">
        <v>671551.39560000005</v>
      </c>
      <c r="AJ296">
        <v>673022.35080000001</v>
      </c>
      <c r="AK296">
        <v>674530.75569999998</v>
      </c>
      <c r="AL296">
        <v>676103.35100000002</v>
      </c>
      <c r="AM296">
        <v>677738.65359999996</v>
      </c>
      <c r="AN296">
        <v>679670.58440000005</v>
      </c>
      <c r="AO296">
        <v>681771.41130000004</v>
      </c>
      <c r="AP296">
        <v>683958.18489999999</v>
      </c>
      <c r="AQ296">
        <v>686198.48120000004</v>
      </c>
      <c r="AR296">
        <v>688446.65720000002</v>
      </c>
      <c r="AS296">
        <v>690667.90960000001</v>
      </c>
      <c r="AT296">
        <v>692859.89249999996</v>
      </c>
      <c r="AU296">
        <v>695013.42099999997</v>
      </c>
      <c r="AV296">
        <v>697120.14850000001</v>
      </c>
      <c r="AW296">
        <v>699237.05249999999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94623.995580000003</v>
      </c>
      <c r="G297">
        <v>97309.359750000003</v>
      </c>
      <c r="H297">
        <v>103596.10460000001</v>
      </c>
      <c r="I297">
        <v>107572.51880000001</v>
      </c>
      <c r="J297">
        <v>114868.6698</v>
      </c>
      <c r="K297">
        <v>120274.2277</v>
      </c>
      <c r="L297">
        <v>126787.70570000001</v>
      </c>
      <c r="M297">
        <v>135786.33979999999</v>
      </c>
      <c r="N297">
        <v>145687.696</v>
      </c>
      <c r="O297">
        <v>136448.99909999999</v>
      </c>
      <c r="P297">
        <v>131141.03219999999</v>
      </c>
      <c r="Q297">
        <v>126025.00870000001</v>
      </c>
      <c r="R297">
        <v>114453.2723</v>
      </c>
      <c r="S297">
        <v>113928.5085</v>
      </c>
      <c r="T297">
        <v>113396.01730000001</v>
      </c>
      <c r="U297">
        <v>113038.8809</v>
      </c>
      <c r="V297">
        <v>112909.1759</v>
      </c>
      <c r="W297">
        <v>112644.2692</v>
      </c>
      <c r="X297">
        <v>112474.80650000001</v>
      </c>
      <c r="Y297">
        <v>112165.4966</v>
      </c>
      <c r="Z297">
        <v>111954.7404</v>
      </c>
      <c r="AA297">
        <v>111957.8321</v>
      </c>
      <c r="AB297">
        <v>112011.03750000001</v>
      </c>
      <c r="AC297">
        <v>112159.1963</v>
      </c>
      <c r="AD297">
        <v>112397.58229999999</v>
      </c>
      <c r="AE297">
        <v>112722.9038</v>
      </c>
      <c r="AF297">
        <v>113114.6041</v>
      </c>
      <c r="AG297">
        <v>113561.52589999999</v>
      </c>
      <c r="AH297">
        <v>114060.49129999999</v>
      </c>
      <c r="AI297">
        <v>114608.5102</v>
      </c>
      <c r="AJ297">
        <v>115193.0285</v>
      </c>
      <c r="AK297">
        <v>115799.9982</v>
      </c>
      <c r="AL297">
        <v>116433.38219999999</v>
      </c>
      <c r="AM297">
        <v>117083.3869</v>
      </c>
      <c r="AN297">
        <v>117793.2889</v>
      </c>
      <c r="AO297">
        <v>118510.9523</v>
      </c>
      <c r="AP297">
        <v>119218.24249999999</v>
      </c>
      <c r="AQ297">
        <v>119920.7877</v>
      </c>
      <c r="AR297">
        <v>120610.6796</v>
      </c>
      <c r="AS297">
        <v>121289.3477</v>
      </c>
      <c r="AT297">
        <v>121959.723</v>
      </c>
      <c r="AU297">
        <v>122616.4492</v>
      </c>
      <c r="AV297">
        <v>123255.06080000001</v>
      </c>
      <c r="AW297">
        <v>123900.98020000001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49189.344290000001</v>
      </c>
      <c r="H298">
        <v>50577.711130000003</v>
      </c>
      <c r="I298">
        <v>51404.830779999997</v>
      </c>
      <c r="J298">
        <v>52652.689769999997</v>
      </c>
      <c r="K298">
        <v>53240.859380000002</v>
      </c>
      <c r="L298">
        <v>54442.26208</v>
      </c>
      <c r="M298">
        <v>56442.383049999997</v>
      </c>
      <c r="N298">
        <v>57915.791440000001</v>
      </c>
      <c r="O298">
        <v>56788.232929999998</v>
      </c>
      <c r="P298">
        <v>56684.35211</v>
      </c>
      <c r="Q298">
        <v>56743.529979999999</v>
      </c>
      <c r="R298">
        <v>55968.697840000001</v>
      </c>
      <c r="S298">
        <v>56546.685689999998</v>
      </c>
      <c r="T298">
        <v>56508.177060000002</v>
      </c>
      <c r="U298">
        <v>56360.858079999998</v>
      </c>
      <c r="V298">
        <v>56198.058879999997</v>
      </c>
      <c r="W298">
        <v>55884.400099999999</v>
      </c>
      <c r="X298">
        <v>55537.28138</v>
      </c>
      <c r="Y298">
        <v>55240.876850000001</v>
      </c>
      <c r="Z298">
        <v>55048.518150000004</v>
      </c>
      <c r="AA298">
        <v>54961.143219999998</v>
      </c>
      <c r="AB298">
        <v>54951.385479999997</v>
      </c>
      <c r="AC298">
        <v>55008.785170000003</v>
      </c>
      <c r="AD298">
        <v>55085.406439999999</v>
      </c>
      <c r="AE298">
        <v>55189.506479999996</v>
      </c>
      <c r="AF298">
        <v>55317.191919999997</v>
      </c>
      <c r="AG298">
        <v>55467.474759999997</v>
      </c>
      <c r="AH298">
        <v>55641.409180000002</v>
      </c>
      <c r="AI298">
        <v>55836.1587</v>
      </c>
      <c r="AJ298">
        <v>56049.967830000001</v>
      </c>
      <c r="AK298">
        <v>56276.257230000003</v>
      </c>
      <c r="AL298">
        <v>56515.883880000001</v>
      </c>
      <c r="AM298">
        <v>56764.038209999999</v>
      </c>
      <c r="AN298">
        <v>57071.876799999998</v>
      </c>
      <c r="AO298">
        <v>57397.388140000003</v>
      </c>
      <c r="AP298">
        <v>57723.532579999999</v>
      </c>
      <c r="AQ298">
        <v>58046.768620000003</v>
      </c>
      <c r="AR298">
        <v>58360.427580000003</v>
      </c>
      <c r="AS298">
        <v>58662.006670000002</v>
      </c>
      <c r="AT298">
        <v>58951.912219999998</v>
      </c>
      <c r="AU298">
        <v>59228.236389999998</v>
      </c>
      <c r="AV298">
        <v>59489.468059999999</v>
      </c>
      <c r="AW298">
        <v>59746.324569999997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618253.85230000003</v>
      </c>
      <c r="I299">
        <v>629273.28670000006</v>
      </c>
      <c r="J299">
        <v>643579.61690000002</v>
      </c>
      <c r="K299">
        <v>659571.36679999996</v>
      </c>
      <c r="L299">
        <v>680782.49129999999</v>
      </c>
      <c r="M299">
        <v>707667.29</v>
      </c>
      <c r="N299">
        <v>726425.30070000002</v>
      </c>
      <c r="O299">
        <v>721115.46129999997</v>
      </c>
      <c r="P299">
        <v>719899.00179999997</v>
      </c>
      <c r="Q299">
        <v>718529.34649999999</v>
      </c>
      <c r="R299">
        <v>715977.20920000004</v>
      </c>
      <c r="S299">
        <v>721844.31590000005</v>
      </c>
      <c r="T299">
        <v>726386.39890000003</v>
      </c>
      <c r="U299">
        <v>727281.35970000003</v>
      </c>
      <c r="V299">
        <v>727387.04689999996</v>
      </c>
      <c r="W299">
        <v>725973.59089999995</v>
      </c>
      <c r="X299">
        <v>723722.90910000005</v>
      </c>
      <c r="Y299">
        <v>722417.6923</v>
      </c>
      <c r="Z299">
        <v>722222.76489999995</v>
      </c>
      <c r="AA299">
        <v>722971.12459999998</v>
      </c>
      <c r="AB299">
        <v>724394.95429999998</v>
      </c>
      <c r="AC299">
        <v>726310.43229999999</v>
      </c>
      <c r="AD299">
        <v>728365.12</v>
      </c>
      <c r="AE299">
        <v>730523.65789999999</v>
      </c>
      <c r="AF299">
        <v>732736.40179999999</v>
      </c>
      <c r="AG299">
        <v>734991.04299999995</v>
      </c>
      <c r="AH299">
        <v>737308.35649999999</v>
      </c>
      <c r="AI299">
        <v>739651.77220000001</v>
      </c>
      <c r="AJ299">
        <v>742049.64430000004</v>
      </c>
      <c r="AK299">
        <v>744502.08</v>
      </c>
      <c r="AL299">
        <v>747037.35759999999</v>
      </c>
      <c r="AM299">
        <v>749649.27890000003</v>
      </c>
      <c r="AN299">
        <v>752629.20369999995</v>
      </c>
      <c r="AO299">
        <v>755804.61419999995</v>
      </c>
      <c r="AP299">
        <v>759073.73109999998</v>
      </c>
      <c r="AQ299">
        <v>762399.97039999999</v>
      </c>
      <c r="AR299">
        <v>765729.85589999997</v>
      </c>
      <c r="AS299">
        <v>769025.10979999998</v>
      </c>
      <c r="AT299">
        <v>772283.64190000005</v>
      </c>
      <c r="AU299">
        <v>775493.946</v>
      </c>
      <c r="AV299">
        <v>778645.74459999998</v>
      </c>
      <c r="AW299">
        <v>781808.60049999994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272240.82199999999</v>
      </c>
      <c r="H300">
        <v>287789.46769999998</v>
      </c>
      <c r="I300">
        <v>299413.0871</v>
      </c>
      <c r="J300">
        <v>315292.641</v>
      </c>
      <c r="K300">
        <v>335053.09110000002</v>
      </c>
      <c r="L300">
        <v>357362.43780000001</v>
      </c>
      <c r="M300">
        <v>382941.99530000001</v>
      </c>
      <c r="N300">
        <v>405799.8395</v>
      </c>
      <c r="O300">
        <v>397150.02010000002</v>
      </c>
      <c r="P300">
        <v>389425.6127</v>
      </c>
      <c r="Q300">
        <v>380431.70630000002</v>
      </c>
      <c r="R300">
        <v>367206.22379999998</v>
      </c>
      <c r="S300">
        <v>367278.26059999998</v>
      </c>
      <c r="T300">
        <v>369729.18150000001</v>
      </c>
      <c r="U300">
        <v>370794.33740000002</v>
      </c>
      <c r="V300">
        <v>371595.83270000003</v>
      </c>
      <c r="W300">
        <v>371955.73950000003</v>
      </c>
      <c r="X300">
        <v>371970.81640000001</v>
      </c>
      <c r="Y300">
        <v>372287.81819999998</v>
      </c>
      <c r="Z300">
        <v>373036.75709999999</v>
      </c>
      <c r="AA300">
        <v>374207.33529999998</v>
      </c>
      <c r="AB300">
        <v>375507.35879999999</v>
      </c>
      <c r="AC300">
        <v>376905.70370000001</v>
      </c>
      <c r="AD300">
        <v>378420.78049999999</v>
      </c>
      <c r="AE300">
        <v>379954.97850000003</v>
      </c>
      <c r="AF300">
        <v>381463.7672</v>
      </c>
      <c r="AG300">
        <v>382927.01699999999</v>
      </c>
      <c r="AH300">
        <v>384350.78619999997</v>
      </c>
      <c r="AI300">
        <v>385715.81819999998</v>
      </c>
      <c r="AJ300">
        <v>387043.30249999999</v>
      </c>
      <c r="AK300">
        <v>388364.44780000002</v>
      </c>
      <c r="AL300">
        <v>389700.31319999998</v>
      </c>
      <c r="AM300">
        <v>391066.23710000003</v>
      </c>
      <c r="AN300">
        <v>392414.28029999998</v>
      </c>
      <c r="AO300">
        <v>393821.39510000002</v>
      </c>
      <c r="AP300">
        <v>395295.34989999997</v>
      </c>
      <c r="AQ300">
        <v>396835.24219999998</v>
      </c>
      <c r="AR300">
        <v>398427.74680000002</v>
      </c>
      <c r="AS300">
        <v>400058.61290000001</v>
      </c>
      <c r="AT300">
        <v>401725.56770000001</v>
      </c>
      <c r="AU300">
        <v>403424.05040000001</v>
      </c>
      <c r="AV300">
        <v>405150.49449999997</v>
      </c>
      <c r="AW300">
        <v>406925.10139999999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45" zoomScale="80" zoomScaleNormal="80" workbookViewId="0">
      <selection activeCell="H47" sqref="H47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128.72111177409042</v>
      </c>
      <c r="E6" s="36">
        <f>E7+E8</f>
        <v>0.57103846403991221</v>
      </c>
      <c r="F6" s="36">
        <f>F7+F8</f>
        <v>0.47152470458817602</v>
      </c>
      <c r="G6" s="36">
        <f>G7+G8</f>
        <v>0</v>
      </c>
      <c r="H6" s="163">
        <f t="shared" ref="H6:H15" si="0">SUM(C6:G6)</f>
        <v>129.7636749427185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78.278908050090408</v>
      </c>
      <c r="E7" s="16">
        <f>'T energie usages'!J12/'T energie usages'!J$20*(Résultats!N$192+Résultats!N$193+Résultats!N$194)/1000000</f>
        <v>7.757449952951698E-3</v>
      </c>
      <c r="F7" s="16">
        <f>'T energie usages'!K12*2.394*Résultats!L284</f>
        <v>3.6806918175973328E-5</v>
      </c>
      <c r="G7" s="16">
        <v>0</v>
      </c>
      <c r="H7" s="95">
        <f t="shared" si="0"/>
        <v>78.28670230696153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50.442203724000002</v>
      </c>
      <c r="E8" s="16">
        <f>'T energie usages'!J13/'T energie usages'!J$20*(Résultats!N$192+Résultats!N$193+Résultats!N$194)/1000000</f>
        <v>0.56328101408696052</v>
      </c>
      <c r="F8" s="16">
        <f>(Résultats!N$209+Résultats!N$210+Résultats!N$211+Résultats!N$212+Résultats!N$213)/1000000</f>
        <v>0.47148789767000004</v>
      </c>
      <c r="G8" s="16">
        <v>0</v>
      </c>
      <c r="H8" s="95">
        <f t="shared" si="0"/>
        <v>51.476972635756965</v>
      </c>
      <c r="I8" s="166"/>
      <c r="J8" s="166"/>
      <c r="K8" s="197" t="s">
        <v>18</v>
      </c>
      <c r="L8" s="45">
        <f>H19</f>
        <v>131.42707673691942</v>
      </c>
      <c r="M8" s="45">
        <f>H45</f>
        <v>114.4366657630588</v>
      </c>
      <c r="N8" s="86">
        <f>H71</f>
        <v>83.731710760214895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0.8916495405999999</v>
      </c>
      <c r="D9" s="36">
        <f>'T energie usages'!I14*3.2*Résultats!L283</f>
        <v>22.203880620608579</v>
      </c>
      <c r="E9" s="36">
        <f>'T energie usages'!J14/'T energie usages'!J$20*(Résultats!N$192+Résultats!N$193+Résultats!N$194)/1000000</f>
        <v>6.8977312292084703</v>
      </c>
      <c r="F9" s="36">
        <f>('T energie usages'!K14-8)*2.394*Résultats!L284</f>
        <v>26.898051073006144</v>
      </c>
      <c r="G9" s="36">
        <v>0</v>
      </c>
      <c r="H9" s="163">
        <f t="shared" si="0"/>
        <v>56.891312463423191</v>
      </c>
      <c r="I9" s="166"/>
      <c r="J9" s="166"/>
      <c r="K9" s="197" t="s">
        <v>87</v>
      </c>
      <c r="L9" s="45">
        <f>H22</f>
        <v>46.428407313729288</v>
      </c>
      <c r="M9" s="45">
        <f>H48</f>
        <v>35.946797203968174</v>
      </c>
      <c r="N9" s="86">
        <f>H74</f>
        <v>27.706363399276341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11.8819915702</v>
      </c>
      <c r="E10" s="36">
        <f>'T energie usages'!J15/'T energie usages'!J$20*(Résultats!N$192+Résultats!N$193+Résultats!N$194)/1000000</f>
        <v>6.1870786147165164</v>
      </c>
      <c r="F10" s="36">
        <f>(Résultats!N$214+Résultats!N$215)/1000000</f>
        <v>17.391330692</v>
      </c>
      <c r="G10" s="36">
        <v>0</v>
      </c>
      <c r="H10" s="163">
        <f t="shared" si="0"/>
        <v>35.460400876916516</v>
      </c>
      <c r="I10" s="166"/>
      <c r="J10" s="166"/>
      <c r="K10" s="157" t="s">
        <v>22</v>
      </c>
      <c r="L10" s="45">
        <f>H23</f>
        <v>25.093120715759969</v>
      </c>
      <c r="M10" s="45">
        <f>H49</f>
        <v>18.02675768022619</v>
      </c>
      <c r="N10" s="86">
        <f>H75</f>
        <v>20.302837155233526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21.030129537700002</v>
      </c>
      <c r="D11" s="36">
        <f>D12+D13</f>
        <v>64.482274486584075</v>
      </c>
      <c r="E11" s="36">
        <f>E12+E13</f>
        <v>5.285795155035097</v>
      </c>
      <c r="F11" s="36">
        <f>F12+F13</f>
        <v>28.765809789524567</v>
      </c>
      <c r="G11" s="36">
        <f>G12+G13</f>
        <v>12.099488490000001</v>
      </c>
      <c r="H11" s="163">
        <f t="shared" si="0"/>
        <v>131.66349745884375</v>
      </c>
      <c r="I11" s="166"/>
      <c r="J11" s="166"/>
      <c r="K11" s="198" t="s">
        <v>88</v>
      </c>
      <c r="L11" s="199">
        <f>H24</f>
        <v>110.31669059943432</v>
      </c>
      <c r="M11" s="199">
        <f>H50</f>
        <v>117.33776366114472</v>
      </c>
      <c r="N11" s="89">
        <f>H76</f>
        <v>151.88532609806407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21.030129537700002</v>
      </c>
      <c r="D12" s="16">
        <f>(Résultats!N$171+Résultats!N$173+Résultats!N$174+Résultats!N$175+Résultats!N$176+Résultats!N$177+Résultats!N$178+Résultats!N$179+Résultats!N$180+Résultats!N$181+Résultats!N$182)/1000000</f>
        <v>57.972678105584073</v>
      </c>
      <c r="E12" s="16">
        <f>'T energie usages'!J17/'T energie usages'!J$20*(Résultats!N$192+Résultats!N$193+Résultats!N$194)/1000000</f>
        <v>5.139274958836765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28.068797040824567</v>
      </c>
      <c r="G12" s="16">
        <f>Résultats!N$133/1000000</f>
        <v>12.099488490000001</v>
      </c>
      <c r="H12" s="95">
        <f t="shared" si="0"/>
        <v>124.3103681329454</v>
      </c>
      <c r="I12" s="166"/>
      <c r="J12" s="166"/>
      <c r="K12" s="200" t="s">
        <v>1</v>
      </c>
      <c r="L12" s="188">
        <f>SUM(L8:L11)</f>
        <v>313.26529536584297</v>
      </c>
      <c r="M12" s="188">
        <f t="shared" ref="M12:N12" si="1">SUM(M8:M11)</f>
        <v>285.74798430839786</v>
      </c>
      <c r="N12" s="188">
        <f t="shared" si="1"/>
        <v>283.62623741278884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6.5095963809999997</v>
      </c>
      <c r="E13" s="16">
        <f>'T energie usages'!J19/'T energie usages'!J$20*(Résultats!N$192+Résultats!N$193+Résultats!N$194)/1000000</f>
        <v>0.14652019619833237</v>
      </c>
      <c r="F13" s="16">
        <f>(Résultats!N$196)/1000000</f>
        <v>0.69701274869999996</v>
      </c>
      <c r="G13" s="16">
        <v>0</v>
      </c>
      <c r="H13" s="95">
        <f t="shared" si="0"/>
        <v>7.3531293258983315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21.921779078300002</v>
      </c>
      <c r="D14" s="37">
        <f>SUM(D9:D11)+D6</f>
        <v>227.28925845148308</v>
      </c>
      <c r="E14" s="37">
        <f>SUM(E9:E11)+E6</f>
        <v>18.941643462999995</v>
      </c>
      <c r="F14" s="37">
        <f>SUM(F9:F11)+F6</f>
        <v>73.526716259118885</v>
      </c>
      <c r="G14" s="37">
        <f>SUM(G9:G11)+G6</f>
        <v>12.099488490000001</v>
      </c>
      <c r="H14" s="167">
        <f t="shared" si="0"/>
        <v>353.77888574190195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21.921779078299998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226.37832576078404</v>
      </c>
      <c r="E15" s="165">
        <f>(Résultats!N$192+Résultats!N$193+Résultats!N$194)/1000000</f>
        <v>18.941643462999998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79.471391389194565</v>
      </c>
      <c r="G15" s="165">
        <f>Résultats!N$133/1000000</f>
        <v>12.099488490000001</v>
      </c>
      <c r="H15" s="188">
        <f t="shared" si="0"/>
        <v>358.81262818127857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358.8126274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130.64090112668495</v>
      </c>
      <c r="E19" s="36">
        <f>E20+E21</f>
        <v>0.47223112466987655</v>
      </c>
      <c r="F19" s="36">
        <f>F20+F21</f>
        <v>0.3139444855645831</v>
      </c>
      <c r="G19" s="36">
        <f>G20+G21</f>
        <v>0</v>
      </c>
      <c r="H19" s="163">
        <f>SUM(C19:G19)</f>
        <v>131.42707673691942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74.312074227684946</v>
      </c>
      <c r="E20" s="16">
        <f>'T energie usages'!J25/'T energie usages'!J$33*(Résultats!S$192+Résultats!S$193+Résultats!S$194)/1000000</f>
        <v>2.0252945693014619E-2</v>
      </c>
      <c r="F20" s="16">
        <f>'T energie usages'!K25*2.394*Résultats!S284</f>
        <v>4.6829864583081494E-5</v>
      </c>
      <c r="G20" s="16">
        <v>0</v>
      </c>
      <c r="H20" s="95">
        <f>SUM(C20:G20)</f>
        <v>74.332374003242549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56.328826899000006</v>
      </c>
      <c r="E21" s="16">
        <f>'T energie usages'!J26/'T energie usages'!J$33*(Résultats!S$192+Résultats!S$193+Résultats!S$194)/1000000</f>
        <v>0.45197817897686193</v>
      </c>
      <c r="F21" s="16">
        <f>(Résultats!S$209+Résultats!S$210+Résultats!S$211+Résultats!S$212+Résultats!S$213)/1000000</f>
        <v>0.3138976557</v>
      </c>
      <c r="G21" s="16">
        <v>0</v>
      </c>
      <c r="H21" s="95">
        <f>SUM(C21:G21)</f>
        <v>57.094702733676868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0.80004865029999994</v>
      </c>
      <c r="D22" s="36">
        <f>'T energie usages'!I27*3.2*Résultats!S283</f>
        <v>20.954057258540033</v>
      </c>
      <c r="E22" s="36">
        <f>'T energie usages'!J27/'T energie usages'!J$33*(Résultats!S$192+Résultats!S$193+Résultats!S$194)/1000000</f>
        <v>4.9792135965904381</v>
      </c>
      <c r="F22" s="36">
        <f>('T energie usages'!K27-8)*2.394*Résultats!S284</f>
        <v>19.695087808298819</v>
      </c>
      <c r="G22" s="36">
        <v>0</v>
      </c>
      <c r="H22" s="163">
        <f>SUM(C22:G22)</f>
        <v>46.428407313729288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9.30109313899999</v>
      </c>
      <c r="E23" s="36">
        <f>'T energie usages'!J28/'T energie usages'!J$33*(Résultats!S$192+Résultats!S$193+Résultats!S$194)/1000000</f>
        <v>4.190439081759977</v>
      </c>
      <c r="F23" s="36">
        <f>(Résultats!S$214+Résultats!S$215)/1000000</f>
        <v>11.601588495000001</v>
      </c>
      <c r="G23" s="36">
        <v>0</v>
      </c>
      <c r="H23" s="163">
        <f t="shared" ref="H23:H28" si="2">SUM(C23:G23)</f>
        <v>25.093120715759969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12.5066753251</v>
      </c>
      <c r="D24" s="36">
        <f>D25+D26</f>
        <v>55.056396961977349</v>
      </c>
      <c r="E24" s="36">
        <f>E25+E26</f>
        <v>3.4635708199797084</v>
      </c>
      <c r="F24" s="36">
        <f>F25+F26</f>
        <v>24.587919572377281</v>
      </c>
      <c r="G24" s="36">
        <f>G25+G26</f>
        <v>14.702127920000001</v>
      </c>
      <c r="H24" s="163">
        <f t="shared" si="2"/>
        <v>110.31669059943432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12.5066753251</v>
      </c>
      <c r="D25" s="16">
        <f>(Résultats!S$171+Résultats!S$173+Résultats!S$174+Résultats!S$175+Résultats!S$176+Résultats!S$177+Résultats!S$178+Résultats!S$179+Résultats!S$180+Résultats!S$181+Résultats!S$182)/1000000</f>
        <v>47.667516139977351</v>
      </c>
      <c r="E25" s="16">
        <f>'T energie usages'!J30/'T energie usages'!J$33*(Résultats!S$192+Résultats!S$193+Résultats!S$194)/1000000</f>
        <v>3.3586375347586555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24.06664590647728</v>
      </c>
      <c r="G25" s="16">
        <f>Résultats!S$133/1000000</f>
        <v>14.702127920000001</v>
      </c>
      <c r="H25" s="95">
        <f t="shared" si="2"/>
        <v>102.30160282631329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7.388880822</v>
      </c>
      <c r="E26" s="16">
        <f>'T energie usages'!J32/'T energie usages'!J$33*(Résultats!S$192+Résultats!S$193+Résultats!S$194)/1000000</f>
        <v>0.1049332852210529</v>
      </c>
      <c r="F26" s="16">
        <f>(Résultats!S$196)/1000000</f>
        <v>0.52127366590000002</v>
      </c>
      <c r="G26" s="16">
        <v>0</v>
      </c>
      <c r="H26" s="95">
        <f t="shared" si="2"/>
        <v>8.0150877731210528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13.306723975400001</v>
      </c>
      <c r="D27" s="37">
        <f>SUM(D22:D24)+D19</f>
        <v>215.95244848620231</v>
      </c>
      <c r="E27" s="37">
        <f>SUM(E22:E24)+E19</f>
        <v>13.105454623</v>
      </c>
      <c r="F27" s="37">
        <f>SUM(F22:F24)+F19</f>
        <v>56.198540361240681</v>
      </c>
      <c r="G27" s="37">
        <f>SUM(G22:G24)+G19</f>
        <v>14.702127920000001</v>
      </c>
      <c r="H27" s="167">
        <f t="shared" si="2"/>
        <v>313.26529536584303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13.306723975399999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216.01001797997733</v>
      </c>
      <c r="E28" s="165">
        <f>(Résultats!S$192+Résultats!S$193+Résultats!S$194)/1000000</f>
        <v>13.105454623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59.637723813077272</v>
      </c>
      <c r="G28" s="165">
        <f>Résultats!S$133/1000000</f>
        <v>14.702127920000001</v>
      </c>
      <c r="H28" s="188">
        <f t="shared" si="2"/>
        <v>316.76204831145463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316.76204769999998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121.99747584041133</v>
      </c>
      <c r="E32" s="36">
        <f>E33+E34</f>
        <v>0.27256853915277324</v>
      </c>
      <c r="F32" s="36">
        <f>F33+F34</f>
        <v>0.29166280208567891</v>
      </c>
      <c r="G32" s="36">
        <f>G33+G34</f>
        <v>0</v>
      </c>
      <c r="H32" s="163">
        <f>SUM(C32:G32)</f>
        <v>122.56170718164978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68.001941268411329</v>
      </c>
      <c r="E33" s="16">
        <f>'T energie usages'!J38/'T energie usages'!J$46*(Résultats!X$192+Résultats!X$193+Résultats!X$194)/1000000</f>
        <v>5.1060329195408219E-2</v>
      </c>
      <c r="F33" s="16">
        <f>'T energie usages'!K38*2.394*Résultats!X284</f>
        <v>6.7711185678887267E-5</v>
      </c>
      <c r="G33" s="16">
        <v>0</v>
      </c>
      <c r="H33" s="95">
        <f>SUM(C33:G33)</f>
        <v>68.053069308792416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53.995534571999997</v>
      </c>
      <c r="E34" s="16">
        <f>'T energie usages'!J39/'T energie usages'!J$46*(Résultats!X$192+Résultats!X$193+Résultats!X$194)/1000000</f>
        <v>0.221508209957365</v>
      </c>
      <c r="F34" s="16">
        <f>(Résultats!X$209+Résultats!X$210+Résultats!X$211+Résultats!X$212+Résultats!X$213)/1000000</f>
        <v>0.29159509090000002</v>
      </c>
      <c r="G34" s="16">
        <v>0</v>
      </c>
      <c r="H34" s="95">
        <f>SUM(C34:G34)</f>
        <v>54.508637872857364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0.68326798030000002</v>
      </c>
      <c r="D35" s="36">
        <f>'T energie usages'!I40*3.2*Résultats!X283</f>
        <v>17.943432895085252</v>
      </c>
      <c r="E35" s="36">
        <f>'T energie usages'!J40/'T energie usages'!J$46*(Résultats!X$192+Résultats!X$193+Résultats!X$194)/1000000</f>
        <v>2.258550797752807</v>
      </c>
      <c r="F35" s="36">
        <f>('T energie usages'!K40-8)*2.394*Résultats!X284</f>
        <v>19.493142691333293</v>
      </c>
      <c r="G35" s="36">
        <v>0</v>
      </c>
      <c r="H35" s="163">
        <f>SUM(C35:G35)</f>
        <v>40.378394364471347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8.2538729505999999</v>
      </c>
      <c r="E36" s="36">
        <f>'T energie usages'!J41/'T energie usages'!J$46*(Résultats!X$192+Résultats!X$193+Résultats!X$194)/1000000</f>
        <v>1.6637928493951093</v>
      </c>
      <c r="F36" s="36">
        <f>(Résultats!X$214+Résultats!X$215)/1000000</f>
        <v>8.3431041480000001</v>
      </c>
      <c r="G36" s="36">
        <v>0</v>
      </c>
      <c r="H36" s="163">
        <f t="shared" ref="H36:H41" si="3">SUM(C36:G36)</f>
        <v>18.260769947995108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12.634473315500001</v>
      </c>
      <c r="D37" s="36">
        <f>D38+D39</f>
        <v>60.004808674715179</v>
      </c>
      <c r="E37" s="36">
        <f>E38+E39</f>
        <v>1.5801196055993112</v>
      </c>
      <c r="F37" s="36">
        <f>F38+F39</f>
        <v>22.450226521280889</v>
      </c>
      <c r="G37" s="36">
        <f>G38+G39</f>
        <v>15.75510107</v>
      </c>
      <c r="H37" s="163">
        <f t="shared" si="3"/>
        <v>112.42472918709538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12.634473315500001</v>
      </c>
      <c r="D38" s="16">
        <f>(Résultats!X$171+Résultats!X$173+Résultats!X$174+Résultats!X$175+Résultats!X$176+Résultats!X$177+Résultats!X$178+Résultats!X$179+Résultats!X$180+Résultats!X$181+Résultats!X$182)/1000000</f>
        <v>52.615601765715176</v>
      </c>
      <c r="E38" s="16">
        <f>'T energie usages'!J43/'T energie usages'!J$46*(Résultats!X$192+Résultats!X$193+Résultats!X$194)/1000000</f>
        <v>1.5296669231519568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21.93714823528089</v>
      </c>
      <c r="G38" s="16">
        <f>Résultats!X$133/1000000</f>
        <v>15.75510107</v>
      </c>
      <c r="H38" s="95">
        <f t="shared" si="3"/>
        <v>104.471991309648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7.3892069090000003</v>
      </c>
      <c r="E39" s="16">
        <f>'T energie usages'!J45/'T energie usages'!J$46*(Résultats!X$192+Résultats!X$193+Résultats!X$194)/1000000</f>
        <v>5.0452682447354347E-2</v>
      </c>
      <c r="F39" s="16">
        <f>(Résultats!X$196)/1000000</f>
        <v>0.51307828600000005</v>
      </c>
      <c r="G39" s="16">
        <v>0</v>
      </c>
      <c r="H39" s="95">
        <f t="shared" si="3"/>
        <v>7.9527378774473547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13.317741295800001</v>
      </c>
      <c r="D40" s="37">
        <f>SUM(D35:D37)+D32</f>
        <v>208.19959036081175</v>
      </c>
      <c r="E40" s="37">
        <f>SUM(E35:E37)+E32</f>
        <v>5.7750317919</v>
      </c>
      <c r="F40" s="37">
        <f>SUM(F35:F37)+F32</f>
        <v>50.578136162699863</v>
      </c>
      <c r="G40" s="37">
        <f>SUM(G35:G37)+G32</f>
        <v>15.75510107</v>
      </c>
      <c r="H40" s="167">
        <f t="shared" si="3"/>
        <v>293.62560068121167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13.317741295799999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208.25152729731516</v>
      </c>
      <c r="E41" s="165">
        <f>(Résultats!X$192+Résultats!X$193+Résultats!X$194)/1000000</f>
        <v>5.7750317919000009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50.715745560180885</v>
      </c>
      <c r="G41" s="165">
        <f>Résultats!X$133/1000000</f>
        <v>15.75510107</v>
      </c>
      <c r="H41" s="188">
        <f t="shared" si="3"/>
        <v>293.81514701519609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293.8151464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113.81455809441513</v>
      </c>
      <c r="E45" s="36">
        <f>E46+E47</f>
        <v>0.3310562533978999</v>
      </c>
      <c r="F45" s="36">
        <f>F46+F47</f>
        <v>0.29105141524575467</v>
      </c>
      <c r="G45" s="36">
        <f>G46+G47</f>
        <v>0</v>
      </c>
      <c r="H45" s="163">
        <f>SUM(C45:G45)</f>
        <v>114.4366657630588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61.361855873415131</v>
      </c>
      <c r="E46" s="16">
        <f>'T energie usages'!J51/'T energie usages'!J$59*(Résultats!AC$192+Résultats!AC$193+Résultats!AC$194)/1000000</f>
        <v>0.11671311063855588</v>
      </c>
      <c r="F46" s="16">
        <f>'T energie usages'!K51*2.394*Résultats!AC284</f>
        <v>8.61767957546919E-5</v>
      </c>
      <c r="G46" s="16">
        <v>0</v>
      </c>
      <c r="H46" s="95">
        <f>SUM(C46:G46)</f>
        <v>61.478655160849442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52.452702221000003</v>
      </c>
      <c r="E47" s="16">
        <f>'T energie usages'!J52/'T energie usages'!J$59*(Résultats!AC$192+Résultats!AC$193+Résultats!AC$194)/1000000</f>
        <v>0.21434314275934405</v>
      </c>
      <c r="F47" s="16">
        <f>(Résultats!AC$209+Résultats!AC$210+Résultats!AC$211+Résultats!AC$212+Résultats!AC$213)/1000000</f>
        <v>0.29096523845</v>
      </c>
      <c r="G47" s="16">
        <v>0</v>
      </c>
      <c r="H47" s="95">
        <f>SUM(C47:G47)</f>
        <v>52.958010602209349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0.57534356640000006</v>
      </c>
      <c r="D48" s="36">
        <f>'T energie usages'!I53*3.2*Résultats!AC283</f>
        <v>16.143363988854954</v>
      </c>
      <c r="E48" s="36">
        <f>'T energie usages'!J53/'T energie usages'!J$59*(Résultats!AC$192+Résultats!AC$193+Résultats!AC$194)/1000000</f>
        <v>2.0469885046105798</v>
      </c>
      <c r="F48" s="36">
        <f>('T energie usages'!K53-8)*2.394*Résultats!AC284</f>
        <v>17.181101144102637</v>
      </c>
      <c r="G48" s="36">
        <v>0</v>
      </c>
      <c r="H48" s="163">
        <f>SUM(C48:G48)</f>
        <v>35.946797203968174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8.6769429966999994</v>
      </c>
      <c r="E49" s="36">
        <f>'T energie usages'!J54/'T energie usages'!J$59*(Résultats!AC$192+Résultats!AC$193+Résultats!AC$194)/1000000</f>
        <v>1.5155719175261897</v>
      </c>
      <c r="F49" s="36">
        <f>(Résultats!AC$214+Résultats!AC$215)/1000000</f>
        <v>7.8342427659999991</v>
      </c>
      <c r="G49" s="36">
        <v>0</v>
      </c>
      <c r="H49" s="163">
        <f t="shared" ref="H49:H54" si="4">SUM(C49:G49)</f>
        <v>18.02675768022619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13.6987997991</v>
      </c>
      <c r="D50" s="36">
        <f>D51+D52</f>
        <v>63.789669062946338</v>
      </c>
      <c r="E50" s="36">
        <f>E51+E52</f>
        <v>1.520146149765329</v>
      </c>
      <c r="F50" s="36">
        <f>F51+F52</f>
        <v>22.269593309333057</v>
      </c>
      <c r="G50" s="36">
        <f>G51+G52</f>
        <v>16.059555339999999</v>
      </c>
      <c r="H50" s="163">
        <f t="shared" si="4"/>
        <v>117.33776366114472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13.6987997991</v>
      </c>
      <c r="D51" s="16">
        <f>(Résultats!AC$171+Résultats!AC$173+Résultats!AC$174+Résultats!AC$175+Résultats!AC$176+Résultats!AC$177+Résultats!AC$178+Résultats!AC$179+Résultats!AC$180+Résultats!AC$181+Résultats!AC$182)/1000000</f>
        <v>56.094612286946337</v>
      </c>
      <c r="E51" s="16">
        <f>'T energie usages'!J56/'T energie usages'!J$59*(Résultats!AC$192+Résultats!AC$193+Résultats!AC$194)/1000000</f>
        <v>1.4726803053336395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21.757919574633057</v>
      </c>
      <c r="G51" s="16">
        <f>Résultats!AC$133/1000000</f>
        <v>16.059555339999999</v>
      </c>
      <c r="H51" s="95">
        <f t="shared" si="4"/>
        <v>109.08356730601304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7.6950567759999995</v>
      </c>
      <c r="E52" s="16">
        <f>'T energie usages'!J58/'T energie usages'!J$59*(Résultats!AC$192+Résultats!AC$193+Résultats!AC$194)/1000000</f>
        <v>4.7465844431689469E-2</v>
      </c>
      <c r="F52" s="16">
        <f>(Résultats!AC$196)/1000000</f>
        <v>0.51167373469999999</v>
      </c>
      <c r="G52" s="16">
        <v>0</v>
      </c>
      <c r="H52" s="95">
        <f t="shared" si="4"/>
        <v>8.2541963551316897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14.274143365500001</v>
      </c>
      <c r="D53" s="37">
        <f>SUM(D48:D50)+D45</f>
        <v>202.42453414291643</v>
      </c>
      <c r="E53" s="37">
        <f>SUM(E48:E50)+E45</f>
        <v>5.4137628252999992</v>
      </c>
      <c r="F53" s="37">
        <f>SUM(F48:F50)+F45</f>
        <v>47.575988634681444</v>
      </c>
      <c r="G53" s="37">
        <f>SUM(G48:G50)+G45</f>
        <v>16.059555339999999</v>
      </c>
      <c r="H53" s="167">
        <f t="shared" si="4"/>
        <v>285.74798430839786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14.274143365500001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202.47137067064634</v>
      </c>
      <c r="E54" s="165">
        <f>(Résultats!AC$192+Résultats!AC$193+Résultats!AC$194)/1000000</f>
        <v>5.4137628252999983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47.697276643783042</v>
      </c>
      <c r="G54" s="165">
        <f>Résultats!AC$133/1000000</f>
        <v>16.059555339999999</v>
      </c>
      <c r="H54" s="188">
        <f t="shared" si="4"/>
        <v>285.91610884522936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285.91610830000002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105.35900166904139</v>
      </c>
      <c r="E58" s="36">
        <f>E59+E60</f>
        <v>0.44147129814798325</v>
      </c>
      <c r="F58" s="36">
        <f>F59+F60</f>
        <v>0.81163451362361372</v>
      </c>
      <c r="G58" s="36">
        <f>G59+G60</f>
        <v>0</v>
      </c>
      <c r="H58" s="163">
        <f t="shared" ref="H58:H67" si="5">SUM(C58:G58)</f>
        <v>106.61210748081299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53.497625694041389</v>
      </c>
      <c r="E59" s="16">
        <f>'T energie usages'!J64/'T energie usages'!J$72*(Résultats!AH$192+Résultats!AH$193+Résultats!AH$194)/1000000</f>
        <v>0.22398609669753067</v>
      </c>
      <c r="F59" s="16">
        <f>'T energie usages'!K64*2.394*Résultats!AH284</f>
        <v>9.1595793613605096E-5</v>
      </c>
      <c r="G59" s="16">
        <v>0</v>
      </c>
      <c r="H59" s="95">
        <f t="shared" si="5"/>
        <v>53.721703386532532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51.861375975000001</v>
      </c>
      <c r="E60" s="16">
        <f>'T energie usages'!J65/'T energie usages'!J$72*(Résultats!AH$192+Résultats!AH$193+Résultats!AH$194)/1000000</f>
        <v>0.21748520145045261</v>
      </c>
      <c r="F60" s="16">
        <f>(Résultats!AH$209+Résultats!AH$210+Résultats!AH$211+Résultats!AH$212+Résultats!AH$213)/1000000</f>
        <v>0.8115429178300001</v>
      </c>
      <c r="G60" s="16">
        <v>0</v>
      </c>
      <c r="H60" s="95">
        <f t="shared" si="5"/>
        <v>52.890404094280456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0.51289528389999994</v>
      </c>
      <c r="D61" s="36">
        <f>'T energie usages'!I66*3.2*Résultats!AH283</f>
        <v>15.062123397869213</v>
      </c>
      <c r="E61" s="36">
        <f>'T energie usages'!J66/'T energie usages'!J$72*(Résultats!AH$192+Résultats!AH$193+Résultats!AH$194)/1000000</f>
        <v>2.0009338823990257</v>
      </c>
      <c r="F61" s="36">
        <f>('T energie usages'!K66-8)*2.394*Résultats!AH284</f>
        <v>15.329258443855112</v>
      </c>
      <c r="G61" s="36">
        <v>0</v>
      </c>
      <c r="H61" s="163">
        <f t="shared" si="5"/>
        <v>32.90521100802335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9.4008016145999989</v>
      </c>
      <c r="E62" s="36">
        <f>'T energie usages'!J67/'T energie usages'!J$72*(Résultats!AH$192+Résultats!AH$193+Résultats!AH$194)/1000000</f>
        <v>1.5313653176588786</v>
      </c>
      <c r="F62" s="36">
        <f>(Résultats!AH$214+Résultats!AH$215)/1000000</f>
        <v>7.5683078549999996</v>
      </c>
      <c r="G62" s="36">
        <v>0</v>
      </c>
      <c r="H62" s="163">
        <f t="shared" si="5"/>
        <v>18.500474787258877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15.065428452999999</v>
      </c>
      <c r="D63" s="36">
        <f>D64+D65</f>
        <v>70.00041115984493</v>
      </c>
      <c r="E63" s="36">
        <f>E64+E65</f>
        <v>1.6015428303941133</v>
      </c>
      <c r="F63" s="36">
        <f>F64+F65</f>
        <v>22.489502125676466</v>
      </c>
      <c r="G63" s="36">
        <f>G64+G65</f>
        <v>16.783092109999998</v>
      </c>
      <c r="H63" s="163">
        <f t="shared" si="5"/>
        <v>125.9399766789155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15.065428452999999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61.572741022844923</v>
      </c>
      <c r="E64" s="16">
        <f>'T energie usages'!J69/'T energie usages'!J$72*(Résultats!AH$192+Résultats!AH$193+Résultats!AH$194)/1000000</f>
        <v>1.5524365882133844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21.975871318276468</v>
      </c>
      <c r="G64" s="16">
        <f>Résultats!AH$133/1000000</f>
        <v>16.783092109999998</v>
      </c>
      <c r="H64" s="95">
        <f t="shared" si="5"/>
        <v>116.94956949233476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8.4276701369999998</v>
      </c>
      <c r="E65" s="16">
        <f>'T energie usages'!J71/'T energie usages'!J$72*(Résultats!AH$192+Résultats!AH$193+Résultats!AH$194)/1000000</f>
        <v>4.9106242180728933E-2</v>
      </c>
      <c r="F65" s="16">
        <f>(Résultats!AH$196)/1000000</f>
        <v>0.5136308074</v>
      </c>
      <c r="G65" s="16">
        <v>0</v>
      </c>
      <c r="H65" s="95">
        <f t="shared" si="5"/>
        <v>8.9904071865807289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15.5783237369</v>
      </c>
      <c r="D66" s="37">
        <f>SUM(D61:D63)+D58</f>
        <v>199.82233784135553</v>
      </c>
      <c r="E66" s="37">
        <f>SUM(E61:E63)+E58</f>
        <v>5.575313328600001</v>
      </c>
      <c r="F66" s="37">
        <f>SUM(F61:F63)+F58</f>
        <v>46.198702938155193</v>
      </c>
      <c r="G66" s="37">
        <f>SUM(G61:G63)+G58</f>
        <v>16.783092109999998</v>
      </c>
      <c r="H66" s="167">
        <f t="shared" si="5"/>
        <v>283.95776995501069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15.5783237369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199.86376862944491</v>
      </c>
      <c r="E67" s="165">
        <f>(Résultats!AH$192+Résultats!AH$193+Résultats!AH$194)/1000000</f>
        <v>5.575313328600001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46.306918178506471</v>
      </c>
      <c r="G67" s="165">
        <f>Résultats!AH$133/1000000</f>
        <v>16.783092109999998</v>
      </c>
      <c r="H67" s="188">
        <f t="shared" si="5"/>
        <v>284.10741598345135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284.1074155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-1.7104414205881799E-8</v>
      </c>
      <c r="D71" s="36">
        <f>D72+D73</f>
        <v>80.326024903223185</v>
      </c>
      <c r="E71" s="36">
        <f>E72+E73</f>
        <v>1.5316718499834105</v>
      </c>
      <c r="F71" s="36">
        <f>F72+F73</f>
        <v>1.8740140241127088</v>
      </c>
      <c r="G71" s="36">
        <f>G72+G73</f>
        <v>0</v>
      </c>
      <c r="H71" s="163">
        <f t="shared" ref="H71:H80" si="6">SUM(C71:G71)</f>
        <v>83.731710760214895</v>
      </c>
      <c r="I71" s="3"/>
    </row>
    <row r="72" spans="1:28" x14ac:dyDescent="0.25">
      <c r="A72" s="148" t="s">
        <v>19</v>
      </c>
      <c r="B72" s="35"/>
      <c r="C72" s="16">
        <f>Résultats!AF$118/1000000</f>
        <v>-1.7104414205881799E-8</v>
      </c>
      <c r="D72" s="16">
        <f>'T energie usages'!I90*3.2*Résultats!AW283</f>
        <v>24.270254155023196</v>
      </c>
      <c r="E72" s="16">
        <f>'T energie usages'!J90/'T energie usages'!J$98*(Résultats!AW$192+Résultats!AW$193+Résultats!AW$194)/1000000</f>
        <v>1.1059891533599713</v>
      </c>
      <c r="F72" s="16">
        <f>'T energie usages'!K90*2.394*Résultats!AW284</f>
        <v>5.4567072708882854E-5</v>
      </c>
      <c r="G72" s="16">
        <v>0</v>
      </c>
      <c r="H72" s="95">
        <f t="shared" si="6"/>
        <v>25.37629785835146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56.055770748199997</v>
      </c>
      <c r="E73" s="16">
        <f>'T energie usages'!J91/'T energie usages'!J$98*(Résultats!AW$192+Résultats!AW$193+Résultats!AW$194)/1000000</f>
        <v>0.42568269662343922</v>
      </c>
      <c r="F73" s="192">
        <f>(Résultats!AW$209+Résultats!AW$210+Résultats!AW$211+Résultats!AW$212+Résultats!AW$213)/1000000</f>
        <v>1.87395945704</v>
      </c>
      <c r="G73" s="16">
        <v>0</v>
      </c>
      <c r="H73" s="95">
        <f t="shared" si="6"/>
        <v>58.355412901863438</v>
      </c>
      <c r="I73" s="3"/>
    </row>
    <row r="74" spans="1:28" x14ac:dyDescent="0.25">
      <c r="A74" s="162" t="s">
        <v>21</v>
      </c>
      <c r="B74" s="187"/>
      <c r="C74" s="36">
        <f>Résultats!AW$135/1000000</f>
        <v>0.384797583</v>
      </c>
      <c r="D74" s="36">
        <f>'T energie usages'!I92*3.2*Résultats!AW283</f>
        <v>11.671765128915558</v>
      </c>
      <c r="E74" s="36">
        <f>'T energie usages'!J92/'T energie usages'!J$98*(Résultats!AW$192+Résultats!AW$193+Résultats!AW$194)/1000000</f>
        <v>3.2761915314071426</v>
      </c>
      <c r="F74" s="36">
        <f>('T energie usages'!K92-8)*2.394*Résultats!AW284</f>
        <v>12.373609155953641</v>
      </c>
      <c r="G74" s="36">
        <v>0</v>
      </c>
      <c r="H74" s="163">
        <f t="shared" si="6"/>
        <v>27.706363399276341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10.413401817700001</v>
      </c>
      <c r="E75" s="36">
        <f>'T energie usages'!J93/'T energie usages'!J$98*(Résultats!AW$192+Résultats!AW$193+Résultats!AW$194)/1000000</f>
        <v>2.6778818325335285</v>
      </c>
      <c r="F75" s="36">
        <f>(Résultats!AW$214+Résultats!AW$215)/1000000</f>
        <v>7.2115535049999995</v>
      </c>
      <c r="G75" s="36">
        <v>0</v>
      </c>
      <c r="H75" s="163">
        <f t="shared" si="6"/>
        <v>20.302837155233526</v>
      </c>
      <c r="I75" s="3"/>
    </row>
    <row r="76" spans="1:28" x14ac:dyDescent="0.25">
      <c r="A76" s="162" t="s">
        <v>23</v>
      </c>
      <c r="B76" s="187"/>
      <c r="C76" s="36">
        <f>C77+C78</f>
        <v>19.5727456103</v>
      </c>
      <c r="D76" s="36">
        <f>D77+D78</f>
        <v>84.026623926881967</v>
      </c>
      <c r="E76" s="36">
        <f>E77+E78</f>
        <v>3.3253173797759201</v>
      </c>
      <c r="F76" s="36">
        <f>F77+F78</f>
        <v>25.111548861106186</v>
      </c>
      <c r="G76" s="36">
        <f>G77+G78</f>
        <v>19.849090320000002</v>
      </c>
      <c r="H76" s="163">
        <f t="shared" si="6"/>
        <v>151.88532609806407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19.5727456103</v>
      </c>
      <c r="D77" s="16">
        <f>(Résultats!AW$171+Résultats!AW$173+Résultats!AW$174+Résultats!AW$175+Résultats!AW$176+Résultats!AW$177+Résultats!AW$178+Résultats!AW$179+Résultats!AW$180+Résultats!AW$181+Résultats!AW$182)/1000000</f>
        <v>73.911945146881962</v>
      </c>
      <c r="E77" s="16">
        <f>'T energie usages'!J95/'T energie usages'!J$98*(Résultats!AW$192+Résultats!AW$193+Résultats!AW$194)/1000000</f>
        <v>3.2253193708499182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24.537045815606188</v>
      </c>
      <c r="G77" s="16">
        <f>Résultats!AW$133/1000000</f>
        <v>19.849090320000002</v>
      </c>
      <c r="H77" s="95">
        <f t="shared" si="6"/>
        <v>141.09614626363808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10.11467878</v>
      </c>
      <c r="E78" s="16">
        <f>'T energie usages'!J97/'T energie usages'!J$98*(Résultats!AW$192+Résultats!AW$193+Résultats!AW$194)/1000000</f>
        <v>9.9998008926001913E-2</v>
      </c>
      <c r="F78" s="16">
        <f>(Résultats!AW$196)/1000000</f>
        <v>0.57450304549999998</v>
      </c>
      <c r="G78" s="16">
        <v>0</v>
      </c>
      <c r="H78" s="95">
        <f t="shared" si="6"/>
        <v>10.789179834426003</v>
      </c>
      <c r="I78" s="3"/>
    </row>
    <row r="79" spans="1:28" x14ac:dyDescent="0.25">
      <c r="A79" s="48" t="s">
        <v>41</v>
      </c>
      <c r="B79" s="37"/>
      <c r="C79" s="37">
        <f>SUM(C74:C76)+C71</f>
        <v>19.957543176195585</v>
      </c>
      <c r="D79" s="37">
        <f>SUM(D74:D76)+D71</f>
        <v>186.4378157767207</v>
      </c>
      <c r="E79" s="37">
        <f>SUM(E74:E76)+E71</f>
        <v>10.811062593700001</v>
      </c>
      <c r="F79" s="37">
        <f>SUM(F74:F76)+F71</f>
        <v>46.57072554617254</v>
      </c>
      <c r="G79" s="37">
        <f>SUM(G74:G76)+G71</f>
        <v>19.849090320000002</v>
      </c>
      <c r="H79" s="167">
        <f t="shared" si="6"/>
        <v>283.62623741278884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19.957543193300001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186.45953560278198</v>
      </c>
      <c r="E80" s="165">
        <f>(Résultats!AW$192+Résultats!AW$193+Résultats!AW$194)/1000000</f>
        <v>10.811062593700001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46.658075563146198</v>
      </c>
      <c r="G80" s="165">
        <f>Résultats!AW133/1000000</f>
        <v>19.849090320000002</v>
      </c>
      <c r="H80" s="188">
        <f t="shared" si="6"/>
        <v>283.7353072729282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283.73530679999999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82601404.219999999</v>
      </c>
      <c r="G5" s="101">
        <f>VLOOKUP($D5,Résultats!$B$2:$AX$212,G$2,FALSE)/1000000</f>
        <v>127.5577277</v>
      </c>
      <c r="H5" s="25">
        <f>VLOOKUP($D5,Résultats!$B$2:$AX$212,H$2,FALSE)/1000000</f>
        <v>144.26894380000002</v>
      </c>
      <c r="I5" s="102">
        <f>VLOOKUP($D5,Résultats!$B$2:$AX$212,I$2,FALSE)/1000000</f>
        <v>163.24180669999998</v>
      </c>
      <c r="J5" s="101">
        <f>VLOOKUP($D5,Résultats!$B$2:$AX$212,J$2,FALSE)/1000000</f>
        <v>182.933021</v>
      </c>
      <c r="K5" s="25">
        <f>VLOOKUP($D5,Résultats!$B$2:$AX$212,K$2,FALSE)/1000000</f>
        <v>205.2537738</v>
      </c>
      <c r="L5" s="25">
        <f>VLOOKUP($D5,Résultats!$B$2:$AX$212,L$2,FALSE)/1000000</f>
        <v>228.43340459999999</v>
      </c>
      <c r="M5" s="25">
        <f>VLOOKUP($D5,Résultats!$B$2:$AX$212,M$2,FALSE)/1000000</f>
        <v>253.05848019999999</v>
      </c>
      <c r="N5" s="102">
        <f>VLOOKUP($D5,Résultats!$B$2:$AX$212,N$2,FALSE)/1000000</f>
        <v>277.89539969999998</v>
      </c>
      <c r="O5" s="101">
        <f>VLOOKUP($D5,Résultats!$B$2:$AX$212,O$2,FALSE)/1000000</f>
        <v>304.099785</v>
      </c>
      <c r="P5" s="25">
        <f>VLOOKUP($D5,Résultats!$B$2:$AX$212,P$2,FALSE)/1000000</f>
        <v>331.10968739999998</v>
      </c>
      <c r="Q5" s="25">
        <f>VLOOKUP($D5,Résultats!$B$2:$AX$212,Q$2,FALSE)/1000000</f>
        <v>358.49973110000002</v>
      </c>
      <c r="R5" s="25">
        <f>VLOOKUP($D5,Résultats!$B$2:$AX$212,R$2,FALSE)/1000000</f>
        <v>386.09361819999998</v>
      </c>
      <c r="S5" s="102">
        <f>VLOOKUP($D5,Résultats!$B$2:$AX$212,S$2,FALSE)/1000000</f>
        <v>413.8834559</v>
      </c>
      <c r="T5" s="105">
        <f>VLOOKUP($D5,Résultats!$B$2:$AX$212,T$2,FALSE)/1000000</f>
        <v>555.24023360000001</v>
      </c>
      <c r="U5" s="105">
        <f>VLOOKUP($D5,Résultats!$B$2:$AX$212,U$2,FALSE)/1000000</f>
        <v>691.4437812000001</v>
      </c>
      <c r="V5" s="25">
        <f>VLOOKUP($D5,Résultats!$B$2:$AX$212,V$2,FALSE)/1000000</f>
        <v>823.99642200000005</v>
      </c>
      <c r="W5" s="105">
        <f>VLOOKUP($D5,Résultats!$B$2:$AX$212,W$2,FALSE)/1000000</f>
        <v>961.79584820000002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56562545.969999999</v>
      </c>
      <c r="G6" s="101">
        <f>VLOOKUP($D6,Résultats!$B$2:$AX$212,G$2,FALSE)/1000000</f>
        <v>58.512329090000001</v>
      </c>
      <c r="H6" s="25">
        <f>VLOOKUP($D6,Résultats!$B$2:$AX$212,H$2,FALSE)/1000000</f>
        <v>62.055710770000005</v>
      </c>
      <c r="I6" s="102">
        <f>VLOOKUP($D6,Résultats!$B$2:$AX$212,I$2,FALSE)/1000000</f>
        <v>64.794458730000002</v>
      </c>
      <c r="J6" s="101">
        <f>VLOOKUP($D6,Résultats!$B$2:$AX$212,J$2,FALSE)/1000000</f>
        <v>68.40291504999999</v>
      </c>
      <c r="K6" s="25">
        <f>VLOOKUP($D6,Résultats!$B$2:$AX$212,K$2,FALSE)/1000000</f>
        <v>71.17574467</v>
      </c>
      <c r="L6" s="25">
        <f>VLOOKUP($D6,Résultats!$B$2:$AX$212,L$2,FALSE)/1000000</f>
        <v>76.575168510000012</v>
      </c>
      <c r="M6" s="25">
        <f>VLOOKUP($D6,Résultats!$B$2:$AX$212,M$2,FALSE)/1000000</f>
        <v>80.786079790000002</v>
      </c>
      <c r="N6" s="102">
        <f>VLOOKUP($D6,Résultats!$B$2:$AX$212,N$2,FALSE)/1000000</f>
        <v>84.986436990000001</v>
      </c>
      <c r="O6" s="101">
        <f>VLOOKUP($D6,Résultats!$B$2:$AX$212,O$2,FALSE)/1000000</f>
        <v>87.893121010000002</v>
      </c>
      <c r="P6" s="25">
        <f>VLOOKUP($D6,Résultats!$B$2:$AX$212,P$2,FALSE)/1000000</f>
        <v>89.592169069999898</v>
      </c>
      <c r="Q6" s="25">
        <f>VLOOKUP($D6,Résultats!$B$2:$AX$212,Q$2,FALSE)/1000000</f>
        <v>90.735275459999897</v>
      </c>
      <c r="R6" s="25">
        <f>VLOOKUP($D6,Résultats!$B$2:$AX$212,R$2,FALSE)/1000000</f>
        <v>91.760408989999988</v>
      </c>
      <c r="S6" s="102">
        <f>VLOOKUP($D6,Résultats!$B$2:$AX$212,S$2,FALSE)/1000000</f>
        <v>92.858223959999904</v>
      </c>
      <c r="T6" s="105">
        <f>VLOOKUP($D6,Résultats!$B$2:$AX$212,T$2,FALSE)/1000000</f>
        <v>94.134328440000004</v>
      </c>
      <c r="U6" s="105">
        <f>VLOOKUP($D6,Résultats!$B$2:$AX$212,U$2,FALSE)/1000000</f>
        <v>89.918070270000001</v>
      </c>
      <c r="V6" s="25">
        <f>VLOOKUP($D6,Résultats!$B$2:$AX$212,V$2,FALSE)/1000000</f>
        <v>89.157354739999988</v>
      </c>
      <c r="W6" s="105">
        <f>VLOOKUP($D6,Résultats!$B$2:$AX$212,W$2,FALSE)/1000000</f>
        <v>92.296935099999999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501904114</v>
      </c>
      <c r="G7" s="101">
        <f>VLOOKUP($D7,Résultats!$B$2:$AX$212,G$2,FALSE)/1000000</f>
        <v>529.39753389999998</v>
      </c>
      <c r="H7" s="25">
        <f>VLOOKUP($D7,Résultats!$B$2:$AX$212,H$2,FALSE)/1000000</f>
        <v>543.04156339999997</v>
      </c>
      <c r="I7" s="102">
        <f>VLOOKUP($D7,Résultats!$B$2:$AX$212,I$2,FALSE)/1000000</f>
        <v>556.15250989999993</v>
      </c>
      <c r="J7" s="101">
        <f>VLOOKUP($D7,Résultats!$B$2:$AX$212,J$2,FALSE)/1000000</f>
        <v>568.56306960000006</v>
      </c>
      <c r="K7" s="25">
        <f>VLOOKUP($D7,Résultats!$B$2:$AX$212,K$2,FALSE)/1000000</f>
        <v>579.86674240000002</v>
      </c>
      <c r="L7" s="25">
        <f>VLOOKUP($D7,Résultats!$B$2:$AX$212,L$2,FALSE)/1000000</f>
        <v>595.38651049999999</v>
      </c>
      <c r="M7" s="25">
        <f>VLOOKUP($D7,Résultats!$B$2:$AX$212,M$2,FALSE)/1000000</f>
        <v>612.80808179999997</v>
      </c>
      <c r="N7" s="102">
        <f>VLOOKUP($D7,Résultats!$B$2:$AX$212,N$2,FALSE)/1000000</f>
        <v>633.59437339999999</v>
      </c>
      <c r="O7" s="101">
        <f>VLOOKUP($D7,Résultats!$B$2:$AX$212,O$2,FALSE)/1000000</f>
        <v>654.11587029999998</v>
      </c>
      <c r="P7" s="25">
        <f>VLOOKUP($D7,Résultats!$B$2:$AX$212,P$2,FALSE)/1000000</f>
        <v>672.33410660000004</v>
      </c>
      <c r="Q7" s="25">
        <f>VLOOKUP($D7,Résultats!$B$2:$AX$212,Q$2,FALSE)/1000000</f>
        <v>687.30289960000005</v>
      </c>
      <c r="R7" s="25">
        <f>VLOOKUP($D7,Résultats!$B$2:$AX$212,R$2,FALSE)/1000000</f>
        <v>699.14164300000004</v>
      </c>
      <c r="S7" s="102">
        <f>VLOOKUP($D7,Résultats!$B$2:$AX$212,S$2,FALSE)/1000000</f>
        <v>708.33551739999996</v>
      </c>
      <c r="T7" s="105">
        <f>VLOOKUP($D7,Résultats!$B$2:$AX$212,T$2,FALSE)/1000000</f>
        <v>731.9273369</v>
      </c>
      <c r="U7" s="105">
        <f>VLOOKUP($D7,Résultats!$B$2:$AX$212,U$2,FALSE)/1000000</f>
        <v>738.43061610000007</v>
      </c>
      <c r="V7" s="25">
        <f>VLOOKUP($D7,Résultats!$B$2:$AX$212,V$2,FALSE)/1000000</f>
        <v>738.44644229999994</v>
      </c>
      <c r="W7" s="105">
        <f>VLOOKUP($D7,Résultats!$B$2:$AX$212,W$2,FALSE)/1000000</f>
        <v>734.48644439999998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832344725.10000002</v>
      </c>
      <c r="G8" s="101">
        <f>VLOOKUP($D8,Résultats!$B$2:$AX$212,G$2,FALSE)/1000000</f>
        <v>845.60584100000005</v>
      </c>
      <c r="H8" s="25">
        <f>VLOOKUP($D8,Résultats!$B$2:$AX$212,H$2,FALSE)/1000000</f>
        <v>848.89667150000002</v>
      </c>
      <c r="I8" s="102">
        <f>VLOOKUP($D8,Résultats!$B$2:$AX$212,I$2,FALSE)/1000000</f>
        <v>851.41327009999998</v>
      </c>
      <c r="J8" s="101">
        <f>VLOOKUP($D8,Résultats!$B$2:$AX$212,J$2,FALSE)/1000000</f>
        <v>850.73807550000004</v>
      </c>
      <c r="K8" s="25">
        <f>VLOOKUP($D8,Résultats!$B$2:$AX$212,K$2,FALSE)/1000000</f>
        <v>848.98129979999999</v>
      </c>
      <c r="L8" s="25">
        <f>VLOOKUP($D8,Résultats!$B$2:$AX$212,L$2,FALSE)/1000000</f>
        <v>846.47083190000001</v>
      </c>
      <c r="M8" s="25">
        <f>VLOOKUP($D8,Résultats!$B$2:$AX$212,M$2,FALSE)/1000000</f>
        <v>844.4908805</v>
      </c>
      <c r="N8" s="102">
        <f>VLOOKUP($D8,Résultats!$B$2:$AX$212,N$2,FALSE)/1000000</f>
        <v>842.29251360000001</v>
      </c>
      <c r="O8" s="101">
        <f>VLOOKUP($D8,Résultats!$B$2:$AX$212,O$2,FALSE)/1000000</f>
        <v>840.42346999999995</v>
      </c>
      <c r="P8" s="25">
        <f>VLOOKUP($D8,Résultats!$B$2:$AX$212,P$2,FALSE)/1000000</f>
        <v>838.04576599999996</v>
      </c>
      <c r="Q8" s="25">
        <f>VLOOKUP($D8,Résultats!$B$2:$AX$212,Q$2,FALSE)/1000000</f>
        <v>835.03961689999994</v>
      </c>
      <c r="R8" s="25">
        <f>VLOOKUP($D8,Résultats!$B$2:$AX$212,R$2,FALSE)/1000000</f>
        <v>831.12552729999993</v>
      </c>
      <c r="S8" s="102">
        <f>VLOOKUP($D8,Résultats!$B$2:$AX$212,S$2,FALSE)/1000000</f>
        <v>826.24157460000004</v>
      </c>
      <c r="T8" s="105">
        <f>VLOOKUP($D8,Résultats!$B$2:$AX$212,T$2,FALSE)/1000000</f>
        <v>797.2379105</v>
      </c>
      <c r="U8" s="105">
        <f>VLOOKUP($D8,Résultats!$B$2:$AX$212,U$2,FALSE)/1000000</f>
        <v>771.42118360000006</v>
      </c>
      <c r="V8" s="25">
        <f>VLOOKUP($D8,Résultats!$B$2:$AX$212,V$2,FALSE)/1000000</f>
        <v>741.22614829999998</v>
      </c>
      <c r="W8" s="105">
        <f>VLOOKUP($D8,Résultats!$B$2:$AX$212,W$2,FALSE)/1000000</f>
        <v>700.90454639999996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681337587.70000005</v>
      </c>
      <c r="G9" s="101">
        <f>VLOOKUP($D9,Résultats!$B$2:$AX$212,G$2,FALSE)/1000000</f>
        <v>665.59665500000006</v>
      </c>
      <c r="H9" s="25">
        <f>VLOOKUP($D9,Résultats!$B$2:$AX$212,H$2,FALSE)/1000000</f>
        <v>654.60475599999995</v>
      </c>
      <c r="I9" s="102">
        <f>VLOOKUP($D9,Résultats!$B$2:$AX$212,I$2,FALSE)/1000000</f>
        <v>643.20224439999993</v>
      </c>
      <c r="J9" s="101">
        <f>VLOOKUP($D9,Résultats!$B$2:$AX$212,J$2,FALSE)/1000000</f>
        <v>632.33971399999996</v>
      </c>
      <c r="K9" s="25">
        <f>VLOOKUP($D9,Résultats!$B$2:$AX$212,K$2,FALSE)/1000000</f>
        <v>621.33317520000003</v>
      </c>
      <c r="L9" s="25">
        <f>VLOOKUP($D9,Résultats!$B$2:$AX$212,L$2,FALSE)/1000000</f>
        <v>606.87787349999996</v>
      </c>
      <c r="M9" s="25">
        <f>VLOOKUP($D9,Résultats!$B$2:$AX$212,M$2,FALSE)/1000000</f>
        <v>591.01213370000005</v>
      </c>
      <c r="N9" s="102">
        <f>VLOOKUP($D9,Résultats!$B$2:$AX$212,N$2,FALSE)/1000000</f>
        <v>572.9533768</v>
      </c>
      <c r="O9" s="101">
        <f>VLOOKUP($D9,Résultats!$B$2:$AX$212,O$2,FALSE)/1000000</f>
        <v>554.64729729999999</v>
      </c>
      <c r="P9" s="25">
        <f>VLOOKUP($D9,Résultats!$B$2:$AX$212,P$2,FALSE)/1000000</f>
        <v>537.98696239999992</v>
      </c>
      <c r="Q9" s="25">
        <f>VLOOKUP($D9,Résultats!$B$2:$AX$212,Q$2,FALSE)/1000000</f>
        <v>523.50760100000002</v>
      </c>
      <c r="R9" s="25">
        <f>VLOOKUP($D9,Résultats!$B$2:$AX$212,R$2,FALSE)/1000000</f>
        <v>511.0745344</v>
      </c>
      <c r="S9" s="102">
        <f>VLOOKUP($D9,Résultats!$B$2:$AX$212,S$2,FALSE)/1000000</f>
        <v>500.3076757</v>
      </c>
      <c r="T9" s="105">
        <f>VLOOKUP($D9,Résultats!$B$2:$AX$212,T$2,FALSE)/1000000</f>
        <v>460.23917219999998</v>
      </c>
      <c r="U9" s="105">
        <f>VLOOKUP($D9,Résultats!$B$2:$AX$212,U$2,FALSE)/1000000</f>
        <v>429.10137320000001</v>
      </c>
      <c r="V9" s="25">
        <f>VLOOKUP($D9,Résultats!$B$2:$AX$212,V$2,FALSE)/1000000</f>
        <v>399.36328510000004</v>
      </c>
      <c r="W9" s="105">
        <f>VLOOKUP($D9,Résultats!$B$2:$AX$212,W$2,FALSE)/1000000</f>
        <v>369.08943850000003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349477567.60000002</v>
      </c>
      <c r="G10" s="101">
        <f>VLOOKUP($D10,Résultats!$B$2:$AX$212,G$2,FALSE)/1000000</f>
        <v>338.75928830000004</v>
      </c>
      <c r="H10" s="25">
        <f>VLOOKUP($D10,Résultats!$B$2:$AX$212,H$2,FALSE)/1000000</f>
        <v>332.21518260000005</v>
      </c>
      <c r="I10" s="102">
        <f>VLOOKUP($D10,Résultats!$B$2:$AX$212,I$2,FALSE)/1000000</f>
        <v>325.41750669999999</v>
      </c>
      <c r="J10" s="101">
        <f>VLOOKUP($D10,Résultats!$B$2:$AX$212,J$2,FALSE)/1000000</f>
        <v>319.2890802</v>
      </c>
      <c r="K10" s="25">
        <f>VLOOKUP($D10,Résultats!$B$2:$AX$212,K$2,FALSE)/1000000</f>
        <v>312.98562500000003</v>
      </c>
      <c r="L10" s="25">
        <f>VLOOKUP($D10,Résultats!$B$2:$AX$212,L$2,FALSE)/1000000</f>
        <v>305.06056660000002</v>
      </c>
      <c r="M10" s="25">
        <f>VLOOKUP($D10,Résultats!$B$2:$AX$212,M$2,FALSE)/1000000</f>
        <v>296.2403372</v>
      </c>
      <c r="N10" s="102">
        <f>VLOOKUP($D10,Résultats!$B$2:$AX$212,N$2,FALSE)/1000000</f>
        <v>286.04397189999997</v>
      </c>
      <c r="O10" s="101">
        <f>VLOOKUP($D10,Résultats!$B$2:$AX$212,O$2,FALSE)/1000000</f>
        <v>275.4640751</v>
      </c>
      <c r="P10" s="25">
        <f>VLOOKUP($D10,Résultats!$B$2:$AX$212,P$2,FALSE)/1000000</f>
        <v>265.64429530000001</v>
      </c>
      <c r="Q10" s="25">
        <f>VLOOKUP($D10,Résultats!$B$2:$AX$212,Q$2,FALSE)/1000000</f>
        <v>256.99267230000004</v>
      </c>
      <c r="R10" s="25">
        <f>VLOOKUP($D10,Résultats!$B$2:$AX$212,R$2,FALSE)/1000000</f>
        <v>249.48525100000001</v>
      </c>
      <c r="S10" s="102">
        <f>VLOOKUP($D10,Résultats!$B$2:$AX$212,S$2,FALSE)/1000000</f>
        <v>242.94188359999998</v>
      </c>
      <c r="T10" s="105">
        <f>VLOOKUP($D10,Résultats!$B$2:$AX$212,T$2,FALSE)/1000000</f>
        <v>218.60434130000002</v>
      </c>
      <c r="U10" s="105">
        <f>VLOOKUP($D10,Résultats!$B$2:$AX$212,U$2,FALSE)/1000000</f>
        <v>199.8868205</v>
      </c>
      <c r="V10" s="25">
        <f>VLOOKUP($D10,Résultats!$B$2:$AX$212,V$2,FALSE)/1000000</f>
        <v>182.25912059999999</v>
      </c>
      <c r="W10" s="105">
        <f>VLOOKUP($D10,Résultats!$B$2:$AX$212,W$2,FALSE)/1000000</f>
        <v>164.74483509999999</v>
      </c>
      <c r="X10" s="3"/>
      <c r="Y10">
        <f>(K10+K11-S10-S11)*10</f>
        <v>1039.1714357000005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119441055.5</v>
      </c>
      <c r="G11" s="88">
        <f>VLOOKUP($D11,Résultats!$B$2:$AX$212,G$2,FALSE)/1000000</f>
        <v>105.33904170000001</v>
      </c>
      <c r="H11" s="17">
        <f>VLOOKUP($D11,Résultats!$B$2:$AX$212,H$2,FALSE)/1000000</f>
        <v>100.00953440000001</v>
      </c>
      <c r="I11" s="89">
        <f>VLOOKUP($D11,Résultats!$B$2:$AX$212,I$2,FALSE)/1000000</f>
        <v>94.856364880000001</v>
      </c>
      <c r="J11" s="88">
        <f>VLOOKUP($D11,Résultats!$B$2:$AX$212,J$2,FALSE)/1000000</f>
        <v>89.973627069999907</v>
      </c>
      <c r="K11" s="17">
        <f>VLOOKUP($D11,Résultats!$B$2:$AX$212,K$2,FALSE)/1000000</f>
        <v>85.335321840000006</v>
      </c>
      <c r="L11" s="17">
        <f>VLOOKUP($D11,Résultats!$B$2:$AX$212,L$2,FALSE)/1000000</f>
        <v>80.410500530000007</v>
      </c>
      <c r="M11" s="17">
        <f>VLOOKUP($D11,Résultats!$B$2:$AX$212,M$2,FALSE)/1000000</f>
        <v>75.529757189999998</v>
      </c>
      <c r="N11" s="89">
        <f>VLOOKUP($D11,Résultats!$B$2:$AX$212,N$2,FALSE)/1000000</f>
        <v>70.487195540000002</v>
      </c>
      <c r="O11" s="88">
        <f>VLOOKUP($D11,Résultats!$B$2:$AX$212,O$2,FALSE)/1000000</f>
        <v>65.672485649999999</v>
      </c>
      <c r="P11" s="17">
        <f>VLOOKUP($D11,Résultats!$B$2:$AX$212,P$2,FALSE)/1000000</f>
        <v>61.357504749999997</v>
      </c>
      <c r="Q11" s="17">
        <f>VLOOKUP($D11,Résultats!$B$2:$AX$212,Q$2,FALSE)/1000000</f>
        <v>57.599915590000002</v>
      </c>
      <c r="R11" s="17">
        <f>VLOOKUP($D11,Résultats!$B$2:$AX$212,R$2,FALSE)/1000000</f>
        <v>54.331382420000004</v>
      </c>
      <c r="S11" s="89">
        <f>VLOOKUP($D11,Résultats!$B$2:$AX$212,S$2,FALSE)/1000000</f>
        <v>51.46191967</v>
      </c>
      <c r="T11" s="97">
        <f>VLOOKUP($D11,Résultats!$B$2:$AX$212,T$2,FALSE)/1000000</f>
        <v>40.761517249999997</v>
      </c>
      <c r="U11" s="97">
        <f>VLOOKUP($D11,Résultats!$B$2:$AX$212,U$2,FALSE)/1000000</f>
        <v>33.239376579999998</v>
      </c>
      <c r="V11" s="17">
        <f>VLOOKUP($D11,Résultats!$B$2:$AX$212,V$2,FALSE)/1000000</f>
        <v>27.42188002</v>
      </c>
      <c r="W11" s="97">
        <f>VLOOKUP($D11,Résultats!$B$2:$AX$212,W$2,FALSE)/1000000</f>
        <v>22.787646559999999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3.148316507150864E-2</v>
      </c>
      <c r="G16" s="108">
        <f>G5/G$4</f>
        <v>4.7760684486183209E-2</v>
      </c>
      <c r="H16" s="74">
        <f t="shared" ref="H16:W16" si="2">H5/H$4</f>
        <v>5.3729601946556807E-2</v>
      </c>
      <c r="I16" s="109">
        <f t="shared" si="2"/>
        <v>6.0480577798280359E-2</v>
      </c>
      <c r="J16" s="108">
        <f t="shared" si="2"/>
        <v>6.7447222439281473E-2</v>
      </c>
      <c r="K16" s="74">
        <f t="shared" si="2"/>
        <v>7.532437421477918E-2</v>
      </c>
      <c r="L16" s="74">
        <f t="shared" si="2"/>
        <v>8.3393752081782652E-2</v>
      </c>
      <c r="M16" s="74">
        <f t="shared" si="2"/>
        <v>9.1890088249474408E-2</v>
      </c>
      <c r="N16" s="109">
        <f t="shared" si="2"/>
        <v>0.1003865516614284</v>
      </c>
      <c r="O16" s="108">
        <f t="shared" si="2"/>
        <v>0.10929735286469089</v>
      </c>
      <c r="P16" s="74">
        <f t="shared" si="2"/>
        <v>0.11841964941418938</v>
      </c>
      <c r="Q16" s="74">
        <f t="shared" si="2"/>
        <v>0.12759460971942252</v>
      </c>
      <c r="R16" s="74">
        <f t="shared" si="2"/>
        <v>0.1367665345667021</v>
      </c>
      <c r="S16" s="109">
        <f t="shared" si="2"/>
        <v>0.145937602659232</v>
      </c>
      <c r="T16" s="74">
        <f t="shared" si="2"/>
        <v>0.19158470823701138</v>
      </c>
      <c r="U16" s="115">
        <f t="shared" si="2"/>
        <v>0.23411462400181807</v>
      </c>
      <c r="V16" s="74">
        <f t="shared" si="2"/>
        <v>0.27449431279676129</v>
      </c>
      <c r="W16" s="115">
        <f t="shared" si="2"/>
        <v>0.315849502940454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2.155856778046316E-2</v>
      </c>
      <c r="G17" s="110">
        <f t="shared" si="3"/>
        <v>2.1908424825438543E-2</v>
      </c>
      <c r="H17" s="68">
        <f t="shared" ref="H17:W17" si="4">H6/H$4</f>
        <v>2.3111201554265198E-2</v>
      </c>
      <c r="I17" s="111">
        <f t="shared" si="4"/>
        <v>2.4006143899883901E-2</v>
      </c>
      <c r="J17" s="110">
        <f t="shared" si="4"/>
        <v>2.522008657405064E-2</v>
      </c>
      <c r="K17" s="68">
        <f t="shared" si="4"/>
        <v>2.6120194173690044E-2</v>
      </c>
      <c r="L17" s="68">
        <f t="shared" si="4"/>
        <v>2.795515231025748E-2</v>
      </c>
      <c r="M17" s="68">
        <f t="shared" si="4"/>
        <v>2.9334879413506338E-2</v>
      </c>
      <c r="N17" s="111">
        <f t="shared" si="4"/>
        <v>3.0700383513463988E-2</v>
      </c>
      <c r="O17" s="110">
        <f t="shared" si="4"/>
        <v>3.1589912046169143E-2</v>
      </c>
      <c r="P17" s="68">
        <f t="shared" si="4"/>
        <v>3.2042171084862583E-2</v>
      </c>
      <c r="Q17" s="68">
        <f t="shared" si="4"/>
        <v>3.2293837500462719E-2</v>
      </c>
      <c r="R17" s="68">
        <f t="shared" si="4"/>
        <v>3.2504430418957793E-2</v>
      </c>
      <c r="S17" s="111">
        <f t="shared" si="4"/>
        <v>3.2742324919579957E-2</v>
      </c>
      <c r="T17" s="68">
        <f t="shared" si="4"/>
        <v>3.2480891617549384E-2</v>
      </c>
      <c r="U17" s="116">
        <f t="shared" si="4"/>
        <v>3.0445186990757048E-2</v>
      </c>
      <c r="V17" s="68">
        <f t="shared" si="4"/>
        <v>2.970059840882824E-2</v>
      </c>
      <c r="W17" s="116">
        <f t="shared" si="4"/>
        <v>3.030990529728338E-2</v>
      </c>
      <c r="X17" s="3"/>
      <c r="Y17" s="136" t="s">
        <v>54</v>
      </c>
      <c r="Z17" s="137">
        <f>I16+I17</f>
        <v>8.4486721698164263E-2</v>
      </c>
      <c r="AA17" s="137">
        <f>S16+S17</f>
        <v>0.17867992757881196</v>
      </c>
      <c r="AB17" s="138">
        <f>W16+W17</f>
        <v>0.34615940823773739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0.19129856471986367</v>
      </c>
      <c r="G18" s="110">
        <f t="shared" si="3"/>
        <v>0.19821918311234843</v>
      </c>
      <c r="H18" s="68">
        <f t="shared" ref="H18:W18" si="5">H7/H$4</f>
        <v>0.2022431597084853</v>
      </c>
      <c r="I18" s="111">
        <f t="shared" si="5"/>
        <v>0.20605276198965175</v>
      </c>
      <c r="J18" s="110">
        <f t="shared" si="5"/>
        <v>0.20962863684447586</v>
      </c>
      <c r="K18" s="68">
        <f t="shared" si="5"/>
        <v>0.21280046983108167</v>
      </c>
      <c r="L18" s="68">
        <f t="shared" si="5"/>
        <v>0.21735663020221294</v>
      </c>
      <c r="M18" s="68">
        <f t="shared" si="5"/>
        <v>0.22252164271313415</v>
      </c>
      <c r="N18" s="111">
        <f t="shared" si="5"/>
        <v>0.22887875929710633</v>
      </c>
      <c r="O18" s="110">
        <f t="shared" si="5"/>
        <v>0.2350976114322918</v>
      </c>
      <c r="P18" s="68">
        <f t="shared" si="5"/>
        <v>0.24045677979995653</v>
      </c>
      <c r="Q18" s="68">
        <f t="shared" si="5"/>
        <v>0.24461983545819579</v>
      </c>
      <c r="R18" s="68">
        <f t="shared" si="5"/>
        <v>0.24765801654574052</v>
      </c>
      <c r="S18" s="111">
        <f t="shared" si="5"/>
        <v>0.24976303308127157</v>
      </c>
      <c r="T18" s="68">
        <f t="shared" si="5"/>
        <v>0.25255029589894479</v>
      </c>
      <c r="U18" s="116">
        <f t="shared" si="5"/>
        <v>0.25002380633123028</v>
      </c>
      <c r="V18" s="68">
        <f t="shared" si="5"/>
        <v>0.24599542340773867</v>
      </c>
      <c r="W18" s="116">
        <f t="shared" si="5"/>
        <v>0.24120210002403852</v>
      </c>
      <c r="X18" s="3"/>
      <c r="Y18" s="136" t="s">
        <v>55</v>
      </c>
      <c r="Z18" s="137">
        <f>I18+I19+I20</f>
        <v>0.75980312613110723</v>
      </c>
      <c r="AA18" s="137">
        <f>S18+S19+S20</f>
        <v>0.71751165805882655</v>
      </c>
      <c r="AB18" s="138">
        <f>W18+W19+W20</f>
        <v>0.59258339254305592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0.31724456290027442</v>
      </c>
      <c r="G19" s="110">
        <f t="shared" si="3"/>
        <v>0.31661518670714456</v>
      </c>
      <c r="H19" s="68">
        <f t="shared" ref="H19:W19" si="6">H8/H$4</f>
        <v>0.31615175832078141</v>
      </c>
      <c r="I19" s="111">
        <f t="shared" si="6"/>
        <v>0.31544594832502149</v>
      </c>
      <c r="J19" s="110">
        <f t="shared" si="6"/>
        <v>0.31366628016171416</v>
      </c>
      <c r="K19" s="68">
        <f t="shared" si="6"/>
        <v>0.31156058153550414</v>
      </c>
      <c r="L19" s="68">
        <f t="shared" si="6"/>
        <v>0.3090195097496215</v>
      </c>
      <c r="M19" s="68">
        <f t="shared" si="6"/>
        <v>0.3066498363291022</v>
      </c>
      <c r="N19" s="111">
        <f t="shared" si="6"/>
        <v>0.30426858818757474</v>
      </c>
      <c r="O19" s="110">
        <f t="shared" si="6"/>
        <v>0.30205894606718631</v>
      </c>
      <c r="P19" s="68">
        <f t="shared" si="6"/>
        <v>0.29972268882268222</v>
      </c>
      <c r="Q19" s="68">
        <f t="shared" si="6"/>
        <v>0.29720121042124703</v>
      </c>
      <c r="R19" s="68">
        <f t="shared" si="6"/>
        <v>0.29441087031866398</v>
      </c>
      <c r="S19" s="111">
        <f t="shared" si="6"/>
        <v>0.29133736295960266</v>
      </c>
      <c r="T19" s="68">
        <f t="shared" si="6"/>
        <v>0.27508559941400307</v>
      </c>
      <c r="U19" s="116">
        <f t="shared" si="6"/>
        <v>0.26119401932015157</v>
      </c>
      <c r="V19" s="68">
        <f t="shared" si="6"/>
        <v>0.24692141467162676</v>
      </c>
      <c r="W19" s="116">
        <f t="shared" si="6"/>
        <v>0.23017395323909692</v>
      </c>
      <c r="X19" s="3"/>
      <c r="Y19" s="139" t="s">
        <v>60</v>
      </c>
      <c r="Z19" s="140">
        <f>I21+I22</f>
        <v>0.15571015232263219</v>
      </c>
      <c r="AA19" s="140">
        <f>S21+S22</f>
        <v>0.10380841430241851</v>
      </c>
      <c r="AB19" s="272">
        <f>W21+W22</f>
        <v>6.1584837601819042E-2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0.25968885088019872</v>
      </c>
      <c r="G20" s="110">
        <f t="shared" si="3"/>
        <v>0.24921541334821018</v>
      </c>
      <c r="H20" s="68">
        <f t="shared" ref="H20:W20" si="7">H9/H$4</f>
        <v>0.24379226773131016</v>
      </c>
      <c r="I20" s="111">
        <f t="shared" si="7"/>
        <v>0.238304415816434</v>
      </c>
      <c r="J20" s="110">
        <f t="shared" si="7"/>
        <v>0.23314302204274878</v>
      </c>
      <c r="K20" s="68">
        <f t="shared" si="7"/>
        <v>0.22801789089844132</v>
      </c>
      <c r="L20" s="68">
        <f t="shared" si="7"/>
        <v>0.2215517604143718</v>
      </c>
      <c r="M20" s="68">
        <f t="shared" si="7"/>
        <v>0.21460714171396963</v>
      </c>
      <c r="N20" s="111">
        <f t="shared" si="7"/>
        <v>0.20697288915834849</v>
      </c>
      <c r="O20" s="110">
        <f t="shared" si="7"/>
        <v>0.19934733386426173</v>
      </c>
      <c r="P20" s="68">
        <f t="shared" si="7"/>
        <v>0.19240822573653482</v>
      </c>
      <c r="Q20" s="68">
        <f t="shared" si="7"/>
        <v>0.18632300735565646</v>
      </c>
      <c r="R20" s="68">
        <f t="shared" si="7"/>
        <v>0.18103871620838613</v>
      </c>
      <c r="S20" s="111">
        <f t="shared" si="7"/>
        <v>0.17641126201795229</v>
      </c>
      <c r="T20" s="68">
        <f t="shared" si="7"/>
        <v>0.15880475187016532</v>
      </c>
      <c r="U20" s="116">
        <f t="shared" si="7"/>
        <v>0.14528861113051805</v>
      </c>
      <c r="V20" s="68">
        <f t="shared" si="7"/>
        <v>0.13303813896874125</v>
      </c>
      <c r="W20" s="116">
        <f t="shared" si="7"/>
        <v>0.12120733927992045</v>
      </c>
      <c r="X20" s="3"/>
      <c r="Y20" s="173" t="s">
        <v>92</v>
      </c>
      <c r="Z20" s="174">
        <f>SUM(Z17:Z19)</f>
        <v>1.0000000001519038</v>
      </c>
      <c r="AA20" s="174">
        <f t="shared" ref="AA20:AB20" si="8">SUM(AA17:AA19)</f>
        <v>0.99999999994005706</v>
      </c>
      <c r="AB20" s="174">
        <f t="shared" si="8"/>
        <v>1.0003276383826123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0.13320185114814409</v>
      </c>
      <c r="G21" s="110">
        <f t="shared" si="3"/>
        <v>0.12683963392098177</v>
      </c>
      <c r="H21" s="68">
        <f t="shared" ref="H21:W21" si="9">H10/H$4</f>
        <v>0.12372579331034575</v>
      </c>
      <c r="I21" s="111">
        <f t="shared" si="9"/>
        <v>0.12056616640528625</v>
      </c>
      <c r="J21" s="110">
        <f t="shared" si="9"/>
        <v>0.11772156550502154</v>
      </c>
      <c r="K21" s="68">
        <f t="shared" si="9"/>
        <v>0.1148599896843726</v>
      </c>
      <c r="L21" s="68">
        <f t="shared" si="9"/>
        <v>0.11136788555734965</v>
      </c>
      <c r="M21" s="68">
        <f t="shared" si="9"/>
        <v>0.10757019763513959</v>
      </c>
      <c r="N21" s="111">
        <f t="shared" si="9"/>
        <v>0.10333013066635346</v>
      </c>
      <c r="O21" s="110">
        <f t="shared" si="9"/>
        <v>9.9005312410038085E-2</v>
      </c>
      <c r="P21" s="68">
        <f t="shared" si="9"/>
        <v>9.5006294033018968E-2</v>
      </c>
      <c r="Q21" s="68">
        <f t="shared" si="9"/>
        <v>9.1466957652259026E-2</v>
      </c>
      <c r="R21" s="68">
        <f t="shared" si="9"/>
        <v>8.8375543123063866E-2</v>
      </c>
      <c r="S21" s="111">
        <f t="shared" si="9"/>
        <v>8.5662655930534348E-2</v>
      </c>
      <c r="T21" s="68">
        <f t="shared" si="9"/>
        <v>7.5429060094870909E-2</v>
      </c>
      <c r="U21" s="116">
        <f t="shared" si="9"/>
        <v>6.7679295261085778E-2</v>
      </c>
      <c r="V21" s="68">
        <f t="shared" si="9"/>
        <v>6.0715181188055002E-2</v>
      </c>
      <c r="W21" s="116">
        <f t="shared" si="9"/>
        <v>5.4101475251452487E-2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4.5524437533850499E-2</v>
      </c>
      <c r="G22" s="112">
        <f t="shared" si="3"/>
        <v>3.9441473483621772E-2</v>
      </c>
      <c r="H22" s="70">
        <f t="shared" ref="H22:W22" si="10">H11/H$4</f>
        <v>3.7246217603295988E-2</v>
      </c>
      <c r="I22" s="113">
        <f t="shared" si="10"/>
        <v>3.5143985917345952E-2</v>
      </c>
      <c r="J22" s="112">
        <f t="shared" si="10"/>
        <v>3.3173186587561139E-2</v>
      </c>
      <c r="K22" s="70">
        <f t="shared" si="10"/>
        <v>3.1316499555706478E-2</v>
      </c>
      <c r="L22" s="70">
        <f t="shared" si="10"/>
        <v>2.9355309735513497E-2</v>
      </c>
      <c r="M22" s="70">
        <f t="shared" si="10"/>
        <v>2.7426214083658574E-2</v>
      </c>
      <c r="N22" s="113">
        <f t="shared" si="10"/>
        <v>2.546269749043786E-2</v>
      </c>
      <c r="O22" s="112">
        <f t="shared" si="10"/>
        <v>2.3603531444750605E-2</v>
      </c>
      <c r="P22" s="70">
        <f t="shared" si="10"/>
        <v>2.1944190937086001E-2</v>
      </c>
      <c r="Q22" s="70">
        <f t="shared" si="10"/>
        <v>2.0500541874960782E-2</v>
      </c>
      <c r="R22" s="70">
        <f t="shared" si="10"/>
        <v>1.9245888928297344E-2</v>
      </c>
      <c r="S22" s="113">
        <f t="shared" si="10"/>
        <v>1.8145758371884164E-2</v>
      </c>
      <c r="T22" s="70">
        <f t="shared" si="10"/>
        <v>1.4064692933014348E-2</v>
      </c>
      <c r="U22" s="117">
        <f t="shared" si="10"/>
        <v>1.1254456778215849E-2</v>
      </c>
      <c r="V22" s="70">
        <f t="shared" si="10"/>
        <v>9.1349305782363437E-3</v>
      </c>
      <c r="W22" s="117">
        <f t="shared" si="10"/>
        <v>7.4833623503665547E-3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34664.492760000001</v>
      </c>
      <c r="J4" s="59">
        <f t="shared" si="6"/>
        <v>34956.188179999997</v>
      </c>
      <c r="K4" s="59">
        <f t="shared" si="6"/>
        <v>35116.03026</v>
      </c>
      <c r="L4" s="59">
        <f t="shared" si="6"/>
        <v>35229.844590000001</v>
      </c>
      <c r="M4" s="59">
        <f t="shared" si="6"/>
        <v>35238.775780000004</v>
      </c>
      <c r="N4" s="59">
        <f t="shared" si="6"/>
        <v>35209.196819999997</v>
      </c>
      <c r="O4" s="59">
        <f t="shared" si="6"/>
        <v>35238.982750000003</v>
      </c>
      <c r="P4" s="59">
        <f t="shared" si="6"/>
        <v>35326.667909999996</v>
      </c>
      <c r="Q4" s="59">
        <f t="shared" si="6"/>
        <v>35459.503019999996</v>
      </c>
      <c r="R4" s="59">
        <f t="shared" si="6"/>
        <v>35622.117599999998</v>
      </c>
      <c r="S4" s="59">
        <f t="shared" si="6"/>
        <v>35802.35716</v>
      </c>
      <c r="T4" s="59">
        <f t="shared" si="6"/>
        <v>35996.784110000001</v>
      </c>
      <c r="U4" s="59">
        <f t="shared" si="6"/>
        <v>36198.260690000003</v>
      </c>
      <c r="V4" s="59">
        <f t="shared" si="6"/>
        <v>36401.735339999999</v>
      </c>
      <c r="W4" s="59">
        <f t="shared" si="6"/>
        <v>36604.863189999996</v>
      </c>
      <c r="X4" s="59">
        <f t="shared" si="6"/>
        <v>36807.853340000001</v>
      </c>
      <c r="Y4" s="59">
        <f t="shared" si="6"/>
        <v>37008.386030000001</v>
      </c>
      <c r="Z4" s="59">
        <f t="shared" si="6"/>
        <v>37208.61275</v>
      </c>
      <c r="AA4" s="59">
        <f t="shared" si="6"/>
        <v>37410.23818</v>
      </c>
      <c r="AB4" s="59">
        <f t="shared" si="6"/>
        <v>37615.017520000001</v>
      </c>
      <c r="AC4" s="59">
        <f t="shared" si="6"/>
        <v>37823.802790000002</v>
      </c>
      <c r="AD4" s="59">
        <f t="shared" si="6"/>
        <v>38040.691639999997</v>
      </c>
      <c r="AE4" s="59">
        <f t="shared" si="6"/>
        <v>38265.302210000002</v>
      </c>
      <c r="AF4" s="59">
        <f t="shared" si="6"/>
        <v>38495.938950000003</v>
      </c>
      <c r="AG4" s="59">
        <f t="shared" si="6"/>
        <v>38731.72337</v>
      </c>
      <c r="AH4" s="59">
        <f t="shared" si="6"/>
        <v>38970.924290000003</v>
      </c>
      <c r="AI4" s="59">
        <f t="shared" si="6"/>
        <v>39211.74555</v>
      </c>
      <c r="AJ4" s="59">
        <f t="shared" si="6"/>
        <v>39453.992939999996</v>
      </c>
      <c r="AK4" s="59">
        <f t="shared" si="6"/>
        <v>39697.291720000001</v>
      </c>
      <c r="AL4" s="59">
        <f t="shared" si="6"/>
        <v>39941.275959999999</v>
      </c>
      <c r="AM4" s="103">
        <f t="shared" si="6"/>
        <v>40188.241759999997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34.664492760000002</v>
      </c>
      <c r="J5" s="154">
        <f t="shared" si="7"/>
        <v>34.956188179999998</v>
      </c>
      <c r="K5" s="154">
        <f t="shared" si="7"/>
        <v>35.116030260000002</v>
      </c>
      <c r="L5" s="154">
        <f t="shared" si="7"/>
        <v>35.229844589999999</v>
      </c>
      <c r="M5" s="154">
        <f t="shared" si="7"/>
        <v>35.238775780000005</v>
      </c>
      <c r="N5" s="154">
        <f t="shared" si="7"/>
        <v>35.209196819999995</v>
      </c>
      <c r="O5" s="154">
        <f t="shared" si="7"/>
        <v>35.238982750000005</v>
      </c>
      <c r="P5" s="154">
        <f t="shared" si="7"/>
        <v>35.326667909999998</v>
      </c>
      <c r="Q5" s="154">
        <f t="shared" si="7"/>
        <v>35.45950302</v>
      </c>
      <c r="R5" s="154">
        <f t="shared" si="7"/>
        <v>35.622117599999996</v>
      </c>
      <c r="S5" s="154">
        <f t="shared" si="7"/>
        <v>35.80235716</v>
      </c>
      <c r="T5" s="154">
        <f t="shared" si="7"/>
        <v>35.99678411</v>
      </c>
      <c r="U5" s="154">
        <f t="shared" si="7"/>
        <v>36.198260690000005</v>
      </c>
      <c r="V5" s="154">
        <f t="shared" si="7"/>
        <v>36.401735340000002</v>
      </c>
      <c r="W5" s="154">
        <f t="shared" si="7"/>
        <v>36.604863189999996</v>
      </c>
      <c r="X5" s="154">
        <f t="shared" si="7"/>
        <v>36.807853340000001</v>
      </c>
      <c r="Y5" s="154">
        <f t="shared" si="7"/>
        <v>37.008386030000004</v>
      </c>
      <c r="Z5" s="154">
        <f t="shared" si="7"/>
        <v>37.20861275</v>
      </c>
      <c r="AA5" s="154">
        <f t="shared" si="7"/>
        <v>37.41023818</v>
      </c>
      <c r="AB5" s="154">
        <f t="shared" si="7"/>
        <v>37.615017520000002</v>
      </c>
      <c r="AC5" s="154">
        <f t="shared" si="7"/>
        <v>37.823802790000002</v>
      </c>
      <c r="AD5" s="154">
        <f t="shared" si="7"/>
        <v>38.040691639999999</v>
      </c>
      <c r="AE5" s="154">
        <f t="shared" si="7"/>
        <v>38.265302210000002</v>
      </c>
      <c r="AF5" s="154">
        <f t="shared" si="7"/>
        <v>38.495938950000003</v>
      </c>
      <c r="AG5" s="154">
        <f t="shared" si="7"/>
        <v>38.731723369999997</v>
      </c>
      <c r="AH5" s="154">
        <f t="shared" si="7"/>
        <v>38.970924289999999</v>
      </c>
      <c r="AI5" s="154">
        <f t="shared" si="7"/>
        <v>39.211745549999996</v>
      </c>
      <c r="AJ5" s="154">
        <f t="shared" si="7"/>
        <v>39.453992939999999</v>
      </c>
      <c r="AK5" s="154">
        <f t="shared" si="7"/>
        <v>39.697291720000003</v>
      </c>
      <c r="AL5" s="154">
        <f t="shared" si="7"/>
        <v>39.941275959999999</v>
      </c>
      <c r="AM5" s="176">
        <f t="shared" si="7"/>
        <v>40.188241759999997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8.5699727227163958E-3</v>
      </c>
      <c r="J6" s="155">
        <f t="shared" si="8"/>
        <v>1.3125767764990904E-2</v>
      </c>
      <c r="K6" s="155">
        <f t="shared" si="8"/>
        <v>2.0938146759644581E-2</v>
      </c>
      <c r="L6" s="155">
        <f t="shared" si="8"/>
        <v>2.9339596527581502E-2</v>
      </c>
      <c r="M6" s="155">
        <f t="shared" si="8"/>
        <v>3.8258866778373646E-2</v>
      </c>
      <c r="N6" s="155">
        <f t="shared" si="8"/>
        <v>4.7994836509309503E-2</v>
      </c>
      <c r="O6" s="155">
        <f t="shared" si="8"/>
        <v>5.9007786852189985E-2</v>
      </c>
      <c r="P6" s="155">
        <f t="shared" si="8"/>
        <v>7.1438045400416039E-2</v>
      </c>
      <c r="Q6" s="155">
        <f t="shared" si="8"/>
        <v>8.5372321357480782E-2</v>
      </c>
      <c r="R6" s="155">
        <f t="shared" si="8"/>
        <v>0.10086521810258693</v>
      </c>
      <c r="S6" s="155">
        <f t="shared" si="8"/>
        <v>0.11795995481879606</v>
      </c>
      <c r="T6" s="155">
        <f t="shared" si="8"/>
        <v>0.13671761566147303</v>
      </c>
      <c r="U6" s="155">
        <f t="shared" si="8"/>
        <v>0.15714501049414922</v>
      </c>
      <c r="V6" s="155">
        <f t="shared" si="8"/>
        <v>0.17922251601645758</v>
      </c>
      <c r="W6" s="155">
        <f t="shared" si="8"/>
        <v>0.2029067688205175</v>
      </c>
      <c r="X6" s="155">
        <f t="shared" si="8"/>
        <v>0.22813001838047395</v>
      </c>
      <c r="Y6" s="155">
        <f t="shared" si="8"/>
        <v>0.2547614792322247</v>
      </c>
      <c r="Z6" s="155">
        <f t="shared" si="8"/>
        <v>0.28266542535907901</v>
      </c>
      <c r="AA6" s="155">
        <f t="shared" si="8"/>
        <v>0.31166594646898876</v>
      </c>
      <c r="AB6" s="155">
        <f t="shared" si="8"/>
        <v>0.34155727411714892</v>
      </c>
      <c r="AC6" s="155">
        <f t="shared" si="8"/>
        <v>0.37210327972947854</v>
      </c>
      <c r="AD6" s="155">
        <f t="shared" si="8"/>
        <v>0.40308442036518138</v>
      </c>
      <c r="AE6" s="155">
        <f t="shared" si="8"/>
        <v>0.43423541930521181</v>
      </c>
      <c r="AF6" s="155">
        <f t="shared" si="8"/>
        <v>0.46528668162281572</v>
      </c>
      <c r="AG6" s="155">
        <f t="shared" si="8"/>
        <v>0.4959932925391024</v>
      </c>
      <c r="AH6" s="155">
        <f t="shared" si="8"/>
        <v>0.52612652954862715</v>
      </c>
      <c r="AI6" s="155">
        <f t="shared" si="8"/>
        <v>0.55548659475578999</v>
      </c>
      <c r="AJ6" s="155">
        <f t="shared" si="8"/>
        <v>0.58391861693276814</v>
      </c>
      <c r="AK6" s="155">
        <f t="shared" si="8"/>
        <v>0.61129658444115142</v>
      </c>
      <c r="AL6" s="155">
        <f t="shared" si="8"/>
        <v>0.63752425574738703</v>
      </c>
      <c r="AM6" s="177">
        <f t="shared" si="8"/>
        <v>0.66255135492147998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0.99143002720227891</v>
      </c>
      <c r="J7" s="179">
        <f t="shared" si="9"/>
        <v>0.98687423217779469</v>
      </c>
      <c r="K7" s="179">
        <f t="shared" si="9"/>
        <v>0.97906185310366567</v>
      </c>
      <c r="L7" s="179">
        <f t="shared" si="9"/>
        <v>0.97066040335887838</v>
      </c>
      <c r="M7" s="179">
        <f t="shared" si="9"/>
        <v>0.96174113316487064</v>
      </c>
      <c r="N7" s="179">
        <f t="shared" si="9"/>
        <v>0.95200516363269894</v>
      </c>
      <c r="O7" s="179">
        <f t="shared" si="9"/>
        <v>0.94099221323294302</v>
      </c>
      <c r="P7" s="179">
        <f t="shared" si="9"/>
        <v>0.92856195448635515</v>
      </c>
      <c r="Q7" s="179">
        <f t="shared" si="9"/>
        <v>0.91462767855791582</v>
      </c>
      <c r="R7" s="179">
        <f t="shared" si="9"/>
        <v>0.89913478192548557</v>
      </c>
      <c r="S7" s="179">
        <f t="shared" si="9"/>
        <v>0.88204004526499735</v>
      </c>
      <c r="T7" s="179">
        <f t="shared" si="9"/>
        <v>0.86328238419962555</v>
      </c>
      <c r="U7" s="179">
        <f t="shared" si="9"/>
        <v>0.8428549893953482</v>
      </c>
      <c r="V7" s="179">
        <f t="shared" si="9"/>
        <v>0.82077748384618643</v>
      </c>
      <c r="W7" s="179">
        <f t="shared" si="9"/>
        <v>0.79709323098825113</v>
      </c>
      <c r="X7" s="179">
        <f t="shared" si="9"/>
        <v>0.77186998186403877</v>
      </c>
      <c r="Y7" s="179">
        <f t="shared" si="9"/>
        <v>0.74523852074075436</v>
      </c>
      <c r="Z7" s="179">
        <f t="shared" si="9"/>
        <v>0.71733457464092099</v>
      </c>
      <c r="AA7" s="179">
        <f t="shared" si="9"/>
        <v>0.68833405353101129</v>
      </c>
      <c r="AB7" s="179">
        <f t="shared" si="9"/>
        <v>0.65844272588285102</v>
      </c>
      <c r="AC7" s="179">
        <f t="shared" si="9"/>
        <v>0.62789672053490519</v>
      </c>
      <c r="AD7" s="179">
        <f t="shared" si="9"/>
        <v>0.59691557963481867</v>
      </c>
      <c r="AE7" s="179">
        <f t="shared" si="9"/>
        <v>0.56576458069478808</v>
      </c>
      <c r="AF7" s="179">
        <f t="shared" si="9"/>
        <v>0.53471331863695193</v>
      </c>
      <c r="AG7" s="179">
        <f t="shared" si="9"/>
        <v>0.5040067074608976</v>
      </c>
      <c r="AH7" s="179">
        <f t="shared" si="9"/>
        <v>0.47387347045137274</v>
      </c>
      <c r="AI7" s="179">
        <f t="shared" si="9"/>
        <v>0.44451340549923574</v>
      </c>
      <c r="AJ7" s="179">
        <f t="shared" si="9"/>
        <v>0.41608138306723191</v>
      </c>
      <c r="AK7" s="179">
        <f t="shared" si="9"/>
        <v>0.38870341555884858</v>
      </c>
      <c r="AL7" s="179">
        <f t="shared" si="9"/>
        <v>0.36247574425261303</v>
      </c>
      <c r="AM7" s="180">
        <f t="shared" si="9"/>
        <v>0.33744864507852013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0.99999999992499533</v>
      </c>
      <c r="J8" s="231">
        <f t="shared" si="10"/>
        <v>0.99999999994278554</v>
      </c>
      <c r="K8" s="231">
        <f t="shared" si="10"/>
        <v>0.99999999986331023</v>
      </c>
      <c r="L8" s="231">
        <f t="shared" si="10"/>
        <v>0.99999999988645993</v>
      </c>
      <c r="M8" s="231">
        <f t="shared" si="10"/>
        <v>0.99999999994324429</v>
      </c>
      <c r="N8" s="231">
        <f t="shared" si="10"/>
        <v>1.0000000001420084</v>
      </c>
      <c r="O8" s="231">
        <f t="shared" si="10"/>
        <v>1.000000000085133</v>
      </c>
      <c r="P8" s="231">
        <f t="shared" si="10"/>
        <v>0.99999999988677124</v>
      </c>
      <c r="Q8" s="231">
        <f t="shared" si="10"/>
        <v>0.99999999991539656</v>
      </c>
      <c r="R8" s="231">
        <f t="shared" si="10"/>
        <v>1.0000000000280724</v>
      </c>
      <c r="S8" s="231">
        <f t="shared" si="10"/>
        <v>1.0000000000837934</v>
      </c>
      <c r="T8" s="231">
        <f t="shared" si="10"/>
        <v>0.99999999986109855</v>
      </c>
      <c r="U8" s="231">
        <f t="shared" si="10"/>
        <v>0.99999999988949739</v>
      </c>
      <c r="V8" s="231">
        <f t="shared" si="10"/>
        <v>0.99999999986264398</v>
      </c>
      <c r="W8" s="231">
        <f t="shared" si="10"/>
        <v>0.99999999980876864</v>
      </c>
      <c r="X8" s="231">
        <f t="shared" si="10"/>
        <v>1.0000000002445126</v>
      </c>
      <c r="Y8" s="231">
        <f t="shared" si="10"/>
        <v>0.99999999997297906</v>
      </c>
      <c r="Z8" s="231">
        <f t="shared" si="10"/>
        <v>1</v>
      </c>
      <c r="AA8" s="231">
        <f t="shared" si="10"/>
        <v>1</v>
      </c>
      <c r="AB8" s="231">
        <f t="shared" si="10"/>
        <v>1</v>
      </c>
      <c r="AC8" s="231">
        <f t="shared" si="10"/>
        <v>1.0000000002643836</v>
      </c>
      <c r="AD8" s="231">
        <f t="shared" si="10"/>
        <v>1</v>
      </c>
      <c r="AE8" s="231">
        <f t="shared" si="10"/>
        <v>0.99999999999999989</v>
      </c>
      <c r="AF8" s="231">
        <f t="shared" si="10"/>
        <v>1.0000000002597678</v>
      </c>
      <c r="AG8" s="231">
        <f t="shared" si="10"/>
        <v>1</v>
      </c>
      <c r="AH8" s="231">
        <f t="shared" si="10"/>
        <v>0.99999999999999989</v>
      </c>
      <c r="AI8" s="231">
        <f t="shared" si="10"/>
        <v>1.0000000002550258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8.5699727227163958E-3</v>
      </c>
      <c r="J13" s="182">
        <f>S91</f>
        <v>0.11795995481879606</v>
      </c>
      <c r="K13" s="182">
        <f>AM91</f>
        <v>0.66255135492147998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8.5699727227163958E-3</v>
      </c>
      <c r="J14" s="183">
        <f>S91</f>
        <v>0.11795995481879606</v>
      </c>
      <c r="K14" s="183">
        <f>AM91</f>
        <v>0.66255135492147998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0.99143002720227891</v>
      </c>
      <c r="J15" s="181">
        <f>S99</f>
        <v>0.88204004526499735</v>
      </c>
      <c r="K15" s="182">
        <f>AM99</f>
        <v>0.33744864507852013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0.17621775638525167</v>
      </c>
      <c r="J16" s="184">
        <f>S100+S101</f>
        <v>0.21090797785337775</v>
      </c>
      <c r="K16" s="184">
        <f>AM100+AM101</f>
        <v>0.10033009050456157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0.71137272844952482</v>
      </c>
      <c r="J17" s="183">
        <f>S102+S103+S104</f>
        <v>0.61279524733393254</v>
      </c>
      <c r="K17" s="183">
        <f>AM102+AM103+AM104</f>
        <v>0.22191959061709399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0.10383954239058077</v>
      </c>
      <c r="J18" s="183">
        <f>S105+S106</f>
        <v>5.8336820005065834E-2</v>
      </c>
      <c r="K18" s="183">
        <f>AM105+AM106</f>
        <v>1.5198963956864582E-2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0.99143002722535722</v>
      </c>
      <c r="J19" s="185">
        <f>SUM(J16:J18)</f>
        <v>0.88204004519237611</v>
      </c>
      <c r="K19" s="185">
        <f>SUM(K16:K18)</f>
        <v>0.33744864507852013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3003.216414</v>
      </c>
      <c r="J26" s="51">
        <f>VLOOKUP($D26,Résultats!$B$2:$AZ$251,J$2,FALSE)</f>
        <v>2989.321316</v>
      </c>
      <c r="K26" s="51">
        <f>VLOOKUP($D26,Résultats!$B$2:$AZ$251,K$2,FALSE)</f>
        <v>2880.1680059999999</v>
      </c>
      <c r="L26" s="51">
        <f>VLOOKUP($D26,Résultats!$B$2:$AZ$251,L$2,FALSE)</f>
        <v>2846.5793349999999</v>
      </c>
      <c r="M26" s="51">
        <f>VLOOKUP($D26,Résultats!$B$2:$AZ$251,M$2,FALSE)</f>
        <v>2750.5533359999999</v>
      </c>
      <c r="N26" s="51">
        <f>VLOOKUP($D26,Résultats!$B$2:$AZ$251,N$2,FALSE)</f>
        <v>2712.7382240000002</v>
      </c>
      <c r="O26" s="51">
        <f>VLOOKUP($D26,Résultats!$B$2:$AZ$251,O$2,FALSE)</f>
        <v>2769.8012469999999</v>
      </c>
      <c r="P26" s="51">
        <f>VLOOKUP($D26,Résultats!$B$2:$AZ$251,P$2,FALSE)</f>
        <v>2830.0184439999998</v>
      </c>
      <c r="Q26" s="51">
        <f>VLOOKUP($D26,Résultats!$B$2:$AZ$251,Q$2,FALSE)</f>
        <v>2881.992146</v>
      </c>
      <c r="R26" s="51">
        <f>VLOOKUP($D26,Résultats!$B$2:$AZ$251,R$2,FALSE)</f>
        <v>2922.1089769999999</v>
      </c>
      <c r="S26" s="51">
        <f>VLOOKUP($D26,Résultats!$B$2:$AZ$251,S$2,FALSE)</f>
        <v>2952.3887930000001</v>
      </c>
      <c r="T26" s="51">
        <f>VLOOKUP($D26,Résultats!$B$2:$AZ$251,T$2,FALSE)</f>
        <v>2980.602601</v>
      </c>
      <c r="U26" s="51">
        <f>VLOOKUP($D26,Résultats!$B$2:$AZ$251,U$2,FALSE)</f>
        <v>3002.7827360000001</v>
      </c>
      <c r="V26" s="51">
        <f>VLOOKUP($D26,Résultats!$B$2:$AZ$251,V$2,FALSE)</f>
        <v>3020.4599189999999</v>
      </c>
      <c r="W26" s="51">
        <f>VLOOKUP($D26,Résultats!$B$2:$AZ$251,W$2,FALSE)</f>
        <v>3035.947717</v>
      </c>
      <c r="X26" s="51">
        <f>VLOOKUP($D26,Résultats!$B$2:$AZ$251,X$2,FALSE)</f>
        <v>3051.6176439999999</v>
      </c>
      <c r="Y26" s="51">
        <f>VLOOKUP($D26,Résultats!$B$2:$AZ$251,Y$2,FALSE)</f>
        <v>3064.9570739999999</v>
      </c>
      <c r="Z26" s="51">
        <f>VLOOKUP($D26,Résultats!$B$2:$AZ$251,Z$2,FALSE)</f>
        <v>3080.2567549999999</v>
      </c>
      <c r="AA26" s="51">
        <f>VLOOKUP($D26,Résultats!$B$2:$AZ$251,AA$2,FALSE)</f>
        <v>3097.2373149999999</v>
      </c>
      <c r="AB26" s="51">
        <f>VLOOKUP($D26,Résultats!$B$2:$AZ$251,AB$2,FALSE)</f>
        <v>3116.0819240000001</v>
      </c>
      <c r="AC26" s="51">
        <f>VLOOKUP($D26,Résultats!$B$2:$AZ$251,AC$2,FALSE)</f>
        <v>3136.0239929999998</v>
      </c>
      <c r="AD26" s="51">
        <f>VLOOKUP($D26,Résultats!$B$2:$AZ$251,AD$2,FALSE)</f>
        <v>3160.3754469999999</v>
      </c>
      <c r="AE26" s="51">
        <f>VLOOKUP($D26,Résultats!$B$2:$AZ$251,AE$2,FALSE)</f>
        <v>3184.9756739999998</v>
      </c>
      <c r="AF26" s="51">
        <f>VLOOKUP($D26,Résultats!$B$2:$AZ$251,AF$2,FALSE)</f>
        <v>3208.4812740000002</v>
      </c>
      <c r="AG26" s="51">
        <f>VLOOKUP($D26,Résultats!$B$2:$AZ$251,AG$2,FALSE)</f>
        <v>3231.5773349999999</v>
      </c>
      <c r="AH26" s="51">
        <f>VLOOKUP($D26,Résultats!$B$2:$AZ$251,AH$2,FALSE)</f>
        <v>3253.342811</v>
      </c>
      <c r="AI26" s="51">
        <f>VLOOKUP($D26,Résultats!$B$2:$AZ$251,AI$2,FALSE)</f>
        <v>3273.5780209999998</v>
      </c>
      <c r="AJ26" s="51">
        <f>VLOOKUP($D26,Résultats!$B$2:$AZ$251,AJ$2,FALSE)</f>
        <v>3293.7450960000001</v>
      </c>
      <c r="AK26" s="51">
        <f>VLOOKUP($D26,Résultats!$B$2:$AZ$251,AK$2,FALSE)</f>
        <v>3313.6484260000002</v>
      </c>
      <c r="AL26" s="51">
        <f>VLOOKUP($D26,Résultats!$B$2:$AZ$251,AL$2,FALSE)</f>
        <v>3333.2676369999999</v>
      </c>
      <c r="AM26" s="100">
        <f>VLOOKUP($D26,Résultats!$B$2:$AZ$251,AM$2,FALSE)</f>
        <v>3355.2363099999998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44.500197399999998</v>
      </c>
      <c r="H27" s="53">
        <f>VLOOKUP($D27,Résultats!$B$2:$AZ$251,H$2,FALSE)</f>
        <v>53.36056636</v>
      </c>
      <c r="I27" s="53">
        <f>VLOOKUP($D27,Résultats!$B$2:$AZ$251,I$2,FALSE)</f>
        <v>104.60130820000001</v>
      </c>
      <c r="J27" s="53">
        <f>VLOOKUP($D27,Résultats!$B$2:$AZ$251,J$2,FALSE)</f>
        <v>184.87163100000001</v>
      </c>
      <c r="K27" s="53">
        <f>VLOOKUP($D27,Résultats!$B$2:$AZ$251,K$2,FALSE)</f>
        <v>312.14415359999998</v>
      </c>
      <c r="L27" s="53">
        <f>VLOOKUP($D27,Résultats!$B$2:$AZ$251,L$2,FALSE)</f>
        <v>355.58386510000003</v>
      </c>
      <c r="M27" s="53">
        <f>VLOOKUP($D27,Résultats!$B$2:$AZ$251,M$2,FALSE)</f>
        <v>395.00429009999999</v>
      </c>
      <c r="N27" s="53">
        <f>VLOOKUP($D27,Résultats!$B$2:$AZ$251,N$2,FALSE)</f>
        <v>446.58196429999998</v>
      </c>
      <c r="O27" s="53">
        <f>VLOOKUP($D27,Résultats!$B$2:$AZ$251,O$2,FALSE)</f>
        <v>521.02132500000005</v>
      </c>
      <c r="P27" s="53">
        <f>VLOOKUP($D27,Résultats!$B$2:$AZ$251,P$2,FALSE)</f>
        <v>606.11274109999999</v>
      </c>
      <c r="Q27" s="53">
        <f>VLOOKUP($D27,Résultats!$B$2:$AZ$251,Q$2,FALSE)</f>
        <v>699.9863861</v>
      </c>
      <c r="R27" s="53">
        <f>VLOOKUP($D27,Résultats!$B$2:$AZ$251,R$2,FALSE)</f>
        <v>801.35701730000005</v>
      </c>
      <c r="S27" s="53">
        <f>VLOOKUP($D27,Résultats!$B$2:$AZ$251,S$2,FALSE)</f>
        <v>909.82520820000002</v>
      </c>
      <c r="T27" s="53">
        <f>VLOOKUP($D27,Résultats!$B$2:$AZ$251,T$2,FALSE)</f>
        <v>1026.807217</v>
      </c>
      <c r="U27" s="53">
        <f>VLOOKUP($D27,Résultats!$B$2:$AZ$251,U$2,FALSE)</f>
        <v>1149.96946</v>
      </c>
      <c r="V27" s="53">
        <f>VLOOKUP($D27,Résultats!$B$2:$AZ$251,V$2,FALSE)</f>
        <v>1278.309718</v>
      </c>
      <c r="W27" s="53">
        <f>VLOOKUP($D27,Résultats!$B$2:$AZ$251,W$2,FALSE)</f>
        <v>1411.069023</v>
      </c>
      <c r="X27" s="53">
        <f>VLOOKUP($D27,Résultats!$B$2:$AZ$251,X$2,FALSE)</f>
        <v>1547.607544</v>
      </c>
      <c r="Y27" s="53">
        <f>VLOOKUP($D27,Résultats!$B$2:$AZ$251,Y$2,FALSE)</f>
        <v>1684.796098</v>
      </c>
      <c r="Z27" s="53">
        <f>VLOOKUP($D27,Résultats!$B$2:$AZ$251,Z$2,FALSE)</f>
        <v>1822.9978960000001</v>
      </c>
      <c r="AA27" s="53">
        <f>VLOOKUP($D27,Résultats!$B$2:$AZ$251,AA$2,FALSE)</f>
        <v>1960.3983009999999</v>
      </c>
      <c r="AB27" s="53">
        <f>VLOOKUP($D27,Résultats!$B$2:$AZ$251,AB$2,FALSE)</f>
        <v>2095.5394369999999</v>
      </c>
      <c r="AC27" s="53">
        <f>VLOOKUP($D27,Résultats!$B$2:$AZ$251,AC$2,FALSE)</f>
        <v>2226.4978940000001</v>
      </c>
      <c r="AD27" s="53">
        <f>VLOOKUP($D27,Résultats!$B$2:$AZ$251,AD$2,FALSE)</f>
        <v>2354.530092</v>
      </c>
      <c r="AE27" s="53">
        <f>VLOOKUP($D27,Résultats!$B$2:$AZ$251,AE$2,FALSE)</f>
        <v>2475.8164630000001</v>
      </c>
      <c r="AF27" s="53">
        <f>VLOOKUP($D27,Résultats!$B$2:$AZ$251,AF$2,FALSE)</f>
        <v>2588.5837040000001</v>
      </c>
      <c r="AG27" s="53">
        <f>VLOOKUP($D27,Résultats!$B$2:$AZ$251,AG$2,FALSE)</f>
        <v>2692.9298560000002</v>
      </c>
      <c r="AH27" s="53">
        <f>VLOOKUP($D27,Résultats!$B$2:$AZ$251,AH$2,FALSE)</f>
        <v>2787.9563149999999</v>
      </c>
      <c r="AI27" s="53">
        <f>VLOOKUP($D27,Résultats!$B$2:$AZ$251,AI$2,FALSE)</f>
        <v>2873.5756419999998</v>
      </c>
      <c r="AJ27" s="53">
        <f>VLOOKUP($D27,Résultats!$B$2:$AZ$251,AJ$2,FALSE)</f>
        <v>2951.3880519999998</v>
      </c>
      <c r="AK27" s="53">
        <f>VLOOKUP($D27,Résultats!$B$2:$AZ$251,AK$2,FALSE)</f>
        <v>3021.7321710000001</v>
      </c>
      <c r="AL27" s="53">
        <f>VLOOKUP($D27,Résultats!$B$2:$AZ$251,AL$2,FALSE)</f>
        <v>3085.1817769999998</v>
      </c>
      <c r="AM27" s="213">
        <f>VLOOKUP($D27,Résultats!$B$2:$AZ$251,AM$2,FALSE)</f>
        <v>3144.8396459999999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0.52189190460000001</v>
      </c>
      <c r="G28" s="25">
        <f>VLOOKUP($D28,Résultats!$B$2:$AZ$251,G$2,FALSE)</f>
        <v>1.2457012730000001</v>
      </c>
      <c r="H28" s="25">
        <f>VLOOKUP($D28,Résultats!$B$2:$AZ$251,H$2,FALSE)</f>
        <v>1.622179185</v>
      </c>
      <c r="I28" s="25">
        <f>VLOOKUP($D28,Résultats!$B$2:$AZ$251,I$2,FALSE)</f>
        <v>3.4305261659999999</v>
      </c>
      <c r="J28" s="25">
        <f>VLOOKUP($D28,Résultats!$B$2:$AZ$251,J$2,FALSE)</f>
        <v>6.5446805579999996</v>
      </c>
      <c r="K28" s="25">
        <f>VLOOKUP($D28,Résultats!$B$2:$AZ$251,K$2,FALSE)</f>
        <v>11.921081920000001</v>
      </c>
      <c r="L28" s="25">
        <f>VLOOKUP($D28,Résultats!$B$2:$AZ$251,L$2,FALSE)</f>
        <v>14.626549199999999</v>
      </c>
      <c r="M28" s="25">
        <f>VLOOKUP($D28,Résultats!$B$2:$AZ$251,M$2,FALSE)</f>
        <v>17.473560110000001</v>
      </c>
      <c r="N28" s="25">
        <f>VLOOKUP($D28,Résultats!$B$2:$AZ$251,N$2,FALSE)</f>
        <v>21.180199550000001</v>
      </c>
      <c r="O28" s="25">
        <f>VLOOKUP($D28,Résultats!$B$2:$AZ$251,O$2,FALSE)</f>
        <v>26.370707960000001</v>
      </c>
      <c r="P28" s="25">
        <f>VLOOKUP($D28,Résultats!$B$2:$AZ$251,P$2,FALSE)</f>
        <v>32.577165970000003</v>
      </c>
      <c r="Q28" s="25">
        <f>VLOOKUP($D28,Résultats!$B$2:$AZ$251,Q$2,FALSE)</f>
        <v>39.760780310000001</v>
      </c>
      <c r="R28" s="25">
        <f>VLOOKUP($D28,Résultats!$B$2:$AZ$251,R$2,FALSE)</f>
        <v>47.897049690000003</v>
      </c>
      <c r="S28" s="25">
        <f>VLOOKUP($D28,Résultats!$B$2:$AZ$251,S$2,FALSE)</f>
        <v>57.004624550000003</v>
      </c>
      <c r="T28" s="25">
        <f>VLOOKUP($D28,Résultats!$B$2:$AZ$251,T$2,FALSE)</f>
        <v>67.217780300000001</v>
      </c>
      <c r="U28" s="25">
        <f>VLOOKUP($D28,Résultats!$B$2:$AZ$251,U$2,FALSE)</f>
        <v>78.442098610000002</v>
      </c>
      <c r="V28" s="25">
        <f>VLOOKUP($D28,Résultats!$B$2:$AZ$251,V$2,FALSE)</f>
        <v>90.657005280000007</v>
      </c>
      <c r="W28" s="25">
        <f>VLOOKUP($D28,Résultats!$B$2:$AZ$251,W$2,FALSE)</f>
        <v>103.85330039999999</v>
      </c>
      <c r="X28" s="25">
        <f>VLOOKUP($D28,Résultats!$B$2:$AZ$251,X$2,FALSE)</f>
        <v>118.0282442</v>
      </c>
      <c r="Y28" s="25">
        <f>VLOOKUP($D28,Résultats!$B$2:$AZ$251,Y$2,FALSE)</f>
        <v>132.97554719999999</v>
      </c>
      <c r="Z28" s="25">
        <f>VLOOKUP($D28,Résultats!$B$2:$AZ$251,Z$2,FALSE)</f>
        <v>148.73788859999999</v>
      </c>
      <c r="AA28" s="25">
        <f>VLOOKUP($D28,Résultats!$B$2:$AZ$251,AA$2,FALSE)</f>
        <v>165.1910097</v>
      </c>
      <c r="AB28" s="25">
        <f>VLOOKUP($D28,Résultats!$B$2:$AZ$251,AB$2,FALSE)</f>
        <v>182.21822470000001</v>
      </c>
      <c r="AC28" s="25">
        <f>VLOOKUP($D28,Résultats!$B$2:$AZ$251,AC$2,FALSE)</f>
        <v>199.6474422</v>
      </c>
      <c r="AD28" s="25">
        <f>VLOOKUP($D28,Résultats!$B$2:$AZ$251,AD$2,FALSE)</f>
        <v>217.58221990000001</v>
      </c>
      <c r="AE28" s="25">
        <f>VLOOKUP($D28,Résultats!$B$2:$AZ$251,AE$2,FALSE)</f>
        <v>235.65511670000001</v>
      </c>
      <c r="AF28" s="25">
        <f>VLOOKUP($D28,Résultats!$B$2:$AZ$251,AF$2,FALSE)</f>
        <v>253.66531180000001</v>
      </c>
      <c r="AG28" s="25">
        <f>VLOOKUP($D28,Résultats!$B$2:$AZ$251,AG$2,FALSE)</f>
        <v>271.5853674</v>
      </c>
      <c r="AH28" s="25">
        <f>VLOOKUP($D28,Résultats!$B$2:$AZ$251,AH$2,FALSE)</f>
        <v>289.27982739999999</v>
      </c>
      <c r="AI28" s="25">
        <f>VLOOKUP($D28,Résultats!$B$2:$AZ$251,AI$2,FALSE)</f>
        <v>306.6919848</v>
      </c>
      <c r="AJ28" s="25">
        <f>VLOOKUP($D28,Résultats!$B$2:$AZ$251,AJ$2,FALSE)</f>
        <v>323.9422217</v>
      </c>
      <c r="AK28" s="25">
        <f>VLOOKUP($D28,Résultats!$B$2:$AZ$251,AK$2,FALSE)</f>
        <v>341.02118439999998</v>
      </c>
      <c r="AL28" s="25">
        <f>VLOOKUP($D28,Résultats!$B$2:$AZ$251,AL$2,FALSE)</f>
        <v>357.94816580000003</v>
      </c>
      <c r="AM28" s="102">
        <f>VLOOKUP($D28,Résultats!$B$2:$AZ$251,AM$2,FALSE)</f>
        <v>375.06010700000002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0.42579566050000001</v>
      </c>
      <c r="G29" s="25">
        <f>VLOOKUP($D29,Résultats!$B$2:$AZ$251,G$2,FALSE)</f>
        <v>0.93818153299999996</v>
      </c>
      <c r="H29" s="25">
        <f>VLOOKUP($D29,Résultats!$B$2:$AZ$251,H$2,FALSE)</f>
        <v>1.193055634</v>
      </c>
      <c r="I29" s="25">
        <f>VLOOKUP($D29,Résultats!$B$2:$AZ$251,I$2,FALSE)</f>
        <v>2.469766425</v>
      </c>
      <c r="J29" s="25">
        <f>VLOOKUP($D29,Résultats!$B$2:$AZ$251,J$2,FALSE)</f>
        <v>4.6133333969999999</v>
      </c>
      <c r="K29" s="25">
        <f>VLOOKUP($D29,Résultats!$B$2:$AZ$251,K$2,FALSE)</f>
        <v>8.2313050659999902</v>
      </c>
      <c r="L29" s="25">
        <f>VLOOKUP($D29,Résultats!$B$2:$AZ$251,L$2,FALSE)</f>
        <v>9.899032257</v>
      </c>
      <c r="M29" s="25">
        <f>VLOOKUP($D29,Résultats!$B$2:$AZ$251,M$2,FALSE)</f>
        <v>11.596935050000001</v>
      </c>
      <c r="N29" s="25">
        <f>VLOOKUP($D29,Résultats!$B$2:$AZ$251,N$2,FALSE)</f>
        <v>13.796012599999999</v>
      </c>
      <c r="O29" s="25">
        <f>VLOOKUP($D29,Résultats!$B$2:$AZ$251,O$2,FALSE)</f>
        <v>16.877454520000001</v>
      </c>
      <c r="P29" s="25">
        <f>VLOOKUP($D29,Résultats!$B$2:$AZ$251,P$2,FALSE)</f>
        <v>20.510415850000001</v>
      </c>
      <c r="Q29" s="25">
        <f>VLOOKUP($D29,Résultats!$B$2:$AZ$251,Q$2,FALSE)</f>
        <v>24.653677139999999</v>
      </c>
      <c r="R29" s="25">
        <f>VLOOKUP($D29,Résultats!$B$2:$AZ$251,R$2,FALSE)</f>
        <v>29.27751774</v>
      </c>
      <c r="S29" s="25">
        <f>VLOOKUP($D29,Résultats!$B$2:$AZ$251,S$2,FALSE)</f>
        <v>34.379816439999999</v>
      </c>
      <c r="T29" s="25">
        <f>VLOOKUP($D29,Résultats!$B$2:$AZ$251,T$2,FALSE)</f>
        <v>40.027428999999998</v>
      </c>
      <c r="U29" s="25">
        <f>VLOOKUP($D29,Résultats!$B$2:$AZ$251,U$2,FALSE)</f>
        <v>46.147564719999998</v>
      </c>
      <c r="V29" s="25">
        <f>VLOOKUP($D29,Résultats!$B$2:$AZ$251,V$2,FALSE)</f>
        <v>52.71290158</v>
      </c>
      <c r="W29" s="25">
        <f>VLOOKUP($D29,Résultats!$B$2:$AZ$251,W$2,FALSE)</f>
        <v>59.702946490000002</v>
      </c>
      <c r="X29" s="25">
        <f>VLOOKUP($D29,Résultats!$B$2:$AZ$251,X$2,FALSE)</f>
        <v>67.100497779999998</v>
      </c>
      <c r="Y29" s="25">
        <f>VLOOKUP($D29,Résultats!$B$2:$AZ$251,Y$2,FALSE)</f>
        <v>74.774265470000003</v>
      </c>
      <c r="Z29" s="25">
        <f>VLOOKUP($D29,Résultats!$B$2:$AZ$251,Z$2,FALSE)</f>
        <v>82.737131770000005</v>
      </c>
      <c r="AA29" s="25">
        <f>VLOOKUP($D29,Résultats!$B$2:$AZ$251,AA$2,FALSE)</f>
        <v>90.906755329999996</v>
      </c>
      <c r="AB29" s="25">
        <f>VLOOKUP($D29,Résultats!$B$2:$AZ$251,AB$2,FALSE)</f>
        <v>99.208494450000003</v>
      </c>
      <c r="AC29" s="25">
        <f>VLOOKUP($D29,Résultats!$B$2:$AZ$251,AC$2,FALSE)</f>
        <v>107.5400095</v>
      </c>
      <c r="AD29" s="25">
        <f>VLOOKUP($D29,Résultats!$B$2:$AZ$251,AD$2,FALSE)</f>
        <v>115.9490019</v>
      </c>
      <c r="AE29" s="25">
        <f>VLOOKUP($D29,Résultats!$B$2:$AZ$251,AE$2,FALSE)</f>
        <v>124.2324574</v>
      </c>
      <c r="AF29" s="25">
        <f>VLOOKUP($D29,Résultats!$B$2:$AZ$251,AF$2,FALSE)</f>
        <v>132.28053120000001</v>
      </c>
      <c r="AG29" s="25">
        <f>VLOOKUP($D29,Résultats!$B$2:$AZ$251,AG$2,FALSE)</f>
        <v>140.07577939999999</v>
      </c>
      <c r="AH29" s="25">
        <f>VLOOKUP($D29,Résultats!$B$2:$AZ$251,AH$2,FALSE)</f>
        <v>147.54665929999999</v>
      </c>
      <c r="AI29" s="25">
        <f>VLOOKUP($D29,Résultats!$B$2:$AZ$251,AI$2,FALSE)</f>
        <v>154.6631088</v>
      </c>
      <c r="AJ29" s="25">
        <f>VLOOKUP($D29,Résultats!$B$2:$AZ$251,AJ$2,FALSE)</f>
        <v>161.4852491</v>
      </c>
      <c r="AK29" s="25">
        <f>VLOOKUP($D29,Résultats!$B$2:$AZ$251,AK$2,FALSE)</f>
        <v>168.00713379999999</v>
      </c>
      <c r="AL29" s="25">
        <f>VLOOKUP($D29,Résultats!$B$2:$AZ$251,AL$2,FALSE)</f>
        <v>174.2368764</v>
      </c>
      <c r="AM29" s="102">
        <f>VLOOKUP($D29,Résultats!$B$2:$AZ$251,AM$2,FALSE)</f>
        <v>180.33226490000001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0.718108945</v>
      </c>
      <c r="G30" s="25">
        <f>VLOOKUP($D30,Résultats!$B$2:$AZ$251,G$2,FALSE)</f>
        <v>1.3291486370000001</v>
      </c>
      <c r="H30" s="25">
        <f>VLOOKUP($D30,Résultats!$B$2:$AZ$251,H$2,FALSE)</f>
        <v>1.595285786</v>
      </c>
      <c r="I30" s="25">
        <f>VLOOKUP($D30,Résultats!$B$2:$AZ$251,I$2,FALSE)</f>
        <v>3.127462591</v>
      </c>
      <c r="J30" s="25">
        <f>VLOOKUP($D30,Résultats!$B$2:$AZ$251,J$2,FALSE)</f>
        <v>5.5227056360000004</v>
      </c>
      <c r="K30" s="25">
        <f>VLOOKUP($D30,Résultats!$B$2:$AZ$251,K$2,FALSE)</f>
        <v>9.305963191</v>
      </c>
      <c r="L30" s="25">
        <f>VLOOKUP($D30,Résultats!$B$2:$AZ$251,L$2,FALSE)</f>
        <v>10.56556338</v>
      </c>
      <c r="M30" s="25">
        <f>VLOOKUP($D30,Résultats!$B$2:$AZ$251,M$2,FALSE)</f>
        <v>11.679560560000001</v>
      </c>
      <c r="N30" s="25">
        <f>VLOOKUP($D30,Résultats!$B$2:$AZ$251,N$2,FALSE)</f>
        <v>13.11909554</v>
      </c>
      <c r="O30" s="25">
        <f>VLOOKUP($D30,Résultats!$B$2:$AZ$251,O$2,FALSE)</f>
        <v>15.18425</v>
      </c>
      <c r="P30" s="25">
        <f>VLOOKUP($D30,Résultats!$B$2:$AZ$251,P$2,FALSE)</f>
        <v>17.50030263</v>
      </c>
      <c r="Q30" s="25">
        <f>VLOOKUP($D30,Résultats!$B$2:$AZ$251,Q$2,FALSE)</f>
        <v>19.99966036</v>
      </c>
      <c r="R30" s="25">
        <f>VLOOKUP($D30,Résultats!$B$2:$AZ$251,R$2,FALSE)</f>
        <v>22.6327496</v>
      </c>
      <c r="S30" s="25">
        <f>VLOOKUP($D30,Résultats!$B$2:$AZ$251,S$2,FALSE)</f>
        <v>25.375702499999999</v>
      </c>
      <c r="T30" s="25">
        <f>VLOOKUP($D30,Résultats!$B$2:$AZ$251,T$2,FALSE)</f>
        <v>28.254650760000001</v>
      </c>
      <c r="U30" s="25">
        <f>VLOOKUP($D30,Résultats!$B$2:$AZ$251,U$2,FALSE)</f>
        <v>31.189691100000001</v>
      </c>
      <c r="V30" s="25">
        <f>VLOOKUP($D30,Résultats!$B$2:$AZ$251,V$2,FALSE)</f>
        <v>34.138533090000003</v>
      </c>
      <c r="W30" s="25">
        <f>VLOOKUP($D30,Résultats!$B$2:$AZ$251,W$2,FALSE)</f>
        <v>37.065480890000003</v>
      </c>
      <c r="X30" s="25">
        <f>VLOOKUP($D30,Résultats!$B$2:$AZ$251,X$2,FALSE)</f>
        <v>39.937539780000002</v>
      </c>
      <c r="Y30" s="25">
        <f>VLOOKUP($D30,Résultats!$B$2:$AZ$251,Y$2,FALSE)</f>
        <v>42.659130580000003</v>
      </c>
      <c r="Z30" s="25">
        <f>VLOOKUP($D30,Résultats!$B$2:$AZ$251,Z$2,FALSE)</f>
        <v>45.227532449999998</v>
      </c>
      <c r="AA30" s="25">
        <f>VLOOKUP($D30,Résultats!$B$2:$AZ$251,AA$2,FALSE)</f>
        <v>47.583666440000002</v>
      </c>
      <c r="AB30" s="25">
        <f>VLOOKUP($D30,Résultats!$B$2:$AZ$251,AB$2,FALSE)</f>
        <v>49.68125354</v>
      </c>
      <c r="AC30" s="25">
        <f>VLOOKUP($D30,Résultats!$B$2:$AZ$251,AC$2,FALSE)</f>
        <v>51.466064600000003</v>
      </c>
      <c r="AD30" s="25">
        <f>VLOOKUP($D30,Résultats!$B$2:$AZ$251,AD$2,FALSE)</f>
        <v>52.959500060000003</v>
      </c>
      <c r="AE30" s="25">
        <f>VLOOKUP($D30,Résultats!$B$2:$AZ$251,AE$2,FALSE)</f>
        <v>54.069420379999997</v>
      </c>
      <c r="AF30" s="25">
        <f>VLOOKUP($D30,Résultats!$B$2:$AZ$251,AF$2,FALSE)</f>
        <v>54.755270240000002</v>
      </c>
      <c r="AG30" s="25">
        <f>VLOOKUP($D30,Résultats!$B$2:$AZ$251,AG$2,FALSE)</f>
        <v>55.018888130000001</v>
      </c>
      <c r="AH30" s="25">
        <f>VLOOKUP($D30,Résultats!$B$2:$AZ$251,AH$2,FALSE)</f>
        <v>54.844120140000001</v>
      </c>
      <c r="AI30" s="25">
        <f>VLOOKUP($D30,Résultats!$B$2:$AZ$251,AI$2,FALSE)</f>
        <v>54.232765309999998</v>
      </c>
      <c r="AJ30" s="25">
        <f>VLOOKUP($D30,Résultats!$B$2:$AZ$251,AJ$2,FALSE)</f>
        <v>53.219910519999999</v>
      </c>
      <c r="AK30" s="25">
        <f>VLOOKUP($D30,Résultats!$B$2:$AZ$251,AK$2,FALSE)</f>
        <v>51.816214119999998</v>
      </c>
      <c r="AL30" s="25">
        <f>VLOOKUP($D30,Résultats!$B$2:$AZ$251,AL$2,FALSE)</f>
        <v>50.036508140000002</v>
      </c>
      <c r="AM30" s="102">
        <f>VLOOKUP($D30,Résultats!$B$2:$AZ$251,AM$2,FALSE)</f>
        <v>47.93006424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</v>
      </c>
      <c r="G31" s="25">
        <f>VLOOKUP($D31,Résultats!$B$2:$AZ$251,G$2,FALSE)</f>
        <v>28.69308204</v>
      </c>
      <c r="H31" s="25">
        <f>VLOOKUP($D31,Résultats!$B$2:$AZ$251,H$2,FALSE)</f>
        <v>34.332323379999998</v>
      </c>
      <c r="I31" s="25">
        <f>VLOOKUP($D31,Résultats!$B$2:$AZ$251,I$2,FALSE)</f>
        <v>67.156491399999894</v>
      </c>
      <c r="J31" s="25">
        <f>VLOOKUP($D31,Résultats!$B$2:$AZ$251,J$2,FALSE)</f>
        <v>118.4142312</v>
      </c>
      <c r="K31" s="25">
        <f>VLOOKUP($D31,Résultats!$B$2:$AZ$251,K$2,FALSE)</f>
        <v>199.43210139999999</v>
      </c>
      <c r="L31" s="25">
        <f>VLOOKUP($D31,Résultats!$B$2:$AZ$251,L$2,FALSE)</f>
        <v>226.58100089999999</v>
      </c>
      <c r="M31" s="25">
        <f>VLOOKUP($D31,Résultats!$B$2:$AZ$251,M$2,FALSE)</f>
        <v>250.99052459999999</v>
      </c>
      <c r="N31" s="25">
        <f>VLOOKUP($D31,Résultats!$B$2:$AZ$251,N$2,FALSE)</f>
        <v>282.93792339999999</v>
      </c>
      <c r="O31" s="25">
        <f>VLOOKUP($D31,Résultats!$B$2:$AZ$251,O$2,FALSE)</f>
        <v>329.13766980000003</v>
      </c>
      <c r="P31" s="25">
        <f>VLOOKUP($D31,Résultats!$B$2:$AZ$251,P$2,FALSE)</f>
        <v>381.78996310000002</v>
      </c>
      <c r="Q31" s="25">
        <f>VLOOKUP($D31,Résultats!$B$2:$AZ$251,Q$2,FALSE)</f>
        <v>439.6815684</v>
      </c>
      <c r="R31" s="25">
        <f>VLOOKUP($D31,Résultats!$B$2:$AZ$251,R$2,FALSE)</f>
        <v>501.9775449</v>
      </c>
      <c r="S31" s="25">
        <f>VLOOKUP($D31,Résultats!$B$2:$AZ$251,S$2,FALSE)</f>
        <v>568.40363930000001</v>
      </c>
      <c r="T31" s="25">
        <f>VLOOKUP($D31,Résultats!$B$2:$AZ$251,T$2,FALSE)</f>
        <v>639.81897760000004</v>
      </c>
      <c r="U31" s="25">
        <f>VLOOKUP($D31,Résultats!$B$2:$AZ$251,U$2,FALSE)</f>
        <v>714.73653999999999</v>
      </c>
      <c r="V31" s="25">
        <f>VLOOKUP($D31,Résultats!$B$2:$AZ$251,V$2,FALSE)</f>
        <v>792.50676410000005</v>
      </c>
      <c r="W31" s="25">
        <f>VLOOKUP($D31,Résultats!$B$2:$AZ$251,W$2,FALSE)</f>
        <v>872.63446759999999</v>
      </c>
      <c r="X31" s="25">
        <f>VLOOKUP($D31,Résultats!$B$2:$AZ$251,X$2,FALSE)</f>
        <v>954.69967799999995</v>
      </c>
      <c r="Y31" s="25">
        <f>VLOOKUP($D31,Résultats!$B$2:$AZ$251,Y$2,FALSE)</f>
        <v>1036.754864</v>
      </c>
      <c r="Z31" s="25">
        <f>VLOOKUP($D31,Résultats!$B$2:$AZ$251,Z$2,FALSE)</f>
        <v>1119.0170840000001</v>
      </c>
      <c r="AA31" s="25">
        <f>VLOOKUP($D31,Résultats!$B$2:$AZ$251,AA$2,FALSE)</f>
        <v>1200.3605869999999</v>
      </c>
      <c r="AB31" s="25">
        <f>VLOOKUP($D31,Résultats!$B$2:$AZ$251,AB$2,FALSE)</f>
        <v>1279.8911439999999</v>
      </c>
      <c r="AC31" s="25">
        <f>VLOOKUP($D31,Résultats!$B$2:$AZ$251,AC$2,FALSE)</f>
        <v>1356.438885</v>
      </c>
      <c r="AD31" s="25">
        <f>VLOOKUP($D31,Résultats!$B$2:$AZ$251,AD$2,FALSE)</f>
        <v>1430.776742</v>
      </c>
      <c r="AE31" s="25">
        <f>VLOOKUP($D31,Résultats!$B$2:$AZ$251,AE$2,FALSE)</f>
        <v>1500.594372</v>
      </c>
      <c r="AF31" s="25">
        <f>VLOOKUP($D31,Résultats!$B$2:$AZ$251,AF$2,FALSE)</f>
        <v>1564.837751</v>
      </c>
      <c r="AG31" s="25">
        <f>VLOOKUP($D31,Résultats!$B$2:$AZ$251,AG$2,FALSE)</f>
        <v>1623.5898910000001</v>
      </c>
      <c r="AH31" s="25">
        <f>VLOOKUP($D31,Résultats!$B$2:$AZ$251,AH$2,FALSE)</f>
        <v>1676.3372549999999</v>
      </c>
      <c r="AI31" s="25">
        <f>VLOOKUP($D31,Résultats!$B$2:$AZ$251,AI$2,FALSE)</f>
        <v>1723.0571870000001</v>
      </c>
      <c r="AJ31" s="25">
        <f>VLOOKUP($D31,Résultats!$B$2:$AZ$251,AJ$2,FALSE)</f>
        <v>1764.740771</v>
      </c>
      <c r="AK31" s="25">
        <f>VLOOKUP($D31,Résultats!$B$2:$AZ$251,AK$2,FALSE)</f>
        <v>1801.6199610000001</v>
      </c>
      <c r="AL31" s="25">
        <f>VLOOKUP($D31,Résultats!$B$2:$AZ$251,AL$2,FALSE)</f>
        <v>1834.065822</v>
      </c>
      <c r="AM31" s="102">
        <f>VLOOKUP($D31,Résultats!$B$2:$AZ$251,AM$2,FALSE)</f>
        <v>1863.939629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5.9529705599999998</v>
      </c>
      <c r="G32" s="25">
        <f>VLOOKUP($D32,Résultats!$B$2:$AZ$251,G$2,FALSE)</f>
        <v>10.73793502</v>
      </c>
      <c r="H32" s="25">
        <f>VLOOKUP($D32,Résultats!$B$2:$AZ$251,H$2,FALSE)</f>
        <v>12.78453326</v>
      </c>
      <c r="I32" s="25">
        <f>VLOOKUP($D32,Résultats!$B$2:$AZ$251,I$2,FALSE)</f>
        <v>24.884237370000001</v>
      </c>
      <c r="J32" s="25">
        <f>VLOOKUP($D32,Résultats!$B$2:$AZ$251,J$2,FALSE)</f>
        <v>43.643187810000001</v>
      </c>
      <c r="K32" s="25">
        <f>VLOOKUP($D32,Résultats!$B$2:$AZ$251,K$2,FALSE)</f>
        <v>73.085504189999995</v>
      </c>
      <c r="L32" s="25">
        <f>VLOOKUP($D32,Résultats!$B$2:$AZ$251,L$2,FALSE)</f>
        <v>82.539772909999996</v>
      </c>
      <c r="M32" s="25">
        <f>VLOOKUP($D32,Résultats!$B$2:$AZ$251,M$2,FALSE)</f>
        <v>90.861613890000001</v>
      </c>
      <c r="N32" s="25">
        <f>VLOOKUP($D32,Résultats!$B$2:$AZ$251,N$2,FALSE)</f>
        <v>101.77593899999999</v>
      </c>
      <c r="O32" s="25">
        <f>VLOOKUP($D32,Résultats!$B$2:$AZ$251,O$2,FALSE)</f>
        <v>117.6508135</v>
      </c>
      <c r="P32" s="25">
        <f>VLOOKUP($D32,Résultats!$B$2:$AZ$251,P$2,FALSE)</f>
        <v>135.63771120000001</v>
      </c>
      <c r="Q32" s="25">
        <f>VLOOKUP($D32,Résultats!$B$2:$AZ$251,Q$2,FALSE)</f>
        <v>155.2860349</v>
      </c>
      <c r="R32" s="25">
        <f>VLOOKUP($D32,Résultats!$B$2:$AZ$251,R$2,FALSE)</f>
        <v>176.28771570000001</v>
      </c>
      <c r="S32" s="25">
        <f>VLOOKUP($D32,Résultats!$B$2:$AZ$251,S$2,FALSE)</f>
        <v>198.53634510000001</v>
      </c>
      <c r="T32" s="25">
        <f>VLOOKUP($D32,Résultats!$B$2:$AZ$251,T$2,FALSE)</f>
        <v>222.32125500000001</v>
      </c>
      <c r="U32" s="25">
        <f>VLOOKUP($D32,Résultats!$B$2:$AZ$251,U$2,FALSE)</f>
        <v>247.11061029999999</v>
      </c>
      <c r="V32" s="25">
        <f>VLOOKUP($D32,Résultats!$B$2:$AZ$251,V$2,FALSE)</f>
        <v>272.66995420000001</v>
      </c>
      <c r="W32" s="25">
        <f>VLOOKUP($D32,Résultats!$B$2:$AZ$251,W$2,FALSE)</f>
        <v>298.82126779999999</v>
      </c>
      <c r="X32" s="25">
        <f>VLOOKUP($D32,Résultats!$B$2:$AZ$251,X$2,FALSE)</f>
        <v>325.4142478</v>
      </c>
      <c r="Y32" s="25">
        <f>VLOOKUP($D32,Résultats!$B$2:$AZ$251,Y$2,FALSE)</f>
        <v>351.78396850000001</v>
      </c>
      <c r="Z32" s="25">
        <f>VLOOKUP($D32,Résultats!$B$2:$AZ$251,Z$2,FALSE)</f>
        <v>378.01026819999998</v>
      </c>
      <c r="AA32" s="25">
        <f>VLOOKUP($D32,Résultats!$B$2:$AZ$251,AA$2,FALSE)</f>
        <v>403.71621169999997</v>
      </c>
      <c r="AB32" s="25">
        <f>VLOOKUP($D32,Résultats!$B$2:$AZ$251,AB$2,FALSE)</f>
        <v>428.61106369999999</v>
      </c>
      <c r="AC32" s="25">
        <f>VLOOKUP($D32,Résultats!$B$2:$AZ$251,AC$2,FALSE)</f>
        <v>452.31703829999998</v>
      </c>
      <c r="AD32" s="25">
        <f>VLOOKUP($D32,Résultats!$B$2:$AZ$251,AD$2,FALSE)</f>
        <v>475.10744999999997</v>
      </c>
      <c r="AE32" s="25">
        <f>VLOOKUP($D32,Résultats!$B$2:$AZ$251,AE$2,FALSE)</f>
        <v>496.23241919999998</v>
      </c>
      <c r="AF32" s="25">
        <f>VLOOKUP($D32,Résultats!$B$2:$AZ$251,AF$2,FALSE)</f>
        <v>515.36593809999999</v>
      </c>
      <c r="AG32" s="25">
        <f>VLOOKUP($D32,Résultats!$B$2:$AZ$251,AG$2,FALSE)</f>
        <v>532.55918970000005</v>
      </c>
      <c r="AH32" s="25">
        <f>VLOOKUP($D32,Résultats!$B$2:$AZ$251,AH$2,FALSE)</f>
        <v>547.66945369999996</v>
      </c>
      <c r="AI32" s="25">
        <f>VLOOKUP($D32,Résultats!$B$2:$AZ$251,AI$2,FALSE)</f>
        <v>560.71535649999998</v>
      </c>
      <c r="AJ32" s="25">
        <f>VLOOKUP($D32,Résultats!$B$2:$AZ$251,AJ$2,FALSE)</f>
        <v>572.04564029999995</v>
      </c>
      <c r="AK32" s="25">
        <f>VLOOKUP($D32,Résultats!$B$2:$AZ$251,AK$2,FALSE)</f>
        <v>581.76002879999999</v>
      </c>
      <c r="AL32" s="25">
        <f>VLOOKUP($D32,Résultats!$B$2:$AZ$251,AL$2,FALSE)</f>
        <v>590.00187319999998</v>
      </c>
      <c r="AM32" s="102">
        <f>VLOOKUP($D32,Résultats!$B$2:$AZ$251,AM$2,FALSE)</f>
        <v>597.38781919999997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0.89014847180000001</v>
      </c>
      <c r="G34" s="55">
        <f>VLOOKUP($D34,Résultats!$B$2:$AZ$251,G$2,FALSE)</f>
        <v>1.5561489019999999</v>
      </c>
      <c r="H34" s="55">
        <f>VLOOKUP($D34,Résultats!$B$2:$AZ$251,H$2,FALSE)</f>
        <v>1.8331891140000001</v>
      </c>
      <c r="I34" s="55">
        <f>VLOOKUP($D34,Résultats!$B$2:$AZ$251,I$2,FALSE)</f>
        <v>3.5328242539999999</v>
      </c>
      <c r="J34" s="55">
        <f>VLOOKUP($D34,Résultats!$B$2:$AZ$251,J$2,FALSE)</f>
        <v>6.133492349</v>
      </c>
      <c r="K34" s="55">
        <f>VLOOKUP($D34,Résultats!$B$2:$AZ$251,K$2,FALSE)</f>
        <v>10.16819787</v>
      </c>
      <c r="L34" s="55">
        <f>VLOOKUP($D34,Résultats!$B$2:$AZ$251,L$2,FALSE)</f>
        <v>11.37194646</v>
      </c>
      <c r="M34" s="55">
        <f>VLOOKUP($D34,Résultats!$B$2:$AZ$251,M$2,FALSE)</f>
        <v>12.40209582</v>
      </c>
      <c r="N34" s="55">
        <f>VLOOKUP($D34,Résultats!$B$2:$AZ$251,N$2,FALSE)</f>
        <v>13.7727942</v>
      </c>
      <c r="O34" s="55">
        <f>VLOOKUP($D34,Résultats!$B$2:$AZ$251,O$2,FALSE)</f>
        <v>15.800429230000001</v>
      </c>
      <c r="P34" s="55">
        <f>VLOOKUP($D34,Résultats!$B$2:$AZ$251,P$2,FALSE)</f>
        <v>18.097182490000002</v>
      </c>
      <c r="Q34" s="55">
        <f>VLOOKUP($D34,Résultats!$B$2:$AZ$251,Q$2,FALSE)</f>
        <v>20.604664979999999</v>
      </c>
      <c r="R34" s="55">
        <f>VLOOKUP($D34,Résultats!$B$2:$AZ$251,R$2,FALSE)</f>
        <v>23.28443966</v>
      </c>
      <c r="S34" s="55">
        <f>VLOOKUP($D34,Résultats!$B$2:$AZ$251,S$2,FALSE)</f>
        <v>26.12508029</v>
      </c>
      <c r="T34" s="55">
        <f>VLOOKUP($D34,Résultats!$B$2:$AZ$251,T$2,FALSE)</f>
        <v>29.167124050000002</v>
      </c>
      <c r="U34" s="55">
        <f>VLOOKUP($D34,Résultats!$B$2:$AZ$251,U$2,FALSE)</f>
        <v>32.342954820000003</v>
      </c>
      <c r="V34" s="55">
        <f>VLOOKUP($D34,Résultats!$B$2:$AZ$251,V$2,FALSE)</f>
        <v>35.624559840000003</v>
      </c>
      <c r="W34" s="55">
        <f>VLOOKUP($D34,Résultats!$B$2:$AZ$251,W$2,FALSE)</f>
        <v>38.991559889999998</v>
      </c>
      <c r="X34" s="55">
        <f>VLOOKUP($D34,Résultats!$B$2:$AZ$251,X$2,FALSE)</f>
        <v>42.4273363</v>
      </c>
      <c r="Y34" s="55">
        <f>VLOOKUP($D34,Résultats!$B$2:$AZ$251,Y$2,FALSE)</f>
        <v>45.848321810000002</v>
      </c>
      <c r="Z34" s="55">
        <f>VLOOKUP($D34,Résultats!$B$2:$AZ$251,Z$2,FALSE)</f>
        <v>49.267991119999998</v>
      </c>
      <c r="AA34" s="55">
        <f>VLOOKUP($D34,Résultats!$B$2:$AZ$251,AA$2,FALSE)</f>
        <v>52.640070880000003</v>
      </c>
      <c r="AB34" s="55">
        <f>VLOOKUP($D34,Résultats!$B$2:$AZ$251,AB$2,FALSE)</f>
        <v>55.929256539999997</v>
      </c>
      <c r="AC34" s="55">
        <f>VLOOKUP($D34,Résultats!$B$2:$AZ$251,AC$2,FALSE)</f>
        <v>59.088454230000004</v>
      </c>
      <c r="AD34" s="55">
        <f>VLOOKUP($D34,Résultats!$B$2:$AZ$251,AD$2,FALSE)</f>
        <v>62.155177870000003</v>
      </c>
      <c r="AE34" s="55">
        <f>VLOOKUP($D34,Résultats!$B$2:$AZ$251,AE$2,FALSE)</f>
        <v>65.032677739999997</v>
      </c>
      <c r="AF34" s="55">
        <f>VLOOKUP($D34,Résultats!$B$2:$AZ$251,AF$2,FALSE)</f>
        <v>67.678901199999999</v>
      </c>
      <c r="AG34" s="55">
        <f>VLOOKUP($D34,Résultats!$B$2:$AZ$251,AG$2,FALSE)</f>
        <v>70.100740450000004</v>
      </c>
      <c r="AH34" s="55">
        <f>VLOOKUP($D34,Résultats!$B$2:$AZ$251,AH$2,FALSE)</f>
        <v>72.278998819999998</v>
      </c>
      <c r="AI34" s="55">
        <f>VLOOKUP($D34,Résultats!$B$2:$AZ$251,AI$2,FALSE)</f>
        <v>74.215240370000004</v>
      </c>
      <c r="AJ34" s="55">
        <f>VLOOKUP($D34,Résultats!$B$2:$AZ$251,AJ$2,FALSE)</f>
        <v>75.95426003</v>
      </c>
      <c r="AK34" s="55">
        <f>VLOOKUP($D34,Résultats!$B$2:$AZ$251,AK$2,FALSE)</f>
        <v>77.507648669999995</v>
      </c>
      <c r="AL34" s="55">
        <f>VLOOKUP($D34,Résultats!$B$2:$AZ$251,AL$2,FALSE)</f>
        <v>78.892532020000004</v>
      </c>
      <c r="AM34" s="214">
        <f>VLOOKUP($D34,Résultats!$B$2:$AZ$251,AM$2,FALSE)</f>
        <v>80.189761189999999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2898.6151060000002</v>
      </c>
      <c r="J35" s="53">
        <f>VLOOKUP($D35,Résultats!$B$2:$AZ$251,J$2,FALSE)</f>
        <v>2804.449685</v>
      </c>
      <c r="K35" s="53">
        <f>VLOOKUP($D35,Résultats!$B$2:$AZ$251,K$2,FALSE)</f>
        <v>2568.0238519999998</v>
      </c>
      <c r="L35" s="53">
        <f>VLOOKUP($D35,Résultats!$B$2:$AZ$251,L$2,FALSE)</f>
        <v>2490.9954699999998</v>
      </c>
      <c r="M35" s="53">
        <f>VLOOKUP($D35,Résultats!$B$2:$AZ$251,M$2,FALSE)</f>
        <v>2355.5490460000001</v>
      </c>
      <c r="N35" s="53">
        <f>VLOOKUP($D35,Résultats!$B$2:$AZ$251,N$2,FALSE)</f>
        <v>2266.1562600000002</v>
      </c>
      <c r="O35" s="53">
        <f>VLOOKUP($D35,Résultats!$B$2:$AZ$251,O$2,FALSE)</f>
        <v>2248.7799220000002</v>
      </c>
      <c r="P35" s="53">
        <f>VLOOKUP($D35,Résultats!$B$2:$AZ$251,P$2,FALSE)</f>
        <v>2223.9057029999999</v>
      </c>
      <c r="Q35" s="53">
        <f>VLOOKUP($D35,Résultats!$B$2:$AZ$251,Q$2,FALSE)</f>
        <v>2182.00576</v>
      </c>
      <c r="R35" s="53">
        <f>VLOOKUP($D35,Résultats!$B$2:$AZ$251,R$2,FALSE)</f>
        <v>2120.7519600000001</v>
      </c>
      <c r="S35" s="53">
        <f>VLOOKUP($D35,Résultats!$B$2:$AZ$251,S$2,FALSE)</f>
        <v>2042.5635850000001</v>
      </c>
      <c r="T35" s="53">
        <f>VLOOKUP($D35,Résultats!$B$2:$AZ$251,T$2,FALSE)</f>
        <v>1953.795384</v>
      </c>
      <c r="U35" s="53">
        <f>VLOOKUP($D35,Résultats!$B$2:$AZ$251,U$2,FALSE)</f>
        <v>1852.8132760000001</v>
      </c>
      <c r="V35" s="53">
        <f>VLOOKUP($D35,Résultats!$B$2:$AZ$251,V$2,FALSE)</f>
        <v>1742.1502009999999</v>
      </c>
      <c r="W35" s="53">
        <f>VLOOKUP($D35,Résultats!$B$2:$AZ$251,W$2,FALSE)</f>
        <v>1624.878694</v>
      </c>
      <c r="X35" s="53">
        <f>VLOOKUP($D35,Résultats!$B$2:$AZ$251,X$2,FALSE)</f>
        <v>1504.0101</v>
      </c>
      <c r="Y35" s="53">
        <f>VLOOKUP($D35,Résultats!$B$2:$AZ$251,Y$2,FALSE)</f>
        <v>1380.1609759999999</v>
      </c>
      <c r="Z35" s="53">
        <f>VLOOKUP($D35,Résultats!$B$2:$AZ$251,Z$2,FALSE)</f>
        <v>1257.258859</v>
      </c>
      <c r="AA35" s="53">
        <f>VLOOKUP($D35,Résultats!$B$2:$AZ$251,AA$2,FALSE)</f>
        <v>1136.8390139999999</v>
      </c>
      <c r="AB35" s="53">
        <f>VLOOKUP($D35,Résultats!$B$2:$AZ$251,AB$2,FALSE)</f>
        <v>1020.542488</v>
      </c>
      <c r="AC35" s="53">
        <f>VLOOKUP($D35,Résultats!$B$2:$AZ$251,AC$2,FALSE)</f>
        <v>909.52609870000003</v>
      </c>
      <c r="AD35" s="53">
        <f>VLOOKUP($D35,Résultats!$B$2:$AZ$251,AD$2,FALSE)</f>
        <v>805.84535540000002</v>
      </c>
      <c r="AE35" s="53">
        <f>VLOOKUP($D35,Résultats!$B$2:$AZ$251,AE$2,FALSE)</f>
        <v>709.15921109999999</v>
      </c>
      <c r="AF35" s="53">
        <f>VLOOKUP($D35,Résultats!$B$2:$AZ$251,AF$2,FALSE)</f>
        <v>619.89757050000003</v>
      </c>
      <c r="AG35" s="53">
        <f>VLOOKUP($D35,Résultats!$B$2:$AZ$251,AG$2,FALSE)</f>
        <v>538.64747809999994</v>
      </c>
      <c r="AH35" s="53">
        <f>VLOOKUP($D35,Résultats!$B$2:$AZ$251,AH$2,FALSE)</f>
        <v>465.38649629999998</v>
      </c>
      <c r="AI35" s="53">
        <f>VLOOKUP($D35,Résultats!$B$2:$AZ$251,AI$2,FALSE)</f>
        <v>400.00237820000001</v>
      </c>
      <c r="AJ35" s="53">
        <f>VLOOKUP($D35,Résultats!$B$2:$AZ$251,AJ$2,FALSE)</f>
        <v>342.35704329999999</v>
      </c>
      <c r="AK35" s="53">
        <f>VLOOKUP($D35,Résultats!$B$2:$AZ$251,AK$2,FALSE)</f>
        <v>291.91625520000002</v>
      </c>
      <c r="AL35" s="53">
        <f>VLOOKUP($D35,Résultats!$B$2:$AZ$251,AL$2,FALSE)</f>
        <v>248.08585969999999</v>
      </c>
      <c r="AM35" s="213">
        <f>VLOOKUP($D35,Résultats!$B$2:$AZ$251,AM$2,FALSE)</f>
        <v>210.3966643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82.418715030000001</v>
      </c>
      <c r="G36" s="25">
        <f>VLOOKUP($D36,Résultats!$B$2:$AZ$251,G$2,FALSE)</f>
        <v>123.9733267</v>
      </c>
      <c r="H36" s="25">
        <f>VLOOKUP($D36,Résultats!$B$2:$AZ$251,H$2,FALSE)</f>
        <v>126.84374339999999</v>
      </c>
      <c r="I36" s="25">
        <f>VLOOKUP($D36,Résultats!$B$2:$AZ$251,I$2,FALSE)</f>
        <v>165.3072736</v>
      </c>
      <c r="J36" s="25">
        <f>VLOOKUP($D36,Résultats!$B$2:$AZ$251,J$2,FALSE)</f>
        <v>145.3003932</v>
      </c>
      <c r="K36" s="25">
        <f>VLOOKUP($D36,Résultats!$B$2:$AZ$251,K$2,FALSE)</f>
        <v>157.88299739999999</v>
      </c>
      <c r="L36" s="25">
        <f>VLOOKUP($D36,Résultats!$B$2:$AZ$251,L$2,FALSE)</f>
        <v>171.37420539999999</v>
      </c>
      <c r="M36" s="25">
        <f>VLOOKUP($D36,Résultats!$B$2:$AZ$251,M$2,FALSE)</f>
        <v>184.13526669999999</v>
      </c>
      <c r="N36" s="25">
        <f>VLOOKUP($D36,Résultats!$B$2:$AZ$251,N$2,FALSE)</f>
        <v>198.3492282</v>
      </c>
      <c r="O36" s="25">
        <f>VLOOKUP($D36,Résultats!$B$2:$AZ$251,O$2,FALSE)</f>
        <v>208.4361749</v>
      </c>
      <c r="P36" s="25">
        <f>VLOOKUP($D36,Résultats!$B$2:$AZ$251,P$2,FALSE)</f>
        <v>213.79539969999999</v>
      </c>
      <c r="Q36" s="25">
        <f>VLOOKUP($D36,Résultats!$B$2:$AZ$251,Q$2,FALSE)</f>
        <v>216.0362006</v>
      </c>
      <c r="R36" s="25">
        <f>VLOOKUP($D36,Résultats!$B$2:$AZ$251,R$2,FALSE)</f>
        <v>215.27879340000001</v>
      </c>
      <c r="S36" s="25">
        <f>VLOOKUP($D36,Résultats!$B$2:$AZ$251,S$2,FALSE)</f>
        <v>212.32963670000001</v>
      </c>
      <c r="T36" s="25">
        <f>VLOOKUP($D36,Résultats!$B$2:$AZ$251,T$2,FALSE)</f>
        <v>207.61287830000001</v>
      </c>
      <c r="U36" s="25">
        <f>VLOOKUP($D36,Résultats!$B$2:$AZ$251,U$2,FALSE)</f>
        <v>201.2652563</v>
      </c>
      <c r="V36" s="25">
        <f>VLOOKUP($D36,Résultats!$B$2:$AZ$251,V$2,FALSE)</f>
        <v>193.54581899999999</v>
      </c>
      <c r="W36" s="25">
        <f>VLOOKUP($D36,Résultats!$B$2:$AZ$251,W$2,FALSE)</f>
        <v>184.72341309999999</v>
      </c>
      <c r="X36" s="25">
        <f>VLOOKUP($D36,Résultats!$B$2:$AZ$251,X$2,FALSE)</f>
        <v>175.03858399999999</v>
      </c>
      <c r="Y36" s="25">
        <f>VLOOKUP($D36,Résultats!$B$2:$AZ$251,Y$2,FALSE)</f>
        <v>164.8183994</v>
      </c>
      <c r="Z36" s="25">
        <f>VLOOKUP($D36,Résultats!$B$2:$AZ$251,Z$2,FALSE)</f>
        <v>154.04980739999999</v>
      </c>
      <c r="AA36" s="25">
        <f>VLOOKUP($D36,Résultats!$B$2:$AZ$251,AA$2,FALSE)</f>
        <v>142.83707709999999</v>
      </c>
      <c r="AB36" s="25">
        <f>VLOOKUP($D36,Résultats!$B$2:$AZ$251,AB$2,FALSE)</f>
        <v>131.45033649999999</v>
      </c>
      <c r="AC36" s="25">
        <f>VLOOKUP($D36,Résultats!$B$2:$AZ$251,AC$2,FALSE)</f>
        <v>120.0525117</v>
      </c>
      <c r="AD36" s="25">
        <f>VLOOKUP($D36,Résultats!$B$2:$AZ$251,AD$2,FALSE)</f>
        <v>109.0797972</v>
      </c>
      <c r="AE36" s="25">
        <f>VLOOKUP($D36,Résultats!$B$2:$AZ$251,AE$2,FALSE)</f>
        <v>98.441058459999894</v>
      </c>
      <c r="AF36" s="25">
        <f>VLOOKUP($D36,Résultats!$B$2:$AZ$251,AF$2,FALSE)</f>
        <v>88.233858620000007</v>
      </c>
      <c r="AG36" s="25">
        <f>VLOOKUP($D36,Résultats!$B$2:$AZ$251,AG$2,FALSE)</f>
        <v>78.626981270000002</v>
      </c>
      <c r="AH36" s="25">
        <f>VLOOKUP($D36,Résultats!$B$2:$AZ$251,AH$2,FALSE)</f>
        <v>69.698227880000005</v>
      </c>
      <c r="AI36" s="25">
        <f>VLOOKUP($D36,Résultats!$B$2:$AZ$251,AI$2,FALSE)</f>
        <v>61.53098533</v>
      </c>
      <c r="AJ36" s="25">
        <f>VLOOKUP($D36,Résultats!$B$2:$AZ$251,AJ$2,FALSE)</f>
        <v>54.121534019999999</v>
      </c>
      <c r="AK36" s="25">
        <f>VLOOKUP($D36,Résultats!$B$2:$AZ$251,AK$2,FALSE)</f>
        <v>47.442434030000001</v>
      </c>
      <c r="AL36" s="25">
        <f>VLOOKUP($D36,Résultats!$B$2:$AZ$251,AL$2,FALSE)</f>
        <v>41.455722020000003</v>
      </c>
      <c r="AM36" s="102">
        <f>VLOOKUP($D36,Résultats!$B$2:$AZ$251,AM$2,FALSE)</f>
        <v>36.152136820000003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531.62122450000004</v>
      </c>
      <c r="G37" s="25">
        <f>VLOOKUP($D37,Résultats!$B$2:$AZ$251,G$2,FALSE)</f>
        <v>546.045074</v>
      </c>
      <c r="H37" s="25">
        <f>VLOOKUP($D37,Résultats!$B$2:$AZ$251,H$2,FALSE)</f>
        <v>543.82126909999999</v>
      </c>
      <c r="I37" s="25">
        <f>VLOOKUP($D37,Résultats!$B$2:$AZ$251,I$2,FALSE)</f>
        <v>612.23209780000002</v>
      </c>
      <c r="J37" s="25">
        <f>VLOOKUP($D37,Résultats!$B$2:$AZ$251,J$2,FALSE)</f>
        <v>572.27387050000004</v>
      </c>
      <c r="K37" s="25">
        <f>VLOOKUP($D37,Résultats!$B$2:$AZ$251,K$2,FALSE)</f>
        <v>535.50513809999995</v>
      </c>
      <c r="L37" s="25">
        <f>VLOOKUP($D37,Résultats!$B$2:$AZ$251,L$2,FALSE)</f>
        <v>521.24597610000001</v>
      </c>
      <c r="M37" s="25">
        <f>VLOOKUP($D37,Résultats!$B$2:$AZ$251,M$2,FALSE)</f>
        <v>493.81135610000001</v>
      </c>
      <c r="N37" s="25">
        <f>VLOOKUP($D37,Résultats!$B$2:$AZ$251,N$2,FALSE)</f>
        <v>475.3738267</v>
      </c>
      <c r="O37" s="25">
        <f>VLOOKUP($D37,Résultats!$B$2:$AZ$251,O$2,FALSE)</f>
        <v>473.58869479999998</v>
      </c>
      <c r="P37" s="25">
        <f>VLOOKUP($D37,Résultats!$B$2:$AZ$251,P$2,FALSE)</f>
        <v>469.67833430000002</v>
      </c>
      <c r="Q37" s="25">
        <f>VLOOKUP($D37,Résultats!$B$2:$AZ$251,Q$2,FALSE)</f>
        <v>462.03585550000003</v>
      </c>
      <c r="R37" s="25">
        <f>VLOOKUP($D37,Résultats!$B$2:$AZ$251,R$2,FALSE)</f>
        <v>450.10163720000003</v>
      </c>
      <c r="S37" s="25">
        <f>VLOOKUP($D37,Résultats!$B$2:$AZ$251,S$2,FALSE)</f>
        <v>434.3403189</v>
      </c>
      <c r="T37" s="25">
        <f>VLOOKUP($D37,Résultats!$B$2:$AZ$251,T$2,FALSE)</f>
        <v>416.25707519999997</v>
      </c>
      <c r="U37" s="25">
        <f>VLOOKUP($D37,Résultats!$B$2:$AZ$251,U$2,FALSE)</f>
        <v>395.46932329999999</v>
      </c>
      <c r="V37" s="25">
        <f>VLOOKUP($D37,Résultats!$B$2:$AZ$251,V$2,FALSE)</f>
        <v>372.53804960000002</v>
      </c>
      <c r="W37" s="25">
        <f>VLOOKUP($D37,Résultats!$B$2:$AZ$251,W$2,FALSE)</f>
        <v>348.11928970000002</v>
      </c>
      <c r="X37" s="25">
        <f>VLOOKUP($D37,Résultats!$B$2:$AZ$251,X$2,FALSE)</f>
        <v>322.84451610000002</v>
      </c>
      <c r="Y37" s="25">
        <f>VLOOKUP($D37,Résultats!$B$2:$AZ$251,Y$2,FALSE)</f>
        <v>296.73935469999998</v>
      </c>
      <c r="Z37" s="25">
        <f>VLOOKUP($D37,Résultats!$B$2:$AZ$251,Z$2,FALSE)</f>
        <v>270.72618569999997</v>
      </c>
      <c r="AA37" s="25">
        <f>VLOOKUP($D37,Résultats!$B$2:$AZ$251,AA$2,FALSE)</f>
        <v>245.1373337</v>
      </c>
      <c r="AB37" s="25">
        <f>VLOOKUP($D37,Résultats!$B$2:$AZ$251,AB$2,FALSE)</f>
        <v>220.34969749999999</v>
      </c>
      <c r="AC37" s="25">
        <f>VLOOKUP($D37,Résultats!$B$2:$AZ$251,AC$2,FALSE)</f>
        <v>196.6203174</v>
      </c>
      <c r="AD37" s="25">
        <f>VLOOKUP($D37,Résultats!$B$2:$AZ$251,AD$2,FALSE)</f>
        <v>174.37184550000001</v>
      </c>
      <c r="AE37" s="25">
        <f>VLOOKUP($D37,Résultats!$B$2:$AZ$251,AE$2,FALSE)</f>
        <v>153.58024230000001</v>
      </c>
      <c r="AF37" s="25">
        <f>VLOOKUP($D37,Résultats!$B$2:$AZ$251,AF$2,FALSE)</f>
        <v>134.34801350000001</v>
      </c>
      <c r="AG37" s="25">
        <f>VLOOKUP($D37,Résultats!$B$2:$AZ$251,AG$2,FALSE)</f>
        <v>116.8154224</v>
      </c>
      <c r="AH37" s="25">
        <f>VLOOKUP($D37,Résultats!$B$2:$AZ$251,AH$2,FALSE)</f>
        <v>100.9869712</v>
      </c>
      <c r="AI37" s="25">
        <f>VLOOKUP($D37,Résultats!$B$2:$AZ$251,AI$2,FALSE)</f>
        <v>86.826101390000005</v>
      </c>
      <c r="AJ37" s="25">
        <f>VLOOKUP($D37,Résultats!$B$2:$AZ$251,AJ$2,FALSE)</f>
        <v>74.326621650000007</v>
      </c>
      <c r="AK37" s="25">
        <f>VLOOKUP($D37,Résultats!$B$2:$AZ$251,AK$2,FALSE)</f>
        <v>63.377562699999999</v>
      </c>
      <c r="AL37" s="25">
        <f>VLOOKUP($D37,Résultats!$B$2:$AZ$251,AL$2,FALSE)</f>
        <v>53.853494499999996</v>
      </c>
      <c r="AM37" s="102">
        <f>VLOOKUP($D37,Résultats!$B$2:$AZ$251,AM$2,FALSE)</f>
        <v>45.656283799999997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787.60519079999995</v>
      </c>
      <c r="G38" s="25">
        <f>VLOOKUP($D38,Résultats!$B$2:$AZ$251,G$2,FALSE)</f>
        <v>782.04698089999999</v>
      </c>
      <c r="H38" s="25">
        <f>VLOOKUP($D38,Résultats!$B$2:$AZ$251,H$2,FALSE)</f>
        <v>777.24542870000005</v>
      </c>
      <c r="I38" s="25">
        <f>VLOOKUP($D38,Résultats!$B$2:$AZ$251,I$2,FALSE)</f>
        <v>846.42535840000005</v>
      </c>
      <c r="J38" s="25">
        <f>VLOOKUP($D38,Résultats!$B$2:$AZ$251,J$2,FALSE)</f>
        <v>812.42645570000002</v>
      </c>
      <c r="K38" s="25">
        <f>VLOOKUP($D38,Résultats!$B$2:$AZ$251,K$2,FALSE)</f>
        <v>746.04800049999994</v>
      </c>
      <c r="L38" s="25">
        <f>VLOOKUP($D38,Résultats!$B$2:$AZ$251,L$2,FALSE)</f>
        <v>719.69184510000002</v>
      </c>
      <c r="M38" s="25">
        <f>VLOOKUP($D38,Résultats!$B$2:$AZ$251,M$2,FALSE)</f>
        <v>675.28245249999998</v>
      </c>
      <c r="N38" s="25">
        <f>VLOOKUP($D38,Résultats!$B$2:$AZ$251,N$2,FALSE)</f>
        <v>644.29767849999996</v>
      </c>
      <c r="O38" s="25">
        <f>VLOOKUP($D38,Résultats!$B$2:$AZ$251,O$2,FALSE)</f>
        <v>636.55183309999995</v>
      </c>
      <c r="P38" s="25">
        <f>VLOOKUP($D38,Résultats!$B$2:$AZ$251,P$2,FALSE)</f>
        <v>627.60632350000003</v>
      </c>
      <c r="Q38" s="25">
        <f>VLOOKUP($D38,Résultats!$B$2:$AZ$251,Q$2,FALSE)</f>
        <v>614.19578960000001</v>
      </c>
      <c r="R38" s="25">
        <f>VLOOKUP($D38,Résultats!$B$2:$AZ$251,R$2,FALSE)</f>
        <v>595.58135419999996</v>
      </c>
      <c r="S38" s="25">
        <f>VLOOKUP($D38,Résultats!$B$2:$AZ$251,S$2,FALSE)</f>
        <v>572.29499639999995</v>
      </c>
      <c r="T38" s="25">
        <f>VLOOKUP($D38,Résultats!$B$2:$AZ$251,T$2,FALSE)</f>
        <v>546.20326169999998</v>
      </c>
      <c r="U38" s="25">
        <f>VLOOKUP($D38,Résultats!$B$2:$AZ$251,U$2,FALSE)</f>
        <v>516.76292149999995</v>
      </c>
      <c r="V38" s="25">
        <f>VLOOKUP($D38,Résultats!$B$2:$AZ$251,V$2,FALSE)</f>
        <v>484.68844039999999</v>
      </c>
      <c r="W38" s="25">
        <f>VLOOKUP($D38,Résultats!$B$2:$AZ$251,W$2,FALSE)</f>
        <v>450.85711550000002</v>
      </c>
      <c r="X38" s="25">
        <f>VLOOKUP($D38,Résultats!$B$2:$AZ$251,X$2,FALSE)</f>
        <v>416.13575909999997</v>
      </c>
      <c r="Y38" s="25">
        <f>VLOOKUP($D38,Résultats!$B$2:$AZ$251,Y$2,FALSE)</f>
        <v>380.61731409999999</v>
      </c>
      <c r="Z38" s="25">
        <f>VLOOKUP($D38,Résultats!$B$2:$AZ$251,Z$2,FALSE)</f>
        <v>345.536226</v>
      </c>
      <c r="AA38" s="25">
        <f>VLOOKUP($D38,Résultats!$B$2:$AZ$251,AA$2,FALSE)</f>
        <v>311.34609999999998</v>
      </c>
      <c r="AB38" s="25">
        <f>VLOOKUP($D38,Résultats!$B$2:$AZ$251,AB$2,FALSE)</f>
        <v>278.48273769999997</v>
      </c>
      <c r="AC38" s="25">
        <f>VLOOKUP($D38,Résultats!$B$2:$AZ$251,AC$2,FALSE)</f>
        <v>247.26289130000001</v>
      </c>
      <c r="AD38" s="25">
        <f>VLOOKUP($D38,Résultats!$B$2:$AZ$251,AD$2,FALSE)</f>
        <v>218.19831679999999</v>
      </c>
      <c r="AE38" s="25">
        <f>VLOOKUP($D38,Résultats!$B$2:$AZ$251,AE$2,FALSE)</f>
        <v>191.2146219</v>
      </c>
      <c r="AF38" s="25">
        <f>VLOOKUP($D38,Résultats!$B$2:$AZ$251,AF$2,FALSE)</f>
        <v>166.41953649999999</v>
      </c>
      <c r="AG38" s="25">
        <f>VLOOKUP($D38,Résultats!$B$2:$AZ$251,AG$2,FALSE)</f>
        <v>143.94602259999999</v>
      </c>
      <c r="AH38" s="25">
        <f>VLOOKUP($D38,Résultats!$B$2:$AZ$251,AH$2,FALSE)</f>
        <v>123.7639106</v>
      </c>
      <c r="AI38" s="25">
        <f>VLOOKUP($D38,Résultats!$B$2:$AZ$251,AI$2,FALSE)</f>
        <v>105.8132871</v>
      </c>
      <c r="AJ38" s="25">
        <f>VLOOKUP($D38,Résultats!$B$2:$AZ$251,AJ$2,FALSE)</f>
        <v>90.052907469999994</v>
      </c>
      <c r="AK38" s="25">
        <f>VLOOKUP($D38,Résultats!$B$2:$AZ$251,AK$2,FALSE)</f>
        <v>76.324942890000003</v>
      </c>
      <c r="AL38" s="25">
        <f>VLOOKUP($D38,Résultats!$B$2:$AZ$251,AL$2,FALSE)</f>
        <v>64.4559438</v>
      </c>
      <c r="AM38" s="102">
        <f>VLOOKUP($D38,Résultats!$B$2:$AZ$251,AM$2,FALSE)</f>
        <v>54.301580459999997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743.77991120000002</v>
      </c>
      <c r="G39" s="25">
        <f>VLOOKUP($D39,Résultats!$B$2:$AZ$251,G$2,FALSE)</f>
        <v>721.33098819999998</v>
      </c>
      <c r="H39" s="25">
        <f>VLOOKUP($D39,Résultats!$B$2:$AZ$251,H$2,FALSE)</f>
        <v>720.56671570000003</v>
      </c>
      <c r="I39" s="25">
        <f>VLOOKUP($D39,Résultats!$B$2:$AZ$251,I$2,FALSE)</f>
        <v>760.27496120000001</v>
      </c>
      <c r="J39" s="25">
        <f>VLOOKUP($D39,Résultats!$B$2:$AZ$251,J$2,FALSE)</f>
        <v>761.48219319999998</v>
      </c>
      <c r="K39" s="25">
        <f>VLOOKUP($D39,Résultats!$B$2:$AZ$251,K$2,FALSE)</f>
        <v>690.65462230000003</v>
      </c>
      <c r="L39" s="25">
        <f>VLOOKUP($D39,Résultats!$B$2:$AZ$251,L$2,FALSE)</f>
        <v>662.83493490000001</v>
      </c>
      <c r="M39" s="25">
        <f>VLOOKUP($D39,Résultats!$B$2:$AZ$251,M$2,FALSE)</f>
        <v>618.32884260000003</v>
      </c>
      <c r="N39" s="25">
        <f>VLOOKUP($D39,Résultats!$B$2:$AZ$251,N$2,FALSE)</f>
        <v>586.73694909999995</v>
      </c>
      <c r="O39" s="25">
        <f>VLOOKUP($D39,Résultats!$B$2:$AZ$251,O$2,FALSE)</f>
        <v>577.17796520000002</v>
      </c>
      <c r="P39" s="25">
        <f>VLOOKUP($D39,Résultats!$B$2:$AZ$251,P$2,FALSE)</f>
        <v>567.36537480000004</v>
      </c>
      <c r="Q39" s="25">
        <f>VLOOKUP($D39,Résultats!$B$2:$AZ$251,Q$2,FALSE)</f>
        <v>553.79652799999997</v>
      </c>
      <c r="R39" s="25">
        <f>VLOOKUP($D39,Résultats!$B$2:$AZ$251,R$2,FALSE)</f>
        <v>535.78173379999998</v>
      </c>
      <c r="S39" s="25">
        <f>VLOOKUP($D39,Résultats!$B$2:$AZ$251,S$2,FALSE)</f>
        <v>513.73794929999997</v>
      </c>
      <c r="T39" s="25">
        <f>VLOOKUP($D39,Résultats!$B$2:$AZ$251,T$2,FALSE)</f>
        <v>489.30819819999999</v>
      </c>
      <c r="U39" s="25">
        <f>VLOOKUP($D39,Résultats!$B$2:$AZ$251,U$2,FALSE)</f>
        <v>461.9750196</v>
      </c>
      <c r="V39" s="25">
        <f>VLOOKUP($D39,Résultats!$B$2:$AZ$251,V$2,FALSE)</f>
        <v>432.37077790000001</v>
      </c>
      <c r="W39" s="25">
        <f>VLOOKUP($D39,Résultats!$B$2:$AZ$251,W$2,FALSE)</f>
        <v>401.28934320000002</v>
      </c>
      <c r="X39" s="25">
        <f>VLOOKUP($D39,Résultats!$B$2:$AZ$251,X$2,FALSE)</f>
        <v>369.52321979999999</v>
      </c>
      <c r="Y39" s="25">
        <f>VLOOKUP($D39,Résultats!$B$2:$AZ$251,Y$2,FALSE)</f>
        <v>337.16413210000002</v>
      </c>
      <c r="Z39" s="25">
        <f>VLOOKUP($D39,Résultats!$B$2:$AZ$251,Z$2,FALSE)</f>
        <v>305.34230659999997</v>
      </c>
      <c r="AA39" s="25">
        <f>VLOOKUP($D39,Résultats!$B$2:$AZ$251,AA$2,FALSE)</f>
        <v>274.46917439999999</v>
      </c>
      <c r="AB39" s="25">
        <f>VLOOKUP($D39,Résultats!$B$2:$AZ$251,AB$2,FALSE)</f>
        <v>244.9086045</v>
      </c>
      <c r="AC39" s="25">
        <f>VLOOKUP($D39,Résultats!$B$2:$AZ$251,AC$2,FALSE)</f>
        <v>216.9329123</v>
      </c>
      <c r="AD39" s="25">
        <f>VLOOKUP($D39,Résultats!$B$2:$AZ$251,AD$2,FALSE)</f>
        <v>190.97553790000001</v>
      </c>
      <c r="AE39" s="25">
        <f>VLOOKUP($D39,Résultats!$B$2:$AZ$251,AE$2,FALSE)</f>
        <v>166.9555522</v>
      </c>
      <c r="AF39" s="25">
        <f>VLOOKUP($D39,Résultats!$B$2:$AZ$251,AF$2,FALSE)</f>
        <v>144.95639249999999</v>
      </c>
      <c r="AG39" s="25">
        <f>VLOOKUP($D39,Résultats!$B$2:$AZ$251,AG$2,FALSE)</f>
        <v>125.0750616</v>
      </c>
      <c r="AH39" s="25">
        <f>VLOOKUP($D39,Résultats!$B$2:$AZ$251,AH$2,FALSE)</f>
        <v>107.26889610000001</v>
      </c>
      <c r="AI39" s="25">
        <f>VLOOKUP($D39,Résultats!$B$2:$AZ$251,AI$2,FALSE)</f>
        <v>91.476050389999997</v>
      </c>
      <c r="AJ39" s="25">
        <f>VLOOKUP($D39,Résultats!$B$2:$AZ$251,AJ$2,FALSE)</f>
        <v>77.647522510000002</v>
      </c>
      <c r="AK39" s="25">
        <f>VLOOKUP($D39,Résultats!$B$2:$AZ$251,AK$2,FALSE)</f>
        <v>65.636188169999997</v>
      </c>
      <c r="AL39" s="25">
        <f>VLOOKUP($D39,Résultats!$B$2:$AZ$251,AL$2,FALSE)</f>
        <v>55.282260110000003</v>
      </c>
      <c r="AM39" s="102">
        <f>VLOOKUP($D39,Résultats!$B$2:$AZ$251,AM$2,FALSE)</f>
        <v>46.44996201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443.58343780000001</v>
      </c>
      <c r="G40" s="25">
        <f>VLOOKUP($D40,Résultats!$B$2:$AZ$251,G$2,FALSE)</f>
        <v>407.73512219999998</v>
      </c>
      <c r="H40" s="25">
        <f>VLOOKUP($D40,Résultats!$B$2:$AZ$251,H$2,FALSE)</f>
        <v>398.08069130000001</v>
      </c>
      <c r="I40" s="25">
        <f>VLOOKUP($D40,Résultats!$B$2:$AZ$251,I$2,FALSE)</f>
        <v>396.63965689999998</v>
      </c>
      <c r="J40" s="25">
        <f>VLOOKUP($D40,Résultats!$B$2:$AZ$251,J$2,FALSE)</f>
        <v>415.60147260000002</v>
      </c>
      <c r="K40" s="25">
        <f>VLOOKUP($D40,Résultats!$B$2:$AZ$251,K$2,FALSE)</f>
        <v>355.11396630000002</v>
      </c>
      <c r="L40" s="25">
        <f>VLOOKUP($D40,Résultats!$B$2:$AZ$251,L$2,FALSE)</f>
        <v>337.78471000000002</v>
      </c>
      <c r="M40" s="25">
        <f>VLOOKUP($D40,Résultats!$B$2:$AZ$251,M$2,FALSE)</f>
        <v>312.31610619999998</v>
      </c>
      <c r="N40" s="25">
        <f>VLOOKUP($D40,Résultats!$B$2:$AZ$251,N$2,FALSE)</f>
        <v>294.14053239999998</v>
      </c>
      <c r="O40" s="25">
        <f>VLOOKUP($D40,Résultats!$B$2:$AZ$251,O$2,FALSE)</f>
        <v>287.41423570000001</v>
      </c>
      <c r="P40" s="25">
        <f>VLOOKUP($D40,Résultats!$B$2:$AZ$251,P$2,FALSE)</f>
        <v>281.27301740000001</v>
      </c>
      <c r="Q40" s="25">
        <f>VLOOKUP($D40,Résultats!$B$2:$AZ$251,Q$2,FALSE)</f>
        <v>273.51305680000002</v>
      </c>
      <c r="R40" s="25">
        <f>VLOOKUP($D40,Résultats!$B$2:$AZ$251,R$2,FALSE)</f>
        <v>263.77113550000001</v>
      </c>
      <c r="S40" s="25">
        <f>VLOOKUP($D40,Résultats!$B$2:$AZ$251,S$2,FALSE)</f>
        <v>252.21423709999999</v>
      </c>
      <c r="T40" s="25">
        <f>VLOOKUP($D40,Résultats!$B$2:$AZ$251,T$2,FALSE)</f>
        <v>239.59396150000001</v>
      </c>
      <c r="U40" s="25">
        <f>VLOOKUP($D40,Résultats!$B$2:$AZ$251,U$2,FALSE)</f>
        <v>225.6438631</v>
      </c>
      <c r="V40" s="25">
        <f>VLOOKUP($D40,Résultats!$B$2:$AZ$251,V$2,FALSE)</f>
        <v>210.6633899</v>
      </c>
      <c r="W40" s="25">
        <f>VLOOKUP($D40,Résultats!$B$2:$AZ$251,W$2,FALSE)</f>
        <v>195.04236109999999</v>
      </c>
      <c r="X40" s="25">
        <f>VLOOKUP($D40,Résultats!$B$2:$AZ$251,X$2,FALSE)</f>
        <v>179.17425660000001</v>
      </c>
      <c r="Y40" s="25">
        <f>VLOOKUP($D40,Résultats!$B$2:$AZ$251,Y$2,FALSE)</f>
        <v>163.12354339999999</v>
      </c>
      <c r="Z40" s="25">
        <f>VLOOKUP($D40,Résultats!$B$2:$AZ$251,Z$2,FALSE)</f>
        <v>147.42920219999999</v>
      </c>
      <c r="AA40" s="25">
        <f>VLOOKUP($D40,Résultats!$B$2:$AZ$251,AA$2,FALSE)</f>
        <v>132.28484689999999</v>
      </c>
      <c r="AB40" s="25">
        <f>VLOOKUP($D40,Résultats!$B$2:$AZ$251,AB$2,FALSE)</f>
        <v>117.8482796</v>
      </c>
      <c r="AC40" s="25">
        <f>VLOOKUP($D40,Résultats!$B$2:$AZ$251,AC$2,FALSE)</f>
        <v>104.240538</v>
      </c>
      <c r="AD40" s="25">
        <f>VLOOKUP($D40,Résultats!$B$2:$AZ$251,AD$2,FALSE)</f>
        <v>91.664069830000003</v>
      </c>
      <c r="AE40" s="25">
        <f>VLOOKUP($D40,Résultats!$B$2:$AZ$251,AE$2,FALSE)</f>
        <v>80.061902270000004</v>
      </c>
      <c r="AF40" s="25">
        <f>VLOOKUP($D40,Résultats!$B$2:$AZ$251,AF$2,FALSE)</f>
        <v>69.46499627</v>
      </c>
      <c r="AG40" s="25">
        <f>VLOOKUP($D40,Résultats!$B$2:$AZ$251,AG$2,FALSE)</f>
        <v>59.91027957</v>
      </c>
      <c r="AH40" s="25">
        <f>VLOOKUP($D40,Résultats!$B$2:$AZ$251,AH$2,FALSE)</f>
        <v>51.370090320000003</v>
      </c>
      <c r="AI40" s="25">
        <f>VLOOKUP($D40,Résultats!$B$2:$AZ$251,AI$2,FALSE)</f>
        <v>43.812782130000002</v>
      </c>
      <c r="AJ40" s="25">
        <f>VLOOKUP($D40,Résultats!$B$2:$AZ$251,AJ$2,FALSE)</f>
        <v>37.206507639999998</v>
      </c>
      <c r="AK40" s="25">
        <f>VLOOKUP($D40,Résultats!$B$2:$AZ$251,AK$2,FALSE)</f>
        <v>31.476582929999999</v>
      </c>
      <c r="AL40" s="25">
        <f>VLOOKUP($D40,Résultats!$B$2:$AZ$251,AL$2,FALSE)</f>
        <v>26.542976840000001</v>
      </c>
      <c r="AM40" s="102">
        <f>VLOOKUP($D40,Résultats!$B$2:$AZ$251,AM$2,FALSE)</f>
        <v>22.33807968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121.8054472</v>
      </c>
      <c r="G41" s="25">
        <f>VLOOKUP($D41,Résultats!$B$2:$AZ$251,G$2,FALSE)</f>
        <v>110.4220385</v>
      </c>
      <c r="H41" s="25">
        <f>VLOOKUP($D41,Résultats!$B$2:$AZ$251,H$2,FALSE)</f>
        <v>106.0018748</v>
      </c>
      <c r="I41" s="25">
        <f>VLOOKUP($D41,Résultats!$B$2:$AZ$251,I$2,FALSE)</f>
        <v>100.8142</v>
      </c>
      <c r="J41" s="25">
        <f>VLOOKUP($D41,Résultats!$B$2:$AZ$251,J$2,FALSE)</f>
        <v>83.668825080000005</v>
      </c>
      <c r="K41" s="25">
        <f>VLOOKUP($D41,Résultats!$B$2:$AZ$251,K$2,FALSE)</f>
        <v>71.568228880000007</v>
      </c>
      <c r="L41" s="25">
        <f>VLOOKUP($D41,Résultats!$B$2:$AZ$251,L$2,FALSE)</f>
        <v>67.883293760000001</v>
      </c>
      <c r="M41" s="25">
        <f>VLOOKUP($D41,Résultats!$B$2:$AZ$251,M$2,FALSE)</f>
        <v>62.726443570000001</v>
      </c>
      <c r="N41" s="25">
        <f>VLOOKUP($D41,Résultats!$B$2:$AZ$251,N$2,FALSE)</f>
        <v>59.163250580000003</v>
      </c>
      <c r="O41" s="25">
        <f>VLOOKUP($D41,Résultats!$B$2:$AZ$251,O$2,FALSE)</f>
        <v>57.883667459999998</v>
      </c>
      <c r="P41" s="25">
        <f>VLOOKUP($D41,Résultats!$B$2:$AZ$251,P$2,FALSE)</f>
        <v>56.728143809999999</v>
      </c>
      <c r="Q41" s="25">
        <f>VLOOKUP($D41,Résultats!$B$2:$AZ$251,Q$2,FALSE)</f>
        <v>55.250103770000003</v>
      </c>
      <c r="R41" s="25">
        <f>VLOOKUP($D41,Résultats!$B$2:$AZ$251,R$2,FALSE)</f>
        <v>53.370695699999999</v>
      </c>
      <c r="S41" s="25">
        <f>VLOOKUP($D41,Résultats!$B$2:$AZ$251,S$2,FALSE)</f>
        <v>51.125313859999999</v>
      </c>
      <c r="T41" s="25">
        <f>VLOOKUP($D41,Résultats!$B$2:$AZ$251,T$2,FALSE)</f>
        <v>48.66104575</v>
      </c>
      <c r="U41" s="25">
        <f>VLOOKUP($D41,Résultats!$B$2:$AZ$251,U$2,FALSE)</f>
        <v>45.926517740000001</v>
      </c>
      <c r="V41" s="25">
        <f>VLOOKUP($D41,Résultats!$B$2:$AZ$251,V$2,FALSE)</f>
        <v>42.981529829999999</v>
      </c>
      <c r="W41" s="25">
        <f>VLOOKUP($D41,Résultats!$B$2:$AZ$251,W$2,FALSE)</f>
        <v>39.903086309999999</v>
      </c>
      <c r="X41" s="25">
        <f>VLOOKUP($D41,Résultats!$B$2:$AZ$251,X$2,FALSE)</f>
        <v>36.767942400000003</v>
      </c>
      <c r="Y41" s="25">
        <f>VLOOKUP($D41,Résultats!$B$2:$AZ$251,Y$2,FALSE)</f>
        <v>33.590158799999998</v>
      </c>
      <c r="Z41" s="25">
        <f>VLOOKUP($D41,Résultats!$B$2:$AZ$251,Z$2,FALSE)</f>
        <v>30.47060317</v>
      </c>
      <c r="AA41" s="25">
        <f>VLOOKUP($D41,Résultats!$B$2:$AZ$251,AA$2,FALSE)</f>
        <v>27.445441420000002</v>
      </c>
      <c r="AB41" s="25">
        <f>VLOOKUP($D41,Résultats!$B$2:$AZ$251,AB$2,FALSE)</f>
        <v>24.548425940000001</v>
      </c>
      <c r="AC41" s="25">
        <f>VLOOKUP($D41,Résultats!$B$2:$AZ$251,AC$2,FALSE)</f>
        <v>21.804158910000002</v>
      </c>
      <c r="AD41" s="25">
        <f>VLOOKUP($D41,Résultats!$B$2:$AZ$251,AD$2,FALSE)</f>
        <v>19.257362409999999</v>
      </c>
      <c r="AE41" s="25">
        <f>VLOOKUP($D41,Résultats!$B$2:$AZ$251,AE$2,FALSE)</f>
        <v>16.896422340000001</v>
      </c>
      <c r="AF41" s="25">
        <f>VLOOKUP($D41,Résultats!$B$2:$AZ$251,AF$2,FALSE)</f>
        <v>14.72875799</v>
      </c>
      <c r="AG41" s="25">
        <f>VLOOKUP($D41,Résultats!$B$2:$AZ$251,AG$2,FALSE)</f>
        <v>12.764860519999999</v>
      </c>
      <c r="AH41" s="25">
        <f>VLOOKUP($D41,Résultats!$B$2:$AZ$251,AH$2,FALSE)</f>
        <v>11.00137859</v>
      </c>
      <c r="AI41" s="25">
        <f>VLOOKUP($D41,Résultats!$B$2:$AZ$251,AI$2,FALSE)</f>
        <v>9.4335942189999997</v>
      </c>
      <c r="AJ41" s="25">
        <f>VLOOKUP($D41,Résultats!$B$2:$AZ$251,AJ$2,FALSE)</f>
        <v>8.056329582</v>
      </c>
      <c r="AK41" s="25">
        <f>VLOOKUP($D41,Résultats!$B$2:$AZ$251,AK$2,FALSE)</f>
        <v>6.8553379769999996</v>
      </c>
      <c r="AL41" s="25">
        <f>VLOOKUP($D41,Résultats!$B$2:$AZ$251,AL$2,FALSE)</f>
        <v>5.8151674360000003</v>
      </c>
      <c r="AM41" s="102">
        <f>VLOOKUP($D41,Résultats!$B$2:$AZ$251,AM$2,FALSE)</f>
        <v>4.9233887190000001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24.181831729999999</v>
      </c>
      <c r="G42" s="57">
        <f>VLOOKUP($D42,Résultats!$B$2:$AZ$251,G$2,FALSE)</f>
        <v>19.583914459999999</v>
      </c>
      <c r="H42" s="57">
        <f>VLOOKUP($D42,Résultats!$B$2:$AZ$251,H$2,FALSE)</f>
        <v>17.591897199999998</v>
      </c>
      <c r="I42" s="57">
        <f>VLOOKUP($D42,Résultats!$B$2:$AZ$251,I$2,FALSE)</f>
        <v>16.921558340000001</v>
      </c>
      <c r="J42" s="57">
        <f>VLOOKUP($D42,Résultats!$B$2:$AZ$251,J$2,FALSE)</f>
        <v>13.696474329999999</v>
      </c>
      <c r="K42" s="57">
        <f>VLOOKUP($D42,Résultats!$B$2:$AZ$251,K$2,FALSE)</f>
        <v>11.25089855</v>
      </c>
      <c r="L42" s="57">
        <f>VLOOKUP($D42,Résultats!$B$2:$AZ$251,L$2,FALSE)</f>
        <v>10.180504389999999</v>
      </c>
      <c r="M42" s="57">
        <f>VLOOKUP($D42,Résultats!$B$2:$AZ$251,M$2,FALSE)</f>
        <v>8.9485784890000009</v>
      </c>
      <c r="N42" s="57">
        <f>VLOOKUP($D42,Résultats!$B$2:$AZ$251,N$2,FALSE)</f>
        <v>8.0947942810000004</v>
      </c>
      <c r="O42" s="57">
        <f>VLOOKUP($D42,Résultats!$B$2:$AZ$251,O$2,FALSE)</f>
        <v>7.7273509760000003</v>
      </c>
      <c r="P42" s="57">
        <f>VLOOKUP($D42,Résultats!$B$2:$AZ$251,P$2,FALSE)</f>
        <v>7.4591093800000001</v>
      </c>
      <c r="Q42" s="57">
        <f>VLOOKUP($D42,Résultats!$B$2:$AZ$251,Q$2,FALSE)</f>
        <v>7.1782254659999998</v>
      </c>
      <c r="R42" s="57">
        <f>VLOOKUP($D42,Résultats!$B$2:$AZ$251,R$2,FALSE)</f>
        <v>6.8666099300000001</v>
      </c>
      <c r="S42" s="57">
        <f>VLOOKUP($D42,Résultats!$B$2:$AZ$251,S$2,FALSE)</f>
        <v>6.5211325049999997</v>
      </c>
      <c r="T42" s="57">
        <f>VLOOKUP($D42,Résultats!$B$2:$AZ$251,T$2,FALSE)</f>
        <v>6.1589635439999997</v>
      </c>
      <c r="U42" s="57">
        <f>VLOOKUP($D42,Résultats!$B$2:$AZ$251,U$2,FALSE)</f>
        <v>5.770374769</v>
      </c>
      <c r="V42" s="57">
        <f>VLOOKUP($D42,Résultats!$B$2:$AZ$251,V$2,FALSE)</f>
        <v>5.3621946459999998</v>
      </c>
      <c r="W42" s="57">
        <f>VLOOKUP($D42,Résultats!$B$2:$AZ$251,W$2,FALSE)</f>
        <v>4.9440853139999996</v>
      </c>
      <c r="X42" s="57">
        <f>VLOOKUP($D42,Résultats!$B$2:$AZ$251,X$2,FALSE)</f>
        <v>4.5258221299999999</v>
      </c>
      <c r="Y42" s="57">
        <f>VLOOKUP($D42,Résultats!$B$2:$AZ$251,Y$2,FALSE)</f>
        <v>4.1080738400000003</v>
      </c>
      <c r="Z42" s="57">
        <f>VLOOKUP($D42,Résultats!$B$2:$AZ$251,Z$2,FALSE)</f>
        <v>3.704528109</v>
      </c>
      <c r="AA42" s="57">
        <f>VLOOKUP($D42,Résultats!$B$2:$AZ$251,AA$2,FALSE)</f>
        <v>3.319040513</v>
      </c>
      <c r="AB42" s="57">
        <f>VLOOKUP($D42,Résultats!$B$2:$AZ$251,AB$2,FALSE)</f>
        <v>2.9544059119999999</v>
      </c>
      <c r="AC42" s="57">
        <f>VLOOKUP($D42,Résultats!$B$2:$AZ$251,AC$2,FALSE)</f>
        <v>2.6127691130000001</v>
      </c>
      <c r="AD42" s="57">
        <f>VLOOKUP($D42,Résultats!$B$2:$AZ$251,AD$2,FALSE)</f>
        <v>2.2984257719999999</v>
      </c>
      <c r="AE42" s="57">
        <f>VLOOKUP($D42,Résultats!$B$2:$AZ$251,AE$2,FALSE)</f>
        <v>2.0094115829999999</v>
      </c>
      <c r="AF42" s="57">
        <f>VLOOKUP($D42,Résultats!$B$2:$AZ$251,AF$2,FALSE)</f>
        <v>1.7460151180000001</v>
      </c>
      <c r="AG42" s="57">
        <f>VLOOKUP($D42,Résultats!$B$2:$AZ$251,AG$2,FALSE)</f>
        <v>1.508850104</v>
      </c>
      <c r="AH42" s="57">
        <f>VLOOKUP($D42,Résultats!$B$2:$AZ$251,AH$2,FALSE)</f>
        <v>1.2970216809999999</v>
      </c>
      <c r="AI42" s="57">
        <f>VLOOKUP($D42,Résultats!$B$2:$AZ$251,AI$2,FALSE)</f>
        <v>1.1095776100000001</v>
      </c>
      <c r="AJ42" s="57">
        <f>VLOOKUP($D42,Résultats!$B$2:$AZ$251,AJ$2,FALSE)</f>
        <v>0.94562045360000002</v>
      </c>
      <c r="AK42" s="57">
        <f>VLOOKUP($D42,Résultats!$B$2:$AZ$251,AK$2,FALSE)</f>
        <v>0.80320651890000005</v>
      </c>
      <c r="AL42" s="57">
        <f>VLOOKUP($D42,Résultats!$B$2:$AZ$251,AL$2,FALSE)</f>
        <v>0.68029498749999995</v>
      </c>
      <c r="AM42" s="215">
        <f>VLOOKUP($D42,Résultats!$B$2:$AZ$251,AM$2,FALSE)</f>
        <v>0.57523281859999997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34664.492760000001</v>
      </c>
      <c r="J43" s="99">
        <f>VLOOKUP($D48,Résultats!$B$2:$AZ$212,J$2,FALSE)</f>
        <v>34956.188179999997</v>
      </c>
      <c r="K43" s="99">
        <f>VLOOKUP($D48,Résultats!$B$2:$AZ$212,K$2,FALSE)</f>
        <v>35116.03026</v>
      </c>
      <c r="L43" s="99">
        <f>VLOOKUP($D48,Résultats!$B$2:$AZ$212,L$2,FALSE)</f>
        <v>35229.844590000001</v>
      </c>
      <c r="M43" s="99">
        <f>VLOOKUP($D48,Résultats!$B$2:$AZ$212,M$2,FALSE)</f>
        <v>35238.775780000004</v>
      </c>
      <c r="N43" s="99">
        <f>VLOOKUP($D48,Résultats!$B$2:$AZ$212,N$2,FALSE)</f>
        <v>35209.196819999997</v>
      </c>
      <c r="O43" s="99">
        <f>VLOOKUP($D48,Résultats!$B$2:$AZ$212,O$2,FALSE)</f>
        <v>35238.982750000003</v>
      </c>
      <c r="P43" s="99">
        <f>VLOOKUP($D48,Résultats!$B$2:$AZ$212,P$2,FALSE)</f>
        <v>35326.667909999996</v>
      </c>
      <c r="Q43" s="99">
        <f>VLOOKUP($D48,Résultats!$B$2:$AZ$212,Q$2,FALSE)</f>
        <v>35459.503019999996</v>
      </c>
      <c r="R43" s="99">
        <f>VLOOKUP($D48,Résultats!$B$2:$AZ$212,R$2,FALSE)</f>
        <v>35622.117599999998</v>
      </c>
      <c r="S43" s="99">
        <f>VLOOKUP($D48,Résultats!$B$2:$AZ$212,S$2,FALSE)</f>
        <v>35802.35716</v>
      </c>
      <c r="T43" s="99">
        <f>VLOOKUP($D48,Résultats!$B$2:$AZ$212,T$2,FALSE)</f>
        <v>35996.784110000001</v>
      </c>
      <c r="U43" s="99">
        <f>VLOOKUP($D48,Résultats!$B$2:$AZ$212,U$2,FALSE)</f>
        <v>36198.260690000003</v>
      </c>
      <c r="V43" s="99">
        <f>VLOOKUP($D48,Résultats!$B$2:$AZ$212,V$2,FALSE)</f>
        <v>36401.735339999999</v>
      </c>
      <c r="W43" s="99">
        <f>VLOOKUP($D48,Résultats!$B$2:$AZ$212,W$2,FALSE)</f>
        <v>36604.863189999996</v>
      </c>
      <c r="X43" s="99">
        <f>VLOOKUP($D48,Résultats!$B$2:$AZ$212,X$2,FALSE)</f>
        <v>36807.853340000001</v>
      </c>
      <c r="Y43" s="99">
        <f>VLOOKUP($D48,Résultats!$B$2:$AZ$212,Y$2,FALSE)</f>
        <v>37008.386030000001</v>
      </c>
      <c r="Z43" s="99">
        <f>VLOOKUP($D48,Résultats!$B$2:$AZ$212,Z$2,FALSE)</f>
        <v>37208.61275</v>
      </c>
      <c r="AA43" s="99">
        <f>VLOOKUP($D48,Résultats!$B$2:$AZ$212,AA$2,FALSE)</f>
        <v>37410.23818</v>
      </c>
      <c r="AB43" s="99">
        <f>VLOOKUP($D48,Résultats!$B$2:$AZ$212,AB$2,FALSE)</f>
        <v>37615.017520000001</v>
      </c>
      <c r="AC43" s="99">
        <f>VLOOKUP($D48,Résultats!$B$2:$AZ$212,AC$2,FALSE)</f>
        <v>37823.802790000002</v>
      </c>
      <c r="AD43" s="99">
        <f>VLOOKUP($D48,Résultats!$B$2:$AZ$212,AD$2,FALSE)</f>
        <v>38040.691639999997</v>
      </c>
      <c r="AE43" s="99">
        <f>VLOOKUP($D48,Résultats!$B$2:$AZ$212,AE$2,FALSE)</f>
        <v>38265.302210000002</v>
      </c>
      <c r="AF43" s="99">
        <f>VLOOKUP($D48,Résultats!$B$2:$AZ$212,AF$2,FALSE)</f>
        <v>38495.938950000003</v>
      </c>
      <c r="AG43" s="99">
        <f>VLOOKUP($D48,Résultats!$B$2:$AZ$212,AG$2,FALSE)</f>
        <v>38731.72337</v>
      </c>
      <c r="AH43" s="99">
        <f>VLOOKUP($D48,Résultats!$B$2:$AZ$212,AH$2,FALSE)</f>
        <v>38970.924290000003</v>
      </c>
      <c r="AI43" s="99">
        <f>VLOOKUP($D48,Résultats!$B$2:$AZ$212,AI$2,FALSE)</f>
        <v>39211.74555</v>
      </c>
      <c r="AJ43" s="99">
        <f>VLOOKUP($D48,Résultats!$B$2:$AZ$212,AJ$2,FALSE)</f>
        <v>39453.992939999996</v>
      </c>
      <c r="AK43" s="99">
        <f>VLOOKUP($D48,Résultats!$B$2:$AZ$212,AK$2,FALSE)</f>
        <v>39697.291720000001</v>
      </c>
      <c r="AL43" s="99">
        <f>VLOOKUP($D48,Résultats!$B$2:$AZ$212,AL$2,FALSE)</f>
        <v>39941.275959999999</v>
      </c>
      <c r="AM43" s="104">
        <f>VLOOKUP($D48,Résultats!$B$2:$AZ$212,AM$2,FALSE)</f>
        <v>40188.241759999997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34367.419000000002</v>
      </c>
      <c r="J45" s="25">
        <f>VLOOKUP($D45,Résultats!$B$2:$AZ$212,J$2,FALSE)</f>
        <v>34497.361369999999</v>
      </c>
      <c r="K45" s="25">
        <f>VLOOKUP($D45,Résultats!$B$2:$AZ$212,K$2,FALSE)</f>
        <v>34380.765659999997</v>
      </c>
      <c r="L45" s="25">
        <f>VLOOKUP($D45,Résultats!$B$2:$AZ$212,L$2,FALSE)</f>
        <v>34196.21516</v>
      </c>
      <c r="M45" s="25">
        <f>VLOOKUP($D45,Résultats!$B$2:$AZ$212,M$2,FALSE)</f>
        <v>33890.580150000002</v>
      </c>
      <c r="N45" s="25">
        <f>VLOOKUP($D45,Résultats!$B$2:$AZ$212,N$2,FALSE)</f>
        <v>33519.337180000002</v>
      </c>
      <c r="O45" s="25">
        <f>VLOOKUP($D45,Résultats!$B$2:$AZ$212,O$2,FALSE)</f>
        <v>33159.608370000002</v>
      </c>
      <c r="P45" s="25">
        <f>VLOOKUP($D45,Résultats!$B$2:$AZ$212,P$2,FALSE)</f>
        <v>32802.999799999998</v>
      </c>
      <c r="Q45" s="25">
        <f>VLOOKUP($D45,Résultats!$B$2:$AZ$212,Q$2,FALSE)</f>
        <v>32432.24293</v>
      </c>
      <c r="R45" s="25">
        <f>VLOOKUP($D45,Résultats!$B$2:$AZ$212,R$2,FALSE)</f>
        <v>32029.084940000001</v>
      </c>
      <c r="S45" s="25">
        <f>VLOOKUP($D45,Résultats!$B$2:$AZ$212,S$2,FALSE)</f>
        <v>31579.112730000001</v>
      </c>
      <c r="T45" s="25">
        <f>VLOOKUP($D45,Résultats!$B$2:$AZ$212,T$2,FALSE)</f>
        <v>31075.389609999998</v>
      </c>
      <c r="U45" s="25">
        <f>VLOOKUP($D45,Résultats!$B$2:$AZ$212,U$2,FALSE)</f>
        <v>30509.88463</v>
      </c>
      <c r="V45" s="25">
        <f>VLOOKUP($D45,Résultats!$B$2:$AZ$212,V$2,FALSE)</f>
        <v>29877.724740000001</v>
      </c>
      <c r="W45" s="25">
        <f>VLOOKUP($D45,Résultats!$B$2:$AZ$212,W$2,FALSE)</f>
        <v>29177.488669999999</v>
      </c>
      <c r="X45" s="25">
        <f>VLOOKUP($D45,Résultats!$B$2:$AZ$212,X$2,FALSE)</f>
        <v>28410.877090000002</v>
      </c>
      <c r="Y45" s="25">
        <f>VLOOKUP($D45,Résultats!$B$2:$AZ$212,Y$2,FALSE)</f>
        <v>27580.074860000001</v>
      </c>
      <c r="Z45" s="25">
        <f>VLOOKUP($D45,Résultats!$B$2:$AZ$212,Z$2,FALSE)</f>
        <v>26691.024399999998</v>
      </c>
      <c r="AA45" s="25">
        <f>VLOOKUP($D45,Résultats!$B$2:$AZ$212,AA$2,FALSE)</f>
        <v>25750.740890000001</v>
      </c>
      <c r="AB45" s="25">
        <f>VLOOKUP($D45,Résultats!$B$2:$AZ$212,AB$2,FALSE)</f>
        <v>24767.33467</v>
      </c>
      <c r="AC45" s="25">
        <f>VLOOKUP($D45,Résultats!$B$2:$AZ$212,AC$2,FALSE)</f>
        <v>23749.441729999999</v>
      </c>
      <c r="AD45" s="25">
        <f>VLOOKUP($D45,Résultats!$B$2:$AZ$212,AD$2,FALSE)</f>
        <v>22707.0815</v>
      </c>
      <c r="AE45" s="25">
        <f>VLOOKUP($D45,Résultats!$B$2:$AZ$212,AE$2,FALSE)</f>
        <v>21649.15266</v>
      </c>
      <c r="AF45" s="25">
        <f>VLOOKUP($D45,Résultats!$B$2:$AZ$212,AF$2,FALSE)</f>
        <v>20584.291270000002</v>
      </c>
      <c r="AG45" s="25">
        <f>VLOOKUP($D45,Résultats!$B$2:$AZ$212,AG$2,FALSE)</f>
        <v>19521.04837</v>
      </c>
      <c r="AH45" s="25">
        <f>VLOOKUP($D45,Résultats!$B$2:$AZ$212,AH$2,FALSE)</f>
        <v>18467.28714</v>
      </c>
      <c r="AI45" s="25">
        <f>VLOOKUP($D45,Résultats!$B$2:$AZ$212,AI$2,FALSE)</f>
        <v>17430.146550000001</v>
      </c>
      <c r="AJ45" s="25">
        <f>VLOOKUP($D45,Résultats!$B$2:$AZ$212,AJ$2,FALSE)</f>
        <v>16416.071950000001</v>
      </c>
      <c r="AK45" s="25">
        <f>VLOOKUP($D45,Résultats!$B$2:$AZ$212,AK$2,FALSE)</f>
        <v>15430.472879999999</v>
      </c>
      <c r="AL45" s="25">
        <f>VLOOKUP($D45,Résultats!$B$2:$AZ$212,AL$2,FALSE)</f>
        <v>14477.74373</v>
      </c>
      <c r="AM45" s="102">
        <f>VLOOKUP($D45,Résultats!$B$2:$AZ$212,AM$2,FALSE)</f>
        <v>13561.46773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297.07375739999998</v>
      </c>
      <c r="J46" s="25">
        <f>VLOOKUP($D46,Résultats!$B$2:$AZ$212,J$2,FALSE)</f>
        <v>458.82680800000003</v>
      </c>
      <c r="K46" s="25">
        <f>VLOOKUP($D46,Résultats!$B$2:$AZ$212,K$2,FALSE)</f>
        <v>735.26459520000003</v>
      </c>
      <c r="L46" s="25">
        <f>VLOOKUP($D46,Résultats!$B$2:$AZ$212,L$2,FALSE)</f>
        <v>1033.629426</v>
      </c>
      <c r="M46" s="25">
        <f>VLOOKUP($D46,Résultats!$B$2:$AZ$212,M$2,FALSE)</f>
        <v>1348.1956279999999</v>
      </c>
      <c r="N46" s="25">
        <f>VLOOKUP($D46,Résultats!$B$2:$AZ$212,N$2,FALSE)</f>
        <v>1689.859645</v>
      </c>
      <c r="O46" s="25">
        <f>VLOOKUP($D46,Résultats!$B$2:$AZ$212,O$2,FALSE)</f>
        <v>2079.3743829999999</v>
      </c>
      <c r="P46" s="25">
        <f>VLOOKUP($D46,Résultats!$B$2:$AZ$212,P$2,FALSE)</f>
        <v>2523.6681060000001</v>
      </c>
      <c r="Q46" s="25">
        <f>VLOOKUP($D46,Résultats!$B$2:$AZ$212,Q$2,FALSE)</f>
        <v>3027.2600870000001</v>
      </c>
      <c r="R46" s="25">
        <f>VLOOKUP($D46,Résultats!$B$2:$AZ$212,R$2,FALSE)</f>
        <v>3593.0326610000002</v>
      </c>
      <c r="S46" s="25">
        <f>VLOOKUP($D46,Résultats!$B$2:$AZ$212,S$2,FALSE)</f>
        <v>4223.2444329999998</v>
      </c>
      <c r="T46" s="25">
        <f>VLOOKUP($D46,Résultats!$B$2:$AZ$212,T$2,FALSE)</f>
        <v>4921.3944949999996</v>
      </c>
      <c r="U46" s="25">
        <f>VLOOKUP($D46,Résultats!$B$2:$AZ$212,U$2,FALSE)</f>
        <v>5688.3760560000001</v>
      </c>
      <c r="V46" s="25">
        <f>VLOOKUP($D46,Résultats!$B$2:$AZ$212,V$2,FALSE)</f>
        <v>6524.0105949999997</v>
      </c>
      <c r="W46" s="25">
        <f>VLOOKUP($D46,Résultats!$B$2:$AZ$212,W$2,FALSE)</f>
        <v>7427.3745129999998</v>
      </c>
      <c r="X46" s="25">
        <f>VLOOKUP($D46,Résultats!$B$2:$AZ$212,X$2,FALSE)</f>
        <v>8396.97625899999</v>
      </c>
      <c r="Y46" s="25">
        <f>VLOOKUP($D46,Résultats!$B$2:$AZ$212,Y$2,FALSE)</f>
        <v>9428.3111690000005</v>
      </c>
      <c r="Z46" s="25">
        <f>VLOOKUP($D46,Résultats!$B$2:$AZ$212,Z$2,FALSE)</f>
        <v>10517.58835</v>
      </c>
      <c r="AA46" s="25">
        <f>VLOOKUP($D46,Résultats!$B$2:$AZ$212,AA$2,FALSE)</f>
        <v>11659.497289999999</v>
      </c>
      <c r="AB46" s="25">
        <f>VLOOKUP($D46,Résultats!$B$2:$AZ$212,AB$2,FALSE)</f>
        <v>12847.682849999999</v>
      </c>
      <c r="AC46" s="25">
        <f>VLOOKUP($D46,Résultats!$B$2:$AZ$212,AC$2,FALSE)</f>
        <v>14074.361070000001</v>
      </c>
      <c r="AD46" s="25">
        <f>VLOOKUP($D46,Résultats!$B$2:$AZ$212,AD$2,FALSE)</f>
        <v>15333.610140000001</v>
      </c>
      <c r="AE46" s="25">
        <f>VLOOKUP($D46,Résultats!$B$2:$AZ$212,AE$2,FALSE)</f>
        <v>16616.149549999998</v>
      </c>
      <c r="AF46" s="25">
        <f>VLOOKUP($D46,Résultats!$B$2:$AZ$212,AF$2,FALSE)</f>
        <v>17911.647690000002</v>
      </c>
      <c r="AG46" s="25">
        <f>VLOOKUP($D46,Résultats!$B$2:$AZ$212,AG$2,FALSE)</f>
        <v>19210.674999999999</v>
      </c>
      <c r="AH46" s="25">
        <f>VLOOKUP($D46,Résultats!$B$2:$AZ$212,AH$2,FALSE)</f>
        <v>20503.637149999999</v>
      </c>
      <c r="AI46" s="25">
        <f>VLOOKUP($D46,Résultats!$B$2:$AZ$212,AI$2,FALSE)</f>
        <v>21781.599010000002</v>
      </c>
      <c r="AJ46" s="25">
        <f>VLOOKUP($D46,Résultats!$B$2:$AZ$212,AJ$2,FALSE)</f>
        <v>23037.920989999999</v>
      </c>
      <c r="AK46" s="25">
        <f>VLOOKUP($D46,Résultats!$B$2:$AZ$212,AK$2,FALSE)</f>
        <v>24266.81884</v>
      </c>
      <c r="AL46" s="25">
        <f>VLOOKUP($D46,Résultats!$B$2:$AZ$212,AL$2,FALSE)</f>
        <v>25463.532230000001</v>
      </c>
      <c r="AM46" s="102">
        <f>VLOOKUP($D46,Résultats!$B$2:$AZ$212,AM$2,FALSE)</f>
        <v>26626.77403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0.59942711900000001</v>
      </c>
      <c r="G47" s="25">
        <f>VLOOKUP($D47,Résultats!$B$2:$AZ$212,G$2,FALSE)</f>
        <v>0.78379266459999997</v>
      </c>
      <c r="H47" s="25">
        <f>VLOOKUP($D47,Résultats!$B$2:$AZ$212,H$2,FALSE)</f>
        <v>0.86664795319999999</v>
      </c>
      <c r="I47" s="25">
        <f>VLOOKUP($D47,Résultats!$B$2:$AZ$212,I$2,FALSE)</f>
        <v>0.98657954640000001</v>
      </c>
      <c r="J47" s="25">
        <f>VLOOKUP($D47,Résultats!$B$2:$AZ$212,J$2,FALSE)</f>
        <v>1.074534377</v>
      </c>
      <c r="K47" s="25">
        <f>VLOOKUP($D47,Résultats!$B$2:$AZ$212,K$2,FALSE)</f>
        <v>1.169823426</v>
      </c>
      <c r="L47" s="25">
        <f>VLOOKUP($D47,Résultats!$B$2:$AZ$212,L$2,FALSE)</f>
        <v>1.27292498</v>
      </c>
      <c r="M47" s="25">
        <f>VLOOKUP($D47,Résultats!$B$2:$AZ$212,M$2,FALSE)</f>
        <v>1.382392973</v>
      </c>
      <c r="N47" s="25">
        <f>VLOOKUP($D47,Résultats!$B$2:$AZ$212,N$2,FALSE)</f>
        <v>1.4993824339999999</v>
      </c>
      <c r="O47" s="25">
        <f>VLOOKUP($D47,Résultats!$B$2:$AZ$212,O$2,FALSE)</f>
        <v>1.6186620199999999</v>
      </c>
      <c r="P47" s="25">
        <f>VLOOKUP($D47,Résultats!$B$2:$AZ$212,P$2,FALSE)</f>
        <v>1.7347100449999999</v>
      </c>
      <c r="Q47" s="25">
        <f>VLOOKUP($D47,Résultats!$B$2:$AZ$212,Q$2,FALSE)</f>
        <v>1.8442510919999999</v>
      </c>
      <c r="R47" s="25">
        <f>VLOOKUP($D47,Résultats!$B$2:$AZ$212,R$2,FALSE)</f>
        <v>1.944399896</v>
      </c>
      <c r="S47" s="25">
        <f>VLOOKUP($D47,Résultats!$B$2:$AZ$212,S$2,FALSE)</f>
        <v>2.0334073259999998</v>
      </c>
      <c r="T47" s="25">
        <f>VLOOKUP($D47,Résultats!$B$2:$AZ$212,T$2,FALSE)</f>
        <v>2.110141069</v>
      </c>
      <c r="U47" s="25">
        <f>VLOOKUP($D47,Résultats!$B$2:$AZ$212,U$2,FALSE)</f>
        <v>2.1737110369999999</v>
      </c>
      <c r="V47" s="25">
        <f>VLOOKUP($D47,Résultats!$B$2:$AZ$212,V$2,FALSE)</f>
        <v>2.223589638</v>
      </c>
      <c r="W47" s="25">
        <f>VLOOKUP($D47,Résultats!$B$2:$AZ$212,W$2,FALSE)</f>
        <v>2.259594737</v>
      </c>
      <c r="X47" s="25">
        <f>VLOOKUP($D47,Résultats!$B$2:$AZ$212,X$2,FALSE)</f>
        <v>2.2818307679999998</v>
      </c>
      <c r="Y47" s="25">
        <f>VLOOKUP($D47,Résultats!$B$2:$AZ$212,Y$2,FALSE)</f>
        <v>2.290763584</v>
      </c>
      <c r="Z47" s="25">
        <f>VLOOKUP($D47,Résultats!$B$2:$AZ$212,Z$2,FALSE)</f>
        <v>2.2868089610000002</v>
      </c>
      <c r="AA47" s="25">
        <f>VLOOKUP($D47,Résultats!$B$2:$AZ$212,AA$2,FALSE)</f>
        <v>2.2704684519999998</v>
      </c>
      <c r="AB47" s="25">
        <f>VLOOKUP($D47,Résultats!$B$2:$AZ$212,AB$2,FALSE)</f>
        <v>2.2425101459999999</v>
      </c>
      <c r="AC47" s="25">
        <f>VLOOKUP($D47,Résultats!$B$2:$AZ$212,AC$2,FALSE)</f>
        <v>2.2038266860000002</v>
      </c>
      <c r="AD47" s="25">
        <f>VLOOKUP($D47,Résultats!$B$2:$AZ$212,AD$2,FALSE)</f>
        <v>2.1557344820000002</v>
      </c>
      <c r="AE47" s="25">
        <f>VLOOKUP($D47,Résultats!$B$2:$AZ$212,AE$2,FALSE)</f>
        <v>2.0993445130000001</v>
      </c>
      <c r="AF47" s="25">
        <f>VLOOKUP($D47,Résultats!$B$2:$AZ$212,AF$2,FALSE)</f>
        <v>2.035791626</v>
      </c>
      <c r="AG47" s="25">
        <f>VLOOKUP($D47,Résultats!$B$2:$AZ$212,AG$2,FALSE)</f>
        <v>1.966313186</v>
      </c>
      <c r="AH47" s="25">
        <f>VLOOKUP($D47,Résultats!$B$2:$AZ$212,AH$2,FALSE)</f>
        <v>1.89213817</v>
      </c>
      <c r="AI47" s="25">
        <f>VLOOKUP($D47,Résultats!$B$2:$AZ$212,AI$2,FALSE)</f>
        <v>1.8144940839999999</v>
      </c>
      <c r="AJ47" s="25">
        <f>VLOOKUP($D47,Résultats!$B$2:$AZ$212,AJ$2,FALSE)</f>
        <v>1.734508704</v>
      </c>
      <c r="AK47" s="25">
        <f>VLOOKUP($D47,Résultats!$B$2:$AZ$212,AK$2,FALSE)</f>
        <v>1.653190927</v>
      </c>
      <c r="AL47" s="25">
        <f>VLOOKUP($D47,Résultats!$B$2:$AZ$212,AL$2,FALSE)</f>
        <v>1.5714281189999999</v>
      </c>
      <c r="AM47" s="102">
        <f>VLOOKUP($D47,Résultats!$B$2:$AZ$212,AM$2,FALSE)</f>
        <v>1.490028033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34664.492760000001</v>
      </c>
      <c r="J48" s="59">
        <f>VLOOKUP($D48,Résultats!$B$2:$AZ$212,J$2,FALSE)</f>
        <v>34956.188179999997</v>
      </c>
      <c r="K48" s="59">
        <f>VLOOKUP($D48,Résultats!$B$2:$AZ$212,K$2,FALSE)</f>
        <v>35116.03026</v>
      </c>
      <c r="L48" s="59">
        <f>VLOOKUP($D48,Résultats!$B$2:$AZ$212,L$2,FALSE)</f>
        <v>35229.844590000001</v>
      </c>
      <c r="M48" s="59">
        <f>VLOOKUP($D48,Résultats!$B$2:$AZ$212,M$2,FALSE)</f>
        <v>35238.775780000004</v>
      </c>
      <c r="N48" s="59">
        <f>VLOOKUP($D48,Résultats!$B$2:$AZ$212,N$2,FALSE)</f>
        <v>35209.196819999997</v>
      </c>
      <c r="O48" s="59">
        <f>VLOOKUP($D48,Résultats!$B$2:$AZ$212,O$2,FALSE)</f>
        <v>35238.982750000003</v>
      </c>
      <c r="P48" s="59">
        <f>VLOOKUP($D48,Résultats!$B$2:$AZ$212,P$2,FALSE)</f>
        <v>35326.667909999996</v>
      </c>
      <c r="Q48" s="59">
        <f>VLOOKUP($D48,Résultats!$B$2:$AZ$212,Q$2,FALSE)</f>
        <v>35459.503019999996</v>
      </c>
      <c r="R48" s="59">
        <f>VLOOKUP($D48,Résultats!$B$2:$AZ$212,R$2,FALSE)</f>
        <v>35622.117599999998</v>
      </c>
      <c r="S48" s="59">
        <f>VLOOKUP($D48,Résultats!$B$2:$AZ$212,S$2,FALSE)</f>
        <v>35802.35716</v>
      </c>
      <c r="T48" s="59">
        <f>VLOOKUP($D48,Résultats!$B$2:$AZ$212,T$2,FALSE)</f>
        <v>35996.784110000001</v>
      </c>
      <c r="U48" s="59">
        <f>VLOOKUP($D48,Résultats!$B$2:$AZ$212,U$2,FALSE)</f>
        <v>36198.260690000003</v>
      </c>
      <c r="V48" s="59">
        <f>VLOOKUP($D48,Résultats!$B$2:$AZ$212,V$2,FALSE)</f>
        <v>36401.735339999999</v>
      </c>
      <c r="W48" s="59">
        <f>VLOOKUP($D48,Résultats!$B$2:$AZ$212,W$2,FALSE)</f>
        <v>36604.863189999996</v>
      </c>
      <c r="X48" s="59">
        <f>VLOOKUP($D48,Résultats!$B$2:$AZ$212,X$2,FALSE)</f>
        <v>36807.853340000001</v>
      </c>
      <c r="Y48" s="59">
        <f>VLOOKUP($D48,Résultats!$B$2:$AZ$212,Y$2,FALSE)</f>
        <v>37008.386030000001</v>
      </c>
      <c r="Z48" s="59">
        <f>VLOOKUP($D48,Résultats!$B$2:$AZ$212,Z$2,FALSE)</f>
        <v>37208.61275</v>
      </c>
      <c r="AA48" s="59">
        <f>VLOOKUP($D48,Résultats!$B$2:$AZ$212,AA$2,FALSE)</f>
        <v>37410.23818</v>
      </c>
      <c r="AB48" s="59">
        <f>VLOOKUP($D48,Résultats!$B$2:$AZ$212,AB$2,FALSE)</f>
        <v>37615.017520000001</v>
      </c>
      <c r="AC48" s="59">
        <f>VLOOKUP($D48,Résultats!$B$2:$AZ$212,AC$2,FALSE)</f>
        <v>37823.802790000002</v>
      </c>
      <c r="AD48" s="59">
        <f>VLOOKUP($D48,Résultats!$B$2:$AZ$212,AD$2,FALSE)</f>
        <v>38040.691639999997</v>
      </c>
      <c r="AE48" s="59">
        <f>VLOOKUP($D48,Résultats!$B$2:$AZ$212,AE$2,FALSE)</f>
        <v>38265.302210000002</v>
      </c>
      <c r="AF48" s="59">
        <f>VLOOKUP($D48,Résultats!$B$2:$AZ$212,AF$2,FALSE)</f>
        <v>38495.938950000003</v>
      </c>
      <c r="AG48" s="59">
        <f>VLOOKUP($D48,Résultats!$B$2:$AZ$212,AG$2,FALSE)</f>
        <v>38731.72337</v>
      </c>
      <c r="AH48" s="59">
        <f>VLOOKUP($D48,Résultats!$B$2:$AZ$212,AH$2,FALSE)</f>
        <v>38970.924290000003</v>
      </c>
      <c r="AI48" s="59">
        <f>VLOOKUP($D48,Résultats!$B$2:$AZ$212,AI$2,FALSE)</f>
        <v>39211.74555</v>
      </c>
      <c r="AJ48" s="59">
        <f>VLOOKUP($D48,Résultats!$B$2:$AZ$212,AJ$2,FALSE)</f>
        <v>39453.992939999996</v>
      </c>
      <c r="AK48" s="59">
        <f>VLOOKUP($D48,Résultats!$B$2:$AZ$212,AK$2,FALSE)</f>
        <v>39697.291720000001</v>
      </c>
      <c r="AL48" s="59">
        <f>VLOOKUP($D48,Résultats!$B$2:$AZ$212,AL$2,FALSE)</f>
        <v>39941.275959999999</v>
      </c>
      <c r="AM48" s="103">
        <f>VLOOKUP($D48,Résultats!$B$2:$AZ$212,AM$2,FALSE)</f>
        <v>40188.241759999997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297.07375739999998</v>
      </c>
      <c r="J49" s="61">
        <f>VLOOKUP($D49,Résultats!$B$2:$AZ$212,J$2,FALSE)</f>
        <v>458.82680800000003</v>
      </c>
      <c r="K49" s="61">
        <f>VLOOKUP($D49,Résultats!$B$2:$AZ$212,K$2,FALSE)</f>
        <v>735.26459520000003</v>
      </c>
      <c r="L49" s="61">
        <f>VLOOKUP($D49,Résultats!$B$2:$AZ$212,L$2,FALSE)</f>
        <v>1033.629426</v>
      </c>
      <c r="M49" s="61">
        <f>VLOOKUP($D49,Résultats!$B$2:$AZ$212,M$2,FALSE)</f>
        <v>1348.1956279999999</v>
      </c>
      <c r="N49" s="61">
        <f>VLOOKUP($D49,Résultats!$B$2:$AZ$212,N$2,FALSE)</f>
        <v>1689.859645</v>
      </c>
      <c r="O49" s="61">
        <f>VLOOKUP($D49,Résultats!$B$2:$AZ$212,O$2,FALSE)</f>
        <v>2079.3743829999999</v>
      </c>
      <c r="P49" s="61">
        <f>VLOOKUP($D49,Résultats!$B$2:$AZ$212,P$2,FALSE)</f>
        <v>2523.6681060000001</v>
      </c>
      <c r="Q49" s="61">
        <f>VLOOKUP($D49,Résultats!$B$2:$AZ$212,Q$2,FALSE)</f>
        <v>3027.2600870000001</v>
      </c>
      <c r="R49" s="61">
        <f>VLOOKUP($D49,Résultats!$B$2:$AZ$212,R$2,FALSE)</f>
        <v>3593.0326610000002</v>
      </c>
      <c r="S49" s="61">
        <f>VLOOKUP($D49,Résultats!$B$2:$AZ$212,S$2,FALSE)</f>
        <v>4223.2444329999998</v>
      </c>
      <c r="T49" s="61">
        <f>VLOOKUP($D49,Résultats!$B$2:$AZ$212,T$2,FALSE)</f>
        <v>4921.3944949999996</v>
      </c>
      <c r="U49" s="61">
        <f>VLOOKUP($D49,Résultats!$B$2:$AZ$212,U$2,FALSE)</f>
        <v>5688.3760560000001</v>
      </c>
      <c r="V49" s="61">
        <f>VLOOKUP($D49,Résultats!$B$2:$AZ$212,V$2,FALSE)</f>
        <v>6524.0105949999997</v>
      </c>
      <c r="W49" s="61">
        <f>VLOOKUP($D49,Résultats!$B$2:$AZ$212,W$2,FALSE)</f>
        <v>7427.3745129999998</v>
      </c>
      <c r="X49" s="61">
        <f>VLOOKUP($D49,Résultats!$B$2:$AZ$212,X$2,FALSE)</f>
        <v>8396.97625899999</v>
      </c>
      <c r="Y49" s="61">
        <f>VLOOKUP($D49,Résultats!$B$2:$AZ$212,Y$2,FALSE)</f>
        <v>9428.3111690000005</v>
      </c>
      <c r="Z49" s="61">
        <f>VLOOKUP($D49,Résultats!$B$2:$AZ$212,Z$2,FALSE)</f>
        <v>10517.58835</v>
      </c>
      <c r="AA49" s="61">
        <f>VLOOKUP($D49,Résultats!$B$2:$AZ$212,AA$2,FALSE)</f>
        <v>11659.497289999999</v>
      </c>
      <c r="AB49" s="61">
        <f>VLOOKUP($D49,Résultats!$B$2:$AZ$212,AB$2,FALSE)</f>
        <v>12847.682849999999</v>
      </c>
      <c r="AC49" s="61">
        <f>VLOOKUP($D49,Résultats!$B$2:$AZ$212,AC$2,FALSE)</f>
        <v>14074.361070000001</v>
      </c>
      <c r="AD49" s="61">
        <f>VLOOKUP($D49,Résultats!$B$2:$AZ$212,AD$2,FALSE)</f>
        <v>15333.610140000001</v>
      </c>
      <c r="AE49" s="61">
        <f>VLOOKUP($D49,Résultats!$B$2:$AZ$212,AE$2,FALSE)</f>
        <v>16616.149549999998</v>
      </c>
      <c r="AF49" s="61">
        <f>VLOOKUP($D49,Résultats!$B$2:$AZ$212,AF$2,FALSE)</f>
        <v>17911.647690000002</v>
      </c>
      <c r="AG49" s="61">
        <f>VLOOKUP($D49,Résultats!$B$2:$AZ$212,AG$2,FALSE)</f>
        <v>19210.674999999999</v>
      </c>
      <c r="AH49" s="61">
        <f>VLOOKUP($D49,Résultats!$B$2:$AZ$212,AH$2,FALSE)</f>
        <v>20503.637149999999</v>
      </c>
      <c r="AI49" s="61">
        <f>VLOOKUP($D49,Résultats!$B$2:$AZ$212,AI$2,FALSE)</f>
        <v>21781.599010000002</v>
      </c>
      <c r="AJ49" s="61">
        <f>VLOOKUP($D49,Résultats!$B$2:$AZ$212,AJ$2,FALSE)</f>
        <v>23037.920989999999</v>
      </c>
      <c r="AK49" s="61">
        <f>VLOOKUP($D49,Résultats!$B$2:$AZ$212,AK$2,FALSE)</f>
        <v>24266.81884</v>
      </c>
      <c r="AL49" s="61">
        <f>VLOOKUP($D49,Résultats!$B$2:$AZ$212,AL$2,FALSE)</f>
        <v>25463.532230000001</v>
      </c>
      <c r="AM49" s="225">
        <f>VLOOKUP($D49,Résultats!$B$2:$AZ$212,AM$2,FALSE)</f>
        <v>26626.77403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1.401691129</v>
      </c>
      <c r="G50" s="25">
        <f>VLOOKUP($D50,Résultats!$B$2:$AZ$212,G$2,FALSE)</f>
        <v>3.824386257</v>
      </c>
      <c r="H50" s="25">
        <f>VLOOKUP($D50,Résultats!$B$2:$AZ$212,H$2,FALSE)</f>
        <v>5.1489478340000003</v>
      </c>
      <c r="I50" s="25">
        <f>VLOOKUP($D50,Résultats!$B$2:$AZ$212,I$2,FALSE)</f>
        <v>8.1787776700000006</v>
      </c>
      <c r="J50" s="25">
        <f>VLOOKUP($D50,Résultats!$B$2:$AZ$212,J$2,FALSE)</f>
        <v>14.08697748</v>
      </c>
      <c r="K50" s="25">
        <f>VLOOKUP($D50,Résultats!$B$2:$AZ$212,K$2,FALSE)</f>
        <v>24.911796549999998</v>
      </c>
      <c r="L50" s="25">
        <f>VLOOKUP($D50,Résultats!$B$2:$AZ$212,L$2,FALSE)</f>
        <v>37.599684549999999</v>
      </c>
      <c r="M50" s="25">
        <f>VLOOKUP($D50,Résultats!$B$2:$AZ$212,M$2,FALSE)</f>
        <v>52.14719917</v>
      </c>
      <c r="N50" s="25">
        <f>VLOOKUP($D50,Résultats!$B$2:$AZ$212,N$2,FALSE)</f>
        <v>69.269250920000005</v>
      </c>
      <c r="O50" s="25">
        <f>VLOOKUP($D50,Résultats!$B$2:$AZ$212,O$2,FALSE)</f>
        <v>90.249355699999995</v>
      </c>
      <c r="P50" s="25">
        <f>VLOOKUP($D50,Résultats!$B$2:$AZ$212,P$2,FALSE)</f>
        <v>115.8032255</v>
      </c>
      <c r="Q50" s="25">
        <f>VLOOKUP($D50,Résultats!$B$2:$AZ$212,Q$2,FALSE)</f>
        <v>146.5520817</v>
      </c>
      <c r="R50" s="25">
        <f>VLOOKUP($D50,Résultats!$B$2:$AZ$212,R$2,FALSE)</f>
        <v>183.04430009999999</v>
      </c>
      <c r="S50" s="25">
        <f>VLOOKUP($D50,Résultats!$B$2:$AZ$212,S$2,FALSE)</f>
        <v>225.80423200000001</v>
      </c>
      <c r="T50" s="25">
        <f>VLOOKUP($D50,Résultats!$B$2:$AZ$212,T$2,FALSE)</f>
        <v>275.44969850000001</v>
      </c>
      <c r="U50" s="25">
        <f>VLOOKUP($D50,Résultats!$B$2:$AZ$212,U$2,FALSE)</f>
        <v>332.45602289999999</v>
      </c>
      <c r="V50" s="25">
        <f>VLOOKUP($D50,Résultats!$B$2:$AZ$212,V$2,FALSE)</f>
        <v>397.24096420000001</v>
      </c>
      <c r="W50" s="25">
        <f>VLOOKUP($D50,Résultats!$B$2:$AZ$212,W$2,FALSE)</f>
        <v>470.18057090000002</v>
      </c>
      <c r="X50" s="25">
        <f>VLOOKUP($D50,Résultats!$B$2:$AZ$212,X$2,FALSE)</f>
        <v>551.61888739999995</v>
      </c>
      <c r="Y50" s="25">
        <f>VLOOKUP($D50,Résultats!$B$2:$AZ$212,Y$2,FALSE)</f>
        <v>641.66689469999994</v>
      </c>
      <c r="Z50" s="25">
        <f>VLOOKUP($D50,Résultats!$B$2:$AZ$212,Z$2,FALSE)</f>
        <v>740.46961639999995</v>
      </c>
      <c r="AA50" s="25">
        <f>VLOOKUP($D50,Résultats!$B$2:$AZ$212,AA$2,FALSE)</f>
        <v>848.03653150000002</v>
      </c>
      <c r="AB50" s="25">
        <f>VLOOKUP($D50,Résultats!$B$2:$AZ$212,AB$2,FALSE)</f>
        <v>964.25969540000006</v>
      </c>
      <c r="AC50" s="25">
        <f>VLOOKUP($D50,Résultats!$B$2:$AZ$212,AC$2,FALSE)</f>
        <v>1088.867473</v>
      </c>
      <c r="AD50" s="25">
        <f>VLOOKUP($D50,Résultats!$B$2:$AZ$212,AD$2,FALSE)</f>
        <v>1221.7129239999999</v>
      </c>
      <c r="AE50" s="25">
        <f>VLOOKUP($D50,Résultats!$B$2:$AZ$212,AE$2,FALSE)</f>
        <v>1362.293105</v>
      </c>
      <c r="AF50" s="25">
        <f>VLOOKUP($D50,Résultats!$B$2:$AZ$212,AF$2,FALSE)</f>
        <v>1509.943389</v>
      </c>
      <c r="AG50" s="25">
        <f>VLOOKUP($D50,Résultats!$B$2:$AZ$212,AG$2,FALSE)</f>
        <v>1664.0234350000001</v>
      </c>
      <c r="AH50" s="25">
        <f>VLOOKUP($D50,Résultats!$B$2:$AZ$212,AH$2,FALSE)</f>
        <v>1823.8072749999999</v>
      </c>
      <c r="AI50" s="25">
        <f>VLOOKUP($D50,Résultats!$B$2:$AZ$212,AI$2,FALSE)</f>
        <v>1988.568732</v>
      </c>
      <c r="AJ50" s="25">
        <f>VLOOKUP($D50,Résultats!$B$2:$AZ$212,AJ$2,FALSE)</f>
        <v>2157.7585239999999</v>
      </c>
      <c r="AK50" s="25">
        <f>VLOOKUP($D50,Résultats!$B$2:$AZ$212,AK$2,FALSE)</f>
        <v>2330.8607569999999</v>
      </c>
      <c r="AL50" s="25">
        <f>VLOOKUP($D50,Résultats!$B$2:$AZ$212,AL$2,FALSE)</f>
        <v>2507.4189799999999</v>
      </c>
      <c r="AM50" s="102">
        <f>VLOOKUP($D50,Résultats!$B$2:$AZ$212,AM$2,FALSE)</f>
        <v>2687.3492059999999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1.2351438969999999</v>
      </c>
      <c r="G51" s="25">
        <f>VLOOKUP($D51,Résultats!$B$2:$AZ$212,G$2,FALSE)</f>
        <v>3.0622234609999999</v>
      </c>
      <c r="H51" s="25">
        <f>VLOOKUP($D51,Résultats!$B$2:$AZ$212,H$2,FALSE)</f>
        <v>4.0169737679999997</v>
      </c>
      <c r="I51" s="25">
        <f>VLOOKUP($D51,Résultats!$B$2:$AZ$212,I$2,FALSE)</f>
        <v>6.1741352300000001</v>
      </c>
      <c r="J51" s="25">
        <f>VLOOKUP($D51,Résultats!$B$2:$AZ$212,J$2,FALSE)</f>
        <v>10.306991180000001</v>
      </c>
      <c r="K51" s="25">
        <f>VLOOKUP($D51,Résultats!$B$2:$AZ$212,K$2,FALSE)</f>
        <v>17.736195760000001</v>
      </c>
      <c r="L51" s="25">
        <f>VLOOKUP($D51,Résultats!$B$2:$AZ$212,L$2,FALSE)</f>
        <v>26.25497932</v>
      </c>
      <c r="M51" s="25">
        <f>VLOOKUP($D51,Résultats!$B$2:$AZ$212,M$2,FALSE)</f>
        <v>35.808725320000001</v>
      </c>
      <c r="N51" s="25">
        <f>VLOOKUP($D51,Résultats!$B$2:$AZ$212,N$2,FALSE)</f>
        <v>46.818066690000002</v>
      </c>
      <c r="O51" s="25">
        <f>VLOOKUP($D51,Résultats!$B$2:$AZ$212,O$2,FALSE)</f>
        <v>60.052091900000001</v>
      </c>
      <c r="P51" s="25">
        <f>VLOOKUP($D51,Résultats!$B$2:$AZ$212,P$2,FALSE)</f>
        <v>75.889193210000002</v>
      </c>
      <c r="Q51" s="25">
        <f>VLOOKUP($D51,Résultats!$B$2:$AZ$212,Q$2,FALSE)</f>
        <v>94.637096560000003</v>
      </c>
      <c r="R51" s="25">
        <f>VLOOKUP($D51,Résultats!$B$2:$AZ$212,R$2,FALSE)</f>
        <v>116.5498597</v>
      </c>
      <c r="S51" s="25">
        <f>VLOOKUP($D51,Résultats!$B$2:$AZ$212,S$2,FALSE)</f>
        <v>141.85964820000001</v>
      </c>
      <c r="T51" s="25">
        <f>VLOOKUP($D51,Résultats!$B$2:$AZ$212,T$2,FALSE)</f>
        <v>170.84741579999999</v>
      </c>
      <c r="U51" s="25">
        <f>VLOOKUP($D51,Résultats!$B$2:$AZ$212,U$2,FALSE)</f>
        <v>203.69946179999999</v>
      </c>
      <c r="V51" s="25">
        <f>VLOOKUP($D51,Résultats!$B$2:$AZ$212,V$2,FALSE)</f>
        <v>240.5602652</v>
      </c>
      <c r="W51" s="25">
        <f>VLOOKUP($D51,Résultats!$B$2:$AZ$212,W$2,FALSE)</f>
        <v>281.54256850000002</v>
      </c>
      <c r="X51" s="25">
        <f>VLOOKUP($D51,Résultats!$B$2:$AZ$212,X$2,FALSE)</f>
        <v>326.73313880000001</v>
      </c>
      <c r="Y51" s="25">
        <f>VLOOKUP($D51,Résultats!$B$2:$AZ$212,Y$2,FALSE)</f>
        <v>376.08070079999999</v>
      </c>
      <c r="Z51" s="25">
        <f>VLOOKUP($D51,Résultats!$B$2:$AZ$212,Z$2,FALSE)</f>
        <v>429.55085200000002</v>
      </c>
      <c r="AA51" s="25">
        <f>VLOOKUP($D51,Résultats!$B$2:$AZ$212,AA$2,FALSE)</f>
        <v>487.02952549999998</v>
      </c>
      <c r="AB51" s="25">
        <f>VLOOKUP($D51,Résultats!$B$2:$AZ$212,AB$2,FALSE)</f>
        <v>548.33688949999998</v>
      </c>
      <c r="AC51" s="25">
        <f>VLOOKUP($D51,Résultats!$B$2:$AZ$212,AC$2,FALSE)</f>
        <v>613.20476759999997</v>
      </c>
      <c r="AD51" s="25">
        <f>VLOOKUP($D51,Résultats!$B$2:$AZ$212,AD$2,FALSE)</f>
        <v>681.43355410000004</v>
      </c>
      <c r="AE51" s="25">
        <f>VLOOKUP($D51,Résultats!$B$2:$AZ$212,AE$2,FALSE)</f>
        <v>752.63616300000001</v>
      </c>
      <c r="AF51" s="25">
        <f>VLOOKUP($D51,Résultats!$B$2:$AZ$212,AF$2,FALSE)</f>
        <v>826.34578650000003</v>
      </c>
      <c r="AG51" s="25">
        <f>VLOOKUP($D51,Résultats!$B$2:$AZ$212,AG$2,FALSE)</f>
        <v>902.11450090000005</v>
      </c>
      <c r="AH51" s="25">
        <f>VLOOKUP($D51,Résultats!$B$2:$AZ$212,AH$2,FALSE)</f>
        <v>979.45769700000005</v>
      </c>
      <c r="AI51" s="25">
        <f>VLOOKUP($D51,Résultats!$B$2:$AZ$212,AI$2,FALSE)</f>
        <v>1057.8984170000001</v>
      </c>
      <c r="AJ51" s="25">
        <f>VLOOKUP($D51,Résultats!$B$2:$AZ$212,AJ$2,FALSE)</f>
        <v>1137.0569410000001</v>
      </c>
      <c r="AK51" s="25">
        <f>VLOOKUP($D51,Résultats!$B$2:$AZ$212,AK$2,FALSE)</f>
        <v>1216.577153</v>
      </c>
      <c r="AL51" s="25">
        <f>VLOOKUP($D51,Résultats!$B$2:$AZ$212,AL$2,FALSE)</f>
        <v>1296.1387649999999</v>
      </c>
      <c r="AM51" s="102">
        <f>VLOOKUP($D51,Résultats!$B$2:$AZ$212,AM$2,FALSE)</f>
        <v>1375.6042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2.4065524850000002</v>
      </c>
      <c r="G52" s="25">
        <f>VLOOKUP($D52,Résultats!$B$2:$AZ$212,G$2,FALSE)</f>
        <v>4.9951421040000001</v>
      </c>
      <c r="H52" s="25">
        <f>VLOOKUP($D52,Résultats!$B$2:$AZ$212,H$2,FALSE)</f>
        <v>6.2017008779999996</v>
      </c>
      <c r="I52" s="25">
        <f>VLOOKUP($D52,Résultats!$B$2:$AZ$212,I$2,FALSE)</f>
        <v>8.8465408330000006</v>
      </c>
      <c r="J52" s="25">
        <f>VLOOKUP($D52,Résultats!$B$2:$AZ$212,J$2,FALSE)</f>
        <v>13.680799710000001</v>
      </c>
      <c r="K52" s="25">
        <f>VLOOKUP($D52,Résultats!$B$2:$AZ$212,K$2,FALSE)</f>
        <v>21.92210923</v>
      </c>
      <c r="L52" s="25">
        <f>VLOOKUP($D52,Résultats!$B$2:$AZ$212,L$2,FALSE)</f>
        <v>30.781671889999998</v>
      </c>
      <c r="M52" s="25">
        <f>VLOOKUP($D52,Résultats!$B$2:$AZ$212,M$2,FALSE)</f>
        <v>40.065771599999998</v>
      </c>
      <c r="N52" s="25">
        <f>VLOOKUP($D52,Résultats!$B$2:$AZ$212,N$2,FALSE)</f>
        <v>50.066908269999999</v>
      </c>
      <c r="O52" s="25">
        <f>VLOOKUP($D52,Résultats!$B$2:$AZ$212,O$2,FALSE)</f>
        <v>61.354900809999997</v>
      </c>
      <c r="P52" s="25">
        <f>VLOOKUP($D52,Résultats!$B$2:$AZ$212,P$2,FALSE)</f>
        <v>74.080502989999999</v>
      </c>
      <c r="Q52" s="25">
        <f>VLOOKUP($D52,Résultats!$B$2:$AZ$212,Q$2,FALSE)</f>
        <v>88.315143669999998</v>
      </c>
      <c r="R52" s="25">
        <f>VLOOKUP($D52,Résultats!$B$2:$AZ$212,R$2,FALSE)</f>
        <v>104.07511940000001</v>
      </c>
      <c r="S52" s="25">
        <f>VLOOKUP($D52,Résultats!$B$2:$AZ$212,S$2,FALSE)</f>
        <v>121.35159090000001</v>
      </c>
      <c r="T52" s="25">
        <f>VLOOKUP($D52,Résultats!$B$2:$AZ$212,T$2,FALSE)</f>
        <v>140.16253810000001</v>
      </c>
      <c r="U52" s="25">
        <f>VLOOKUP($D52,Résultats!$B$2:$AZ$212,U$2,FALSE)</f>
        <v>160.44463859999999</v>
      </c>
      <c r="V52" s="25">
        <f>VLOOKUP($D52,Résultats!$B$2:$AZ$212,V$2,FALSE)</f>
        <v>182.09720759999999</v>
      </c>
      <c r="W52" s="25">
        <f>VLOOKUP($D52,Résultats!$B$2:$AZ$212,W$2,FALSE)</f>
        <v>204.9916996</v>
      </c>
      <c r="X52" s="25">
        <f>VLOOKUP($D52,Résultats!$B$2:$AZ$212,X$2,FALSE)</f>
        <v>228.9765779</v>
      </c>
      <c r="Y52" s="25">
        <f>VLOOKUP($D52,Résultats!$B$2:$AZ$212,Y$2,FALSE)</f>
        <v>253.81651959999999</v>
      </c>
      <c r="Z52" s="25">
        <f>VLOOKUP($D52,Résultats!$B$2:$AZ$212,Z$2,FALSE)</f>
        <v>279.29179370000003</v>
      </c>
      <c r="AA52" s="25">
        <f>VLOOKUP($D52,Résultats!$B$2:$AZ$212,AA$2,FALSE)</f>
        <v>305.14069019999999</v>
      </c>
      <c r="AB52" s="25">
        <f>VLOOKUP($D52,Résultats!$B$2:$AZ$212,AB$2,FALSE)</f>
        <v>331.07558649999999</v>
      </c>
      <c r="AC52" s="25">
        <f>VLOOKUP($D52,Résultats!$B$2:$AZ$212,AC$2,FALSE)</f>
        <v>356.77701400000001</v>
      </c>
      <c r="AD52" s="25">
        <f>VLOOKUP($D52,Résultats!$B$2:$AZ$212,AD$2,FALSE)</f>
        <v>381.97176589999998</v>
      </c>
      <c r="AE52" s="25">
        <f>VLOOKUP($D52,Résultats!$B$2:$AZ$212,AE$2,FALSE)</f>
        <v>406.31575700000002</v>
      </c>
      <c r="AF52" s="25">
        <f>VLOOKUP($D52,Résultats!$B$2:$AZ$212,AF$2,FALSE)</f>
        <v>429.45112399999999</v>
      </c>
      <c r="AG52" s="25">
        <f>VLOOKUP($D52,Résultats!$B$2:$AZ$212,AG$2,FALSE)</f>
        <v>451.04969119999998</v>
      </c>
      <c r="AH52" s="25">
        <f>VLOOKUP($D52,Résultats!$B$2:$AZ$212,AH$2,FALSE)</f>
        <v>470.79266810000001</v>
      </c>
      <c r="AI52" s="25">
        <f>VLOOKUP($D52,Résultats!$B$2:$AZ$212,AI$2,FALSE)</f>
        <v>488.38787170000001</v>
      </c>
      <c r="AJ52" s="25">
        <f>VLOOKUP($D52,Résultats!$B$2:$AZ$212,AJ$2,FALSE)</f>
        <v>503.6009439</v>
      </c>
      <c r="AK52" s="25">
        <f>VLOOKUP($D52,Résultats!$B$2:$AZ$212,AK$2,FALSE)</f>
        <v>516.22642310000003</v>
      </c>
      <c r="AL52" s="25">
        <f>VLOOKUP($D52,Résultats!$B$2:$AZ$212,AL$2,FALSE)</f>
        <v>526.08966869999995</v>
      </c>
      <c r="AM52" s="102">
        <f>VLOOKUP($D52,Résultats!$B$2:$AZ$212,AM$2,FALSE)</f>
        <v>533.07890269999996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53.330714190000002</v>
      </c>
      <c r="G53" s="25">
        <f>VLOOKUP($D53,Résultats!$B$2:$AZ$212,G$2,FALSE)</f>
        <v>109.1274299</v>
      </c>
      <c r="H53" s="25">
        <f>VLOOKUP($D53,Résultats!$B$2:$AZ$212,H$2,FALSE)</f>
        <v>134.9673463</v>
      </c>
      <c r="I53" s="25">
        <f>VLOOKUP($D53,Résultats!$B$2:$AZ$212,I$2,FALSE)</f>
        <v>191.62054219999999</v>
      </c>
      <c r="J53" s="25">
        <f>VLOOKUP($D53,Résultats!$B$2:$AZ$212,J$2,FALSE)</f>
        <v>295.12266899999997</v>
      </c>
      <c r="K53" s="25">
        <f>VLOOKUP($D53,Résultats!$B$2:$AZ$212,K$2,FALSE)</f>
        <v>471.5880257</v>
      </c>
      <c r="L53" s="25">
        <f>VLOOKUP($D53,Résultats!$B$2:$AZ$212,L$2,FALSE)</f>
        <v>661.46956929999999</v>
      </c>
      <c r="M53" s="25">
        <f>VLOOKUP($D53,Résultats!$B$2:$AZ$212,M$2,FALSE)</f>
        <v>860.98386289999996</v>
      </c>
      <c r="N53" s="25">
        <f>VLOOKUP($D53,Résultats!$B$2:$AZ$212,N$2,FALSE)</f>
        <v>1076.9191510000001</v>
      </c>
      <c r="O53" s="25">
        <f>VLOOKUP($D53,Résultats!$B$2:$AZ$212,O$2,FALSE)</f>
        <v>1322.249883</v>
      </c>
      <c r="P53" s="25">
        <f>VLOOKUP($D53,Résultats!$B$2:$AZ$212,P$2,FALSE)</f>
        <v>1601.141022</v>
      </c>
      <c r="Q53" s="25">
        <f>VLOOKUP($D53,Résultats!$B$2:$AZ$212,Q$2,FALSE)</f>
        <v>1916.2201769999999</v>
      </c>
      <c r="R53" s="25">
        <f>VLOOKUP($D53,Résultats!$B$2:$AZ$212,R$2,FALSE)</f>
        <v>2269.0755290000002</v>
      </c>
      <c r="S53" s="25">
        <f>VLOOKUP($D53,Résultats!$B$2:$AZ$212,S$2,FALSE)</f>
        <v>2660.8974149999999</v>
      </c>
      <c r="T53" s="25">
        <f>VLOOKUP($D53,Résultats!$B$2:$AZ$212,T$2,FALSE)</f>
        <v>3093.642664</v>
      </c>
      <c r="U53" s="25">
        <f>VLOOKUP($D53,Résultats!$B$2:$AZ$212,U$2,FALSE)</f>
        <v>3567.6288020000002</v>
      </c>
      <c r="V53" s="25">
        <f>VLOOKUP($D53,Résultats!$B$2:$AZ$212,V$2,FALSE)</f>
        <v>4082.4990830000002</v>
      </c>
      <c r="W53" s="25">
        <f>VLOOKUP($D53,Résultats!$B$2:$AZ$212,W$2,FALSE)</f>
        <v>4637.4293420000004</v>
      </c>
      <c r="X53" s="25">
        <f>VLOOKUP($D53,Résultats!$B$2:$AZ$212,X$2,FALSE)</f>
        <v>5231.2395770000003</v>
      </c>
      <c r="Y53" s="25">
        <f>VLOOKUP($D53,Résultats!$B$2:$AZ$212,Y$2,FALSE)</f>
        <v>5860.8940849999999</v>
      </c>
      <c r="Z53" s="25">
        <f>VLOOKUP($D53,Résultats!$B$2:$AZ$212,Z$2,FALSE)</f>
        <v>6523.8104620000004</v>
      </c>
      <c r="AA53" s="25">
        <f>VLOOKUP($D53,Résultats!$B$2:$AZ$212,AA$2,FALSE)</f>
        <v>7216.4815189999999</v>
      </c>
      <c r="AB53" s="25">
        <f>VLOOKUP($D53,Résultats!$B$2:$AZ$212,AB$2,FALSE)</f>
        <v>7934.7787699999999</v>
      </c>
      <c r="AC53" s="25">
        <f>VLOOKUP($D53,Résultats!$B$2:$AZ$212,AC$2,FALSE)</f>
        <v>8673.725144</v>
      </c>
      <c r="AD53" s="25">
        <f>VLOOKUP($D53,Résultats!$B$2:$AZ$212,AD$2,FALSE)</f>
        <v>9429.5038199999999</v>
      </c>
      <c r="AE53" s="25">
        <f>VLOOKUP($D53,Résultats!$B$2:$AZ$212,AE$2,FALSE)</f>
        <v>10196.284669999999</v>
      </c>
      <c r="AF53" s="25">
        <f>VLOOKUP($D53,Résultats!$B$2:$AZ$212,AF$2,FALSE)</f>
        <v>10967.63723</v>
      </c>
      <c r="AG53" s="25">
        <f>VLOOKUP($D53,Résultats!$B$2:$AZ$212,AG$2,FALSE)</f>
        <v>11737.7145</v>
      </c>
      <c r="AH53" s="25">
        <f>VLOOKUP($D53,Résultats!$B$2:$AZ$212,AH$2,FALSE)</f>
        <v>12500.610930000001</v>
      </c>
      <c r="AI53" s="25">
        <f>VLOOKUP($D53,Résultats!$B$2:$AZ$212,AI$2,FALSE)</f>
        <v>13250.85793</v>
      </c>
      <c r="AJ53" s="25">
        <f>VLOOKUP($D53,Résultats!$B$2:$AZ$212,AJ$2,FALSE)</f>
        <v>13984.40353</v>
      </c>
      <c r="AK53" s="25">
        <f>VLOOKUP($D53,Résultats!$B$2:$AZ$212,AK$2,FALSE)</f>
        <v>14697.743060000001</v>
      </c>
      <c r="AL53" s="25">
        <f>VLOOKUP($D53,Résultats!$B$2:$AZ$212,AL$2,FALSE)</f>
        <v>15388.015649999999</v>
      </c>
      <c r="AM53" s="102">
        <f>VLOOKUP($D53,Résultats!$B$2:$AZ$212,AM$2,FALSE)</f>
        <v>16054.44433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20.415936080000002</v>
      </c>
      <c r="G54" s="25">
        <f>VLOOKUP($D54,Résultats!$B$2:$AZ$212,G$2,FALSE)</f>
        <v>41.294973800000001</v>
      </c>
      <c r="H54" s="25">
        <f>VLOOKUP($D54,Résultats!$B$2:$AZ$212,H$2,FALSE)</f>
        <v>50.86589043</v>
      </c>
      <c r="I54" s="25">
        <f>VLOOKUP($D54,Résultats!$B$2:$AZ$212,I$2,FALSE)</f>
        <v>71.791692749999996</v>
      </c>
      <c r="J54" s="25">
        <f>VLOOKUP($D54,Résultats!$B$2:$AZ$212,J$2,FALSE)</f>
        <v>109.8479784</v>
      </c>
      <c r="K54" s="25">
        <f>VLOOKUP($D54,Résultats!$B$2:$AZ$212,K$2,FALSE)</f>
        <v>174.3850018</v>
      </c>
      <c r="L54" s="25">
        <f>VLOOKUP($D54,Résultats!$B$2:$AZ$212,L$2,FALSE)</f>
        <v>243.35395740000001</v>
      </c>
      <c r="M54" s="25">
        <f>VLOOKUP($D54,Résultats!$B$2:$AZ$212,M$2,FALSE)</f>
        <v>315.27752020000003</v>
      </c>
      <c r="N54" s="25">
        <f>VLOOKUP($D54,Résultats!$B$2:$AZ$212,N$2,FALSE)</f>
        <v>392.51824360000001</v>
      </c>
      <c r="O54" s="25">
        <f>VLOOKUP($D54,Résultats!$B$2:$AZ$212,O$2,FALSE)</f>
        <v>479.62289019999997</v>
      </c>
      <c r="P54" s="25">
        <f>VLOOKUP($D54,Résultats!$B$2:$AZ$212,P$2,FALSE)</f>
        <v>577.9358628</v>
      </c>
      <c r="Q54" s="25">
        <f>VLOOKUP($D54,Résultats!$B$2:$AZ$212,Q$2,FALSE)</f>
        <v>688.24634419999995</v>
      </c>
      <c r="R54" s="25">
        <f>VLOOKUP($D54,Résultats!$B$2:$AZ$212,R$2,FALSE)</f>
        <v>810.97403310000004</v>
      </c>
      <c r="S54" s="25">
        <f>VLOOKUP($D54,Résultats!$B$2:$AZ$212,S$2,FALSE)</f>
        <v>946.39955850000001</v>
      </c>
      <c r="T54" s="25">
        <f>VLOOKUP($D54,Résultats!$B$2:$AZ$212,T$2,FALSE)</f>
        <v>1095.071042</v>
      </c>
      <c r="U54" s="25">
        <f>VLOOKUP($D54,Résultats!$B$2:$AZ$212,U$2,FALSE)</f>
        <v>1256.9621159999999</v>
      </c>
      <c r="V54" s="25">
        <f>VLOOKUP($D54,Résultats!$B$2:$AZ$212,V$2,FALSE)</f>
        <v>1431.8140069999999</v>
      </c>
      <c r="W54" s="25">
        <f>VLOOKUP($D54,Résultats!$B$2:$AZ$212,W$2,FALSE)</f>
        <v>1619.2100600000001</v>
      </c>
      <c r="X54" s="25">
        <f>VLOOKUP($D54,Résultats!$B$2:$AZ$212,X$2,FALSE)</f>
        <v>1818.6157430000001</v>
      </c>
      <c r="Y54" s="25">
        <f>VLOOKUP($D54,Résultats!$B$2:$AZ$212,Y$2,FALSE)</f>
        <v>2028.8731949999999</v>
      </c>
      <c r="Z54" s="25">
        <f>VLOOKUP($D54,Résultats!$B$2:$AZ$212,Z$2,FALSE)</f>
        <v>2248.994498</v>
      </c>
      <c r="AA54" s="25">
        <f>VLOOKUP($D54,Résultats!$B$2:$AZ$212,AA$2,FALSE)</f>
        <v>2477.691683</v>
      </c>
      <c r="AB54" s="25">
        <f>VLOOKUP($D54,Résultats!$B$2:$AZ$212,AB$2,FALSE)</f>
        <v>2713.486273</v>
      </c>
      <c r="AC54" s="25">
        <f>VLOOKUP($D54,Résultats!$B$2:$AZ$212,AC$2,FALSE)</f>
        <v>2954.6370649999999</v>
      </c>
      <c r="AD54" s="25">
        <f>VLOOKUP($D54,Résultats!$B$2:$AZ$212,AD$2,FALSE)</f>
        <v>3199.8116690000002</v>
      </c>
      <c r="AE54" s="25">
        <f>VLOOKUP($D54,Résultats!$B$2:$AZ$212,AE$2,FALSE)</f>
        <v>3447.0315070000001</v>
      </c>
      <c r="AF54" s="25">
        <f>VLOOKUP($D54,Résultats!$B$2:$AZ$212,AF$2,FALSE)</f>
        <v>3694.145966</v>
      </c>
      <c r="AG54" s="25">
        <f>VLOOKUP($D54,Résultats!$B$2:$AZ$212,AG$2,FALSE)</f>
        <v>3939.2229790000001</v>
      </c>
      <c r="AH54" s="25">
        <f>VLOOKUP($D54,Résultats!$B$2:$AZ$212,AH$2,FALSE)</f>
        <v>4180.3381159999999</v>
      </c>
      <c r="AI54" s="25">
        <f>VLOOKUP($D54,Résultats!$B$2:$AZ$212,AI$2,FALSE)</f>
        <v>4415.7353309999999</v>
      </c>
      <c r="AJ54" s="25">
        <f>VLOOKUP($D54,Résultats!$B$2:$AZ$212,AJ$2,FALSE)</f>
        <v>4644.1439799999998</v>
      </c>
      <c r="AK54" s="25">
        <f>VLOOKUP($D54,Résultats!$B$2:$AZ$212,AK$2,FALSE)</f>
        <v>4864.4920259999999</v>
      </c>
      <c r="AL54" s="25">
        <f>VLOOKUP($D54,Résultats!$B$2:$AZ$212,AL$2,FALSE)</f>
        <v>5075.934209</v>
      </c>
      <c r="AM54" s="102">
        <f>VLOOKUP($D54,Résultats!$B$2:$AZ$212,AM$2,FALSE)</f>
        <v>5278.3076929999997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8.8297186900000001E-3</v>
      </c>
      <c r="G55" s="25">
        <f>VLOOKUP($D55,Résultats!$B$2:$AZ$212,G$2,FALSE)</f>
        <v>6.9245656299999998E-3</v>
      </c>
      <c r="H55" s="25">
        <f>VLOOKUP($D55,Résultats!$B$2:$AZ$212,H$2,FALSE)</f>
        <v>6.3856889200000003E-3</v>
      </c>
      <c r="I55" s="25">
        <f>VLOOKUP($D55,Résultats!$B$2:$AZ$212,I$2,FALSE)</f>
        <v>5.8887481500000003E-3</v>
      </c>
      <c r="J55" s="25">
        <f>VLOOKUP($D55,Résultats!$B$2:$AZ$212,J$2,FALSE)</f>
        <v>5.4304798099999996E-3</v>
      </c>
      <c r="K55" s="25">
        <f>VLOOKUP($D55,Résultats!$B$2:$AZ$212,K$2,FALSE)</f>
        <v>5.00787438E-3</v>
      </c>
      <c r="L55" s="25">
        <f>VLOOKUP($D55,Résultats!$B$2:$AZ$212,L$2,FALSE)</f>
        <v>4.6181565299999996E-3</v>
      </c>
      <c r="M55" s="25">
        <f>VLOOKUP($D55,Résultats!$B$2:$AZ$212,M$2,FALSE)</f>
        <v>4.2587669200000004E-3</v>
      </c>
      <c r="N55" s="25">
        <f>VLOOKUP($D55,Résultats!$B$2:$AZ$212,N$2,FALSE)</f>
        <v>3.9273453699999999E-3</v>
      </c>
      <c r="O55" s="25">
        <f>VLOOKUP($D55,Résultats!$B$2:$AZ$212,O$2,FALSE)</f>
        <v>3.62171538E-3</v>
      </c>
      <c r="P55" s="25">
        <f>VLOOKUP($D55,Résultats!$B$2:$AZ$212,P$2,FALSE)</f>
        <v>3.3398698199999998E-3</v>
      </c>
      <c r="Q55" s="25">
        <f>VLOOKUP($D55,Résultats!$B$2:$AZ$212,Q$2,FALSE)</f>
        <v>3.0799577699999999E-3</v>
      </c>
      <c r="R55" s="25">
        <f>VLOOKUP($D55,Résultats!$B$2:$AZ$212,R$2,FALSE)</f>
        <v>2.84027234E-3</v>
      </c>
      <c r="S55" s="25">
        <f>VLOOKUP($D55,Résultats!$B$2:$AZ$212,S$2,FALSE)</f>
        <v>2.61923948E-3</v>
      </c>
      <c r="T55" s="25">
        <f>VLOOKUP($D55,Résultats!$B$2:$AZ$212,T$2,FALSE)</f>
        <v>2.4154076099999998E-3</v>
      </c>
      <c r="U55" s="25">
        <f>VLOOKUP($D55,Résultats!$B$2:$AZ$212,U$2,FALSE)</f>
        <v>2.2274381499999998E-3</v>
      </c>
      <c r="V55" s="25">
        <f>VLOOKUP($D55,Résultats!$B$2:$AZ$212,V$2,FALSE)</f>
        <v>2.05409666E-3</v>
      </c>
      <c r="W55" s="25">
        <f>VLOOKUP($D55,Résultats!$B$2:$AZ$212,W$2,FALSE)</f>
        <v>1.8942447799999999E-3</v>
      </c>
      <c r="X55" s="25">
        <f>VLOOKUP($D55,Résultats!$B$2:$AZ$212,X$2,FALSE)</f>
        <v>1.7468327299999999E-3</v>
      </c>
      <c r="Y55" s="25">
        <f>VLOOKUP($D55,Résultats!$B$2:$AZ$212,Y$2,FALSE)</f>
        <v>1.61089244E-3</v>
      </c>
      <c r="Z55" s="25">
        <f>VLOOKUP($D55,Résultats!$B$2:$AZ$212,Z$2,FALSE)</f>
        <v>1.48553116E-3</v>
      </c>
      <c r="AA55" s="25">
        <f>VLOOKUP($D55,Résultats!$B$2:$AZ$212,AA$2,FALSE)</f>
        <v>1.36992562E-3</v>
      </c>
      <c r="AB55" s="25">
        <f>VLOOKUP($D55,Résultats!$B$2:$AZ$212,AB$2,FALSE)</f>
        <v>1.2633166300000001E-3</v>
      </c>
      <c r="AC55" s="25">
        <f>VLOOKUP($D55,Résultats!$B$2:$AZ$212,AC$2,FALSE)</f>
        <v>1.1650040500000001E-3</v>
      </c>
      <c r="AD55" s="25">
        <f>VLOOKUP($D55,Résultats!$B$2:$AZ$212,AD$2,FALSE)</f>
        <v>1.0743422499999999E-3</v>
      </c>
      <c r="AE55" s="25">
        <f>VLOOKUP($D55,Résultats!$B$2:$AZ$212,AE$2,FALSE)</f>
        <v>9.9073585300000003E-4</v>
      </c>
      <c r="AF55" s="25">
        <f>VLOOKUP($D55,Résultats!$B$2:$AZ$212,AF$2,FALSE)</f>
        <v>9.1363578699999999E-4</v>
      </c>
      <c r="AG55" s="25">
        <f>VLOOKUP($D55,Résultats!$B$2:$AZ$212,AG$2,FALSE)</f>
        <v>8.4253572499999997E-4</v>
      </c>
      <c r="AH55" s="25">
        <f>VLOOKUP($D55,Résultats!$B$2:$AZ$212,AH$2,FALSE)</f>
        <v>7.7696874300000002E-4</v>
      </c>
      <c r="AI55" s="25">
        <f>VLOOKUP($D55,Résultats!$B$2:$AZ$212,AI$2,FALSE)</f>
        <v>7.1650424899999995E-4</v>
      </c>
      <c r="AJ55" s="25">
        <f>VLOOKUP($D55,Résultats!$B$2:$AZ$212,AJ$2,FALSE)</f>
        <v>6.6074516400000001E-4</v>
      </c>
      <c r="AK55" s="25">
        <f>VLOOKUP($D55,Résultats!$B$2:$AZ$212,AK$2,FALSE)</f>
        <v>6.0932530700000005E-4</v>
      </c>
      <c r="AL55" s="25">
        <f>VLOOKUP($D55,Résultats!$B$2:$AZ$212,AL$2,FALSE)</f>
        <v>5.6190698799999999E-4</v>
      </c>
      <c r="AM55" s="102">
        <f>VLOOKUP($D55,Résultats!$B$2:$AZ$212,AM$2,FALSE)</f>
        <v>5.1817881599999999E-4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3.132704994</v>
      </c>
      <c r="G56" s="25">
        <f>VLOOKUP($D56,Résultats!$B$2:$AZ$212,G$2,FALSE)</f>
        <v>6.1532696250000001</v>
      </c>
      <c r="H56" s="25">
        <f>VLOOKUP($D56,Résultats!$B$2:$AZ$212,H$2,FALSE)</f>
        <v>7.5076050719999996</v>
      </c>
      <c r="I56" s="25">
        <f>VLOOKUP($D56,Résultats!$B$2:$AZ$212,I$2,FALSE)</f>
        <v>10.4561799</v>
      </c>
      <c r="J56" s="25">
        <f>VLOOKUP($D56,Résultats!$B$2:$AZ$212,J$2,FALSE)</f>
        <v>15.77596175</v>
      </c>
      <c r="K56" s="25">
        <f>VLOOKUP($D56,Résultats!$B$2:$AZ$212,K$2,FALSE)</f>
        <v>24.716458320000001</v>
      </c>
      <c r="L56" s="25">
        <f>VLOOKUP($D56,Résultats!$B$2:$AZ$212,L$2,FALSE)</f>
        <v>34.164944990000002</v>
      </c>
      <c r="M56" s="25">
        <f>VLOOKUP($D56,Résultats!$B$2:$AZ$212,M$2,FALSE)</f>
        <v>43.908290229999999</v>
      </c>
      <c r="N56" s="25">
        <f>VLOOKUP($D56,Résultats!$B$2:$AZ$212,N$2,FALSE)</f>
        <v>54.264096860000002</v>
      </c>
      <c r="O56" s="25">
        <f>VLOOKUP($D56,Résultats!$B$2:$AZ$212,O$2,FALSE)</f>
        <v>65.841639180000001</v>
      </c>
      <c r="P56" s="25">
        <f>VLOOKUP($D56,Résultats!$B$2:$AZ$212,P$2,FALSE)</f>
        <v>78.814958689999997</v>
      </c>
      <c r="Q56" s="25">
        <f>VLOOKUP($D56,Résultats!$B$2:$AZ$212,Q$2,FALSE)</f>
        <v>93.286163849999994</v>
      </c>
      <c r="R56" s="25">
        <f>VLOOKUP($D56,Résultats!$B$2:$AZ$212,R$2,FALSE)</f>
        <v>109.31097990000001</v>
      </c>
      <c r="S56" s="25">
        <f>VLOOKUP($D56,Résultats!$B$2:$AZ$212,S$2,FALSE)</f>
        <v>126.9293691</v>
      </c>
      <c r="T56" s="25">
        <f>VLOOKUP($D56,Résultats!$B$2:$AZ$212,T$2,FALSE)</f>
        <v>146.2187213</v>
      </c>
      <c r="U56" s="25">
        <f>VLOOKUP($D56,Résultats!$B$2:$AZ$212,U$2,FALSE)</f>
        <v>167.1827873</v>
      </c>
      <c r="V56" s="25">
        <f>VLOOKUP($D56,Résultats!$B$2:$AZ$212,V$2,FALSE)</f>
        <v>189.79701349999999</v>
      </c>
      <c r="W56" s="25">
        <f>VLOOKUP($D56,Résultats!$B$2:$AZ$212,W$2,FALSE)</f>
        <v>214.0183777</v>
      </c>
      <c r="X56" s="25">
        <f>VLOOKUP($D56,Résultats!$B$2:$AZ$212,X$2,FALSE)</f>
        <v>239.79058739999999</v>
      </c>
      <c r="Y56" s="25">
        <f>VLOOKUP($D56,Résultats!$B$2:$AZ$212,Y$2,FALSE)</f>
        <v>266.97816310000002</v>
      </c>
      <c r="Z56" s="25">
        <f>VLOOKUP($D56,Résultats!$B$2:$AZ$212,Z$2,FALSE)</f>
        <v>295.46964350000002</v>
      </c>
      <c r="AA56" s="25">
        <f>VLOOKUP($D56,Résultats!$B$2:$AZ$212,AA$2,FALSE)</f>
        <v>325.11596780000002</v>
      </c>
      <c r="AB56" s="25">
        <f>VLOOKUP($D56,Résultats!$B$2:$AZ$212,AB$2,FALSE)</f>
        <v>355.74437080000001</v>
      </c>
      <c r="AC56" s="25">
        <f>VLOOKUP($D56,Résultats!$B$2:$AZ$212,AC$2,FALSE)</f>
        <v>387.14843819999999</v>
      </c>
      <c r="AD56" s="25">
        <f>VLOOKUP($D56,Résultats!$B$2:$AZ$212,AD$2,FALSE)</f>
        <v>419.1753329</v>
      </c>
      <c r="AE56" s="25">
        <f>VLOOKUP($D56,Résultats!$B$2:$AZ$212,AE$2,FALSE)</f>
        <v>451.58736219999997</v>
      </c>
      <c r="AF56" s="25">
        <f>VLOOKUP($D56,Résultats!$B$2:$AZ$212,AF$2,FALSE)</f>
        <v>484.12327800000003</v>
      </c>
      <c r="AG56" s="25">
        <f>VLOOKUP($D56,Résultats!$B$2:$AZ$212,AG$2,FALSE)</f>
        <v>516.5490552</v>
      </c>
      <c r="AH56" s="25">
        <f>VLOOKUP($D56,Résultats!$B$2:$AZ$212,AH$2,FALSE)</f>
        <v>548.629684</v>
      </c>
      <c r="AI56" s="25">
        <f>VLOOKUP($D56,Résultats!$B$2:$AZ$212,AI$2,FALSE)</f>
        <v>580.15000729999997</v>
      </c>
      <c r="AJ56" s="25">
        <f>VLOOKUP($D56,Résultats!$B$2:$AZ$212,AJ$2,FALSE)</f>
        <v>610.95640679999997</v>
      </c>
      <c r="AK56" s="25">
        <f>VLOOKUP($D56,Résultats!$B$2:$AZ$212,AK$2,FALSE)</f>
        <v>640.91880979999996</v>
      </c>
      <c r="AL56" s="25">
        <f>VLOOKUP($D56,Résultats!$B$2:$AZ$212,AL$2,FALSE)</f>
        <v>669.93439169999999</v>
      </c>
      <c r="AM56" s="102">
        <f>VLOOKUP($D56,Résultats!$B$2:$AZ$212,AM$2,FALSE)</f>
        <v>697.98918070000002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34367.419000000002</v>
      </c>
      <c r="J57" s="61">
        <f>VLOOKUP($D57,Résultats!$B$2:$AZ$212,J$2,FALSE)</f>
        <v>34497.361369999999</v>
      </c>
      <c r="K57" s="61">
        <f>VLOOKUP($D57,Résultats!$B$2:$AZ$212,K$2,FALSE)</f>
        <v>34380.765659999997</v>
      </c>
      <c r="L57" s="61">
        <f>VLOOKUP($D57,Résultats!$B$2:$AZ$212,L$2,FALSE)</f>
        <v>34196.21516</v>
      </c>
      <c r="M57" s="61">
        <f>VLOOKUP($D57,Résultats!$B$2:$AZ$212,M$2,FALSE)</f>
        <v>33890.580150000002</v>
      </c>
      <c r="N57" s="61">
        <f>VLOOKUP($D57,Résultats!$B$2:$AZ$212,N$2,FALSE)</f>
        <v>33519.337180000002</v>
      </c>
      <c r="O57" s="61">
        <f>VLOOKUP($D57,Résultats!$B$2:$AZ$212,O$2,FALSE)</f>
        <v>33159.608370000002</v>
      </c>
      <c r="P57" s="61">
        <f>VLOOKUP($D57,Résultats!$B$2:$AZ$212,P$2,FALSE)</f>
        <v>32802.999799999998</v>
      </c>
      <c r="Q57" s="61">
        <f>VLOOKUP($D57,Résultats!$B$2:$AZ$212,Q$2,FALSE)</f>
        <v>32432.24293</v>
      </c>
      <c r="R57" s="61">
        <f>VLOOKUP($D57,Résultats!$B$2:$AZ$212,R$2,FALSE)</f>
        <v>32029.084940000001</v>
      </c>
      <c r="S57" s="61">
        <f>VLOOKUP($D57,Résultats!$B$2:$AZ$212,S$2,FALSE)</f>
        <v>31579.112730000001</v>
      </c>
      <c r="T57" s="61">
        <f>VLOOKUP($D57,Résultats!$B$2:$AZ$212,T$2,FALSE)</f>
        <v>31075.389609999998</v>
      </c>
      <c r="U57" s="61">
        <f>VLOOKUP($D57,Résultats!$B$2:$AZ$212,U$2,FALSE)</f>
        <v>30509.88463</v>
      </c>
      <c r="V57" s="61">
        <f>VLOOKUP($D57,Résultats!$B$2:$AZ$212,V$2,FALSE)</f>
        <v>29877.724740000001</v>
      </c>
      <c r="W57" s="61">
        <f>VLOOKUP($D57,Résultats!$B$2:$AZ$212,W$2,FALSE)</f>
        <v>29177.488669999999</v>
      </c>
      <c r="X57" s="61">
        <f>VLOOKUP($D57,Résultats!$B$2:$AZ$212,X$2,FALSE)</f>
        <v>28410.877090000002</v>
      </c>
      <c r="Y57" s="61">
        <f>VLOOKUP($D57,Résultats!$B$2:$AZ$212,Y$2,FALSE)</f>
        <v>27580.074860000001</v>
      </c>
      <c r="Z57" s="61">
        <f>VLOOKUP($D57,Résultats!$B$2:$AZ$212,Z$2,FALSE)</f>
        <v>26691.024399999998</v>
      </c>
      <c r="AA57" s="61">
        <f>VLOOKUP($D57,Résultats!$B$2:$AZ$212,AA$2,FALSE)</f>
        <v>25750.740890000001</v>
      </c>
      <c r="AB57" s="61">
        <f>VLOOKUP($D57,Résultats!$B$2:$AZ$212,AB$2,FALSE)</f>
        <v>24767.33467</v>
      </c>
      <c r="AC57" s="61">
        <f>VLOOKUP($D57,Résultats!$B$2:$AZ$212,AC$2,FALSE)</f>
        <v>23749.441729999999</v>
      </c>
      <c r="AD57" s="61">
        <f>VLOOKUP($D57,Résultats!$B$2:$AZ$212,AD$2,FALSE)</f>
        <v>22707.0815</v>
      </c>
      <c r="AE57" s="61">
        <f>VLOOKUP($D57,Résultats!$B$2:$AZ$212,AE$2,FALSE)</f>
        <v>21649.15266</v>
      </c>
      <c r="AF57" s="61">
        <f>VLOOKUP($D57,Résultats!$B$2:$AZ$212,AF$2,FALSE)</f>
        <v>20584.291270000002</v>
      </c>
      <c r="AG57" s="61">
        <f>VLOOKUP($D57,Résultats!$B$2:$AZ$212,AG$2,FALSE)</f>
        <v>19521.04837</v>
      </c>
      <c r="AH57" s="61">
        <f>VLOOKUP($D57,Résultats!$B$2:$AZ$212,AH$2,FALSE)</f>
        <v>18467.28714</v>
      </c>
      <c r="AI57" s="61">
        <f>VLOOKUP($D57,Résultats!$B$2:$AZ$212,AI$2,FALSE)</f>
        <v>17430.146550000001</v>
      </c>
      <c r="AJ57" s="61">
        <f>VLOOKUP($D57,Résultats!$B$2:$AZ$212,AJ$2,FALSE)</f>
        <v>16416.071950000001</v>
      </c>
      <c r="AK57" s="61">
        <f>VLOOKUP($D57,Résultats!$B$2:$AZ$212,AK$2,FALSE)</f>
        <v>15430.472879999999</v>
      </c>
      <c r="AL57" s="61">
        <f>VLOOKUP($D57,Résultats!$B$2:$AZ$212,AL$2,FALSE)</f>
        <v>14477.74373</v>
      </c>
      <c r="AM57" s="225">
        <f>VLOOKUP($D57,Résultats!$B$2:$AZ$212,AM$2,FALSE)</f>
        <v>13561.46773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526.77129330000002</v>
      </c>
      <c r="G58" s="65">
        <f>VLOOKUP($D58,Résultats!$B$2:$AZ$212,G$2,FALSE)</f>
        <v>689.45517500000005</v>
      </c>
      <c r="H58" s="65">
        <f>VLOOKUP($D58,Résultats!$B$2:$AZ$212,H$2,FALSE)</f>
        <v>762.64481920000003</v>
      </c>
      <c r="I58" s="65">
        <f>VLOOKUP($D58,Résultats!$B$2:$AZ$212,I$2,FALSE)</f>
        <v>868.60230139999999</v>
      </c>
      <c r="J58" s="65">
        <f>VLOOKUP($D58,Résultats!$B$2:$AZ$212,J$2,FALSE)</f>
        <v>946.30718479999996</v>
      </c>
      <c r="K58" s="65">
        <f>VLOOKUP($D58,Résultats!$B$2:$AZ$212,K$2,FALSE)</f>
        <v>1030.5476000000001</v>
      </c>
      <c r="L58" s="65">
        <f>VLOOKUP($D58,Résultats!$B$2:$AZ$212,L$2,FALSE)</f>
        <v>1121.7235479999999</v>
      </c>
      <c r="M58" s="65">
        <f>VLOOKUP($D58,Résultats!$B$2:$AZ$212,M$2,FALSE)</f>
        <v>1218.5651539999999</v>
      </c>
      <c r="N58" s="65">
        <f>VLOOKUP($D58,Résultats!$B$2:$AZ$212,N$2,FALSE)</f>
        <v>1322.0844090000001</v>
      </c>
      <c r="O58" s="65">
        <f>VLOOKUP($D58,Résultats!$B$2:$AZ$212,O$2,FALSE)</f>
        <v>1427.6346370000001</v>
      </c>
      <c r="P58" s="65">
        <f>VLOOKUP($D58,Résultats!$B$2:$AZ$212,P$2,FALSE)</f>
        <v>1530.3300650000001</v>
      </c>
      <c r="Q58" s="65">
        <f>VLOOKUP($D58,Résultats!$B$2:$AZ$212,Q$2,FALSE)</f>
        <v>1627.2744319999999</v>
      </c>
      <c r="R58" s="65">
        <f>VLOOKUP($D58,Résultats!$B$2:$AZ$212,R$2,FALSE)</f>
        <v>1715.917083</v>
      </c>
      <c r="S58" s="65">
        <f>VLOOKUP($D58,Résultats!$B$2:$AZ$212,S$2,FALSE)</f>
        <v>1794.7123160000001</v>
      </c>
      <c r="T58" s="65">
        <f>VLOOKUP($D58,Résultats!$B$2:$AZ$212,T$2,FALSE)</f>
        <v>1862.658866</v>
      </c>
      <c r="U58" s="65">
        <f>VLOOKUP($D58,Résultats!$B$2:$AZ$212,U$2,FALSE)</f>
        <v>1918.9701250000001</v>
      </c>
      <c r="V58" s="65">
        <f>VLOOKUP($D58,Résultats!$B$2:$AZ$212,V$2,FALSE)</f>
        <v>1963.179748</v>
      </c>
      <c r="W58" s="65">
        <f>VLOOKUP($D58,Résultats!$B$2:$AZ$212,W$2,FALSE)</f>
        <v>1995.1265269999999</v>
      </c>
      <c r="X58" s="65">
        <f>VLOOKUP($D58,Résultats!$B$2:$AZ$212,X$2,FALSE)</f>
        <v>2014.9023460000001</v>
      </c>
      <c r="Y58" s="65">
        <f>VLOOKUP($D58,Résultats!$B$2:$AZ$212,Y$2,FALSE)</f>
        <v>2022.919007</v>
      </c>
      <c r="Z58" s="65">
        <f>VLOOKUP($D58,Résultats!$B$2:$AZ$212,Z$2,FALSE)</f>
        <v>2019.54321</v>
      </c>
      <c r="AA58" s="65">
        <f>VLOOKUP($D58,Résultats!$B$2:$AZ$212,AA$2,FALSE)</f>
        <v>2005.217392</v>
      </c>
      <c r="AB58" s="65">
        <f>VLOOKUP($D58,Résultats!$B$2:$AZ$212,AB$2,FALSE)</f>
        <v>1980.619682</v>
      </c>
      <c r="AC58" s="65">
        <f>VLOOKUP($D58,Résultats!$B$2:$AZ$212,AC$2,FALSE)</f>
        <v>1946.538366</v>
      </c>
      <c r="AD58" s="65">
        <f>VLOOKUP($D58,Résultats!$B$2:$AZ$212,AD$2,FALSE)</f>
        <v>1904.136579</v>
      </c>
      <c r="AE58" s="65">
        <f>VLOOKUP($D58,Résultats!$B$2:$AZ$212,AE$2,FALSE)</f>
        <v>1854.395802</v>
      </c>
      <c r="AF58" s="65">
        <f>VLOOKUP($D58,Résultats!$B$2:$AZ$212,AF$2,FALSE)</f>
        <v>1798.3187029999999</v>
      </c>
      <c r="AG58" s="65">
        <f>VLOOKUP($D58,Résultats!$B$2:$AZ$212,AG$2,FALSE)</f>
        <v>1736.9987040000001</v>
      </c>
      <c r="AH58" s="65">
        <f>VLOOKUP($D58,Résultats!$B$2:$AZ$212,AH$2,FALSE)</f>
        <v>1671.521935</v>
      </c>
      <c r="AI58" s="65">
        <f>VLOOKUP($D58,Résultats!$B$2:$AZ$212,AI$2,FALSE)</f>
        <v>1602.973393</v>
      </c>
      <c r="AJ58" s="65">
        <f>VLOOKUP($D58,Résultats!$B$2:$AZ$212,AJ$2,FALSE)</f>
        <v>1532.3499159999999</v>
      </c>
      <c r="AK58" s="65">
        <f>VLOOKUP($D58,Résultats!$B$2:$AZ$212,AK$2,FALSE)</f>
        <v>1460.5433290000001</v>
      </c>
      <c r="AL58" s="65">
        <f>VLOOKUP($D58,Résultats!$B$2:$AZ$212,AL$2,FALSE)</f>
        <v>1388.338092</v>
      </c>
      <c r="AM58" s="226">
        <f>VLOOKUP($D58,Résultats!$B$2:$AZ$212,AM$2,FALSE)</f>
        <v>1316.4483540000001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4285.2968860000001</v>
      </c>
      <c r="G59" s="65">
        <f>VLOOKUP($D59,Résultats!$B$2:$AZ$212,G$2,FALSE)</f>
        <v>4851.9471380000005</v>
      </c>
      <c r="H59" s="65">
        <f>VLOOKUP($D59,Résultats!$B$2:$AZ$212,H$2,FALSE)</f>
        <v>5018.184972</v>
      </c>
      <c r="I59" s="65">
        <f>VLOOKUP($D59,Résultats!$B$2:$AZ$212,I$2,FALSE)</f>
        <v>5239.896839</v>
      </c>
      <c r="J59" s="65">
        <f>VLOOKUP($D59,Résultats!$B$2:$AZ$212,J$2,FALSE)</f>
        <v>5404.3966360000004</v>
      </c>
      <c r="K59" s="65">
        <f>VLOOKUP($D59,Résultats!$B$2:$AZ$212,K$2,FALSE)</f>
        <v>5519.3261599999996</v>
      </c>
      <c r="L59" s="65">
        <f>VLOOKUP($D59,Résultats!$B$2:$AZ$212,L$2,FALSE)</f>
        <v>5611.0525909999997</v>
      </c>
      <c r="M59" s="65">
        <f>VLOOKUP($D59,Résultats!$B$2:$AZ$212,M$2,FALSE)</f>
        <v>5668.206158</v>
      </c>
      <c r="N59" s="65">
        <f>VLOOKUP($D59,Résultats!$B$2:$AZ$212,N$2,FALSE)</f>
        <v>5702.4744469999996</v>
      </c>
      <c r="O59" s="65">
        <f>VLOOKUP($D59,Résultats!$B$2:$AZ$212,O$2,FALSE)</f>
        <v>5732.2908109999998</v>
      </c>
      <c r="P59" s="65">
        <f>VLOOKUP($D59,Résultats!$B$2:$AZ$212,P$2,FALSE)</f>
        <v>5755.876475</v>
      </c>
      <c r="Q59" s="65">
        <f>VLOOKUP($D59,Résultats!$B$2:$AZ$212,Q$2,FALSE)</f>
        <v>5769.9842010000002</v>
      </c>
      <c r="R59" s="65">
        <f>VLOOKUP($D59,Résultats!$B$2:$AZ$212,R$2,FALSE)</f>
        <v>5771.0598300000001</v>
      </c>
      <c r="S59" s="65">
        <f>VLOOKUP($D59,Résultats!$B$2:$AZ$212,S$2,FALSE)</f>
        <v>5756.2904349999999</v>
      </c>
      <c r="T59" s="65">
        <f>VLOOKUP($D59,Résultats!$B$2:$AZ$212,T$2,FALSE)</f>
        <v>5724.5871649999999</v>
      </c>
      <c r="U59" s="65">
        <f>VLOOKUP($D59,Résultats!$B$2:$AZ$212,U$2,FALSE)</f>
        <v>5674.5633230000003</v>
      </c>
      <c r="V59" s="65">
        <f>VLOOKUP($D59,Résultats!$B$2:$AZ$212,V$2,FALSE)</f>
        <v>5605.5011139999997</v>
      </c>
      <c r="W59" s="65">
        <f>VLOOKUP($D59,Résultats!$B$2:$AZ$212,W$2,FALSE)</f>
        <v>5517.394636</v>
      </c>
      <c r="X59" s="65">
        <f>VLOOKUP($D59,Résultats!$B$2:$AZ$212,X$2,FALSE)</f>
        <v>5410.8699200000001</v>
      </c>
      <c r="Y59" s="65">
        <f>VLOOKUP($D59,Résultats!$B$2:$AZ$212,Y$2,FALSE)</f>
        <v>5286.529904</v>
      </c>
      <c r="Z59" s="65">
        <f>VLOOKUP($D59,Résultats!$B$2:$AZ$212,Z$2,FALSE)</f>
        <v>5145.8529840000001</v>
      </c>
      <c r="AA59" s="65">
        <f>VLOOKUP($D59,Résultats!$B$2:$AZ$212,AA$2,FALSE)</f>
        <v>4990.5348329999997</v>
      </c>
      <c r="AB59" s="65">
        <f>VLOOKUP($D59,Résultats!$B$2:$AZ$212,AB$2,FALSE)</f>
        <v>4822.5160610000003</v>
      </c>
      <c r="AC59" s="65">
        <f>VLOOKUP($D59,Résultats!$B$2:$AZ$212,AC$2,FALSE)</f>
        <v>4643.8432990000001</v>
      </c>
      <c r="AD59" s="65">
        <f>VLOOKUP($D59,Résultats!$B$2:$AZ$212,AD$2,FALSE)</f>
        <v>4456.8265609999999</v>
      </c>
      <c r="AE59" s="65">
        <f>VLOOKUP($D59,Résultats!$B$2:$AZ$212,AE$2,FALSE)</f>
        <v>4263.5720520000004</v>
      </c>
      <c r="AF59" s="65">
        <f>VLOOKUP($D59,Résultats!$B$2:$AZ$212,AF$2,FALSE)</f>
        <v>4066.1245749999998</v>
      </c>
      <c r="AG59" s="65">
        <f>VLOOKUP($D59,Résultats!$B$2:$AZ$212,AG$2,FALSE)</f>
        <v>3866.5100689999999</v>
      </c>
      <c r="AH59" s="65">
        <f>VLOOKUP($D59,Résultats!$B$2:$AZ$212,AH$2,FALSE)</f>
        <v>3666.6013149999999</v>
      </c>
      <c r="AI59" s="65">
        <f>VLOOKUP($D59,Résultats!$B$2:$AZ$212,AI$2,FALSE)</f>
        <v>3468.0887929999999</v>
      </c>
      <c r="AJ59" s="65">
        <f>VLOOKUP($D59,Résultats!$B$2:$AZ$212,AJ$2,FALSE)</f>
        <v>3272.5252359999999</v>
      </c>
      <c r="AK59" s="65">
        <f>VLOOKUP($D59,Résultats!$B$2:$AZ$212,AK$2,FALSE)</f>
        <v>3081.2315739999999</v>
      </c>
      <c r="AL59" s="65">
        <f>VLOOKUP($D59,Résultats!$B$2:$AZ$212,AL$2,FALSE)</f>
        <v>2895.30051</v>
      </c>
      <c r="AM59" s="226">
        <f>VLOOKUP($D59,Résultats!$B$2:$AZ$212,AM$2,FALSE)</f>
        <v>2715.6415790000001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7040.4805429999997</v>
      </c>
      <c r="G60" s="65">
        <f>VLOOKUP($D60,Résultats!$B$2:$AZ$212,G$2,FALSE)</f>
        <v>7691.9766460000001</v>
      </c>
      <c r="H60" s="65">
        <f>VLOOKUP($D60,Résultats!$B$2:$AZ$212,H$2,FALSE)</f>
        <v>7870.6246709999996</v>
      </c>
      <c r="I60" s="65">
        <f>VLOOKUP($D60,Résultats!$B$2:$AZ$212,I$2,FALSE)</f>
        <v>8104.5500549999997</v>
      </c>
      <c r="J60" s="65">
        <f>VLOOKUP($D60,Résultats!$B$2:$AZ$212,J$2,FALSE)</f>
        <v>8286.27222599999</v>
      </c>
      <c r="K60" s="65">
        <f>VLOOKUP($D60,Résultats!$B$2:$AZ$212,K$2,FALSE)</f>
        <v>8387.4741389999999</v>
      </c>
      <c r="L60" s="65">
        <f>VLOOKUP($D60,Résultats!$B$2:$AZ$212,L$2,FALSE)</f>
        <v>8454.4442610000006</v>
      </c>
      <c r="M60" s="65">
        <f>VLOOKUP($D60,Résultats!$B$2:$AZ$212,M$2,FALSE)</f>
        <v>8471.7933080000003</v>
      </c>
      <c r="N60" s="65">
        <f>VLOOKUP($D60,Résultats!$B$2:$AZ$212,N$2,FALSE)</f>
        <v>8456.8074610000003</v>
      </c>
      <c r="O60" s="65">
        <f>VLOOKUP($D60,Résultats!$B$2:$AZ$212,O$2,FALSE)</f>
        <v>8435.2419819999996</v>
      </c>
      <c r="P60" s="65">
        <f>VLOOKUP($D60,Résultats!$B$2:$AZ$212,P$2,FALSE)</f>
        <v>8406.4092400000009</v>
      </c>
      <c r="Q60" s="65">
        <f>VLOOKUP($D60,Résultats!$B$2:$AZ$212,Q$2,FALSE)</f>
        <v>8366.4097579999998</v>
      </c>
      <c r="R60" s="65">
        <f>VLOOKUP($D60,Résultats!$B$2:$AZ$212,R$2,FALSE)</f>
        <v>8310.908641</v>
      </c>
      <c r="S60" s="65">
        <f>VLOOKUP($D60,Résultats!$B$2:$AZ$212,S$2,FALSE)</f>
        <v>8236.4403189999903</v>
      </c>
      <c r="T60" s="65">
        <f>VLOOKUP($D60,Résultats!$B$2:$AZ$212,T$2,FALSE)</f>
        <v>8141.6754629999996</v>
      </c>
      <c r="U60" s="65">
        <f>VLOOKUP($D60,Résultats!$B$2:$AZ$212,U$2,FALSE)</f>
        <v>8024.8449629999996</v>
      </c>
      <c r="V60" s="65">
        <f>VLOOKUP($D60,Résultats!$B$2:$AZ$212,V$2,FALSE)</f>
        <v>7885.0318500000003</v>
      </c>
      <c r="W60" s="65">
        <f>VLOOKUP($D60,Résultats!$B$2:$AZ$212,W$2,FALSE)</f>
        <v>7722.2678100000003</v>
      </c>
      <c r="X60" s="65">
        <f>VLOOKUP($D60,Résultats!$B$2:$AZ$212,X$2,FALSE)</f>
        <v>7537.448875</v>
      </c>
      <c r="Y60" s="65">
        <f>VLOOKUP($D60,Résultats!$B$2:$AZ$212,Y$2,FALSE)</f>
        <v>7331.4942929999997</v>
      </c>
      <c r="Z60" s="65">
        <f>VLOOKUP($D60,Résultats!$B$2:$AZ$212,Z$2,FALSE)</f>
        <v>7106.4862160000002</v>
      </c>
      <c r="AA60" s="65">
        <f>VLOOKUP($D60,Résultats!$B$2:$AZ$212,AA$2,FALSE)</f>
        <v>6864.7983690000001</v>
      </c>
      <c r="AB60" s="65">
        <f>VLOOKUP($D60,Résultats!$B$2:$AZ$212,AB$2,FALSE)</f>
        <v>6609.0555530000001</v>
      </c>
      <c r="AC60" s="65">
        <f>VLOOKUP($D60,Résultats!$B$2:$AZ$212,AC$2,FALSE)</f>
        <v>6341.9950550000003</v>
      </c>
      <c r="AD60" s="65">
        <f>VLOOKUP($D60,Résultats!$B$2:$AZ$212,AD$2,FALSE)</f>
        <v>6066.6529</v>
      </c>
      <c r="AE60" s="65">
        <f>VLOOKUP($D60,Résultats!$B$2:$AZ$212,AE$2,FALSE)</f>
        <v>5785.7544559999997</v>
      </c>
      <c r="AF60" s="65">
        <f>VLOOKUP($D60,Résultats!$B$2:$AZ$212,AF$2,FALSE)</f>
        <v>5501.9207269999997</v>
      </c>
      <c r="AG60" s="65">
        <f>VLOOKUP($D60,Résultats!$B$2:$AZ$212,AG$2,FALSE)</f>
        <v>5217.7017130000004</v>
      </c>
      <c r="AH60" s="65">
        <f>VLOOKUP($D60,Résultats!$B$2:$AZ$212,AH$2,FALSE)</f>
        <v>4935.4187979999997</v>
      </c>
      <c r="AI60" s="65">
        <f>VLOOKUP($D60,Résultats!$B$2:$AZ$212,AI$2,FALSE)</f>
        <v>4657.1528010000002</v>
      </c>
      <c r="AJ60" s="65">
        <f>VLOOKUP($D60,Résultats!$B$2:$AZ$212,AJ$2,FALSE)</f>
        <v>4384.7813660000002</v>
      </c>
      <c r="AK60" s="65">
        <f>VLOOKUP($D60,Résultats!$B$2:$AZ$212,AK$2,FALSE)</f>
        <v>4119.8781870000003</v>
      </c>
      <c r="AL60" s="65">
        <f>VLOOKUP($D60,Résultats!$B$2:$AZ$212,AL$2,FALSE)</f>
        <v>3863.7210420000001</v>
      </c>
      <c r="AM60" s="226">
        <f>VLOOKUP($D60,Résultats!$B$2:$AZ$212,AM$2,FALSE)</f>
        <v>3617.343942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7628.1928889999999</v>
      </c>
      <c r="G61" s="65">
        <f>VLOOKUP($D61,Résultats!$B$2:$AZ$212,G$2,FALSE)</f>
        <v>8010.4348460000001</v>
      </c>
      <c r="H61" s="65">
        <f>VLOOKUP($D61,Résultats!$B$2:$AZ$212,H$2,FALSE)</f>
        <v>8107.6214179999997</v>
      </c>
      <c r="I61" s="65">
        <f>VLOOKUP($D61,Résultats!$B$2:$AZ$212,I$2,FALSE)</f>
        <v>8236.9530780000005</v>
      </c>
      <c r="J61" s="65">
        <f>VLOOKUP($D61,Résultats!$B$2:$AZ$212,J$2,FALSE)</f>
        <v>8357.4272500000006</v>
      </c>
      <c r="K61" s="65">
        <f>VLOOKUP($D61,Résultats!$B$2:$AZ$212,K$2,FALSE)</f>
        <v>8397.698429</v>
      </c>
      <c r="L61" s="65">
        <f>VLOOKUP($D61,Résultats!$B$2:$AZ$212,L$2,FALSE)</f>
        <v>8407.0159760000006</v>
      </c>
      <c r="M61" s="65">
        <f>VLOOKUP($D61,Résultats!$B$2:$AZ$212,M$2,FALSE)</f>
        <v>8371.1023299999997</v>
      </c>
      <c r="N61" s="65">
        <f>VLOOKUP($D61,Résultats!$B$2:$AZ$212,N$2,FALSE)</f>
        <v>8306.3916270000009</v>
      </c>
      <c r="O61" s="65">
        <f>VLOOKUP($D61,Résultats!$B$2:$AZ$212,O$2,FALSE)</f>
        <v>8237.1577930000003</v>
      </c>
      <c r="P61" s="65">
        <f>VLOOKUP($D61,Résultats!$B$2:$AZ$212,P$2,FALSE)</f>
        <v>8163.4992149999998</v>
      </c>
      <c r="Q61" s="65">
        <f>VLOOKUP($D61,Résultats!$B$2:$AZ$212,Q$2,FALSE)</f>
        <v>8082.0039749999996</v>
      </c>
      <c r="R61" s="65">
        <f>VLOOKUP($D61,Résultats!$B$2:$AZ$212,R$2,FALSE)</f>
        <v>7988.8359829999999</v>
      </c>
      <c r="S61" s="65">
        <f>VLOOKUP($D61,Résultats!$B$2:$AZ$212,S$2,FALSE)</f>
        <v>7880.8746339999998</v>
      </c>
      <c r="T61" s="65">
        <f>VLOOKUP($D61,Résultats!$B$2:$AZ$212,T$2,FALSE)</f>
        <v>7756.8851949999998</v>
      </c>
      <c r="U61" s="65">
        <f>VLOOKUP($D61,Résultats!$B$2:$AZ$212,U$2,FALSE)</f>
        <v>7615.2115620000004</v>
      </c>
      <c r="V61" s="65">
        <f>VLOOKUP($D61,Résultats!$B$2:$AZ$212,V$2,FALSE)</f>
        <v>7454.9588720000002</v>
      </c>
      <c r="W61" s="65">
        <f>VLOOKUP($D61,Résultats!$B$2:$AZ$212,W$2,FALSE)</f>
        <v>7276.0957740000003</v>
      </c>
      <c r="X61" s="65">
        <f>VLOOKUP($D61,Résultats!$B$2:$AZ$212,X$2,FALSE)</f>
        <v>7079.385859</v>
      </c>
      <c r="Y61" s="65">
        <f>VLOOKUP($D61,Résultats!$B$2:$AZ$212,Y$2,FALSE)</f>
        <v>6865.6250220000002</v>
      </c>
      <c r="Z61" s="65">
        <f>VLOOKUP($D61,Résultats!$B$2:$AZ$212,Z$2,FALSE)</f>
        <v>6636.6774429999996</v>
      </c>
      <c r="AA61" s="65">
        <f>VLOOKUP($D61,Résultats!$B$2:$AZ$212,AA$2,FALSE)</f>
        <v>6394.6736650000003</v>
      </c>
      <c r="AB61" s="65">
        <f>VLOOKUP($D61,Résultats!$B$2:$AZ$212,AB$2,FALSE)</f>
        <v>6141.9422960000002</v>
      </c>
      <c r="AC61" s="65">
        <f>VLOOKUP($D61,Résultats!$B$2:$AZ$212,AC$2,FALSE)</f>
        <v>5880.903045</v>
      </c>
      <c r="AD61" s="65">
        <f>VLOOKUP($D61,Résultats!$B$2:$AZ$212,AD$2,FALSE)</f>
        <v>5614.2207580000004</v>
      </c>
      <c r="AE61" s="65">
        <f>VLOOKUP($D61,Résultats!$B$2:$AZ$212,AE$2,FALSE)</f>
        <v>5344.2719710000001</v>
      </c>
      <c r="AF61" s="65">
        <f>VLOOKUP($D61,Résultats!$B$2:$AZ$212,AF$2,FALSE)</f>
        <v>5073.3317120000002</v>
      </c>
      <c r="AG61" s="65">
        <f>VLOOKUP($D61,Résultats!$B$2:$AZ$212,AG$2,FALSE)</f>
        <v>4803.594967</v>
      </c>
      <c r="AH61" s="65">
        <f>VLOOKUP($D61,Résultats!$B$2:$AZ$212,AH$2,FALSE)</f>
        <v>4537.0432440000004</v>
      </c>
      <c r="AI61" s="65">
        <f>VLOOKUP($D61,Résultats!$B$2:$AZ$212,AI$2,FALSE)</f>
        <v>4275.4419989999997</v>
      </c>
      <c r="AJ61" s="65">
        <f>VLOOKUP($D61,Résultats!$B$2:$AZ$212,AJ$2,FALSE)</f>
        <v>4020.3703</v>
      </c>
      <c r="AK61" s="65">
        <f>VLOOKUP($D61,Résultats!$B$2:$AZ$212,AK$2,FALSE)</f>
        <v>3773.1372040000001</v>
      </c>
      <c r="AL61" s="65">
        <f>VLOOKUP($D61,Résultats!$B$2:$AZ$212,AL$2,FALSE)</f>
        <v>3534.790109</v>
      </c>
      <c r="AM61" s="226">
        <f>VLOOKUP($D61,Résultats!$B$2:$AZ$212,AM$2,FALSE)</f>
        <v>3306.1591290000001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9832.9913890000007</v>
      </c>
      <c r="G62" s="65">
        <f>VLOOKUP($D62,Résultats!$B$2:$AZ$212,G$2,FALSE)</f>
        <v>8882.8847920000007</v>
      </c>
      <c r="H62" s="65">
        <f>VLOOKUP($D62,Résultats!$B$2:$AZ$212,H$2,FALSE)</f>
        <v>8589.6904020000002</v>
      </c>
      <c r="I62" s="65">
        <f>VLOOKUP($D62,Résultats!$B$2:$AZ$212,I$2,FALSE)</f>
        <v>8317.8716619999996</v>
      </c>
      <c r="J62" s="65">
        <f>VLOOKUP($D62,Résultats!$B$2:$AZ$212,J$2,FALSE)</f>
        <v>8086.1679469999999</v>
      </c>
      <c r="K62" s="65">
        <f>VLOOKUP($D62,Résultats!$B$2:$AZ$212,K$2,FALSE)</f>
        <v>7812.008143</v>
      </c>
      <c r="L62" s="65">
        <f>VLOOKUP($D62,Résultats!$B$2:$AZ$212,L$2,FALSE)</f>
        <v>7541.8544760000004</v>
      </c>
      <c r="M62" s="65">
        <f>VLOOKUP($D62,Résultats!$B$2:$AZ$212,M$2,FALSE)</f>
        <v>7267.2558369999997</v>
      </c>
      <c r="N62" s="65">
        <f>VLOOKUP($D62,Résultats!$B$2:$AZ$212,N$2,FALSE)</f>
        <v>6995.8511680000001</v>
      </c>
      <c r="O62" s="65">
        <f>VLOOKUP($D62,Résultats!$B$2:$AZ$212,O$2,FALSE)</f>
        <v>6738.8411880000003</v>
      </c>
      <c r="P62" s="65">
        <f>VLOOKUP($D62,Résultats!$B$2:$AZ$212,P$2,FALSE)</f>
        <v>6495.6907670000001</v>
      </c>
      <c r="Q62" s="65">
        <f>VLOOKUP($D62,Résultats!$B$2:$AZ$212,Q$2,FALSE)</f>
        <v>6263.7025970000004</v>
      </c>
      <c r="R62" s="65">
        <f>VLOOKUP($D62,Résultats!$B$2:$AZ$212,R$2,FALSE)</f>
        <v>6040.0260589999998</v>
      </c>
      <c r="S62" s="65">
        <f>VLOOKUP($D62,Résultats!$B$2:$AZ$212,S$2,FALSE)</f>
        <v>5822.1993579999998</v>
      </c>
      <c r="T62" s="65">
        <f>VLOOKUP($D62,Résultats!$B$2:$AZ$212,T$2,FALSE)</f>
        <v>5608.7038750000002</v>
      </c>
      <c r="U62" s="65">
        <f>VLOOKUP($D62,Résultats!$B$2:$AZ$212,U$2,FALSE)</f>
        <v>5397.8727289999997</v>
      </c>
      <c r="V62" s="65">
        <f>VLOOKUP($D62,Résultats!$B$2:$AZ$212,V$2,FALSE)</f>
        <v>5188.468202</v>
      </c>
      <c r="W62" s="65">
        <f>VLOOKUP($D62,Résultats!$B$2:$AZ$212,W$2,FALSE)</f>
        <v>4979.7387189999999</v>
      </c>
      <c r="X62" s="65">
        <f>VLOOKUP($D62,Résultats!$B$2:$AZ$212,X$2,FALSE)</f>
        <v>4771.3846700000004</v>
      </c>
      <c r="Y62" s="65">
        <f>VLOOKUP($D62,Résultats!$B$2:$AZ$212,Y$2,FALSE)</f>
        <v>4563.1942310000004</v>
      </c>
      <c r="Z62" s="65">
        <f>VLOOKUP($D62,Résultats!$B$2:$AZ$212,Z$2,FALSE)</f>
        <v>4355.5110420000001</v>
      </c>
      <c r="AA62" s="65">
        <f>VLOOKUP($D62,Résultats!$B$2:$AZ$212,AA$2,FALSE)</f>
        <v>4148.8456130000004</v>
      </c>
      <c r="AB62" s="65">
        <f>VLOOKUP($D62,Résultats!$B$2:$AZ$212,AB$2,FALSE)</f>
        <v>3943.8265299999998</v>
      </c>
      <c r="AC62" s="65">
        <f>VLOOKUP($D62,Résultats!$B$2:$AZ$212,AC$2,FALSE)</f>
        <v>3741.1544979999999</v>
      </c>
      <c r="AD62" s="65">
        <f>VLOOKUP($D62,Résultats!$B$2:$AZ$212,AD$2,FALSE)</f>
        <v>3541.67814</v>
      </c>
      <c r="AE62" s="65">
        <f>VLOOKUP($D62,Résultats!$B$2:$AZ$212,AE$2,FALSE)</f>
        <v>3346.1230660000001</v>
      </c>
      <c r="AF62" s="65">
        <f>VLOOKUP($D62,Résultats!$B$2:$AZ$212,AF$2,FALSE)</f>
        <v>3155.1893799999998</v>
      </c>
      <c r="AG62" s="65">
        <f>VLOOKUP($D62,Résultats!$B$2:$AZ$212,AG$2,FALSE)</f>
        <v>2969.5596300000002</v>
      </c>
      <c r="AH62" s="65">
        <f>VLOOKUP($D62,Résultats!$B$2:$AZ$212,AH$2,FALSE)</f>
        <v>2789.8355860000001</v>
      </c>
      <c r="AI62" s="65">
        <f>VLOOKUP($D62,Résultats!$B$2:$AZ$212,AI$2,FALSE)</f>
        <v>2616.54054</v>
      </c>
      <c r="AJ62" s="65">
        <f>VLOOKUP($D62,Résultats!$B$2:$AZ$212,AJ$2,FALSE)</f>
        <v>2450.1252159999999</v>
      </c>
      <c r="AK62" s="65">
        <f>VLOOKUP($D62,Résultats!$B$2:$AZ$212,AK$2,FALSE)</f>
        <v>2290.9305760000002</v>
      </c>
      <c r="AL62" s="65">
        <f>VLOOKUP($D62,Résultats!$B$2:$AZ$212,AL$2,FALSE)</f>
        <v>2139.191018</v>
      </c>
      <c r="AM62" s="226">
        <f>VLOOKUP($D62,Résultats!$B$2:$AZ$212,AM$2,FALSE)</f>
        <v>1995.0550880000001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3292.8042519999999</v>
      </c>
      <c r="G63" s="65">
        <f>VLOOKUP($D63,Résultats!$B$2:$AZ$212,G$2,FALSE)</f>
        <v>2901.0512920000001</v>
      </c>
      <c r="H63" s="65">
        <f>VLOOKUP($D63,Résultats!$B$2:$AZ$212,H$2,FALSE)</f>
        <v>2781.2904199999998</v>
      </c>
      <c r="I63" s="65">
        <f>VLOOKUP($D63,Résultats!$B$2:$AZ$212,I$2,FALSE)</f>
        <v>2665.6617860000001</v>
      </c>
      <c r="J63" s="65">
        <f>VLOOKUP($D63,Résultats!$B$2:$AZ$212,J$2,FALSE)</f>
        <v>2541.8861139999999</v>
      </c>
      <c r="K63" s="65">
        <f>VLOOKUP($D63,Résultats!$B$2:$AZ$212,K$2,FALSE)</f>
        <v>2415.642194</v>
      </c>
      <c r="L63" s="65">
        <f>VLOOKUP($D63,Résultats!$B$2:$AZ$212,L$2,FALSE)</f>
        <v>2295.5377680000001</v>
      </c>
      <c r="M63" s="65">
        <f>VLOOKUP($D63,Résultats!$B$2:$AZ$212,M$2,FALSE)</f>
        <v>2179.6231400000001</v>
      </c>
      <c r="N63" s="65">
        <f>VLOOKUP($D63,Résultats!$B$2:$AZ$212,N$2,FALSE)</f>
        <v>2069.1659129999998</v>
      </c>
      <c r="O63" s="65">
        <f>VLOOKUP($D63,Résultats!$B$2:$AZ$212,O$2,FALSE)</f>
        <v>1966.0249960000001</v>
      </c>
      <c r="P63" s="65">
        <f>VLOOKUP($D63,Résultats!$B$2:$AZ$212,P$2,FALSE)</f>
        <v>1869.7550859999999</v>
      </c>
      <c r="Q63" s="65">
        <f>VLOOKUP($D63,Résultats!$B$2:$AZ$212,Q$2,FALSE)</f>
        <v>1779.498957</v>
      </c>
      <c r="R63" s="65">
        <f>VLOOKUP($D63,Résultats!$B$2:$AZ$212,R$2,FALSE)</f>
        <v>1694.387244</v>
      </c>
      <c r="S63" s="65">
        <f>VLOOKUP($D63,Résultats!$B$2:$AZ$212,S$2,FALSE)</f>
        <v>1613.653628</v>
      </c>
      <c r="T63" s="65">
        <f>VLOOKUP($D63,Résultats!$B$2:$AZ$212,T$2,FALSE)</f>
        <v>1536.7385159999999</v>
      </c>
      <c r="U63" s="65">
        <f>VLOOKUP($D63,Résultats!$B$2:$AZ$212,U$2,FALSE)</f>
        <v>1463.074488</v>
      </c>
      <c r="V63" s="65">
        <f>VLOOKUP($D63,Résultats!$B$2:$AZ$212,V$2,FALSE)</f>
        <v>1392.198081</v>
      </c>
      <c r="W63" s="65">
        <f>VLOOKUP($D63,Résultats!$B$2:$AZ$212,W$2,FALSE)</f>
        <v>1323.758904</v>
      </c>
      <c r="X63" s="65">
        <f>VLOOKUP($D63,Résultats!$B$2:$AZ$212,X$2,FALSE)</f>
        <v>1257.510589</v>
      </c>
      <c r="Y63" s="65">
        <f>VLOOKUP($D63,Résultats!$B$2:$AZ$212,Y$2,FALSE)</f>
        <v>1193.240002</v>
      </c>
      <c r="Z63" s="65">
        <f>VLOOKUP($D63,Résultats!$B$2:$AZ$212,Z$2,FALSE)</f>
        <v>1130.851461</v>
      </c>
      <c r="AA63" s="65">
        <f>VLOOKUP($D63,Résultats!$B$2:$AZ$212,AA$2,FALSE)</f>
        <v>1070.2928979999999</v>
      </c>
      <c r="AB63" s="65">
        <f>VLOOKUP($D63,Résultats!$B$2:$AZ$212,AB$2,FALSE)</f>
        <v>1011.5500469999999</v>
      </c>
      <c r="AC63" s="65">
        <f>VLOOKUP($D63,Résultats!$B$2:$AZ$212,AC$2,FALSE)</f>
        <v>954.63435830000003</v>
      </c>
      <c r="AD63" s="65">
        <f>VLOOKUP($D63,Résultats!$B$2:$AZ$212,AD$2,FALSE)</f>
        <v>899.60110910000003</v>
      </c>
      <c r="AE63" s="65">
        <f>VLOOKUP($D63,Résultats!$B$2:$AZ$212,AE$2,FALSE)</f>
        <v>846.48966310000003</v>
      </c>
      <c r="AF63" s="65">
        <f>VLOOKUP($D63,Résultats!$B$2:$AZ$212,AF$2,FALSE)</f>
        <v>795.34373909999999</v>
      </c>
      <c r="AG63" s="65">
        <f>VLOOKUP($D63,Résultats!$B$2:$AZ$212,AG$2,FALSE)</f>
        <v>746.21414519999996</v>
      </c>
      <c r="AH63" s="65">
        <f>VLOOKUP($D63,Résultats!$B$2:$AZ$212,AH$2,FALSE)</f>
        <v>699.14438410000002</v>
      </c>
      <c r="AI63" s="65">
        <f>VLOOKUP($D63,Résultats!$B$2:$AZ$212,AI$2,FALSE)</f>
        <v>654.16985499999998</v>
      </c>
      <c r="AJ63" s="65">
        <f>VLOOKUP($D63,Résultats!$B$2:$AZ$212,AJ$2,FALSE)</f>
        <v>611.31802470000002</v>
      </c>
      <c r="AK63" s="65">
        <f>VLOOKUP($D63,Résultats!$B$2:$AZ$212,AK$2,FALSE)</f>
        <v>570.59997550000003</v>
      </c>
      <c r="AL63" s="65">
        <f>VLOOKUP($D63,Résultats!$B$2:$AZ$212,AL$2,FALSE)</f>
        <v>532.01047559999995</v>
      </c>
      <c r="AM63" s="226">
        <f>VLOOKUP($D63,Résultats!$B$2:$AZ$212,AM$2,FALSE)</f>
        <v>495.53227090000001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1275.4609190000001</v>
      </c>
      <c r="G64" s="224">
        <f>VLOOKUP($D64,Résultats!$B$2:$AZ$212,G$2,FALSE)</f>
        <v>1059.1767669999999</v>
      </c>
      <c r="H64" s="224">
        <f>VLOOKUP($D64,Résultats!$B$2:$AZ$212,H$2,FALSE)</f>
        <v>994.34245699999997</v>
      </c>
      <c r="I64" s="224">
        <f>VLOOKUP($D64,Résultats!$B$2:$AZ$212,I$2,FALSE)</f>
        <v>933.88327939999999</v>
      </c>
      <c r="J64" s="224">
        <f>VLOOKUP($D64,Résultats!$B$2:$AZ$212,J$2,FALSE)</f>
        <v>874.90401220000001</v>
      </c>
      <c r="K64" s="224">
        <f>VLOOKUP($D64,Résultats!$B$2:$AZ$212,K$2,FALSE)</f>
        <v>818.06899539999995</v>
      </c>
      <c r="L64" s="224">
        <f>VLOOKUP($D64,Résultats!$B$2:$AZ$212,L$2,FALSE)</f>
        <v>764.58654290000004</v>
      </c>
      <c r="M64" s="224">
        <f>VLOOKUP($D64,Résultats!$B$2:$AZ$212,M$2,FALSE)</f>
        <v>714.03422309999996</v>
      </c>
      <c r="N64" s="224">
        <f>VLOOKUP($D64,Résultats!$B$2:$AZ$212,N$2,FALSE)</f>
        <v>666.56215180000004</v>
      </c>
      <c r="O64" s="224">
        <f>VLOOKUP($D64,Résultats!$B$2:$AZ$212,O$2,FALSE)</f>
        <v>622.41696179999997</v>
      </c>
      <c r="P64" s="224">
        <f>VLOOKUP($D64,Résultats!$B$2:$AZ$212,P$2,FALSE)</f>
        <v>581.43895350000003</v>
      </c>
      <c r="Q64" s="224">
        <f>VLOOKUP($D64,Résultats!$B$2:$AZ$212,Q$2,FALSE)</f>
        <v>543.36901139999998</v>
      </c>
      <c r="R64" s="224">
        <f>VLOOKUP($D64,Résultats!$B$2:$AZ$212,R$2,FALSE)</f>
        <v>507.9500951</v>
      </c>
      <c r="S64" s="224">
        <f>VLOOKUP($D64,Résultats!$B$2:$AZ$212,S$2,FALSE)</f>
        <v>474.9420374</v>
      </c>
      <c r="T64" s="224">
        <f>VLOOKUP($D64,Résultats!$B$2:$AZ$212,T$2,FALSE)</f>
        <v>444.14053109999998</v>
      </c>
      <c r="U64" s="224">
        <f>VLOOKUP($D64,Résultats!$B$2:$AZ$212,U$2,FALSE)</f>
        <v>415.34744039999998</v>
      </c>
      <c r="V64" s="224">
        <f>VLOOKUP($D64,Résultats!$B$2:$AZ$212,V$2,FALSE)</f>
        <v>388.38687700000003</v>
      </c>
      <c r="W64" s="224">
        <f>VLOOKUP($D64,Résultats!$B$2:$AZ$212,W$2,FALSE)</f>
        <v>363.10630259999999</v>
      </c>
      <c r="X64" s="224">
        <f>VLOOKUP($D64,Résultats!$B$2:$AZ$212,X$2,FALSE)</f>
        <v>339.37482499999999</v>
      </c>
      <c r="Y64" s="224">
        <f>VLOOKUP($D64,Résultats!$B$2:$AZ$212,Y$2,FALSE)</f>
        <v>317.07240660000002</v>
      </c>
      <c r="Z64" s="224">
        <f>VLOOKUP($D64,Résultats!$B$2:$AZ$212,Z$2,FALSE)</f>
        <v>296.10203919999998</v>
      </c>
      <c r="AA64" s="224">
        <f>VLOOKUP($D64,Résultats!$B$2:$AZ$212,AA$2,FALSE)</f>
        <v>276.37811950000003</v>
      </c>
      <c r="AB64" s="224">
        <f>VLOOKUP($D64,Résultats!$B$2:$AZ$212,AB$2,FALSE)</f>
        <v>257.8245005</v>
      </c>
      <c r="AC64" s="224">
        <f>VLOOKUP($D64,Résultats!$B$2:$AZ$212,AC$2,FALSE)</f>
        <v>240.3731062</v>
      </c>
      <c r="AD64" s="224">
        <f>VLOOKUP($D64,Résultats!$B$2:$AZ$212,AD$2,FALSE)</f>
        <v>223.96545370000001</v>
      </c>
      <c r="AE64" s="224">
        <f>VLOOKUP($D64,Résultats!$B$2:$AZ$212,AE$2,FALSE)</f>
        <v>208.5456471</v>
      </c>
      <c r="AF64" s="224">
        <f>VLOOKUP($D64,Résultats!$B$2:$AZ$212,AF$2,FALSE)</f>
        <v>194.06242889999999</v>
      </c>
      <c r="AG64" s="224">
        <f>VLOOKUP($D64,Résultats!$B$2:$AZ$212,AG$2,FALSE)</f>
        <v>180.4691445</v>
      </c>
      <c r="AH64" s="224">
        <f>VLOOKUP($D64,Résultats!$B$2:$AZ$212,AH$2,FALSE)</f>
        <v>167.72187479999999</v>
      </c>
      <c r="AI64" s="224">
        <f>VLOOKUP($D64,Résultats!$B$2:$AZ$212,AI$2,FALSE)</f>
        <v>155.77916640000001</v>
      </c>
      <c r="AJ64" s="224">
        <f>VLOOKUP($D64,Résultats!$B$2:$AZ$212,AJ$2,FALSE)</f>
        <v>144.60189449999999</v>
      </c>
      <c r="AK64" s="224">
        <f>VLOOKUP($D64,Résultats!$B$2:$AZ$212,AK$2,FALSE)</f>
        <v>134.15203529999999</v>
      </c>
      <c r="AL64" s="224">
        <f>VLOOKUP($D64,Résultats!$B$2:$AZ$212,AL$2,FALSE)</f>
        <v>124.3924832</v>
      </c>
      <c r="AM64" s="227">
        <f>VLOOKUP($D64,Résultats!$B$2:$AZ$212,AM$2,FALSE)</f>
        <v>115.2873671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3003.216414</v>
      </c>
      <c r="J68" s="51">
        <f t="shared" si="11"/>
        <v>2989.321316</v>
      </c>
      <c r="K68" s="51">
        <f t="shared" si="11"/>
        <v>2880.1680059999999</v>
      </c>
      <c r="L68" s="51">
        <f t="shared" si="11"/>
        <v>2846.5793349999999</v>
      </c>
      <c r="M68" s="51">
        <f t="shared" si="11"/>
        <v>2750.5533359999999</v>
      </c>
      <c r="N68" s="51">
        <f t="shared" si="11"/>
        <v>2712.7382240000002</v>
      </c>
      <c r="O68" s="51">
        <f t="shared" si="11"/>
        <v>2769.8012469999999</v>
      </c>
      <c r="P68" s="51">
        <f t="shared" si="11"/>
        <v>2830.0184439999998</v>
      </c>
      <c r="Q68" s="51">
        <f t="shared" si="11"/>
        <v>2881.992146</v>
      </c>
      <c r="R68" s="51">
        <f t="shared" si="11"/>
        <v>2922.1089769999999</v>
      </c>
      <c r="S68" s="51">
        <f t="shared" si="11"/>
        <v>2952.3887930000001</v>
      </c>
      <c r="T68" s="51">
        <f t="shared" si="11"/>
        <v>2980.602601</v>
      </c>
      <c r="U68" s="51">
        <f t="shared" si="11"/>
        <v>3002.7827360000001</v>
      </c>
      <c r="V68" s="51">
        <f t="shared" si="11"/>
        <v>3020.4599189999999</v>
      </c>
      <c r="W68" s="51">
        <f t="shared" si="11"/>
        <v>3035.947717</v>
      </c>
      <c r="X68" s="51">
        <f t="shared" si="11"/>
        <v>3051.6176439999999</v>
      </c>
      <c r="Y68" s="51">
        <f t="shared" si="11"/>
        <v>3064.9570739999999</v>
      </c>
      <c r="Z68" s="51">
        <f t="shared" si="11"/>
        <v>3080.2567549999999</v>
      </c>
      <c r="AA68" s="51">
        <f t="shared" si="11"/>
        <v>3097.2373149999999</v>
      </c>
      <c r="AB68" s="51">
        <f t="shared" si="11"/>
        <v>3116.0819240000001</v>
      </c>
      <c r="AC68" s="51">
        <f t="shared" si="11"/>
        <v>3136.0239929999998</v>
      </c>
      <c r="AD68" s="51">
        <f t="shared" si="11"/>
        <v>3160.3754469999999</v>
      </c>
      <c r="AE68" s="51">
        <f t="shared" si="11"/>
        <v>3184.9756739999998</v>
      </c>
      <c r="AF68" s="51">
        <f t="shared" si="11"/>
        <v>3208.4812740000002</v>
      </c>
      <c r="AG68" s="51">
        <f t="shared" si="11"/>
        <v>3231.5773349999999</v>
      </c>
      <c r="AH68" s="51">
        <f t="shared" si="11"/>
        <v>3253.342811</v>
      </c>
      <c r="AI68" s="51">
        <f t="shared" si="11"/>
        <v>3273.5780209999998</v>
      </c>
      <c r="AJ68" s="51">
        <f t="shared" si="11"/>
        <v>3293.7450960000001</v>
      </c>
      <c r="AK68" s="51">
        <f t="shared" si="11"/>
        <v>3313.6484260000002</v>
      </c>
      <c r="AL68" s="51">
        <f t="shared" si="11"/>
        <v>3333.2676369999999</v>
      </c>
      <c r="AM68" s="100">
        <f t="shared" si="11"/>
        <v>3355.2363099999998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1.6148784122321114E-2</v>
      </c>
      <c r="H69" s="124">
        <f t="shared" si="12"/>
        <v>1.9449728203449021E-2</v>
      </c>
      <c r="I69" s="124">
        <f t="shared" si="12"/>
        <v>3.482976042365224E-2</v>
      </c>
      <c r="J69" s="123">
        <f t="shared" si="12"/>
        <v>6.1844014562936332E-2</v>
      </c>
      <c r="K69" s="67">
        <f t="shared" si="12"/>
        <v>0.10837706444545513</v>
      </c>
      <c r="L69" s="67">
        <f t="shared" si="12"/>
        <v>0.12491619703970065</v>
      </c>
      <c r="M69" s="67">
        <f t="shared" si="12"/>
        <v>0.14360902765639008</v>
      </c>
      <c r="N69" s="124">
        <f t="shared" si="12"/>
        <v>0.1646240541564323</v>
      </c>
      <c r="O69" s="123">
        <f t="shared" si="12"/>
        <v>0.18810783826612959</v>
      </c>
      <c r="P69" s="67">
        <f t="shared" si="12"/>
        <v>0.21417271763194207</v>
      </c>
      <c r="Q69" s="67">
        <f t="shared" si="12"/>
        <v>0.24288282224208393</v>
      </c>
      <c r="R69" s="67">
        <f t="shared" si="12"/>
        <v>0.27423926472541005</v>
      </c>
      <c r="S69" s="124">
        <f t="shared" si="12"/>
        <v>0.30816578438353392</v>
      </c>
      <c r="T69" s="124">
        <f t="shared" si="12"/>
        <v>0.34449651780331381</v>
      </c>
      <c r="U69" s="124">
        <f t="shared" si="12"/>
        <v>0.38296792046029665</v>
      </c>
      <c r="V69" s="124">
        <f t="shared" si="12"/>
        <v>0.42321691142427637</v>
      </c>
      <c r="W69" s="124">
        <f t="shared" si="12"/>
        <v>0.46478699718661853</v>
      </c>
      <c r="X69" s="118">
        <f t="shared" si="12"/>
        <v>0.5071433333212173</v>
      </c>
      <c r="Y69" s="118">
        <f t="shared" si="12"/>
        <v>0.54969647447662751</v>
      </c>
      <c r="Z69" s="118">
        <f t="shared" si="12"/>
        <v>0.59183309736788492</v>
      </c>
      <c r="AA69" s="118">
        <f t="shared" si="12"/>
        <v>0.63295062716238781</v>
      </c>
      <c r="AB69" s="118">
        <f t="shared" si="12"/>
        <v>0.67249176629799023</v>
      </c>
      <c r="AC69" s="118">
        <f t="shared" si="12"/>
        <v>0.70997476389524561</v>
      </c>
      <c r="AD69" s="118">
        <f t="shared" si="12"/>
        <v>0.74501594240489621</v>
      </c>
      <c r="AE69" s="118">
        <f t="shared" si="12"/>
        <v>0.77734234619463538</v>
      </c>
      <c r="AF69" s="118">
        <f t="shared" si="12"/>
        <v>0.80679408197786473</v>
      </c>
      <c r="AG69" s="118">
        <f t="shared" si="12"/>
        <v>0.83331747219349783</v>
      </c>
      <c r="AH69" s="118">
        <f t="shared" si="12"/>
        <v>0.85695128886311511</v>
      </c>
      <c r="AI69" s="118">
        <f t="shared" si="12"/>
        <v>0.87780881456498516</v>
      </c>
      <c r="AJ69" s="118">
        <f t="shared" si="12"/>
        <v>0.8960584277102176</v>
      </c>
      <c r="AK69" s="118">
        <f t="shared" si="12"/>
        <v>0.9119048802191787</v>
      </c>
      <c r="AL69" s="118">
        <f t="shared" si="12"/>
        <v>0.92557277512126757</v>
      </c>
      <c r="AM69" s="118">
        <f t="shared" si="12"/>
        <v>0.93729304151456327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1.8914603934836192E-4</v>
      </c>
      <c r="G70" s="111">
        <f t="shared" si="13"/>
        <v>4.5205554388344358E-4</v>
      </c>
      <c r="H70" s="111">
        <f t="shared" si="13"/>
        <v>5.9127828652871231E-4</v>
      </c>
      <c r="I70" s="111">
        <f t="shared" si="13"/>
        <v>1.1422840358783415E-3</v>
      </c>
      <c r="J70" s="110">
        <f t="shared" si="13"/>
        <v>2.1893533234351044E-3</v>
      </c>
      <c r="K70" s="68">
        <f t="shared" si="13"/>
        <v>4.1390231039181956E-3</v>
      </c>
      <c r="L70" s="68">
        <f t="shared" si="13"/>
        <v>5.1382896728574753E-3</v>
      </c>
      <c r="M70" s="68">
        <f t="shared" si="13"/>
        <v>6.3527436030057054E-3</v>
      </c>
      <c r="N70" s="111">
        <f t="shared" si="13"/>
        <v>7.8076827917325795E-3</v>
      </c>
      <c r="O70" s="110">
        <f t="shared" si="13"/>
        <v>9.5207943127913544E-3</v>
      </c>
      <c r="P70" s="68">
        <f t="shared" si="13"/>
        <v>1.1511291044433917E-2</v>
      </c>
      <c r="Q70" s="68">
        <f t="shared" si="13"/>
        <v>1.3796283367803459E-2</v>
      </c>
      <c r="R70" s="68">
        <f t="shared" si="13"/>
        <v>1.6391260581654892E-2</v>
      </c>
      <c r="S70" s="111">
        <f t="shared" si="13"/>
        <v>1.9307966716699293E-2</v>
      </c>
      <c r="T70" s="111">
        <f t="shared" si="13"/>
        <v>2.2551741811353266E-2</v>
      </c>
      <c r="U70" s="111">
        <f t="shared" si="13"/>
        <v>2.6123134940655927E-2</v>
      </c>
      <c r="V70" s="111">
        <f t="shared" si="13"/>
        <v>3.0014305010216562E-2</v>
      </c>
      <c r="W70" s="111">
        <f t="shared" si="13"/>
        <v>3.4207868540840222E-2</v>
      </c>
      <c r="X70" s="116">
        <f t="shared" si="13"/>
        <v>3.8677271522552514E-2</v>
      </c>
      <c r="Y70" s="116">
        <f t="shared" si="13"/>
        <v>4.3385778002579617E-2</v>
      </c>
      <c r="Z70" s="116">
        <f t="shared" si="13"/>
        <v>4.8287496929781099E-2</v>
      </c>
      <c r="AA70" s="116">
        <f t="shared" si="13"/>
        <v>5.3334953992700426E-2</v>
      </c>
      <c r="AB70" s="116">
        <f t="shared" si="13"/>
        <v>5.8476711827297904E-2</v>
      </c>
      <c r="AC70" s="116">
        <f t="shared" si="13"/>
        <v>6.3662600364550209E-2</v>
      </c>
      <c r="AD70" s="116">
        <f t="shared" si="13"/>
        <v>6.8846953012035611E-2</v>
      </c>
      <c r="AE70" s="116">
        <f t="shared" si="13"/>
        <v>7.3989612738247876E-2</v>
      </c>
      <c r="AF70" s="116">
        <f t="shared" si="13"/>
        <v>7.9060867163409224E-2</v>
      </c>
      <c r="AG70" s="116">
        <f t="shared" si="13"/>
        <v>8.404111653419552E-2</v>
      </c>
      <c r="AH70" s="116">
        <f t="shared" si="13"/>
        <v>8.8917720696972069E-2</v>
      </c>
      <c r="AI70" s="116">
        <f t="shared" si="13"/>
        <v>9.368708576138135E-2</v>
      </c>
      <c r="AJ70" s="116">
        <f t="shared" si="13"/>
        <v>9.8350726075737582E-2</v>
      </c>
      <c r="AK70" s="116">
        <f t="shared" si="13"/>
        <v>0.10291411174590311</v>
      </c>
      <c r="AL70" s="116">
        <f t="shared" si="13"/>
        <v>0.10738656621109481</v>
      </c>
      <c r="AM70" s="116">
        <f t="shared" si="13"/>
        <v>0.11178351458648826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1.5431847485164986E-4</v>
      </c>
      <c r="G71" s="111">
        <f t="shared" si="14"/>
        <v>3.4045896263743951E-4</v>
      </c>
      <c r="H71" s="111">
        <f t="shared" si="14"/>
        <v>4.348643463853511E-4</v>
      </c>
      <c r="I71" s="111">
        <f t="shared" si="14"/>
        <v>8.2237377682366382E-4</v>
      </c>
      <c r="J71" s="110">
        <f t="shared" si="14"/>
        <v>1.5432711673742335E-3</v>
      </c>
      <c r="K71" s="68">
        <f t="shared" si="14"/>
        <v>2.857925318541293E-3</v>
      </c>
      <c r="L71" s="68">
        <f t="shared" si="14"/>
        <v>3.477518485182146E-3</v>
      </c>
      <c r="M71" s="68">
        <f t="shared" si="14"/>
        <v>4.2162189324657408E-3</v>
      </c>
      <c r="N71" s="111">
        <f t="shared" si="14"/>
        <v>5.0856409505143606E-3</v>
      </c>
      <c r="O71" s="110">
        <f t="shared" si="14"/>
        <v>6.0933810822275227E-3</v>
      </c>
      <c r="P71" s="68">
        <f t="shared" si="14"/>
        <v>7.2474495328766139E-3</v>
      </c>
      <c r="Q71" s="68">
        <f t="shared" si="14"/>
        <v>8.5543873442603061E-3</v>
      </c>
      <c r="R71" s="68">
        <f t="shared" si="14"/>
        <v>1.0019310700060863E-2</v>
      </c>
      <c r="S71" s="111">
        <f t="shared" si="14"/>
        <v>1.1644745611253239E-2</v>
      </c>
      <c r="T71" s="111">
        <f t="shared" si="14"/>
        <v>1.3429307545585141E-2</v>
      </c>
      <c r="U71" s="111">
        <f t="shared" si="14"/>
        <v>1.5368266297372238E-2</v>
      </c>
      <c r="V71" s="111">
        <f t="shared" si="14"/>
        <v>1.7451945396928806E-2</v>
      </c>
      <c r="W71" s="111">
        <f t="shared" si="14"/>
        <v>1.9665340794799993E-2</v>
      </c>
      <c r="X71" s="116">
        <f t="shared" si="14"/>
        <v>2.1988501053508785E-2</v>
      </c>
      <c r="Y71" s="116">
        <f t="shared" si="14"/>
        <v>2.4396513120627152E-2</v>
      </c>
      <c r="Z71" s="116">
        <f t="shared" si="14"/>
        <v>2.686046597761621E-2</v>
      </c>
      <c r="AA71" s="116">
        <f t="shared" si="14"/>
        <v>2.9350916989710877E-2</v>
      </c>
      <c r="AB71" s="116">
        <f t="shared" si="14"/>
        <v>3.1837575798600859E-2</v>
      </c>
      <c r="AC71" s="116">
        <f t="shared" si="14"/>
        <v>3.4291832505122036E-2</v>
      </c>
      <c r="AD71" s="116">
        <f t="shared" si="14"/>
        <v>3.6688363089918664E-2</v>
      </c>
      <c r="AE71" s="116">
        <f t="shared" si="14"/>
        <v>3.9005779043824497E-2</v>
      </c>
      <c r="AF71" s="116">
        <f t="shared" si="14"/>
        <v>4.1228394340942005E-2</v>
      </c>
      <c r="AG71" s="116">
        <f t="shared" si="14"/>
        <v>4.3345946848584387E-2</v>
      </c>
      <c r="AH71" s="116">
        <f t="shared" si="14"/>
        <v>4.5352324630876406E-2</v>
      </c>
      <c r="AI71" s="116">
        <f t="shared" si="14"/>
        <v>4.7245890523407816E-2</v>
      </c>
      <c r="AJ71" s="116">
        <f t="shared" si="14"/>
        <v>4.9027852609514748E-2</v>
      </c>
      <c r="AK71" s="116">
        <f t="shared" si="14"/>
        <v>5.0701556774025727E-2</v>
      </c>
      <c r="AL71" s="116">
        <f t="shared" si="14"/>
        <v>5.2272093145456597E-2</v>
      </c>
      <c r="AM71" s="116">
        <f t="shared" si="14"/>
        <v>5.3746516858599457E-2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2.6025976178244148E-4</v>
      </c>
      <c r="G72" s="111">
        <f t="shared" si="15"/>
        <v>4.8233795936802637E-4</v>
      </c>
      <c r="H72" s="111">
        <f t="shared" si="15"/>
        <v>5.8147574250232419E-4</v>
      </c>
      <c r="I72" s="111">
        <f t="shared" si="15"/>
        <v>1.0413710368726028E-3</v>
      </c>
      <c r="J72" s="110">
        <f t="shared" si="15"/>
        <v>1.8474780902408687E-3</v>
      </c>
      <c r="K72" s="68">
        <f t="shared" si="15"/>
        <v>3.2310487345230238E-3</v>
      </c>
      <c r="L72" s="68">
        <f t="shared" si="15"/>
        <v>3.7116700912184484E-3</v>
      </c>
      <c r="M72" s="68">
        <f t="shared" si="15"/>
        <v>4.2462585281058517E-3</v>
      </c>
      <c r="N72" s="111">
        <f t="shared" si="15"/>
        <v>4.8361081891106937E-3</v>
      </c>
      <c r="O72" s="110">
        <f t="shared" si="15"/>
        <v>5.4820720499155736E-3</v>
      </c>
      <c r="P72" s="68">
        <f t="shared" si="15"/>
        <v>6.1838122175856746E-3</v>
      </c>
      <c r="Q72" s="68">
        <f t="shared" si="15"/>
        <v>6.939526323053345E-3</v>
      </c>
      <c r="R72" s="68">
        <f t="shared" si="15"/>
        <v>7.745347548001459E-3</v>
      </c>
      <c r="S72" s="111">
        <f t="shared" si="15"/>
        <v>8.5949731824496861E-3</v>
      </c>
      <c r="T72" s="111">
        <f t="shared" si="15"/>
        <v>9.4795095295563698E-3</v>
      </c>
      <c r="U72" s="111">
        <f t="shared" si="15"/>
        <v>1.0386929006241628E-2</v>
      </c>
      <c r="V72" s="111">
        <f t="shared" si="15"/>
        <v>1.1302428770947715E-2</v>
      </c>
      <c r="W72" s="111">
        <f t="shared" si="15"/>
        <v>1.2208866668700937E-2</v>
      </c>
      <c r="X72" s="116">
        <f t="shared" si="15"/>
        <v>1.3087334141786736E-2</v>
      </c>
      <c r="Y72" s="116">
        <f t="shared" si="15"/>
        <v>1.3918345200289093E-2</v>
      </c>
      <c r="Z72" s="116">
        <f t="shared" si="15"/>
        <v>1.4683039774715145E-2</v>
      </c>
      <c r="AA72" s="116">
        <f t="shared" si="15"/>
        <v>1.5363261384444479E-2</v>
      </c>
      <c r="AB72" s="116">
        <f t="shared" si="15"/>
        <v>1.5943500444374068E-2</v>
      </c>
      <c r="AC72" s="116">
        <f t="shared" si="15"/>
        <v>1.6411247080659695E-2</v>
      </c>
      <c r="AD72" s="116">
        <f t="shared" si="15"/>
        <v>1.6757344482685448E-2</v>
      </c>
      <c r="AE72" s="116">
        <f t="shared" si="15"/>
        <v>1.6976399795259473E-2</v>
      </c>
      <c r="AF72" s="116">
        <f t="shared" si="15"/>
        <v>1.7065790810035439E-2</v>
      </c>
      <c r="AG72" s="116">
        <f t="shared" si="15"/>
        <v>1.7025397329691324E-2</v>
      </c>
      <c r="AH72" s="116">
        <f t="shared" si="15"/>
        <v>1.685777470316515E-2</v>
      </c>
      <c r="AI72" s="116">
        <f t="shared" si="15"/>
        <v>1.6566816175480427E-2</v>
      </c>
      <c r="AJ72" s="116">
        <f t="shared" si="15"/>
        <v>1.6157871653344237E-2</v>
      </c>
      <c r="AK72" s="116">
        <f t="shared" si="15"/>
        <v>1.5637209341049143E-2</v>
      </c>
      <c r="AL72" s="116">
        <f t="shared" si="15"/>
        <v>1.5011248297191566E-2</v>
      </c>
      <c r="AM72" s="116">
        <f t="shared" si="15"/>
        <v>1.4285153059755723E-2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5.688652255570084E-3</v>
      </c>
      <c r="G73" s="111">
        <f t="shared" si="16"/>
        <v>1.0412501848093132E-2</v>
      </c>
      <c r="H73" s="111">
        <f t="shared" si="16"/>
        <v>1.2514004327256885E-2</v>
      </c>
      <c r="I73" s="111">
        <f t="shared" si="16"/>
        <v>2.23615224953282E-2</v>
      </c>
      <c r="J73" s="110">
        <f t="shared" si="16"/>
        <v>3.9612413214397992E-2</v>
      </c>
      <c r="K73" s="68">
        <f t="shared" si="16"/>
        <v>6.9243218098576434E-2</v>
      </c>
      <c r="L73" s="68">
        <f t="shared" si="16"/>
        <v>7.9597641321315929E-2</v>
      </c>
      <c r="M73" s="68">
        <f t="shared" si="16"/>
        <v>9.1250920792906226E-2</v>
      </c>
      <c r="N73" s="111">
        <f t="shared" si="16"/>
        <v>0.10429975177730233</v>
      </c>
      <c r="O73" s="110">
        <f t="shared" si="16"/>
        <v>0.11883078981081853</v>
      </c>
      <c r="P73" s="68">
        <f t="shared" si="16"/>
        <v>0.13490723493673459</v>
      </c>
      <c r="Q73" s="68">
        <f t="shared" si="16"/>
        <v>0.1525616816861374</v>
      </c>
      <c r="R73" s="68">
        <f t="shared" si="16"/>
        <v>0.17178604523345264</v>
      </c>
      <c r="S73" s="111">
        <f t="shared" si="16"/>
        <v>0.19252330202839921</v>
      </c>
      <c r="T73" s="111">
        <f t="shared" si="16"/>
        <v>0.21466094721427778</v>
      </c>
      <c r="U73" s="111">
        <f t="shared" si="16"/>
        <v>0.23802472667473068</v>
      </c>
      <c r="V73" s="111">
        <f t="shared" si="16"/>
        <v>0.2623795002591458</v>
      </c>
      <c r="W73" s="111">
        <f t="shared" si="16"/>
        <v>0.28743395767773688</v>
      </c>
      <c r="X73" s="116">
        <f t="shared" si="16"/>
        <v>0.3128503598336122</v>
      </c>
      <c r="Y73" s="116">
        <f t="shared" si="16"/>
        <v>0.33826081050034307</v>
      </c>
      <c r="Z73" s="116">
        <f t="shared" si="16"/>
        <v>0.36328695073343004</v>
      </c>
      <c r="AA73" s="116">
        <f t="shared" si="16"/>
        <v>0.38755848032264845</v>
      </c>
      <c r="AB73" s="116">
        <f t="shared" si="16"/>
        <v>0.41073732180861622</v>
      </c>
      <c r="AC73" s="116">
        <f t="shared" si="16"/>
        <v>0.43253460050935272</v>
      </c>
      <c r="AD73" s="116">
        <f t="shared" si="16"/>
        <v>0.45272366084167975</v>
      </c>
      <c r="AE73" s="116">
        <f t="shared" si="16"/>
        <v>0.47114782830206325</v>
      </c>
      <c r="AF73" s="116">
        <f t="shared" si="16"/>
        <v>0.48771914727403826</v>
      </c>
      <c r="AG73" s="116">
        <f t="shared" si="16"/>
        <v>0.50241406059372551</v>
      </c>
      <c r="AH73" s="116">
        <f t="shared" si="16"/>
        <v>0.51526609779088539</v>
      </c>
      <c r="AI73" s="116">
        <f t="shared" si="16"/>
        <v>0.52635287014593513</v>
      </c>
      <c r="AJ73" s="116">
        <f t="shared" si="16"/>
        <v>0.53578547202791793</v>
      </c>
      <c r="AK73" s="116">
        <f t="shared" si="16"/>
        <v>0.54369677448696241</v>
      </c>
      <c r="AL73" s="116">
        <f t="shared" si="16"/>
        <v>0.55023059103969574</v>
      </c>
      <c r="AM73" s="116">
        <f t="shared" si="16"/>
        <v>0.55553155032469237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2.1574981214632929E-3</v>
      </c>
      <c r="G74" s="111">
        <f t="shared" si="17"/>
        <v>3.8967151763127207E-3</v>
      </c>
      <c r="H74" s="111">
        <f t="shared" si="17"/>
        <v>4.6599148786649804E-3</v>
      </c>
      <c r="I74" s="111">
        <f t="shared" si="17"/>
        <v>8.285862202270183E-3</v>
      </c>
      <c r="J74" s="110">
        <f t="shared" si="17"/>
        <v>1.4599697789730677E-2</v>
      </c>
      <c r="K74" s="68">
        <f t="shared" si="17"/>
        <v>2.5375430890749225E-2</v>
      </c>
      <c r="L74" s="68">
        <f t="shared" si="17"/>
        <v>2.8996125944966856E-2</v>
      </c>
      <c r="M74" s="68">
        <f t="shared" si="17"/>
        <v>3.3033940007917012E-2</v>
      </c>
      <c r="N74" s="111">
        <f t="shared" si="17"/>
        <v>3.7517788520681085E-2</v>
      </c>
      <c r="O74" s="110">
        <f t="shared" si="17"/>
        <v>4.2476265626433952E-2</v>
      </c>
      <c r="P74" s="68">
        <f t="shared" si="17"/>
        <v>4.7928207495456177E-2</v>
      </c>
      <c r="Q74" s="68">
        <f t="shared" si="17"/>
        <v>5.3881491355042714E-2</v>
      </c>
      <c r="R74" s="68">
        <f t="shared" si="17"/>
        <v>6.0328932660474149E-2</v>
      </c>
      <c r="S74" s="111">
        <f t="shared" si="17"/>
        <v>6.7246002820062864E-2</v>
      </c>
      <c r="T74" s="111">
        <f t="shared" si="17"/>
        <v>7.4589364890646825E-2</v>
      </c>
      <c r="U74" s="111">
        <f t="shared" si="17"/>
        <v>8.2293869395684435E-2</v>
      </c>
      <c r="V74" s="111">
        <f t="shared" si="17"/>
        <v>9.0274316333346455E-2</v>
      </c>
      <c r="W74" s="111">
        <f t="shared" si="17"/>
        <v>9.842767256060754E-2</v>
      </c>
      <c r="X74" s="116">
        <f t="shared" si="17"/>
        <v>0.10663663858407027</v>
      </c>
      <c r="Y74" s="116">
        <f t="shared" si="17"/>
        <v>0.11477614857453629</v>
      </c>
      <c r="Z74" s="116">
        <f t="shared" si="17"/>
        <v>0.12272037634083527</v>
      </c>
      <c r="AA74" s="116">
        <f t="shared" si="17"/>
        <v>0.13034719998522296</v>
      </c>
      <c r="AB74" s="116">
        <f t="shared" si="17"/>
        <v>0.13754807291773885</v>
      </c>
      <c r="AC74" s="116">
        <f t="shared" si="17"/>
        <v>0.14423264595858595</v>
      </c>
      <c r="AD74" s="116">
        <f t="shared" si="17"/>
        <v>0.15033259749280667</v>
      </c>
      <c r="AE74" s="116">
        <f t="shared" si="17"/>
        <v>0.15580414734432915</v>
      </c>
      <c r="AF74" s="116">
        <f t="shared" si="17"/>
        <v>0.16062613245596269</v>
      </c>
      <c r="AG74" s="116">
        <f t="shared" si="17"/>
        <v>0.16479852854890753</v>
      </c>
      <c r="AH74" s="116">
        <f t="shared" si="17"/>
        <v>0.16834053019197798</v>
      </c>
      <c r="AI74" s="116">
        <f t="shared" si="17"/>
        <v>0.17128516653735196</v>
      </c>
      <c r="AJ74" s="116">
        <f t="shared" si="17"/>
        <v>0.17367635431008469</v>
      </c>
      <c r="AK74" s="116">
        <f t="shared" si="17"/>
        <v>0.17556480169571254</v>
      </c>
      <c r="AL74" s="116">
        <f t="shared" si="17"/>
        <v>0.17700405051513118</v>
      </c>
      <c r="AM74" s="116">
        <f t="shared" si="17"/>
        <v>0.1780464217734935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3.2261097822931632E-4</v>
      </c>
      <c r="G76" s="126">
        <f t="shared" si="19"/>
        <v>5.6471463384081611E-4</v>
      </c>
      <c r="H76" s="126">
        <f t="shared" si="19"/>
        <v>6.6819062174627039E-4</v>
      </c>
      <c r="I76" s="126">
        <f t="shared" si="19"/>
        <v>1.1763468784770699E-3</v>
      </c>
      <c r="J76" s="125">
        <f t="shared" si="19"/>
        <v>2.0518009610312497E-3</v>
      </c>
      <c r="K76" s="69">
        <f t="shared" si="19"/>
        <v>3.5304183119934289E-3</v>
      </c>
      <c r="L76" s="69">
        <f t="shared" si="19"/>
        <v>3.9949515266188779E-3</v>
      </c>
      <c r="M76" s="69">
        <f t="shared" si="19"/>
        <v>4.5089457665401182E-3</v>
      </c>
      <c r="N76" s="126">
        <f t="shared" si="19"/>
        <v>5.0770819234049322E-3</v>
      </c>
      <c r="O76" s="125">
        <f t="shared" si="19"/>
        <v>5.7045353875530263E-3</v>
      </c>
      <c r="P76" s="69">
        <f t="shared" si="19"/>
        <v>6.3947224543247543E-3</v>
      </c>
      <c r="Q76" s="69">
        <f t="shared" si="19"/>
        <v>7.1494521623168914E-3</v>
      </c>
      <c r="R76" s="69">
        <f t="shared" si="19"/>
        <v>7.9683679983438213E-3</v>
      </c>
      <c r="S76" s="126">
        <f t="shared" si="19"/>
        <v>8.8487940178954613E-3</v>
      </c>
      <c r="T76" s="126">
        <f t="shared" si="19"/>
        <v>9.7856467145987034E-3</v>
      </c>
      <c r="U76" s="126">
        <f t="shared" si="19"/>
        <v>1.0770993995750747E-2</v>
      </c>
      <c r="V76" s="126">
        <f t="shared" si="19"/>
        <v>1.1794415683487838E-2</v>
      </c>
      <c r="W76" s="126">
        <f t="shared" si="19"/>
        <v>1.2843290966989995E-2</v>
      </c>
      <c r="X76" s="119">
        <f t="shared" si="19"/>
        <v>1.3903228139809511E-2</v>
      </c>
      <c r="Y76" s="119">
        <f t="shared" si="19"/>
        <v>1.4958878934694015E-2</v>
      </c>
      <c r="Z76" s="119">
        <f t="shared" si="19"/>
        <v>1.599476765695787E-2</v>
      </c>
      <c r="AA76" s="119">
        <f t="shared" si="19"/>
        <v>1.6995814503804014E-2</v>
      </c>
      <c r="AB76" s="119">
        <f t="shared" si="19"/>
        <v>1.794858347889829E-2</v>
      </c>
      <c r="AC76" s="119">
        <f t="shared" si="19"/>
        <v>1.8841837422766173E-2</v>
      </c>
      <c r="AD76" s="119">
        <f t="shared" si="19"/>
        <v>1.9667023400337158E-2</v>
      </c>
      <c r="AE76" s="119">
        <f t="shared" si="19"/>
        <v>2.0418579102780301E-2</v>
      </c>
      <c r="AF76" s="119">
        <f t="shared" si="19"/>
        <v>2.1093749790107079E-2</v>
      </c>
      <c r="AG76" s="119">
        <f t="shared" si="19"/>
        <v>2.1692422363149173E-2</v>
      </c>
      <c r="AH76" s="119">
        <f t="shared" si="19"/>
        <v>2.2216840652517389E-2</v>
      </c>
      <c r="AI76" s="119">
        <f t="shared" si="19"/>
        <v>2.2670985659699969E-2</v>
      </c>
      <c r="AJ76" s="119">
        <f t="shared" si="19"/>
        <v>2.3060151230962167E-2</v>
      </c>
      <c r="AK76" s="119">
        <f t="shared" si="19"/>
        <v>2.3390426112151461E-2</v>
      </c>
      <c r="AL76" s="119">
        <f t="shared" si="19"/>
        <v>2.3668226080701005E-2</v>
      </c>
      <c r="AM76" s="119">
        <f t="shared" si="19"/>
        <v>2.3899884771454445E-2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0.96517023964294313</v>
      </c>
      <c r="J77" s="123">
        <f t="shared" si="20"/>
        <v>0.93815598543706369</v>
      </c>
      <c r="K77" s="67">
        <f t="shared" si="20"/>
        <v>0.89162293541566406</v>
      </c>
      <c r="L77" s="67">
        <f t="shared" si="20"/>
        <v>0.87508380299542921</v>
      </c>
      <c r="M77" s="67">
        <f t="shared" si="20"/>
        <v>0.85639097237996631</v>
      </c>
      <c r="N77" s="124">
        <f t="shared" si="20"/>
        <v>0.8353759459541571</v>
      </c>
      <c r="O77" s="123">
        <f t="shared" si="20"/>
        <v>0.81189216173387058</v>
      </c>
      <c r="P77" s="67">
        <f t="shared" si="20"/>
        <v>0.78582728240339339</v>
      </c>
      <c r="Q77" s="67">
        <f t="shared" si="20"/>
        <v>0.75711717779261423</v>
      </c>
      <c r="R77" s="67">
        <f t="shared" si="20"/>
        <v>0.72576073537725561</v>
      </c>
      <c r="S77" s="124">
        <f t="shared" si="20"/>
        <v>0.69183421568420789</v>
      </c>
      <c r="T77" s="124">
        <f t="shared" si="20"/>
        <v>0.65550348219668619</v>
      </c>
      <c r="U77" s="124">
        <f t="shared" si="20"/>
        <v>0.61703207953970329</v>
      </c>
      <c r="V77" s="124">
        <f t="shared" si="20"/>
        <v>0.57678308857572358</v>
      </c>
      <c r="W77" s="124">
        <f t="shared" si="20"/>
        <v>0.53521300281338147</v>
      </c>
      <c r="X77" s="118">
        <f t="shared" si="20"/>
        <v>0.49285666667878264</v>
      </c>
      <c r="Y77" s="118">
        <f t="shared" si="20"/>
        <v>0.45030352552337244</v>
      </c>
      <c r="Z77" s="118">
        <f t="shared" si="20"/>
        <v>0.40816690263211519</v>
      </c>
      <c r="AA77" s="118">
        <f t="shared" si="20"/>
        <v>0.36704937283761219</v>
      </c>
      <c r="AB77" s="118">
        <f t="shared" si="20"/>
        <v>0.3275082340229255</v>
      </c>
      <c r="AC77" s="118">
        <f t="shared" si="20"/>
        <v>0.29002523600909202</v>
      </c>
      <c r="AD77" s="118">
        <f t="shared" si="20"/>
        <v>0.2549840577216711</v>
      </c>
      <c r="AE77" s="118">
        <f t="shared" si="20"/>
        <v>0.22265765383676209</v>
      </c>
      <c r="AF77" s="118">
        <f t="shared" si="20"/>
        <v>0.1932059181779722</v>
      </c>
      <c r="AG77" s="118">
        <f t="shared" si="20"/>
        <v>0.16668252752800047</v>
      </c>
      <c r="AH77" s="118">
        <f t="shared" si="20"/>
        <v>0.14304871122909771</v>
      </c>
      <c r="AI77" s="118">
        <f t="shared" si="20"/>
        <v>0.12219118519063396</v>
      </c>
      <c r="AJ77" s="118">
        <f t="shared" si="20"/>
        <v>0.10394157207725828</v>
      </c>
      <c r="AK77" s="118">
        <f t="shared" si="20"/>
        <v>8.8095119841177752E-2</v>
      </c>
      <c r="AL77" s="118">
        <f t="shared" si="20"/>
        <v>7.4427224788730637E-2</v>
      </c>
      <c r="AM77" s="118">
        <f t="shared" si="20"/>
        <v>6.2706958574849231E-2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2.9870502643749589E-2</v>
      </c>
      <c r="G78" s="111">
        <f t="shared" si="21"/>
        <v>4.4988979977070583E-2</v>
      </c>
      <c r="H78" s="111">
        <f t="shared" si="21"/>
        <v>4.6234073244158694E-2</v>
      </c>
      <c r="I78" s="111">
        <f t="shared" si="21"/>
        <v>5.5043410401392406E-2</v>
      </c>
      <c r="J78" s="110">
        <f t="shared" si="21"/>
        <v>4.8606482154426256E-2</v>
      </c>
      <c r="K78" s="68">
        <f t="shared" si="21"/>
        <v>5.4817287419031205E-2</v>
      </c>
      <c r="L78" s="68">
        <f t="shared" si="21"/>
        <v>6.020355845799745E-2</v>
      </c>
      <c r="M78" s="68">
        <f t="shared" si="21"/>
        <v>6.6944808628135608E-2</v>
      </c>
      <c r="N78" s="111">
        <f t="shared" si="21"/>
        <v>7.3117717900376369E-2</v>
      </c>
      <c r="O78" s="110">
        <f t="shared" si="21"/>
        <v>7.525311613089905E-2</v>
      </c>
      <c r="P78" s="68">
        <f t="shared" si="21"/>
        <v>7.5545585278171429E-2</v>
      </c>
      <c r="Q78" s="68">
        <f t="shared" si="21"/>
        <v>7.4960718022720113E-2</v>
      </c>
      <c r="R78" s="68">
        <f t="shared" si="21"/>
        <v>7.3672404107603562E-2</v>
      </c>
      <c r="S78" s="111">
        <f t="shared" si="21"/>
        <v>7.1917911761291531E-2</v>
      </c>
      <c r="T78" s="111">
        <f t="shared" si="21"/>
        <v>6.9654665882108988E-2</v>
      </c>
      <c r="U78" s="111">
        <f t="shared" si="21"/>
        <v>6.7026246650167237E-2</v>
      </c>
      <c r="V78" s="111">
        <f t="shared" si="21"/>
        <v>6.407826099016016E-2</v>
      </c>
      <c r="W78" s="111">
        <f t="shared" si="21"/>
        <v>6.0845386785032041E-2</v>
      </c>
      <c r="X78" s="116">
        <f t="shared" si="21"/>
        <v>5.7359277740497948E-2</v>
      </c>
      <c r="Y78" s="116">
        <f t="shared" si="21"/>
        <v>5.3775108564538418E-2</v>
      </c>
      <c r="Z78" s="116">
        <f t="shared" si="21"/>
        <v>5.0012002132594949E-2</v>
      </c>
      <c r="AA78" s="116">
        <f t="shared" si="21"/>
        <v>4.6117575946872512E-2</v>
      </c>
      <c r="AB78" s="116">
        <f t="shared" si="21"/>
        <v>4.2184493125027346E-2</v>
      </c>
      <c r="AC78" s="116">
        <f t="shared" si="21"/>
        <v>3.8281758037557206E-2</v>
      </c>
      <c r="AD78" s="116">
        <f t="shared" si="21"/>
        <v>3.4514822377684419E-2</v>
      </c>
      <c r="AE78" s="116">
        <f t="shared" si="21"/>
        <v>3.0907946727382101E-2</v>
      </c>
      <c r="AF78" s="116">
        <f t="shared" si="21"/>
        <v>2.7500194355193859E-2</v>
      </c>
      <c r="AG78" s="116">
        <f t="shared" si="21"/>
        <v>2.4330836962625252E-2</v>
      </c>
      <c r="AH78" s="116">
        <f t="shared" si="21"/>
        <v>2.1423573207330227E-2</v>
      </c>
      <c r="AI78" s="116">
        <f t="shared" si="21"/>
        <v>1.8796248305456228E-2</v>
      </c>
      <c r="AJ78" s="116">
        <f t="shared" si="21"/>
        <v>1.6431609745917022E-2</v>
      </c>
      <c r="AK78" s="116">
        <f t="shared" si="21"/>
        <v>1.4317280511037533E-2</v>
      </c>
      <c r="AL78" s="116">
        <f t="shared" si="21"/>
        <v>1.243696172483494E-2</v>
      </c>
      <c r="AM78" s="116">
        <f t="shared" si="21"/>
        <v>1.0774840720533333E-2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0.19267217629054856</v>
      </c>
      <c r="G79" s="111">
        <f t="shared" si="22"/>
        <v>0.19815561584638855</v>
      </c>
      <c r="H79" s="111">
        <f t="shared" si="22"/>
        <v>0.19822083228821466</v>
      </c>
      <c r="I79" s="111">
        <f t="shared" si="22"/>
        <v>0.20385880116596886</v>
      </c>
      <c r="J79" s="110">
        <f t="shared" si="22"/>
        <v>0.19143939710895905</v>
      </c>
      <c r="K79" s="68">
        <f t="shared" si="22"/>
        <v>0.18592843784960786</v>
      </c>
      <c r="L79" s="68">
        <f t="shared" si="22"/>
        <v>0.18311310339783662</v>
      </c>
      <c r="M79" s="68">
        <f t="shared" si="22"/>
        <v>0.17953164173799538</v>
      </c>
      <c r="N79" s="111">
        <f t="shared" si="22"/>
        <v>0.17523763350783234</v>
      </c>
      <c r="O79" s="110">
        <f t="shared" si="22"/>
        <v>0.17098291630597998</v>
      </c>
      <c r="P79" s="68">
        <f t="shared" si="22"/>
        <v>0.16596299409135584</v>
      </c>
      <c r="Q79" s="68">
        <f t="shared" si="22"/>
        <v>0.16031822159587525</v>
      </c>
      <c r="R79" s="68">
        <f t="shared" si="22"/>
        <v>0.15403314549278019</v>
      </c>
      <c r="S79" s="111">
        <f t="shared" si="22"/>
        <v>0.1471148786128047</v>
      </c>
      <c r="T79" s="111">
        <f t="shared" si="22"/>
        <v>0.13965534186286513</v>
      </c>
      <c r="U79" s="111">
        <f t="shared" si="22"/>
        <v>0.13170094477990896</v>
      </c>
      <c r="V79" s="111">
        <f t="shared" si="22"/>
        <v>0.12333818676307357</v>
      </c>
      <c r="W79" s="111">
        <f t="shared" si="22"/>
        <v>0.11466577232232357</v>
      </c>
      <c r="X79" s="116">
        <f t="shared" si="22"/>
        <v>0.10579455022314717</v>
      </c>
      <c r="Y79" s="116">
        <f t="shared" si="22"/>
        <v>9.6816806087509977E-2</v>
      </c>
      <c r="Z79" s="116">
        <f t="shared" si="22"/>
        <v>8.7890785487458489E-2</v>
      </c>
      <c r="AA79" s="116">
        <f t="shared" si="22"/>
        <v>7.9147094254868239E-2</v>
      </c>
      <c r="AB79" s="116">
        <f t="shared" si="22"/>
        <v>7.0713704862144691E-2</v>
      </c>
      <c r="AC79" s="116">
        <f t="shared" si="22"/>
        <v>6.2697325606845253E-2</v>
      </c>
      <c r="AD79" s="116">
        <f t="shared" si="22"/>
        <v>5.5174408365159029E-2</v>
      </c>
      <c r="AE79" s="116">
        <f t="shared" si="22"/>
        <v>4.8220224585614847E-2</v>
      </c>
      <c r="AF79" s="116">
        <f t="shared" si="22"/>
        <v>4.1872774695209267E-2</v>
      </c>
      <c r="AG79" s="116">
        <f t="shared" si="22"/>
        <v>3.614811291526774E-2</v>
      </c>
      <c r="AH79" s="116">
        <f t="shared" si="22"/>
        <v>3.1040986783977743E-2</v>
      </c>
      <c r="AI79" s="116">
        <f t="shared" si="22"/>
        <v>2.6523302891518285E-2</v>
      </c>
      <c r="AJ79" s="116">
        <f t="shared" si="22"/>
        <v>2.2565990835254363E-2</v>
      </c>
      <c r="AK79" s="116">
        <f t="shared" si="22"/>
        <v>1.9126218159632846E-2</v>
      </c>
      <c r="AL79" s="116">
        <f t="shared" si="22"/>
        <v>1.6156366774217116E-2</v>
      </c>
      <c r="AM79" s="116">
        <f t="shared" si="22"/>
        <v>1.3607471898156705E-2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0.28544685421823057</v>
      </c>
      <c r="G80" s="111">
        <f t="shared" si="23"/>
        <v>0.2837989178912515</v>
      </c>
      <c r="H80" s="111">
        <f t="shared" si="23"/>
        <v>0.28330307129049398</v>
      </c>
      <c r="I80" s="111">
        <f t="shared" si="23"/>
        <v>0.28183961517200207</v>
      </c>
      <c r="J80" s="110">
        <f t="shared" si="23"/>
        <v>0.2717762227003101</v>
      </c>
      <c r="K80" s="68">
        <f t="shared" si="23"/>
        <v>0.25902933403392581</v>
      </c>
      <c r="L80" s="68">
        <f t="shared" si="23"/>
        <v>0.25282690570083832</v>
      </c>
      <c r="M80" s="68">
        <f t="shared" si="23"/>
        <v>0.24550785605998515</v>
      </c>
      <c r="N80" s="111">
        <f t="shared" si="23"/>
        <v>0.23750823901834767</v>
      </c>
      <c r="O80" s="110">
        <f t="shared" si="23"/>
        <v>0.22981859575283814</v>
      </c>
      <c r="P80" s="68">
        <f t="shared" si="23"/>
        <v>0.2217675735755735</v>
      </c>
      <c r="Q80" s="68">
        <f t="shared" si="23"/>
        <v>0.21311501159101354</v>
      </c>
      <c r="R80" s="68">
        <f t="shared" si="23"/>
        <v>0.20381900842433912</v>
      </c>
      <c r="S80" s="111">
        <f t="shared" si="23"/>
        <v>0.19384133883616186</v>
      </c>
      <c r="T80" s="111">
        <f t="shared" si="23"/>
        <v>0.18325262868547029</v>
      </c>
      <c r="U80" s="111">
        <f t="shared" si="23"/>
        <v>0.17209467581673213</v>
      </c>
      <c r="V80" s="111">
        <f t="shared" si="23"/>
        <v>0.16046842315340784</v>
      </c>
      <c r="W80" s="111">
        <f t="shared" si="23"/>
        <v>0.14850621865962788</v>
      </c>
      <c r="X80" s="116">
        <f t="shared" si="23"/>
        <v>0.13636562887168835</v>
      </c>
      <c r="Y80" s="116">
        <f t="shared" si="23"/>
        <v>0.1241835708985202</v>
      </c>
      <c r="Z80" s="116">
        <f t="shared" si="23"/>
        <v>0.1121777350018343</v>
      </c>
      <c r="AA80" s="116">
        <f t="shared" si="23"/>
        <v>0.1005238114923073</v>
      </c>
      <c r="AB80" s="116">
        <f t="shared" si="23"/>
        <v>8.9369517391417588E-2</v>
      </c>
      <c r="AC80" s="116">
        <f t="shared" si="23"/>
        <v>7.8845981998837342E-2</v>
      </c>
      <c r="AD80" s="116">
        <f t="shared" si="23"/>
        <v>6.9041897223675014E-2</v>
      </c>
      <c r="AE80" s="116">
        <f t="shared" si="23"/>
        <v>6.0036446576640326E-2</v>
      </c>
      <c r="AF80" s="116">
        <f t="shared" si="23"/>
        <v>5.1868632629582238E-2</v>
      </c>
      <c r="AG80" s="116">
        <f t="shared" si="23"/>
        <v>4.4543579706719287E-2</v>
      </c>
      <c r="AH80" s="116">
        <f t="shared" si="23"/>
        <v>3.8042074810418741E-2</v>
      </c>
      <c r="AI80" s="116">
        <f t="shared" si="23"/>
        <v>3.2323435220180448E-2</v>
      </c>
      <c r="AJ80" s="116">
        <f t="shared" si="23"/>
        <v>2.7340581874220417E-2</v>
      </c>
      <c r="AK80" s="116">
        <f t="shared" si="23"/>
        <v>2.3033506599894192E-2</v>
      </c>
      <c r="AL80" s="116">
        <f t="shared" si="23"/>
        <v>1.933716425423657E-2</v>
      </c>
      <c r="AM80" s="116">
        <f t="shared" si="23"/>
        <v>1.6184129951788702E-2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0.26956353051343407</v>
      </c>
      <c r="G81" s="111">
        <f t="shared" si="24"/>
        <v>0.26176554464413138</v>
      </c>
      <c r="H81" s="111">
        <f t="shared" si="24"/>
        <v>0.26264389096369634</v>
      </c>
      <c r="I81" s="111">
        <f t="shared" si="24"/>
        <v>0.25315357150282275</v>
      </c>
      <c r="J81" s="110">
        <f t="shared" si="24"/>
        <v>0.2547341395266724</v>
      </c>
      <c r="K81" s="68">
        <f t="shared" si="24"/>
        <v>0.2397966441059064</v>
      </c>
      <c r="L81" s="68">
        <f t="shared" si="24"/>
        <v>0.23285313946818209</v>
      </c>
      <c r="M81" s="68">
        <f t="shared" si="24"/>
        <v>0.22480161882598013</v>
      </c>
      <c r="N81" s="111">
        <f t="shared" si="24"/>
        <v>0.21628955713789505</v>
      </c>
      <c r="O81" s="110">
        <f t="shared" si="24"/>
        <v>0.20838244831651634</v>
      </c>
      <c r="P81" s="68">
        <f t="shared" si="24"/>
        <v>0.20048115799488411</v>
      </c>
      <c r="Q81" s="68">
        <f t="shared" si="24"/>
        <v>0.19215754240296251</v>
      </c>
      <c r="R81" s="68">
        <f t="shared" si="24"/>
        <v>0.18335446693369506</v>
      </c>
      <c r="S81" s="111">
        <f t="shared" si="24"/>
        <v>0.17400755297474804</v>
      </c>
      <c r="T81" s="111">
        <f t="shared" si="24"/>
        <v>0.16416418546901751</v>
      </c>
      <c r="U81" s="111">
        <f t="shared" si="24"/>
        <v>0.15384896618108171</v>
      </c>
      <c r="V81" s="111">
        <f t="shared" si="24"/>
        <v>0.1431473316961436</v>
      </c>
      <c r="W81" s="111">
        <f t="shared" si="24"/>
        <v>0.13217926677490277</v>
      </c>
      <c r="X81" s="116">
        <f t="shared" si="24"/>
        <v>0.12109093042063955</v>
      </c>
      <c r="Y81" s="116">
        <f t="shared" si="24"/>
        <v>0.11000615145972516</v>
      </c>
      <c r="Z81" s="116">
        <f t="shared" si="24"/>
        <v>9.91288489520738E-2</v>
      </c>
      <c r="AA81" s="116">
        <f t="shared" si="24"/>
        <v>8.8617418197417003E-2</v>
      </c>
      <c r="AB81" s="116">
        <f t="shared" si="24"/>
        <v>7.859504675205066E-2</v>
      </c>
      <c r="AC81" s="116">
        <f t="shared" si="24"/>
        <v>6.9174506567622432E-2</v>
      </c>
      <c r="AD81" s="116">
        <f t="shared" si="24"/>
        <v>6.0428117197684331E-2</v>
      </c>
      <c r="AE81" s="116">
        <f t="shared" si="24"/>
        <v>5.2419726016406619E-2</v>
      </c>
      <c r="AF81" s="116">
        <f t="shared" si="24"/>
        <v>4.5179129974875457E-2</v>
      </c>
      <c r="AG81" s="116">
        <f t="shared" si="24"/>
        <v>3.8704028600943262E-2</v>
      </c>
      <c r="AH81" s="116">
        <f t="shared" si="24"/>
        <v>3.2971900697740524E-2</v>
      </c>
      <c r="AI81" s="116">
        <f t="shared" si="24"/>
        <v>2.7943751394706718E-2</v>
      </c>
      <c r="AJ81" s="116">
        <f t="shared" si="24"/>
        <v>2.3574235481761154E-2</v>
      </c>
      <c r="AK81" s="116">
        <f t="shared" si="24"/>
        <v>1.9807831046587919E-2</v>
      </c>
      <c r="AL81" s="116">
        <f t="shared" si="24"/>
        <v>1.6585004905203177E-2</v>
      </c>
      <c r="AM81" s="116">
        <f t="shared" si="24"/>
        <v>1.3844021022173547E-2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0.16076518842480711</v>
      </c>
      <c r="G82" s="111">
        <f t="shared" si="25"/>
        <v>0.14796398335743155</v>
      </c>
      <c r="H82" s="111">
        <f t="shared" si="25"/>
        <v>0.14509893310709032</v>
      </c>
      <c r="I82" s="111">
        <f t="shared" si="25"/>
        <v>0.13207161996418151</v>
      </c>
      <c r="J82" s="110">
        <f t="shared" si="25"/>
        <v>0.13902870540397941</v>
      </c>
      <c r="K82" s="68">
        <f t="shared" si="25"/>
        <v>0.12329626798166719</v>
      </c>
      <c r="L82" s="68">
        <f t="shared" si="25"/>
        <v>0.11866337461485156</v>
      </c>
      <c r="M82" s="68">
        <f t="shared" si="25"/>
        <v>0.11354664609201383</v>
      </c>
      <c r="N82" s="111">
        <f t="shared" si="25"/>
        <v>0.1084293831958037</v>
      </c>
      <c r="O82" s="110">
        <f t="shared" si="25"/>
        <v>0.10376709737252855</v>
      </c>
      <c r="P82" s="68">
        <f t="shared" si="25"/>
        <v>9.9389111048493239E-2</v>
      </c>
      <c r="Q82" s="68">
        <f t="shared" si="25"/>
        <v>9.4904164530641308E-2</v>
      </c>
      <c r="R82" s="68">
        <f t="shared" si="25"/>
        <v>9.0267384815607449E-2</v>
      </c>
      <c r="S82" s="111">
        <f t="shared" si="25"/>
        <v>8.5427176020309456E-2</v>
      </c>
      <c r="T82" s="111">
        <f t="shared" si="25"/>
        <v>8.0384403281274594E-2</v>
      </c>
      <c r="U82" s="111">
        <f t="shared" si="25"/>
        <v>7.5144918210293052E-2</v>
      </c>
      <c r="V82" s="111">
        <f t="shared" si="25"/>
        <v>6.974546775967333E-2</v>
      </c>
      <c r="W82" s="111">
        <f t="shared" si="25"/>
        <v>6.4244308295510741E-2</v>
      </c>
      <c r="X82" s="116">
        <f t="shared" si="25"/>
        <v>5.8714517184774807E-2</v>
      </c>
      <c r="Y82" s="116">
        <f t="shared" si="25"/>
        <v>5.3222129857470227E-2</v>
      </c>
      <c r="Z82" s="116">
        <f t="shared" si="25"/>
        <v>4.7862634165378205E-2</v>
      </c>
      <c r="AA82" s="116">
        <f t="shared" si="25"/>
        <v>4.2710594457628766E-2</v>
      </c>
      <c r="AB82" s="116">
        <f t="shared" si="25"/>
        <v>3.7819377819413198E-2</v>
      </c>
      <c r="AC82" s="116">
        <f t="shared" si="25"/>
        <v>3.3239713163125663E-2</v>
      </c>
      <c r="AD82" s="116">
        <f t="shared" si="25"/>
        <v>2.9004170981334676E-2</v>
      </c>
      <c r="AE82" s="116">
        <f t="shared" si="25"/>
        <v>2.5137366958112601E-2</v>
      </c>
      <c r="AF82" s="116">
        <f t="shared" si="25"/>
        <v>2.1650429077741905E-2</v>
      </c>
      <c r="AG82" s="116">
        <f t="shared" si="25"/>
        <v>1.85390208432069E-2</v>
      </c>
      <c r="AH82" s="116">
        <f t="shared" si="25"/>
        <v>1.5789940779161255E-2</v>
      </c>
      <c r="AI82" s="116">
        <f t="shared" si="25"/>
        <v>1.3383759864265049E-2</v>
      </c>
      <c r="AJ82" s="116">
        <f t="shared" si="25"/>
        <v>1.1296110219696247E-2</v>
      </c>
      <c r="AK82" s="116">
        <f t="shared" si="25"/>
        <v>9.4990713809661106E-3</v>
      </c>
      <c r="AL82" s="116">
        <f t="shared" si="25"/>
        <v>7.9630499949560462E-3</v>
      </c>
      <c r="AM82" s="116">
        <f t="shared" si="25"/>
        <v>6.6576770206686281E-3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4.4145191189723661E-2</v>
      </c>
      <c r="G83" s="111">
        <f t="shared" si="26"/>
        <v>4.007132026976426E-2</v>
      </c>
      <c r="H83" s="111">
        <f t="shared" si="26"/>
        <v>3.8637289567104813E-2</v>
      </c>
      <c r="I83" s="111">
        <f t="shared" si="26"/>
        <v>3.3568743008341853E-2</v>
      </c>
      <c r="J83" s="110">
        <f t="shared" si="26"/>
        <v>2.7989237768510263E-2</v>
      </c>
      <c r="K83" s="68">
        <f t="shared" si="26"/>
        <v>2.4848629917042418E-2</v>
      </c>
      <c r="L83" s="68">
        <f t="shared" si="26"/>
        <v>2.3847321915586098E-2</v>
      </c>
      <c r="M83" s="68">
        <f t="shared" si="26"/>
        <v>2.2805027173630494E-2</v>
      </c>
      <c r="N83" s="111">
        <f t="shared" si="26"/>
        <v>2.1809421217489359E-2</v>
      </c>
      <c r="O83" s="110">
        <f t="shared" si="26"/>
        <v>2.0898130334331532E-2</v>
      </c>
      <c r="P83" s="68">
        <f t="shared" si="26"/>
        <v>2.0045149857687641E-2</v>
      </c>
      <c r="Q83" s="68">
        <f t="shared" si="26"/>
        <v>1.9170803031744281E-2</v>
      </c>
      <c r="R83" s="68">
        <f t="shared" si="26"/>
        <v>1.8264443975252877E-2</v>
      </c>
      <c r="S83" s="111">
        <f t="shared" si="26"/>
        <v>1.7316592577920682E-2</v>
      </c>
      <c r="T83" s="111">
        <f t="shared" si="26"/>
        <v>1.6325908637962704E-2</v>
      </c>
      <c r="U83" s="111">
        <f t="shared" si="26"/>
        <v>1.5294652253522214E-2</v>
      </c>
      <c r="V83" s="111">
        <f t="shared" si="26"/>
        <v>1.4230127524496379E-2</v>
      </c>
      <c r="W83" s="111">
        <f t="shared" si="26"/>
        <v>1.314353540627854E-2</v>
      </c>
      <c r="X83" s="116">
        <f t="shared" si="26"/>
        <v>1.2048672766161264E-2</v>
      </c>
      <c r="Y83" s="116">
        <f t="shared" si="26"/>
        <v>1.0959422265631378E-2</v>
      </c>
      <c r="Z83" s="116">
        <f t="shared" si="26"/>
        <v>9.892228341205277E-3</v>
      </c>
      <c r="AA83" s="116">
        <f t="shared" si="26"/>
        <v>8.8612652595527718E-3</v>
      </c>
      <c r="AB83" s="116">
        <f t="shared" si="26"/>
        <v>7.8779783518939349E-3</v>
      </c>
      <c r="AC83" s="116">
        <f t="shared" si="26"/>
        <v>6.9528036005686274E-3</v>
      </c>
      <c r="AD83" s="116">
        <f t="shared" si="26"/>
        <v>6.093378059964405E-3</v>
      </c>
      <c r="AE83" s="116">
        <f t="shared" si="26"/>
        <v>5.305039683012663E-3</v>
      </c>
      <c r="AF83" s="116">
        <f t="shared" si="26"/>
        <v>4.5905700336650928E-3</v>
      </c>
      <c r="AG83" s="116">
        <f t="shared" si="26"/>
        <v>3.9500402424997201E-3</v>
      </c>
      <c r="AH83" s="116">
        <f t="shared" si="26"/>
        <v>3.3815614366868516E-3</v>
      </c>
      <c r="AI83" s="116">
        <f t="shared" si="26"/>
        <v>2.8817380121944555E-3</v>
      </c>
      <c r="AJ83" s="116">
        <f t="shared" si="26"/>
        <v>2.4459481068476708E-3</v>
      </c>
      <c r="AK83" s="116">
        <f t="shared" si="26"/>
        <v>2.0688187446835675E-3</v>
      </c>
      <c r="AL83" s="116">
        <f t="shared" si="26"/>
        <v>1.7445846146437118E-3</v>
      </c>
      <c r="AM83" s="116">
        <f t="shared" si="26"/>
        <v>1.4673746538585834E-3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8.7640709802227629E-3</v>
      </c>
      <c r="G84" s="113">
        <f t="shared" si="27"/>
        <v>7.1068540222822222E-3</v>
      </c>
      <c r="H84" s="113">
        <f t="shared" si="27"/>
        <v>6.4121811754138929E-3</v>
      </c>
      <c r="I84" s="113">
        <f t="shared" si="27"/>
        <v>5.6344785081478979E-3</v>
      </c>
      <c r="J84" s="112">
        <f t="shared" si="27"/>
        <v>4.5818006437418381E-3</v>
      </c>
      <c r="K84" s="70">
        <f t="shared" si="27"/>
        <v>3.9063341188993132E-3</v>
      </c>
      <c r="L84" s="70">
        <f t="shared" si="27"/>
        <v>3.576399317182565E-3</v>
      </c>
      <c r="M84" s="70">
        <f t="shared" si="27"/>
        <v>3.2533739200322131E-3</v>
      </c>
      <c r="N84" s="113">
        <f t="shared" si="27"/>
        <v>2.9839938883096592E-3</v>
      </c>
      <c r="O84" s="112">
        <f t="shared" si="27"/>
        <v>2.7898575698778291E-3</v>
      </c>
      <c r="P84" s="70">
        <f t="shared" si="27"/>
        <v>2.6357105183587278E-3</v>
      </c>
      <c r="Q84" s="70">
        <f t="shared" si="27"/>
        <v>2.4907165260539886E-3</v>
      </c>
      <c r="R84" s="70">
        <f t="shared" si="27"/>
        <v>2.3498815355783359E-3</v>
      </c>
      <c r="S84" s="113">
        <f t="shared" si="27"/>
        <v>2.2087648213749331E-3</v>
      </c>
      <c r="T84" s="113">
        <f t="shared" si="27"/>
        <v>2.0663484430744478E-3</v>
      </c>
      <c r="U84" s="113">
        <f t="shared" si="27"/>
        <v>1.9216757509025455E-3</v>
      </c>
      <c r="V84" s="113">
        <f t="shared" si="27"/>
        <v>1.7752907801455915E-3</v>
      </c>
      <c r="W84" s="113">
        <f t="shared" si="27"/>
        <v>1.6285146434885064E-3</v>
      </c>
      <c r="X84" s="117">
        <f t="shared" si="27"/>
        <v>1.4830895144739174E-3</v>
      </c>
      <c r="Y84" s="117">
        <f t="shared" si="27"/>
        <v>1.3403365009085281E-3</v>
      </c>
      <c r="Z84" s="117">
        <f t="shared" si="27"/>
        <v>1.2026686096821822E-3</v>
      </c>
      <c r="AA84" s="117">
        <f t="shared" si="27"/>
        <v>1.0716132396202905E-3</v>
      </c>
      <c r="AB84" s="117">
        <f t="shared" si="27"/>
        <v>9.4811560929936576E-4</v>
      </c>
      <c r="AC84" s="117">
        <f t="shared" si="27"/>
        <v>8.3314704186958702E-4</v>
      </c>
      <c r="AD84" s="117">
        <f t="shared" si="27"/>
        <v>7.2726351996620856E-4</v>
      </c>
      <c r="AE84" s="117">
        <f t="shared" si="27"/>
        <v>6.3090327483612677E-4</v>
      </c>
      <c r="AF84" s="117">
        <f t="shared" si="27"/>
        <v>5.4418741108102221E-4</v>
      </c>
      <c r="AG84" s="117">
        <f t="shared" si="27"/>
        <v>4.6690824559827531E-4</v>
      </c>
      <c r="AH84" s="117">
        <f t="shared" si="27"/>
        <v>3.9867353560608216E-4</v>
      </c>
      <c r="AI84" s="117">
        <f t="shared" si="27"/>
        <v>3.3894949284301787E-4</v>
      </c>
      <c r="AJ84" s="117">
        <f t="shared" si="27"/>
        <v>2.8709582133371015E-4</v>
      </c>
      <c r="AK84" s="117">
        <f t="shared" si="27"/>
        <v>2.4239340317390689E-4</v>
      </c>
      <c r="AL84" s="117">
        <f t="shared" si="27"/>
        <v>2.0409251868904157E-4</v>
      </c>
      <c r="AM84" s="117">
        <f t="shared" si="27"/>
        <v>1.7144330993485224E-4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34664.492760000001</v>
      </c>
      <c r="J85" s="99">
        <f t="shared" si="28"/>
        <v>34956.188179999997</v>
      </c>
      <c r="K85" s="51">
        <f t="shared" si="28"/>
        <v>35116.03026</v>
      </c>
      <c r="L85" s="51">
        <f t="shared" si="28"/>
        <v>35229.844590000001</v>
      </c>
      <c r="M85" s="51">
        <f t="shared" si="28"/>
        <v>35238.775780000004</v>
      </c>
      <c r="N85" s="100">
        <f t="shared" si="28"/>
        <v>35209.196819999997</v>
      </c>
      <c r="O85" s="99">
        <f t="shared" si="28"/>
        <v>35238.982750000003</v>
      </c>
      <c r="P85" s="51">
        <f t="shared" si="28"/>
        <v>35326.667909999996</v>
      </c>
      <c r="Q85" s="51">
        <f t="shared" si="28"/>
        <v>35459.503019999996</v>
      </c>
      <c r="R85" s="51">
        <f t="shared" si="28"/>
        <v>35622.117599999998</v>
      </c>
      <c r="S85" s="100">
        <f t="shared" si="28"/>
        <v>35802.35716</v>
      </c>
      <c r="T85" s="100">
        <f t="shared" si="28"/>
        <v>35996.784110000001</v>
      </c>
      <c r="U85" s="100">
        <f t="shared" si="28"/>
        <v>36198.260690000003</v>
      </c>
      <c r="V85" s="100">
        <f t="shared" si="28"/>
        <v>36401.735339999999</v>
      </c>
      <c r="W85" s="100">
        <f t="shared" si="28"/>
        <v>36604.863189999996</v>
      </c>
      <c r="X85" s="104">
        <f t="shared" si="28"/>
        <v>36807.853340000001</v>
      </c>
      <c r="Y85" s="104">
        <f t="shared" si="28"/>
        <v>37008.386030000001</v>
      </c>
      <c r="Z85" s="104">
        <f t="shared" si="28"/>
        <v>37208.61275</v>
      </c>
      <c r="AA85" s="104">
        <f t="shared" si="28"/>
        <v>37410.23818</v>
      </c>
      <c r="AB85" s="104">
        <f t="shared" si="28"/>
        <v>37615.017520000001</v>
      </c>
      <c r="AC85" s="104">
        <f t="shared" si="28"/>
        <v>37823.802790000002</v>
      </c>
      <c r="AD85" s="104">
        <f t="shared" si="28"/>
        <v>38040.691639999997</v>
      </c>
      <c r="AE85" s="104">
        <f t="shared" si="28"/>
        <v>38265.302210000002</v>
      </c>
      <c r="AF85" s="104">
        <f t="shared" si="28"/>
        <v>38495.938950000003</v>
      </c>
      <c r="AG85" s="104">
        <f t="shared" si="28"/>
        <v>38731.72337</v>
      </c>
      <c r="AH85" s="104">
        <f t="shared" si="28"/>
        <v>38970.924290000003</v>
      </c>
      <c r="AI85" s="104">
        <f t="shared" si="28"/>
        <v>39211.74555</v>
      </c>
      <c r="AJ85" s="104">
        <f t="shared" si="28"/>
        <v>39453.992939999996</v>
      </c>
      <c r="AK85" s="104">
        <f t="shared" si="28"/>
        <v>39697.291720000001</v>
      </c>
      <c r="AL85" s="104">
        <f t="shared" si="28"/>
        <v>39941.275959999999</v>
      </c>
      <c r="AM85" s="104">
        <f t="shared" si="28"/>
        <v>40188.241759999997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0.99143002720227891</v>
      </c>
      <c r="J87" s="110">
        <f t="shared" si="29"/>
        <v>0.98687423217779469</v>
      </c>
      <c r="K87" s="68">
        <f t="shared" si="29"/>
        <v>0.97906185310366567</v>
      </c>
      <c r="L87" s="68">
        <f t="shared" si="29"/>
        <v>0.97066040335887838</v>
      </c>
      <c r="M87" s="68">
        <f t="shared" si="29"/>
        <v>0.96174113316487064</v>
      </c>
      <c r="N87" s="111">
        <f t="shared" si="29"/>
        <v>0.95200516363269894</v>
      </c>
      <c r="O87" s="110">
        <f t="shared" si="29"/>
        <v>0.94099221323294302</v>
      </c>
      <c r="P87" s="68">
        <f t="shared" si="29"/>
        <v>0.92856195448635515</v>
      </c>
      <c r="Q87" s="68">
        <f t="shared" si="29"/>
        <v>0.91462767855791582</v>
      </c>
      <c r="R87" s="68">
        <f t="shared" si="29"/>
        <v>0.89913478192548557</v>
      </c>
      <c r="S87" s="111">
        <f t="shared" si="29"/>
        <v>0.88204004526499735</v>
      </c>
      <c r="T87" s="111">
        <f t="shared" si="29"/>
        <v>0.86328238419962555</v>
      </c>
      <c r="U87" s="111">
        <f t="shared" si="29"/>
        <v>0.8428549893953482</v>
      </c>
      <c r="V87" s="111">
        <f t="shared" si="29"/>
        <v>0.82077748384618643</v>
      </c>
      <c r="W87" s="111">
        <f t="shared" si="29"/>
        <v>0.79709323098825113</v>
      </c>
      <c r="X87" s="116">
        <f t="shared" si="29"/>
        <v>0.77186998186403877</v>
      </c>
      <c r="Y87" s="116">
        <f t="shared" si="29"/>
        <v>0.74523852074075436</v>
      </c>
      <c r="Z87" s="116">
        <f t="shared" si="29"/>
        <v>0.71733457464092099</v>
      </c>
      <c r="AA87" s="116">
        <f t="shared" si="29"/>
        <v>0.68833405353101129</v>
      </c>
      <c r="AB87" s="116">
        <f t="shared" si="29"/>
        <v>0.65844272588285102</v>
      </c>
      <c r="AC87" s="116">
        <f t="shared" si="29"/>
        <v>0.62789672053490519</v>
      </c>
      <c r="AD87" s="116">
        <f t="shared" si="29"/>
        <v>0.59691557963481867</v>
      </c>
      <c r="AE87" s="116">
        <f t="shared" si="29"/>
        <v>0.56576458069478808</v>
      </c>
      <c r="AF87" s="116">
        <f t="shared" si="29"/>
        <v>0.53471331863695193</v>
      </c>
      <c r="AG87" s="116">
        <f t="shared" si="29"/>
        <v>0.5040067074608976</v>
      </c>
      <c r="AH87" s="116">
        <f t="shared" si="29"/>
        <v>0.47387347045137274</v>
      </c>
      <c r="AI87" s="116">
        <f t="shared" si="29"/>
        <v>0.44451340549923574</v>
      </c>
      <c r="AJ87" s="116">
        <f t="shared" si="29"/>
        <v>0.41608138306723191</v>
      </c>
      <c r="AK87" s="116">
        <f t="shared" si="29"/>
        <v>0.38870341555884858</v>
      </c>
      <c r="AL87" s="116">
        <f t="shared" si="29"/>
        <v>0.36247574425261303</v>
      </c>
      <c r="AM87" s="116">
        <f t="shared" si="29"/>
        <v>0.33744864507852013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8.5699727227163958E-3</v>
      </c>
      <c r="J88" s="110">
        <f t="shared" si="29"/>
        <v>1.3125767764990904E-2</v>
      </c>
      <c r="K88" s="68">
        <f t="shared" si="29"/>
        <v>2.0938146759644581E-2</v>
      </c>
      <c r="L88" s="68">
        <f t="shared" si="29"/>
        <v>2.9339596527581502E-2</v>
      </c>
      <c r="M88" s="68">
        <f t="shared" si="29"/>
        <v>3.8258866778373646E-2</v>
      </c>
      <c r="N88" s="111">
        <f t="shared" si="29"/>
        <v>4.7994836509309503E-2</v>
      </c>
      <c r="O88" s="110">
        <f t="shared" si="29"/>
        <v>5.9007786852189985E-2</v>
      </c>
      <c r="P88" s="68">
        <f t="shared" si="29"/>
        <v>7.1438045400416039E-2</v>
      </c>
      <c r="Q88" s="68">
        <f t="shared" si="29"/>
        <v>8.5372321357480782E-2</v>
      </c>
      <c r="R88" s="68">
        <f t="shared" si="29"/>
        <v>0.10086521810258693</v>
      </c>
      <c r="S88" s="111">
        <f t="shared" si="29"/>
        <v>0.11795995481879606</v>
      </c>
      <c r="T88" s="111">
        <f t="shared" si="29"/>
        <v>0.13671761566147303</v>
      </c>
      <c r="U88" s="111">
        <f t="shared" si="29"/>
        <v>0.15714501049414922</v>
      </c>
      <c r="V88" s="111">
        <f t="shared" si="29"/>
        <v>0.17922251601645758</v>
      </c>
      <c r="W88" s="111">
        <f t="shared" si="29"/>
        <v>0.2029067688205175</v>
      </c>
      <c r="X88" s="116">
        <f t="shared" si="29"/>
        <v>0.22813001838047395</v>
      </c>
      <c r="Y88" s="116">
        <f t="shared" si="29"/>
        <v>0.2547614792322247</v>
      </c>
      <c r="Z88" s="116">
        <f t="shared" si="29"/>
        <v>0.28266542535907901</v>
      </c>
      <c r="AA88" s="116">
        <f t="shared" si="29"/>
        <v>0.31166594646898876</v>
      </c>
      <c r="AB88" s="116">
        <f t="shared" si="29"/>
        <v>0.34155727411714892</v>
      </c>
      <c r="AC88" s="116">
        <f t="shared" si="29"/>
        <v>0.37210327972947854</v>
      </c>
      <c r="AD88" s="116">
        <f t="shared" si="29"/>
        <v>0.40308442036518138</v>
      </c>
      <c r="AE88" s="116">
        <f t="shared" si="29"/>
        <v>0.43423541930521181</v>
      </c>
      <c r="AF88" s="116">
        <f t="shared" si="29"/>
        <v>0.46528668162281572</v>
      </c>
      <c r="AG88" s="116">
        <f t="shared" si="29"/>
        <v>0.4959932925391024</v>
      </c>
      <c r="AH88" s="116">
        <f t="shared" si="29"/>
        <v>0.52612652954862715</v>
      </c>
      <c r="AI88" s="116">
        <f t="shared" si="29"/>
        <v>0.55548659475578999</v>
      </c>
      <c r="AJ88" s="116">
        <f t="shared" si="29"/>
        <v>0.58391861693276814</v>
      </c>
      <c r="AK88" s="116">
        <f t="shared" si="29"/>
        <v>0.61129658444115142</v>
      </c>
      <c r="AL88" s="116">
        <f t="shared" si="29"/>
        <v>0.63752425574738703</v>
      </c>
      <c r="AM88" s="116">
        <f t="shared" si="29"/>
        <v>0.66255135492147998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1.7648932958839643E-5</v>
      </c>
      <c r="G89" s="111">
        <f t="shared" si="29"/>
        <v>2.2880855873786158E-5</v>
      </c>
      <c r="H89" s="111">
        <f t="shared" si="29"/>
        <v>2.524233464367889E-5</v>
      </c>
      <c r="I89" s="111">
        <f t="shared" si="29"/>
        <v>2.8460810121486399E-5</v>
      </c>
      <c r="J89" s="110">
        <f t="shared" si="29"/>
        <v>3.0739460820696386E-5</v>
      </c>
      <c r="K89" s="68">
        <f t="shared" si="29"/>
        <v>3.3313088562078262E-5</v>
      </c>
      <c r="L89" s="68">
        <f t="shared" si="29"/>
        <v>3.6132006678261648E-5</v>
      </c>
      <c r="M89" s="68">
        <f t="shared" si="29"/>
        <v>3.9229313232401964E-5</v>
      </c>
      <c r="N89" s="111">
        <f t="shared" si="29"/>
        <v>4.2584965560711136E-5</v>
      </c>
      <c r="O89" s="110">
        <f t="shared" si="29"/>
        <v>4.5933846373587496E-5</v>
      </c>
      <c r="P89" s="68">
        <f t="shared" si="29"/>
        <v>4.910483064577262E-5</v>
      </c>
      <c r="Q89" s="68">
        <f t="shared" si="29"/>
        <v>5.2010065988792872E-5</v>
      </c>
      <c r="R89" s="68">
        <f t="shared" si="29"/>
        <v>5.4584062571282964E-5</v>
      </c>
      <c r="S89" s="111">
        <f t="shared" si="29"/>
        <v>5.6795347773129692E-5</v>
      </c>
      <c r="T89" s="111">
        <f t="shared" si="29"/>
        <v>5.8620266259112778E-5</v>
      </c>
      <c r="U89" s="111">
        <f t="shared" si="29"/>
        <v>6.0050151459362829E-5</v>
      </c>
      <c r="V89" s="111">
        <f t="shared" si="29"/>
        <v>6.108471525412722E-5</v>
      </c>
      <c r="W89" s="111">
        <f t="shared" si="29"/>
        <v>6.17293588906868E-5</v>
      </c>
      <c r="X89" s="116">
        <f t="shared" si="29"/>
        <v>6.1993041183965974E-5</v>
      </c>
      <c r="Y89" s="116">
        <f t="shared" si="29"/>
        <v>6.1898500035722853E-5</v>
      </c>
      <c r="Z89" s="116">
        <f t="shared" si="29"/>
        <v>6.1459129808595197E-5</v>
      </c>
      <c r="AA89" s="116">
        <f t="shared" si="29"/>
        <v>6.0691098545686936E-5</v>
      </c>
      <c r="AB89" s="116">
        <f t="shared" si="29"/>
        <v>5.961741596445227E-5</v>
      </c>
      <c r="AC89" s="116">
        <f t="shared" si="29"/>
        <v>5.8265603229685203E-5</v>
      </c>
      <c r="AD89" s="116">
        <f t="shared" si="29"/>
        <v>5.6669171591329154E-5</v>
      </c>
      <c r="AE89" s="116">
        <f t="shared" si="29"/>
        <v>5.4862875549206335E-5</v>
      </c>
      <c r="AF89" s="116">
        <f t="shared" si="29"/>
        <v>5.2883282796249337E-5</v>
      </c>
      <c r="AG89" s="116">
        <f t="shared" si="29"/>
        <v>5.0767510839009694E-5</v>
      </c>
      <c r="AH89" s="116">
        <f t="shared" si="29"/>
        <v>4.8552560773764493E-5</v>
      </c>
      <c r="AI89" s="116">
        <f t="shared" si="29"/>
        <v>4.6274249170730935E-5</v>
      </c>
      <c r="AJ89" s="116">
        <f t="shared" si="29"/>
        <v>4.3962817822717442E-5</v>
      </c>
      <c r="AK89" s="116">
        <f t="shared" si="29"/>
        <v>4.1644929801775405E-5</v>
      </c>
      <c r="AL89" s="116">
        <f t="shared" si="29"/>
        <v>3.9343463152597789E-5</v>
      </c>
      <c r="AM89" s="116">
        <f t="shared" si="29"/>
        <v>3.7076218509341428E-5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34664.492760000001</v>
      </c>
      <c r="J90" s="59">
        <f t="shared" si="30"/>
        <v>34956.188179999997</v>
      </c>
      <c r="K90" s="59">
        <f t="shared" si="30"/>
        <v>35116.03026</v>
      </c>
      <c r="L90" s="59">
        <f t="shared" si="30"/>
        <v>35229.844590000001</v>
      </c>
      <c r="M90" s="59">
        <f t="shared" si="30"/>
        <v>35238.775780000004</v>
      </c>
      <c r="N90" s="59">
        <f t="shared" si="30"/>
        <v>35209.196819999997</v>
      </c>
      <c r="O90" s="59">
        <f t="shared" si="30"/>
        <v>35238.982750000003</v>
      </c>
      <c r="P90" s="59">
        <f t="shared" si="30"/>
        <v>35326.667909999996</v>
      </c>
      <c r="Q90" s="59">
        <f t="shared" si="30"/>
        <v>35459.503019999996</v>
      </c>
      <c r="R90" s="59">
        <f t="shared" si="30"/>
        <v>35622.117599999998</v>
      </c>
      <c r="S90" s="59">
        <f t="shared" si="30"/>
        <v>35802.35716</v>
      </c>
      <c r="T90" s="59">
        <f t="shared" si="30"/>
        <v>35996.784110000001</v>
      </c>
      <c r="U90" s="59">
        <f t="shared" si="30"/>
        <v>36198.260690000003</v>
      </c>
      <c r="V90" s="59">
        <f t="shared" si="30"/>
        <v>36401.735339999999</v>
      </c>
      <c r="W90" s="59">
        <f t="shared" si="30"/>
        <v>36604.863189999996</v>
      </c>
      <c r="X90" s="59">
        <f t="shared" si="30"/>
        <v>36807.853340000001</v>
      </c>
      <c r="Y90" s="59">
        <f t="shared" si="30"/>
        <v>37008.386030000001</v>
      </c>
      <c r="Z90" s="59">
        <f t="shared" si="30"/>
        <v>37208.61275</v>
      </c>
      <c r="AA90" s="59">
        <f t="shared" si="30"/>
        <v>37410.23818</v>
      </c>
      <c r="AB90" s="59">
        <f t="shared" si="30"/>
        <v>37615.017520000001</v>
      </c>
      <c r="AC90" s="59">
        <f t="shared" si="30"/>
        <v>37823.802790000002</v>
      </c>
      <c r="AD90" s="59">
        <f t="shared" si="30"/>
        <v>38040.691639999997</v>
      </c>
      <c r="AE90" s="59">
        <f t="shared" si="30"/>
        <v>38265.302210000002</v>
      </c>
      <c r="AF90" s="59">
        <f t="shared" si="30"/>
        <v>38495.938950000003</v>
      </c>
      <c r="AG90" s="59">
        <f t="shared" si="30"/>
        <v>38731.72337</v>
      </c>
      <c r="AH90" s="59">
        <f t="shared" si="30"/>
        <v>38970.924290000003</v>
      </c>
      <c r="AI90" s="59">
        <f t="shared" si="30"/>
        <v>39211.74555</v>
      </c>
      <c r="AJ90" s="59">
        <f t="shared" si="30"/>
        <v>39453.992939999996</v>
      </c>
      <c r="AK90" s="59">
        <f t="shared" si="30"/>
        <v>39697.291720000001</v>
      </c>
      <c r="AL90" s="59">
        <f t="shared" si="30"/>
        <v>39941.275959999999</v>
      </c>
      <c r="AM90" s="59">
        <f t="shared" si="30"/>
        <v>40188.241759999997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8.5699727227163958E-3</v>
      </c>
      <c r="J91" s="127">
        <f t="shared" si="31"/>
        <v>1.3125767764990904E-2</v>
      </c>
      <c r="K91" s="71">
        <f t="shared" si="31"/>
        <v>2.0938146759644581E-2</v>
      </c>
      <c r="L91" s="71">
        <f t="shared" si="31"/>
        <v>2.9339596527581502E-2</v>
      </c>
      <c r="M91" s="71">
        <f t="shared" si="31"/>
        <v>3.8258866778373646E-2</v>
      </c>
      <c r="N91" s="128">
        <f t="shared" si="31"/>
        <v>4.7994836509309503E-2</v>
      </c>
      <c r="O91" s="127">
        <f t="shared" si="31"/>
        <v>5.9007786852189985E-2</v>
      </c>
      <c r="P91" s="71">
        <f t="shared" si="31"/>
        <v>7.1438045400416039E-2</v>
      </c>
      <c r="Q91" s="71">
        <f t="shared" si="31"/>
        <v>8.5372321357480782E-2</v>
      </c>
      <c r="R91" s="71">
        <f t="shared" si="31"/>
        <v>0.10086521810258693</v>
      </c>
      <c r="S91" s="128">
        <f t="shared" si="31"/>
        <v>0.11795995481879606</v>
      </c>
      <c r="T91" s="128">
        <f t="shared" si="31"/>
        <v>0.13671761566147303</v>
      </c>
      <c r="U91" s="128">
        <f t="shared" si="31"/>
        <v>0.15714501049414922</v>
      </c>
      <c r="V91" s="128">
        <f t="shared" si="31"/>
        <v>0.17922251601645758</v>
      </c>
      <c r="W91" s="128">
        <f t="shared" si="31"/>
        <v>0.2029067688205175</v>
      </c>
      <c r="X91" s="120">
        <f t="shared" si="31"/>
        <v>0.22813001838047395</v>
      </c>
      <c r="Y91" s="120">
        <f t="shared" si="31"/>
        <v>0.2547614792322247</v>
      </c>
      <c r="Z91" s="120">
        <f t="shared" si="31"/>
        <v>0.28266542535907901</v>
      </c>
      <c r="AA91" s="120">
        <f t="shared" si="31"/>
        <v>0.31166594646898876</v>
      </c>
      <c r="AB91" s="120">
        <f t="shared" si="31"/>
        <v>0.34155727411714892</v>
      </c>
      <c r="AC91" s="120">
        <f t="shared" si="31"/>
        <v>0.37210327972947854</v>
      </c>
      <c r="AD91" s="120">
        <f t="shared" si="31"/>
        <v>0.40308442036518138</v>
      </c>
      <c r="AE91" s="120">
        <f t="shared" si="31"/>
        <v>0.43423541930521181</v>
      </c>
      <c r="AF91" s="120">
        <f t="shared" si="31"/>
        <v>0.46528668162281572</v>
      </c>
      <c r="AG91" s="120">
        <f t="shared" si="31"/>
        <v>0.4959932925391024</v>
      </c>
      <c r="AH91" s="120">
        <f t="shared" si="31"/>
        <v>0.52612652954862715</v>
      </c>
      <c r="AI91" s="120">
        <f t="shared" si="31"/>
        <v>0.55548659475578999</v>
      </c>
      <c r="AJ91" s="120">
        <f t="shared" si="31"/>
        <v>0.58391861693276814</v>
      </c>
      <c r="AK91" s="120">
        <f t="shared" si="31"/>
        <v>0.61129658444115142</v>
      </c>
      <c r="AL91" s="120">
        <f t="shared" si="31"/>
        <v>0.63752425574738703</v>
      </c>
      <c r="AM91" s="120">
        <f t="shared" si="31"/>
        <v>0.66255135492147998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4.1269992598918858E-5</v>
      </c>
      <c r="G92" s="111">
        <f t="shared" si="31"/>
        <v>1.1164333975588154E-4</v>
      </c>
      <c r="H92" s="111">
        <f t="shared" si="31"/>
        <v>1.4997031240744134E-4</v>
      </c>
      <c r="I92" s="111">
        <f t="shared" si="31"/>
        <v>2.3594107453485207E-4</v>
      </c>
      <c r="J92" s="110">
        <f t="shared" si="31"/>
        <v>4.0298951955121328E-4</v>
      </c>
      <c r="K92" s="68">
        <f t="shared" si="31"/>
        <v>7.094138023447528E-4</v>
      </c>
      <c r="L92" s="68">
        <f t="shared" si="31"/>
        <v>1.0672679652033628E-3</v>
      </c>
      <c r="M92" s="68">
        <f t="shared" si="31"/>
        <v>1.479824370050803E-3</v>
      </c>
      <c r="N92" s="111">
        <f t="shared" si="31"/>
        <v>1.9673624273261682E-3</v>
      </c>
      <c r="O92" s="110">
        <f t="shared" si="31"/>
        <v>2.5610658610739833E-3</v>
      </c>
      <c r="P92" s="68">
        <f t="shared" si="31"/>
        <v>3.2780681663786165E-3</v>
      </c>
      <c r="Q92" s="68">
        <f t="shared" si="31"/>
        <v>4.132942348834984E-3</v>
      </c>
      <c r="R92" s="68">
        <f t="shared" si="31"/>
        <v>5.1385013702835002E-3</v>
      </c>
      <c r="S92" s="111">
        <f t="shared" si="31"/>
        <v>6.3069655160101759E-3</v>
      </c>
      <c r="T92" s="111">
        <f t="shared" si="31"/>
        <v>7.6520640748982734E-3</v>
      </c>
      <c r="U92" s="111">
        <f t="shared" si="31"/>
        <v>9.1843093166032435E-3</v>
      </c>
      <c r="V92" s="111">
        <f t="shared" si="31"/>
        <v>1.0912693048550691E-2</v>
      </c>
      <c r="W92" s="111">
        <f t="shared" si="31"/>
        <v>1.2844756950995725E-2</v>
      </c>
      <c r="X92" s="116">
        <f t="shared" si="31"/>
        <v>1.4986445482289022E-2</v>
      </c>
      <c r="Y92" s="116">
        <f t="shared" si="31"/>
        <v>1.7338418762165075E-2</v>
      </c>
      <c r="Z92" s="116">
        <f t="shared" si="31"/>
        <v>1.9900489743466719E-2</v>
      </c>
      <c r="AA92" s="116">
        <f t="shared" si="31"/>
        <v>2.2668568091431487E-2</v>
      </c>
      <c r="AB92" s="116">
        <f t="shared" si="31"/>
        <v>2.5634966004928768E-2</v>
      </c>
      <c r="AC92" s="116">
        <f t="shared" si="31"/>
        <v>2.878788997091215E-2</v>
      </c>
      <c r="AD92" s="116">
        <f t="shared" si="31"/>
        <v>3.211594929875991E-2</v>
      </c>
      <c r="AE92" s="116">
        <f t="shared" si="31"/>
        <v>3.5601263450729712E-2</v>
      </c>
      <c r="AF92" s="116">
        <f t="shared" si="31"/>
        <v>3.9223446165611707E-2</v>
      </c>
      <c r="AG92" s="116">
        <f t="shared" si="31"/>
        <v>4.2962803877941672E-2</v>
      </c>
      <c r="AH92" s="116">
        <f t="shared" si="31"/>
        <v>4.6799179342738646E-2</v>
      </c>
      <c r="AI92" s="116">
        <f t="shared" si="31"/>
        <v>5.0713598798204994E-2</v>
      </c>
      <c r="AJ92" s="116">
        <f t="shared" si="31"/>
        <v>5.4690498051272782E-2</v>
      </c>
      <c r="AK92" s="116">
        <f t="shared" si="31"/>
        <v>5.8715863375276116E-2</v>
      </c>
      <c r="AL92" s="116">
        <f t="shared" si="31"/>
        <v>6.2777638413732836E-2</v>
      </c>
      <c r="AM92" s="116">
        <f t="shared" si="31"/>
        <v>6.686904149847038E-2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3.6366342365422637E-5</v>
      </c>
      <c r="G93" s="111">
        <f t="shared" si="31"/>
        <v>8.9393913504185683E-5</v>
      </c>
      <c r="H93" s="111">
        <f t="shared" si="31"/>
        <v>1.1699998336387431E-4</v>
      </c>
      <c r="I93" s="111">
        <f t="shared" si="31"/>
        <v>1.7811122386087382E-4</v>
      </c>
      <c r="J93" s="110">
        <f t="shared" si="31"/>
        <v>2.9485455127218626E-4</v>
      </c>
      <c r="K93" s="68">
        <f t="shared" si="31"/>
        <v>5.0507405389164852E-4</v>
      </c>
      <c r="L93" s="68">
        <f t="shared" si="31"/>
        <v>7.4524822989007681E-4</v>
      </c>
      <c r="M93" s="68">
        <f t="shared" si="31"/>
        <v>1.0161739313408122E-3</v>
      </c>
      <c r="N93" s="111">
        <f t="shared" si="31"/>
        <v>1.3297112947321132E-3</v>
      </c>
      <c r="O93" s="110">
        <f t="shared" si="31"/>
        <v>1.7041380656767113E-3</v>
      </c>
      <c r="P93" s="68">
        <f t="shared" si="31"/>
        <v>2.1482126025397907E-3</v>
      </c>
      <c r="Q93" s="68">
        <f t="shared" si="31"/>
        <v>2.6688782554742082E-3</v>
      </c>
      <c r="R93" s="68">
        <f t="shared" si="31"/>
        <v>3.2718397319534986E-3</v>
      </c>
      <c r="S93" s="111">
        <f t="shared" si="31"/>
        <v>3.9622991180729289E-3</v>
      </c>
      <c r="T93" s="111">
        <f t="shared" si="31"/>
        <v>4.7461855280716073E-3</v>
      </c>
      <c r="U93" s="111">
        <f t="shared" si="31"/>
        <v>5.6273273333343676E-3</v>
      </c>
      <c r="V93" s="111">
        <f t="shared" si="31"/>
        <v>6.6084834405040213E-3</v>
      </c>
      <c r="W93" s="111">
        <f t="shared" si="31"/>
        <v>7.6913979172284963E-3</v>
      </c>
      <c r="X93" s="116">
        <f t="shared" si="31"/>
        <v>8.8767235562996292E-3</v>
      </c>
      <c r="Y93" s="116">
        <f t="shared" si="31"/>
        <v>1.016204004398189E-2</v>
      </c>
      <c r="Z93" s="116">
        <f t="shared" si="31"/>
        <v>1.1544393092161169E-2</v>
      </c>
      <c r="AA93" s="116">
        <f t="shared" si="31"/>
        <v>1.3018616004438386E-2</v>
      </c>
      <c r="AB93" s="116">
        <f t="shared" si="31"/>
        <v>1.4577605585546992E-2</v>
      </c>
      <c r="AC93" s="116">
        <f t="shared" si="31"/>
        <v>1.6212139509201369E-2</v>
      </c>
      <c r="AD93" s="116">
        <f t="shared" si="31"/>
        <v>1.7913279825424334E-2</v>
      </c>
      <c r="AE93" s="116">
        <f t="shared" si="31"/>
        <v>1.9668893737452595E-2</v>
      </c>
      <c r="AF93" s="116">
        <f t="shared" si="31"/>
        <v>2.1465791172759534E-2</v>
      </c>
      <c r="AG93" s="116">
        <f t="shared" si="31"/>
        <v>2.3291359702283243E-2</v>
      </c>
      <c r="AH93" s="116">
        <f t="shared" si="31"/>
        <v>2.5133037382213959E-2</v>
      </c>
      <c r="AI93" s="116">
        <f t="shared" si="31"/>
        <v>2.6979120724198419E-2</v>
      </c>
      <c r="AJ93" s="116">
        <f t="shared" si="31"/>
        <v>2.8819819143000032E-2</v>
      </c>
      <c r="AK93" s="116">
        <f t="shared" si="31"/>
        <v>3.0646351433265984E-2</v>
      </c>
      <c r="AL93" s="116">
        <f t="shared" si="31"/>
        <v>3.2451110632971375E-2</v>
      </c>
      <c r="AM93" s="116">
        <f t="shared" si="31"/>
        <v>3.4229021717719459E-2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7.0856125996685105E-5</v>
      </c>
      <c r="G94" s="111">
        <f t="shared" si="31"/>
        <v>1.4582061266040706E-4</v>
      </c>
      <c r="H94" s="111">
        <f t="shared" si="31"/>
        <v>1.8063321830328783E-4</v>
      </c>
      <c r="I94" s="111">
        <f t="shared" si="31"/>
        <v>2.5520468146610781E-4</v>
      </c>
      <c r="J94" s="110">
        <f t="shared" si="31"/>
        <v>3.9136989535453408E-4</v>
      </c>
      <c r="K94" s="68">
        <f t="shared" si="31"/>
        <v>6.2427640788802533E-4</v>
      </c>
      <c r="L94" s="68">
        <f t="shared" si="31"/>
        <v>8.7373850915985543E-4</v>
      </c>
      <c r="M94" s="68">
        <f t="shared" si="31"/>
        <v>1.1369796683669013E-3</v>
      </c>
      <c r="N94" s="111">
        <f t="shared" si="31"/>
        <v>1.4219838221802414E-3</v>
      </c>
      <c r="O94" s="110">
        <f t="shared" si="31"/>
        <v>1.7411087387305467E-3</v>
      </c>
      <c r="P94" s="68">
        <f t="shared" si="31"/>
        <v>2.0970135983028808E-3</v>
      </c>
      <c r="Q94" s="68">
        <f t="shared" si="31"/>
        <v>2.4905916932955368E-3</v>
      </c>
      <c r="R94" s="68">
        <f t="shared" si="31"/>
        <v>2.9216432489684446E-3</v>
      </c>
      <c r="S94" s="111">
        <f t="shared" si="31"/>
        <v>3.3894860709221528E-3</v>
      </c>
      <c r="T94" s="111">
        <f t="shared" si="31"/>
        <v>3.8937516660290353E-3</v>
      </c>
      <c r="U94" s="111">
        <f t="shared" si="31"/>
        <v>4.4323853008861229E-3</v>
      </c>
      <c r="V94" s="111">
        <f t="shared" si="31"/>
        <v>5.0024320516363604E-3</v>
      </c>
      <c r="W94" s="111">
        <f t="shared" si="31"/>
        <v>5.6001219984343842E-3</v>
      </c>
      <c r="X94" s="116">
        <f t="shared" si="31"/>
        <v>6.2208620476969113E-3</v>
      </c>
      <c r="Y94" s="116">
        <f t="shared" si="31"/>
        <v>6.8583514934763556E-3</v>
      </c>
      <c r="Z94" s="116">
        <f t="shared" si="31"/>
        <v>7.5061060614252549E-3</v>
      </c>
      <c r="AA94" s="116">
        <f t="shared" si="31"/>
        <v>8.1566091274749529E-3</v>
      </c>
      <c r="AB94" s="116">
        <f t="shared" si="31"/>
        <v>8.8016863563592992E-3</v>
      </c>
      <c r="AC94" s="116">
        <f t="shared" si="31"/>
        <v>9.4326055997290166E-3</v>
      </c>
      <c r="AD94" s="116">
        <f t="shared" si="31"/>
        <v>1.0041136200014684E-2</v>
      </c>
      <c r="AE94" s="116">
        <f t="shared" si="31"/>
        <v>1.0618386201947104E-2</v>
      </c>
      <c r="AF94" s="116">
        <f t="shared" si="31"/>
        <v>1.1155751378289214E-2</v>
      </c>
      <c r="AG94" s="116">
        <f t="shared" si="31"/>
        <v>1.1645484681669614E-2</v>
      </c>
      <c r="AH94" s="116">
        <f t="shared" si="31"/>
        <v>1.2080613346417501E-2</v>
      </c>
      <c r="AI94" s="116">
        <f t="shared" si="31"/>
        <v>1.2455142326608309E-2</v>
      </c>
      <c r="AJ94" s="116">
        <f t="shared" si="31"/>
        <v>1.2764257971705311E-2</v>
      </c>
      <c r="AK94" s="116">
        <f t="shared" si="31"/>
        <v>1.300407158103228E-2</v>
      </c>
      <c r="AL94" s="116">
        <f t="shared" si="31"/>
        <v>1.3171578925692387E-2</v>
      </c>
      <c r="AM94" s="116">
        <f t="shared" si="31"/>
        <v>1.3264549016189654E-2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1.5702162440641065E-3</v>
      </c>
      <c r="G95" s="111">
        <f t="shared" si="31"/>
        <v>3.185700897944589E-3</v>
      </c>
      <c r="H95" s="111">
        <f t="shared" si="31"/>
        <v>3.9311128684886808E-3</v>
      </c>
      <c r="I95" s="111">
        <f t="shared" si="31"/>
        <v>5.5278622862502827E-3</v>
      </c>
      <c r="J95" s="110">
        <f t="shared" si="31"/>
        <v>8.4426444748587574E-3</v>
      </c>
      <c r="K95" s="68">
        <f t="shared" si="31"/>
        <v>1.3429423035814413E-2</v>
      </c>
      <c r="L95" s="68">
        <f t="shared" si="31"/>
        <v>1.8775829896444059E-2</v>
      </c>
      <c r="M95" s="68">
        <f t="shared" si="31"/>
        <v>2.4432853975269394E-2</v>
      </c>
      <c r="N95" s="111">
        <f t="shared" si="31"/>
        <v>3.0586302678403447E-2</v>
      </c>
      <c r="O95" s="110">
        <f t="shared" si="31"/>
        <v>3.7522362446742306E-2</v>
      </c>
      <c r="P95" s="68">
        <f t="shared" si="31"/>
        <v>4.5323862020588745E-2</v>
      </c>
      <c r="Q95" s="68">
        <f t="shared" si="31"/>
        <v>5.4039679459669997E-2</v>
      </c>
      <c r="R95" s="68">
        <f t="shared" si="31"/>
        <v>6.3698501994727014E-2</v>
      </c>
      <c r="S95" s="111">
        <f t="shared" si="31"/>
        <v>7.4321849902466028E-2</v>
      </c>
      <c r="T95" s="111">
        <f t="shared" si="31"/>
        <v>8.5942195684657788E-2</v>
      </c>
      <c r="U95" s="111">
        <f t="shared" si="31"/>
        <v>9.8558017263674219E-2</v>
      </c>
      <c r="V95" s="111">
        <f t="shared" si="31"/>
        <v>0.11215122149723317</v>
      </c>
      <c r="W95" s="111">
        <f t="shared" si="31"/>
        <v>0.12668888606219103</v>
      </c>
      <c r="X95" s="116">
        <f t="shared" si="31"/>
        <v>0.14212291949433203</v>
      </c>
      <c r="Y95" s="116">
        <f t="shared" si="31"/>
        <v>0.15836664912241782</v>
      </c>
      <c r="Z95" s="116">
        <f t="shared" si="31"/>
        <v>0.1753306554542268</v>
      </c>
      <c r="AA95" s="116">
        <f t="shared" si="31"/>
        <v>0.19290124495539898</v>
      </c>
      <c r="AB95" s="116">
        <f t="shared" si="31"/>
        <v>0.21094709754637381</v>
      </c>
      <c r="AC95" s="116">
        <f t="shared" si="31"/>
        <v>0.22931922504347427</v>
      </c>
      <c r="AD95" s="116">
        <f t="shared" si="31"/>
        <v>0.2478794000181854</v>
      </c>
      <c r="AE95" s="116">
        <f t="shared" si="31"/>
        <v>0.26646293328725806</v>
      </c>
      <c r="AF95" s="116">
        <f t="shared" si="31"/>
        <v>0.28490374645089672</v>
      </c>
      <c r="AG95" s="116">
        <f t="shared" si="31"/>
        <v>0.30305169712875596</v>
      </c>
      <c r="AH95" s="116">
        <f t="shared" si="31"/>
        <v>0.32076762760301469</v>
      </c>
      <c r="AI95" s="116">
        <f t="shared" si="31"/>
        <v>0.33793083536930174</v>
      </c>
      <c r="AJ95" s="116">
        <f t="shared" si="31"/>
        <v>0.35444837107531557</v>
      </c>
      <c r="AK95" s="116">
        <f t="shared" si="31"/>
        <v>0.37024548585502348</v>
      </c>
      <c r="AL95" s="116">
        <f t="shared" si="31"/>
        <v>0.38526600065082145</v>
      </c>
      <c r="AM95" s="116">
        <f t="shared" si="31"/>
        <v>0.39948113246345718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6.0110641602098666E-4</v>
      </c>
      <c r="G96" s="111">
        <f t="shared" si="31"/>
        <v>1.2055029174223985E-3</v>
      </c>
      <c r="H96" s="111">
        <f t="shared" si="31"/>
        <v>1.4815402533887431E-3</v>
      </c>
      <c r="I96" s="111">
        <f t="shared" si="31"/>
        <v>2.07104408672732E-3</v>
      </c>
      <c r="J96" s="110">
        <f t="shared" si="31"/>
        <v>3.1424472781288251E-3</v>
      </c>
      <c r="K96" s="68">
        <f t="shared" si="31"/>
        <v>4.9659657002471208E-3</v>
      </c>
      <c r="L96" s="68">
        <f t="shared" si="31"/>
        <v>6.9076080304105595E-3</v>
      </c>
      <c r="M96" s="68">
        <f t="shared" si="31"/>
        <v>8.9468919740094324E-3</v>
      </c>
      <c r="N96" s="111">
        <f t="shared" si="31"/>
        <v>1.1148173745816222E-2</v>
      </c>
      <c r="O96" s="110">
        <f t="shared" si="31"/>
        <v>1.3610577059010023E-2</v>
      </c>
      <c r="P96" s="68">
        <f t="shared" si="31"/>
        <v>1.6359761534045007E-2</v>
      </c>
      <c r="Q96" s="68">
        <f t="shared" si="31"/>
        <v>1.940936238761758E-2</v>
      </c>
      <c r="R96" s="68">
        <f t="shared" si="31"/>
        <v>2.2766025372393923E-2</v>
      </c>
      <c r="S96" s="111">
        <f t="shared" si="31"/>
        <v>2.6434001377913744E-2</v>
      </c>
      <c r="T96" s="111">
        <f t="shared" si="31"/>
        <v>3.0421357603880688E-2</v>
      </c>
      <c r="U96" s="111">
        <f t="shared" si="31"/>
        <v>3.4724378797217834E-2</v>
      </c>
      <c r="V96" s="111">
        <f t="shared" si="31"/>
        <v>3.9333674442345964E-2</v>
      </c>
      <c r="W96" s="111">
        <f t="shared" si="31"/>
        <v>4.4234834360543346E-2</v>
      </c>
      <c r="X96" s="116">
        <f t="shared" si="31"/>
        <v>4.9408362019951475E-2</v>
      </c>
      <c r="Y96" s="116">
        <f t="shared" si="31"/>
        <v>5.4821985302340399E-2</v>
      </c>
      <c r="Z96" s="116">
        <f t="shared" si="31"/>
        <v>6.0442847281373051E-2</v>
      </c>
      <c r="AA96" s="116">
        <f t="shared" si="31"/>
        <v>6.6230310298441411E-2</v>
      </c>
      <c r="AB96" s="116">
        <f t="shared" si="31"/>
        <v>7.2138375890885398E-2</v>
      </c>
      <c r="AC96" s="116">
        <f t="shared" si="31"/>
        <v>7.8115811924155815E-2</v>
      </c>
      <c r="AD96" s="116">
        <f t="shared" si="31"/>
        <v>8.4115496618241831E-2</v>
      </c>
      <c r="AE96" s="116">
        <f t="shared" si="31"/>
        <v>9.0082432593441675E-2</v>
      </c>
      <c r="AF96" s="116">
        <f t="shared" si="31"/>
        <v>9.5961965515326125E-2</v>
      </c>
      <c r="AG96" s="116">
        <f t="shared" si="31"/>
        <v>0.10170533702745486</v>
      </c>
      <c r="AH96" s="116">
        <f t="shared" si="31"/>
        <v>0.10726812853840063</v>
      </c>
      <c r="AI96" s="116">
        <f t="shared" si="31"/>
        <v>0.11261256720564433</v>
      </c>
      <c r="AJ96" s="116">
        <f t="shared" si="31"/>
        <v>0.11771036678246033</v>
      </c>
      <c r="AK96" s="116">
        <f t="shared" si="31"/>
        <v>0.12253964477756066</v>
      </c>
      <c r="AL96" s="116">
        <f t="shared" si="31"/>
        <v>0.12708492873596219</v>
      </c>
      <c r="AM96" s="116">
        <f t="shared" si="31"/>
        <v>0.13133960237727008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2.5997341172217373E-7</v>
      </c>
      <c r="G97" s="111">
        <f t="shared" si="31"/>
        <v>2.0214528066483163E-7</v>
      </c>
      <c r="H97" s="111">
        <f t="shared" si="31"/>
        <v>1.85992127546021E-7</v>
      </c>
      <c r="I97" s="111">
        <f t="shared" si="31"/>
        <v>1.6987838797385017E-7</v>
      </c>
      <c r="J97" s="110">
        <f t="shared" si="31"/>
        <v>1.5535102918077951E-7</v>
      </c>
      <c r="K97" s="68">
        <f t="shared" si="31"/>
        <v>1.4260935370318252E-7</v>
      </c>
      <c r="L97" s="68">
        <f t="shared" si="31"/>
        <v>1.3108648601052484E-7</v>
      </c>
      <c r="M97" s="68">
        <f t="shared" si="31"/>
        <v>1.2085456505606222E-7</v>
      </c>
      <c r="N97" s="111">
        <f t="shared" si="31"/>
        <v>1.1154316839653487E-7</v>
      </c>
      <c r="O97" s="110">
        <f t="shared" si="31"/>
        <v>1.0277582090532961E-7</v>
      </c>
      <c r="P97" s="68">
        <f t="shared" si="31"/>
        <v>9.454245241891539E-8</v>
      </c>
      <c r="Q97" s="68">
        <f t="shared" si="31"/>
        <v>8.6858458457887327E-8</v>
      </c>
      <c r="R97" s="68">
        <f t="shared" si="31"/>
        <v>7.9733394064141772E-8</v>
      </c>
      <c r="S97" s="111">
        <f t="shared" si="31"/>
        <v>7.3158297044372593E-8</v>
      </c>
      <c r="T97" s="111">
        <f t="shared" si="31"/>
        <v>6.7100649953032699E-8</v>
      </c>
      <c r="U97" s="111">
        <f t="shared" si="31"/>
        <v>6.1534397165534072E-8</v>
      </c>
      <c r="V97" s="111">
        <f t="shared" si="31"/>
        <v>5.6428536739094923E-8</v>
      </c>
      <c r="W97" s="111">
        <f t="shared" si="31"/>
        <v>5.1748445832669704E-8</v>
      </c>
      <c r="X97" s="116">
        <f t="shared" si="31"/>
        <v>4.7458152852985692E-8</v>
      </c>
      <c r="Y97" s="116">
        <f t="shared" si="31"/>
        <v>4.3527767968431992E-8</v>
      </c>
      <c r="Z97" s="116">
        <f t="shared" si="31"/>
        <v>3.9924389817516108E-8</v>
      </c>
      <c r="AA97" s="116">
        <f t="shared" si="31"/>
        <v>3.6619002889224591E-8</v>
      </c>
      <c r="AB97" s="116">
        <f t="shared" si="31"/>
        <v>3.3585432449374548E-8</v>
      </c>
      <c r="AC97" s="116">
        <f t="shared" si="31"/>
        <v>3.0800817582202713E-8</v>
      </c>
      <c r="AD97" s="116">
        <f t="shared" si="31"/>
        <v>2.8241922101918965E-8</v>
      </c>
      <c r="AE97" s="116">
        <f t="shared" si="31"/>
        <v>2.5891232938991074E-8</v>
      </c>
      <c r="AF97" s="116">
        <f t="shared" si="31"/>
        <v>2.3733303094299508E-8</v>
      </c>
      <c r="AG97" s="116">
        <f t="shared" si="31"/>
        <v>2.1753117385233457E-8</v>
      </c>
      <c r="AH97" s="116">
        <f t="shared" si="31"/>
        <v>1.9937139217387548E-8</v>
      </c>
      <c r="AI97" s="116">
        <f t="shared" si="31"/>
        <v>1.8272694544708938E-8</v>
      </c>
      <c r="AJ97" s="116">
        <f t="shared" si="31"/>
        <v>1.6747231769540638E-8</v>
      </c>
      <c r="AK97" s="116">
        <f t="shared" si="31"/>
        <v>1.5349291616612077E-8</v>
      </c>
      <c r="AL97" s="116">
        <f t="shared" si="31"/>
        <v>1.4068328427032055E-8</v>
      </c>
      <c r="AM97" s="116">
        <f t="shared" si="31"/>
        <v>1.2893791649172164E-8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9.2236234675475452E-5</v>
      </c>
      <c r="G98" s="111">
        <f t="shared" si="31"/>
        <v>1.796292333432629E-4</v>
      </c>
      <c r="H98" s="111">
        <f t="shared" si="31"/>
        <v>2.1866950576674476E-4</v>
      </c>
      <c r="I98" s="111">
        <f t="shared" si="31"/>
        <v>3.0163948950280269E-4</v>
      </c>
      <c r="J98" s="110">
        <f t="shared" si="31"/>
        <v>4.5130669479077055E-4</v>
      </c>
      <c r="K98" s="68">
        <f t="shared" si="31"/>
        <v>7.0385115108395515E-4</v>
      </c>
      <c r="L98" s="68">
        <f t="shared" si="31"/>
        <v>9.6977279881892327E-4</v>
      </c>
      <c r="M98" s="68">
        <f t="shared" si="31"/>
        <v>1.2460220100756292E-3</v>
      </c>
      <c r="N98" s="111">
        <f t="shared" si="31"/>
        <v>1.5411909887468999E-3</v>
      </c>
      <c r="O98" s="110">
        <f t="shared" ref="O98:AM106" si="32">O56/O$48</f>
        <v>1.8684318910993534E-3</v>
      </c>
      <c r="P98" s="68">
        <f t="shared" si="32"/>
        <v>2.23103290949469E-3</v>
      </c>
      <c r="Q98" s="68">
        <f t="shared" si="32"/>
        <v>2.6307803523750572E-3</v>
      </c>
      <c r="R98" s="68">
        <f t="shared" si="32"/>
        <v>3.0686266641262228E-3</v>
      </c>
      <c r="S98" s="111">
        <f t="shared" si="32"/>
        <v>3.545279673423603E-3</v>
      </c>
      <c r="T98" s="111">
        <f t="shared" si="32"/>
        <v>4.0619940062751343E-3</v>
      </c>
      <c r="U98" s="111">
        <f t="shared" si="32"/>
        <v>4.6185309490901945E-3</v>
      </c>
      <c r="V98" s="111">
        <f t="shared" si="32"/>
        <v>5.2139550965704046E-3</v>
      </c>
      <c r="W98" s="111">
        <f t="shared" si="32"/>
        <v>5.8467197811701488E-3</v>
      </c>
      <c r="X98" s="116">
        <f t="shared" si="32"/>
        <v>6.5146583036238531E-3</v>
      </c>
      <c r="Y98" s="116">
        <f t="shared" si="32"/>
        <v>7.2139909825729839E-3</v>
      </c>
      <c r="Z98" s="116">
        <f t="shared" si="32"/>
        <v>7.9408938324366848E-3</v>
      </c>
      <c r="AA98" s="116">
        <f t="shared" si="32"/>
        <v>8.6905612906204716E-3</v>
      </c>
      <c r="AB98" s="116">
        <f t="shared" si="32"/>
        <v>9.4575091081866396E-3</v>
      </c>
      <c r="AC98" s="116">
        <f t="shared" si="32"/>
        <v>1.0235576796692578E-2</v>
      </c>
      <c r="AD98" s="116">
        <f t="shared" si="32"/>
        <v>1.1019130169001313E-2</v>
      </c>
      <c r="AE98" s="116">
        <f t="shared" si="32"/>
        <v>1.1801484272140025E-2</v>
      </c>
      <c r="AF98" s="116">
        <f t="shared" si="32"/>
        <v>1.2575957132226281E-2</v>
      </c>
      <c r="AG98" s="116">
        <f t="shared" si="32"/>
        <v>1.3336588466912826E-2</v>
      </c>
      <c r="AH98" s="116">
        <f t="shared" si="32"/>
        <v>1.4077923323486048E-2</v>
      </c>
      <c r="AI98" s="116">
        <f t="shared" si="32"/>
        <v>1.4795311944484449E-2</v>
      </c>
      <c r="AJ98" s="116">
        <f t="shared" si="32"/>
        <v>1.5485287071681623E-2</v>
      </c>
      <c r="AK98" s="116">
        <f t="shared" si="32"/>
        <v>1.6145152024995623E-2</v>
      </c>
      <c r="AL98" s="116">
        <f t="shared" si="32"/>
        <v>1.6772984227417256E-2</v>
      </c>
      <c r="AM98" s="116">
        <f t="shared" si="32"/>
        <v>1.7367994968984182E-2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0.99143002720227891</v>
      </c>
      <c r="J99" s="127">
        <f t="shared" si="33"/>
        <v>0.98687423217779469</v>
      </c>
      <c r="K99" s="71">
        <f t="shared" si="33"/>
        <v>0.97906185310366567</v>
      </c>
      <c r="L99" s="71">
        <f t="shared" si="33"/>
        <v>0.97066040335887838</v>
      </c>
      <c r="M99" s="71">
        <f t="shared" si="33"/>
        <v>0.96174113316487064</v>
      </c>
      <c r="N99" s="128">
        <f t="shared" si="33"/>
        <v>0.95200516363269894</v>
      </c>
      <c r="O99" s="127">
        <f t="shared" si="33"/>
        <v>0.94099221323294302</v>
      </c>
      <c r="P99" s="71">
        <f t="shared" si="33"/>
        <v>0.92856195448635515</v>
      </c>
      <c r="Q99" s="71">
        <f t="shared" si="33"/>
        <v>0.91462767855791582</v>
      </c>
      <c r="R99" s="71">
        <f t="shared" si="33"/>
        <v>0.89913478192548557</v>
      </c>
      <c r="S99" s="128">
        <f t="shared" si="33"/>
        <v>0.88204004526499735</v>
      </c>
      <c r="T99" s="128">
        <f t="shared" si="32"/>
        <v>0.86328238419962555</v>
      </c>
      <c r="U99" s="128">
        <f t="shared" si="32"/>
        <v>0.8428549893953482</v>
      </c>
      <c r="V99" s="128">
        <f t="shared" si="32"/>
        <v>0.82077748384618643</v>
      </c>
      <c r="W99" s="128">
        <f t="shared" si="32"/>
        <v>0.79709323098825113</v>
      </c>
      <c r="X99" s="120">
        <f t="shared" si="33"/>
        <v>0.77186998186403877</v>
      </c>
      <c r="Y99" s="120">
        <f t="shared" si="32"/>
        <v>0.74523852074075436</v>
      </c>
      <c r="Z99" s="120">
        <f t="shared" si="32"/>
        <v>0.71733457464092099</v>
      </c>
      <c r="AA99" s="120">
        <f t="shared" si="32"/>
        <v>0.68833405353101129</v>
      </c>
      <c r="AB99" s="120">
        <f t="shared" si="32"/>
        <v>0.65844272588285102</v>
      </c>
      <c r="AC99" s="120">
        <f t="shared" si="33"/>
        <v>0.62789672053490519</v>
      </c>
      <c r="AD99" s="120">
        <f t="shared" si="32"/>
        <v>0.59691557963481867</v>
      </c>
      <c r="AE99" s="120">
        <f t="shared" si="32"/>
        <v>0.56576458069478808</v>
      </c>
      <c r="AF99" s="120">
        <f t="shared" si="32"/>
        <v>0.53471331863695193</v>
      </c>
      <c r="AG99" s="120">
        <f t="shared" si="32"/>
        <v>0.5040067074608976</v>
      </c>
      <c r="AH99" s="120">
        <f t="shared" si="33"/>
        <v>0.47387347045137274</v>
      </c>
      <c r="AI99" s="120">
        <f t="shared" si="32"/>
        <v>0.44451340549923574</v>
      </c>
      <c r="AJ99" s="120">
        <f t="shared" si="32"/>
        <v>0.41608138306723191</v>
      </c>
      <c r="AK99" s="120">
        <f t="shared" si="32"/>
        <v>0.38870341555884858</v>
      </c>
      <c r="AL99" s="120">
        <f t="shared" si="32"/>
        <v>0.36247574425261303</v>
      </c>
      <c r="AM99" s="120">
        <f t="shared" si="33"/>
        <v>0.33744864507852013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1.5509727447104301E-2</v>
      </c>
      <c r="G100" s="130">
        <f t="shared" si="33"/>
        <v>2.0126910091282594E-2</v>
      </c>
      <c r="H100" s="130">
        <f t="shared" si="33"/>
        <v>2.2213097797591827E-2</v>
      </c>
      <c r="I100" s="130">
        <f t="shared" si="33"/>
        <v>2.5057406938384406E-2</v>
      </c>
      <c r="J100" s="129">
        <f t="shared" si="33"/>
        <v>2.707123499642403E-2</v>
      </c>
      <c r="K100" s="72">
        <f t="shared" si="33"/>
        <v>2.9346927667216336E-2</v>
      </c>
      <c r="L100" s="72">
        <f t="shared" si="33"/>
        <v>3.1840150334310625E-2</v>
      </c>
      <c r="M100" s="72">
        <f t="shared" si="33"/>
        <v>3.4580235182052055E-2</v>
      </c>
      <c r="N100" s="130">
        <f t="shared" si="33"/>
        <v>3.7549405507853337E-2</v>
      </c>
      <c r="O100" s="129">
        <f t="shared" si="33"/>
        <v>4.051293555004791E-2</v>
      </c>
      <c r="P100" s="72">
        <f t="shared" si="33"/>
        <v>4.3319400202100754E-2</v>
      </c>
      <c r="Q100" s="72">
        <f t="shared" si="33"/>
        <v>4.5891067088057576E-2</v>
      </c>
      <c r="R100" s="72">
        <f t="shared" si="33"/>
        <v>4.8169990966511214E-2</v>
      </c>
      <c r="S100" s="130">
        <f t="shared" si="33"/>
        <v>5.0128328366187386E-2</v>
      </c>
      <c r="T100" s="130">
        <f t="shared" si="32"/>
        <v>5.1745146463862822E-2</v>
      </c>
      <c r="U100" s="130">
        <f t="shared" si="32"/>
        <v>5.3012771564743377E-2</v>
      </c>
      <c r="V100" s="130">
        <f t="shared" si="32"/>
        <v>5.3930938447397658E-2</v>
      </c>
      <c r="W100" s="130">
        <f t="shared" si="32"/>
        <v>5.4504411521610174E-2</v>
      </c>
      <c r="X100" s="121">
        <f t="shared" si="33"/>
        <v>5.4741099063507624E-2</v>
      </c>
      <c r="Y100" s="121">
        <f t="shared" si="32"/>
        <v>5.4661097767413229E-2</v>
      </c>
      <c r="Z100" s="121">
        <f t="shared" si="32"/>
        <v>5.4276229634495042E-2</v>
      </c>
      <c r="AA100" s="121">
        <f t="shared" si="32"/>
        <v>5.3600765179624421E-2</v>
      </c>
      <c r="AB100" s="121">
        <f t="shared" si="32"/>
        <v>5.2655024843386009E-2</v>
      </c>
      <c r="AC100" s="121">
        <f t="shared" si="33"/>
        <v>5.1463317340334512E-2</v>
      </c>
      <c r="AD100" s="121">
        <f t="shared" si="32"/>
        <v>5.005525654002016E-2</v>
      </c>
      <c r="AE100" s="121">
        <f t="shared" si="32"/>
        <v>4.8461548580567185E-2</v>
      </c>
      <c r="AF100" s="121">
        <f t="shared" si="32"/>
        <v>4.6714504232140561E-2</v>
      </c>
      <c r="AG100" s="121">
        <f t="shared" si="32"/>
        <v>4.4846925281548607E-2</v>
      </c>
      <c r="AH100" s="121">
        <f t="shared" si="33"/>
        <v>4.2891513749108462E-2</v>
      </c>
      <c r="AI100" s="121">
        <f t="shared" si="32"/>
        <v>4.0879929483271883E-2</v>
      </c>
      <c r="AJ100" s="121">
        <f t="shared" si="32"/>
        <v>3.8838905819503097E-2</v>
      </c>
      <c r="AK100" s="121">
        <f t="shared" si="32"/>
        <v>3.6792014409994619E-2</v>
      </c>
      <c r="AL100" s="121">
        <f t="shared" si="32"/>
        <v>3.4759482731357386E-2</v>
      </c>
      <c r="AM100" s="121">
        <f t="shared" si="33"/>
        <v>3.2757052718595976E-2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0.12617199831717707</v>
      </c>
      <c r="G101" s="130">
        <f t="shared" si="33"/>
        <v>0.14164039571416939</v>
      </c>
      <c r="H101" s="130">
        <f t="shared" si="33"/>
        <v>0.14616166102901076</v>
      </c>
      <c r="I101" s="130">
        <f t="shared" si="33"/>
        <v>0.15116034944686726</v>
      </c>
      <c r="J101" s="129">
        <f t="shared" si="33"/>
        <v>0.15460486161051445</v>
      </c>
      <c r="K101" s="72">
        <f t="shared" si="33"/>
        <v>0.15717397778549469</v>
      </c>
      <c r="L101" s="72">
        <f t="shared" si="33"/>
        <v>0.1592698649767163</v>
      </c>
      <c r="M101" s="72">
        <f t="shared" si="33"/>
        <v>0.16085139260760095</v>
      </c>
      <c r="N101" s="130">
        <f t="shared" si="33"/>
        <v>0.16195979920112247</v>
      </c>
      <c r="O101" s="129">
        <f t="shared" si="33"/>
        <v>0.162669020603326</v>
      </c>
      <c r="P101" s="72">
        <f t="shared" si="33"/>
        <v>0.16293290071013666</v>
      </c>
      <c r="Q101" s="72">
        <f t="shared" si="33"/>
        <v>0.16272039113874756</v>
      </c>
      <c r="R101" s="72">
        <f t="shared" si="33"/>
        <v>0.16200776985812884</v>
      </c>
      <c r="S101" s="130">
        <f t="shared" si="33"/>
        <v>0.16077964948719037</v>
      </c>
      <c r="T101" s="130">
        <f t="shared" si="32"/>
        <v>0.15903051637909218</v>
      </c>
      <c r="U101" s="130">
        <f t="shared" si="32"/>
        <v>0.1567634249500732</v>
      </c>
      <c r="V101" s="130">
        <f t="shared" si="32"/>
        <v>0.15398994200807789</v>
      </c>
      <c r="W101" s="130">
        <f t="shared" si="32"/>
        <v>0.15072845942249785</v>
      </c>
      <c r="X101" s="121">
        <f t="shared" si="33"/>
        <v>0.14700313734731915</v>
      </c>
      <c r="Y101" s="121">
        <f t="shared" si="32"/>
        <v>0.14284681044222236</v>
      </c>
      <c r="Z101" s="121">
        <f t="shared" si="32"/>
        <v>0.13829736191925079</v>
      </c>
      <c r="AA101" s="121">
        <f t="shared" si="32"/>
        <v>0.13340024217402616</v>
      </c>
      <c r="AB101" s="121">
        <f t="shared" si="32"/>
        <v>0.12820719964933835</v>
      </c>
      <c r="AC101" s="121">
        <f t="shared" si="33"/>
        <v>0.12277568505691756</v>
      </c>
      <c r="AD101" s="121">
        <f t="shared" si="32"/>
        <v>0.11715945133641109</v>
      </c>
      <c r="AE101" s="121">
        <f t="shared" si="32"/>
        <v>0.11142136101791421</v>
      </c>
      <c r="AF101" s="121">
        <f t="shared" si="32"/>
        <v>0.10562476681712421</v>
      </c>
      <c r="AG101" s="121">
        <f t="shared" si="32"/>
        <v>9.9827989373559342E-2</v>
      </c>
      <c r="AH101" s="121">
        <f t="shared" si="33"/>
        <v>9.4085562038898202E-2</v>
      </c>
      <c r="AI101" s="121">
        <f t="shared" si="32"/>
        <v>8.8445151939939584E-2</v>
      </c>
      <c r="AJ101" s="121">
        <f t="shared" si="32"/>
        <v>8.2945349561366857E-2</v>
      </c>
      <c r="AK101" s="121">
        <f t="shared" si="32"/>
        <v>7.7618181001693778E-2</v>
      </c>
      <c r="AL101" s="121">
        <f t="shared" si="32"/>
        <v>7.2488933826239235E-2</v>
      </c>
      <c r="AM101" s="121">
        <f t="shared" si="33"/>
        <v>6.7573037785965587E-2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0.20729287208212202</v>
      </c>
      <c r="G102" s="130">
        <f t="shared" si="33"/>
        <v>0.22454791550195766</v>
      </c>
      <c r="H102" s="130">
        <f t="shared" si="33"/>
        <v>0.22924295968922512</v>
      </c>
      <c r="I102" s="130">
        <f t="shared" si="33"/>
        <v>0.23379975905350589</v>
      </c>
      <c r="J102" s="129">
        <f t="shared" si="33"/>
        <v>0.23704736292559891</v>
      </c>
      <c r="K102" s="72">
        <f t="shared" si="33"/>
        <v>0.23885029363794608</v>
      </c>
      <c r="L102" s="72">
        <f t="shared" si="33"/>
        <v>0.2399796070460043</v>
      </c>
      <c r="M102" s="72">
        <f t="shared" si="33"/>
        <v>0.24041111305598253</v>
      </c>
      <c r="N102" s="130">
        <f t="shared" si="33"/>
        <v>0.24018745739170771</v>
      </c>
      <c r="O102" s="129">
        <f t="shared" si="33"/>
        <v>0.23937245980802324</v>
      </c>
      <c r="P102" s="72">
        <f t="shared" si="33"/>
        <v>0.23796213278355585</v>
      </c>
      <c r="Q102" s="72">
        <f t="shared" si="33"/>
        <v>0.23594266826811269</v>
      </c>
      <c r="R102" s="72">
        <f t="shared" si="33"/>
        <v>0.23330754039731766</v>
      </c>
      <c r="S102" s="130">
        <f t="shared" si="33"/>
        <v>0.23005301807899148</v>
      </c>
      <c r="T102" s="130">
        <f t="shared" si="32"/>
        <v>0.22617785628072873</v>
      </c>
      <c r="U102" s="130">
        <f t="shared" si="32"/>
        <v>0.22169145174472191</v>
      </c>
      <c r="V102" s="130">
        <f t="shared" si="32"/>
        <v>0.21661142734960614</v>
      </c>
      <c r="W102" s="130">
        <f t="shared" si="32"/>
        <v>0.21096289227792087</v>
      </c>
      <c r="X102" s="121">
        <f t="shared" si="33"/>
        <v>0.20477827938987325</v>
      </c>
      <c r="Y102" s="121">
        <f t="shared" si="32"/>
        <v>0.19810359433283287</v>
      </c>
      <c r="Z102" s="121">
        <f t="shared" si="32"/>
        <v>0.19099035655394059</v>
      </c>
      <c r="AA102" s="121">
        <f t="shared" si="32"/>
        <v>0.18350052560397787</v>
      </c>
      <c r="AB102" s="121">
        <f t="shared" si="32"/>
        <v>0.17570257808562625</v>
      </c>
      <c r="AC102" s="121">
        <f t="shared" si="33"/>
        <v>0.16767206328277284</v>
      </c>
      <c r="AD102" s="121">
        <f t="shared" si="32"/>
        <v>0.15947798629457308</v>
      </c>
      <c r="AE102" s="121">
        <f t="shared" si="32"/>
        <v>0.15120106524306998</v>
      </c>
      <c r="AF102" s="121">
        <f t="shared" si="32"/>
        <v>0.14292210755389301</v>
      </c>
      <c r="AG102" s="121">
        <f t="shared" si="32"/>
        <v>0.13471390526974117</v>
      </c>
      <c r="AH102" s="121">
        <f t="shared" si="33"/>
        <v>0.12664361669416282</v>
      </c>
      <c r="AI102" s="121">
        <f t="shared" si="32"/>
        <v>0.1187693313744866</v>
      </c>
      <c r="AJ102" s="121">
        <f t="shared" si="32"/>
        <v>0.11113656791768059</v>
      </c>
      <c r="AK102" s="121">
        <f t="shared" si="32"/>
        <v>0.10378234908464432</v>
      </c>
      <c r="AL102" s="121">
        <f t="shared" si="32"/>
        <v>9.6735042863162451E-2</v>
      </c>
      <c r="AM102" s="121">
        <f t="shared" si="33"/>
        <v>9.0010007494291541E-2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0.22459688697377456</v>
      </c>
      <c r="G103" s="130">
        <f t="shared" si="33"/>
        <v>0.23384450183801889</v>
      </c>
      <c r="H103" s="130">
        <f t="shared" si="33"/>
        <v>0.23614582165889589</v>
      </c>
      <c r="I103" s="130">
        <f t="shared" si="33"/>
        <v>0.23761931654470286</v>
      </c>
      <c r="J103" s="129">
        <f t="shared" si="33"/>
        <v>0.23908291164257034</v>
      </c>
      <c r="K103" s="72">
        <f t="shared" si="33"/>
        <v>0.23914145097903217</v>
      </c>
      <c r="L103" s="72">
        <f t="shared" si="33"/>
        <v>0.23863335401673427</v>
      </c>
      <c r="M103" s="72">
        <f t="shared" si="33"/>
        <v>0.23755372156688467</v>
      </c>
      <c r="N103" s="130">
        <f t="shared" si="33"/>
        <v>0.23591539646487175</v>
      </c>
      <c r="O103" s="129">
        <f t="shared" si="33"/>
        <v>0.23375129331734185</v>
      </c>
      <c r="P103" s="72">
        <f t="shared" si="33"/>
        <v>0.23108602361812733</v>
      </c>
      <c r="Q103" s="72">
        <f t="shared" si="33"/>
        <v>0.22792208820415669</v>
      </c>
      <c r="R103" s="72">
        <f t="shared" si="33"/>
        <v>0.22426617285099301</v>
      </c>
      <c r="S103" s="130">
        <f t="shared" si="33"/>
        <v>0.22012166960908558</v>
      </c>
      <c r="T103" s="130">
        <f t="shared" si="32"/>
        <v>0.21548828282260685</v>
      </c>
      <c r="U103" s="130">
        <f t="shared" si="32"/>
        <v>0.21037506821712432</v>
      </c>
      <c r="V103" s="130">
        <f t="shared" si="32"/>
        <v>0.2047967988989835</v>
      </c>
      <c r="W103" s="130">
        <f t="shared" si="32"/>
        <v>0.19877401907590633</v>
      </c>
      <c r="X103" s="121">
        <f t="shared" si="33"/>
        <v>0.19233357059990935</v>
      </c>
      <c r="Y103" s="121">
        <f t="shared" si="32"/>
        <v>0.18551538606505397</v>
      </c>
      <c r="Z103" s="121">
        <f t="shared" si="32"/>
        <v>0.17836401178380398</v>
      </c>
      <c r="AA103" s="121">
        <f t="shared" si="32"/>
        <v>0.17093378647395718</v>
      </c>
      <c r="AB103" s="121">
        <f t="shared" si="32"/>
        <v>0.16328431304689181</v>
      </c>
      <c r="AC103" s="121">
        <f t="shared" si="33"/>
        <v>0.15548153837548073</v>
      </c>
      <c r="AD103" s="121">
        <f t="shared" si="32"/>
        <v>0.14758461310668222</v>
      </c>
      <c r="AE103" s="121">
        <f t="shared" si="32"/>
        <v>0.13966365512209031</v>
      </c>
      <c r="AF103" s="121">
        <f t="shared" si="32"/>
        <v>0.13178875097940687</v>
      </c>
      <c r="AG103" s="121">
        <f t="shared" si="32"/>
        <v>0.12402223678796248</v>
      </c>
      <c r="AH103" s="121">
        <f t="shared" si="33"/>
        <v>0.1164212377986686</v>
      </c>
      <c r="AI103" s="121">
        <f t="shared" si="32"/>
        <v>0.10903472770800941</v>
      </c>
      <c r="AJ103" s="121">
        <f t="shared" si="32"/>
        <v>0.10190021339827411</v>
      </c>
      <c r="AK103" s="121">
        <f t="shared" si="32"/>
        <v>9.5047723421873773E-2</v>
      </c>
      <c r="AL103" s="121">
        <f t="shared" si="32"/>
        <v>8.8499679192522218E-2</v>
      </c>
      <c r="AM103" s="121">
        <f t="shared" si="33"/>
        <v>8.226682691778453E-2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0.28951277029110944</v>
      </c>
      <c r="G104" s="130">
        <f t="shared" si="33"/>
        <v>0.2593134840996813</v>
      </c>
      <c r="H104" s="130">
        <f t="shared" si="33"/>
        <v>0.2501867555473743</v>
      </c>
      <c r="I104" s="130">
        <f t="shared" si="33"/>
        <v>0.23995365285131606</v>
      </c>
      <c r="J104" s="129">
        <f t="shared" si="33"/>
        <v>0.23132293216187855</v>
      </c>
      <c r="K104" s="72">
        <f t="shared" si="33"/>
        <v>0.22246273525679552</v>
      </c>
      <c r="L104" s="72">
        <f t="shared" si="33"/>
        <v>0.21407572368743169</v>
      </c>
      <c r="M104" s="72">
        <f t="shared" si="33"/>
        <v>0.20622895308197903</v>
      </c>
      <c r="N104" s="130">
        <f t="shared" si="33"/>
        <v>0.19869385841900614</v>
      </c>
      <c r="O104" s="129">
        <f t="shared" si="33"/>
        <v>0.19123256865296431</v>
      </c>
      <c r="P104" s="72">
        <f t="shared" si="33"/>
        <v>0.18387499165074811</v>
      </c>
      <c r="Q104" s="72">
        <f t="shared" si="33"/>
        <v>0.17664383489715366</v>
      </c>
      <c r="R104" s="72">
        <f t="shared" si="33"/>
        <v>0.16955831000344573</v>
      </c>
      <c r="S104" s="130">
        <f t="shared" si="33"/>
        <v>0.16262055964585545</v>
      </c>
      <c r="T104" s="130">
        <f t="shared" si="32"/>
        <v>0.15581124852322259</v>
      </c>
      <c r="U104" s="130">
        <f t="shared" si="32"/>
        <v>0.14911967111423108</v>
      </c>
      <c r="V104" s="130">
        <f t="shared" si="32"/>
        <v>0.14253354005073099</v>
      </c>
      <c r="W104" s="130">
        <f t="shared" si="32"/>
        <v>0.13604035871278447</v>
      </c>
      <c r="X104" s="121">
        <f t="shared" si="33"/>
        <v>0.12962952840324482</v>
      </c>
      <c r="Y104" s="121">
        <f t="shared" si="32"/>
        <v>0.12330162756357306</v>
      </c>
      <c r="Z104" s="121">
        <f t="shared" si="32"/>
        <v>0.11705652858557593</v>
      </c>
      <c r="AA104" s="121">
        <f t="shared" si="32"/>
        <v>0.11090134184759153</v>
      </c>
      <c r="AB104" s="121">
        <f t="shared" si="32"/>
        <v>0.10484712729172749</v>
      </c>
      <c r="AC104" s="121">
        <f t="shared" si="33"/>
        <v>9.8910057213736857E-2</v>
      </c>
      <c r="AD104" s="121">
        <f t="shared" si="32"/>
        <v>9.3102359271404672E-2</v>
      </c>
      <c r="AE104" s="121">
        <f t="shared" si="32"/>
        <v>8.7445358399013157E-2</v>
      </c>
      <c r="AF104" s="121">
        <f t="shared" si="32"/>
        <v>8.1961616369406659E-2</v>
      </c>
      <c r="AG104" s="121">
        <f t="shared" si="32"/>
        <v>7.6669958670109131E-2</v>
      </c>
      <c r="AH104" s="121">
        <f t="shared" si="33"/>
        <v>7.1587616584086924E-2</v>
      </c>
      <c r="AI104" s="121">
        <f t="shared" si="32"/>
        <v>6.6728489214120182E-2</v>
      </c>
      <c r="AJ104" s="121">
        <f t="shared" si="32"/>
        <v>6.2100817519941495E-2</v>
      </c>
      <c r="AK104" s="121">
        <f t="shared" si="32"/>
        <v>5.770999674634731E-2</v>
      </c>
      <c r="AL104" s="121">
        <f t="shared" si="32"/>
        <v>5.3558404597347772E-2</v>
      </c>
      <c r="AM104" s="121">
        <f t="shared" si="33"/>
        <v>4.9642756205017916E-2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9.6950037207325826E-2</v>
      </c>
      <c r="G105" s="130">
        <f t="shared" si="33"/>
        <v>8.4688897322850912E-2</v>
      </c>
      <c r="H105" s="130">
        <f t="shared" si="33"/>
        <v>8.1008976325011195E-2</v>
      </c>
      <c r="I105" s="130">
        <f t="shared" si="33"/>
        <v>7.6898912222825216E-2</v>
      </c>
      <c r="J105" s="129">
        <f t="shared" si="33"/>
        <v>7.2716341407451479E-2</v>
      </c>
      <c r="K105" s="72">
        <f t="shared" si="33"/>
        <v>6.8790298223191021E-2</v>
      </c>
      <c r="L105" s="72">
        <f t="shared" si="33"/>
        <v>6.5158895666874134E-2</v>
      </c>
      <c r="M105" s="72">
        <f t="shared" si="33"/>
        <v>6.1852975642731026E-2</v>
      </c>
      <c r="N105" s="130">
        <f t="shared" si="33"/>
        <v>5.8767768079976329E-2</v>
      </c>
      <c r="O105" s="129">
        <f t="shared" si="33"/>
        <v>5.5791196072480266E-2</v>
      </c>
      <c r="P105" s="72">
        <f t="shared" si="33"/>
        <v>5.2927581247217609E-2</v>
      </c>
      <c r="Q105" s="72">
        <f t="shared" si="33"/>
        <v>5.0183979059049998E-2</v>
      </c>
      <c r="R105" s="72">
        <f t="shared" si="33"/>
        <v>4.7565595707314161E-2</v>
      </c>
      <c r="S105" s="130">
        <f t="shared" si="33"/>
        <v>4.5071156091444346E-2</v>
      </c>
      <c r="T105" s="130">
        <f t="shared" si="32"/>
        <v>4.2690994598406085E-2</v>
      </c>
      <c r="U105" s="130">
        <f t="shared" si="32"/>
        <v>4.0418364311194201E-2</v>
      </c>
      <c r="V105" s="130">
        <f t="shared" si="32"/>
        <v>3.8245376710658766E-2</v>
      </c>
      <c r="W105" s="130">
        <f t="shared" si="32"/>
        <v>3.6163470878963287E-2</v>
      </c>
      <c r="X105" s="121">
        <f t="shared" si="33"/>
        <v>3.4164192553805692E-2</v>
      </c>
      <c r="Y105" s="121">
        <f t="shared" si="32"/>
        <v>3.2242422056253071E-2</v>
      </c>
      <c r="Z105" s="121">
        <f t="shared" si="32"/>
        <v>3.0392196253003278E-2</v>
      </c>
      <c r="AA105" s="121">
        <f t="shared" si="32"/>
        <v>2.8609625334387538E-2</v>
      </c>
      <c r="AB105" s="121">
        <f t="shared" si="32"/>
        <v>2.6892185985614821E-2</v>
      </c>
      <c r="AC105" s="121">
        <f t="shared" si="33"/>
        <v>2.5238984128597187E-2</v>
      </c>
      <c r="AD105" s="121">
        <f t="shared" si="32"/>
        <v>2.3648389929747347E-2</v>
      </c>
      <c r="AE105" s="121">
        <f t="shared" si="32"/>
        <v>2.2121598790843574E-2</v>
      </c>
      <c r="AF105" s="121">
        <f t="shared" si="32"/>
        <v>2.0660458240361997E-2</v>
      </c>
      <c r="AG105" s="121">
        <f t="shared" si="32"/>
        <v>1.9266226242284554E-2</v>
      </c>
      <c r="AH105" s="121">
        <f t="shared" si="33"/>
        <v>1.7940154020914548E-2</v>
      </c>
      <c r="AI105" s="121">
        <f t="shared" si="32"/>
        <v>1.6683007752507462E-2</v>
      </c>
      <c r="AJ105" s="121">
        <f t="shared" si="32"/>
        <v>1.5494452630679669E-2</v>
      </c>
      <c r="AK105" s="121">
        <f t="shared" si="32"/>
        <v>1.4373775912086327E-2</v>
      </c>
      <c r="AL105" s="121">
        <f t="shared" si="32"/>
        <v>1.3319816726255632E-2</v>
      </c>
      <c r="AM105" s="121">
        <f t="shared" si="33"/>
        <v>1.2330279932604845E-2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3.7553396463951116E-2</v>
      </c>
      <c r="G106" s="132">
        <f t="shared" si="33"/>
        <v>3.0920002246968951E-2</v>
      </c>
      <c r="H106" s="132">
        <f t="shared" si="33"/>
        <v>2.8961615794896551E-2</v>
      </c>
      <c r="I106" s="132">
        <f t="shared" si="33"/>
        <v>2.6940630167755553E-2</v>
      </c>
      <c r="J106" s="131">
        <f t="shared" si="33"/>
        <v>2.5028587433356703E-2</v>
      </c>
      <c r="K106" s="73">
        <f t="shared" si="33"/>
        <v>2.3296169565380706E-2</v>
      </c>
      <c r="L106" s="73">
        <f t="shared" si="33"/>
        <v>2.1702807713123665E-2</v>
      </c>
      <c r="M106" s="73">
        <f t="shared" si="33"/>
        <v>2.0262742030478106E-2</v>
      </c>
      <c r="N106" s="132">
        <f t="shared" si="33"/>
        <v>1.8931478477275873E-2</v>
      </c>
      <c r="O106" s="131">
        <f t="shared" si="33"/>
        <v>1.7662739194706178E-2</v>
      </c>
      <c r="P106" s="73">
        <f t="shared" si="33"/>
        <v>1.6458924316929729E-2</v>
      </c>
      <c r="Q106" s="73">
        <f t="shared" si="33"/>
        <v>1.532364994211924E-2</v>
      </c>
      <c r="R106" s="73">
        <f t="shared" si="33"/>
        <v>1.4259402004219986E-2</v>
      </c>
      <c r="S106" s="132">
        <f t="shared" si="33"/>
        <v>1.3265663913621491E-2</v>
      </c>
      <c r="T106" s="132">
        <f t="shared" si="32"/>
        <v>1.2338339162264681E-2</v>
      </c>
      <c r="U106" s="132">
        <f t="shared" si="32"/>
        <v>1.1474237504310319E-2</v>
      </c>
      <c r="V106" s="132">
        <f t="shared" si="32"/>
        <v>1.066946049061627E-2</v>
      </c>
      <c r="W106" s="132">
        <f t="shared" si="32"/>
        <v>9.9196191695970111E-3</v>
      </c>
      <c r="X106" s="122">
        <f t="shared" si="33"/>
        <v>9.2201743433701685E-3</v>
      </c>
      <c r="Y106" s="122">
        <f t="shared" si="32"/>
        <v>8.5675826647228694E-3</v>
      </c>
      <c r="Z106" s="122">
        <f t="shared" si="32"/>
        <v>7.9578897818489615E-3</v>
      </c>
      <c r="AA106" s="122">
        <f t="shared" si="32"/>
        <v>7.3877669040812296E-3</v>
      </c>
      <c r="AB106" s="122">
        <f t="shared" si="32"/>
        <v>6.8542969669737374E-3</v>
      </c>
      <c r="AC106" s="122">
        <f t="shared" si="33"/>
        <v>6.3550750709696156E-3</v>
      </c>
      <c r="AD106" s="122">
        <f t="shared" si="32"/>
        <v>5.8875231770102489E-3</v>
      </c>
      <c r="AE106" s="122">
        <f t="shared" si="32"/>
        <v>5.4499934681163983E-3</v>
      </c>
      <c r="AF106" s="122">
        <f t="shared" si="32"/>
        <v>5.0411143147347489E-3</v>
      </c>
      <c r="AG106" s="122">
        <f t="shared" si="32"/>
        <v>4.6594659054025973E-3</v>
      </c>
      <c r="AH106" s="122">
        <f t="shared" si="33"/>
        <v>4.3037694859867021E-3</v>
      </c>
      <c r="AI106" s="122">
        <f t="shared" si="32"/>
        <v>3.9727679605938895E-3</v>
      </c>
      <c r="AJ106" s="122">
        <f t="shared" si="32"/>
        <v>3.6650763008931587E-3</v>
      </c>
      <c r="AK106" s="122">
        <f t="shared" si="32"/>
        <v>3.379375002360992E-3</v>
      </c>
      <c r="AL106" s="122">
        <f t="shared" si="32"/>
        <v>3.1143843107209537E-3</v>
      </c>
      <c r="AM106" s="122">
        <f t="shared" si="33"/>
        <v>2.8686840242597368E-3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1157204.5748000001</v>
      </c>
      <c r="F2" s="247">
        <f t="shared" si="0"/>
        <v>1191039.9643999999</v>
      </c>
      <c r="G2" s="247">
        <f t="shared" si="0"/>
        <v>1205655.8873000001</v>
      </c>
      <c r="H2" s="247">
        <f t="shared" si="0"/>
        <v>1235180.6726000002</v>
      </c>
      <c r="I2" s="247">
        <f t="shared" si="0"/>
        <v>1273175.3922000001</v>
      </c>
      <c r="J2" s="247">
        <f t="shared" si="0"/>
        <v>1316909.1512000002</v>
      </c>
      <c r="K2" s="247">
        <f t="shared" si="0"/>
        <v>1374709.2248</v>
      </c>
      <c r="L2" s="247">
        <f t="shared" si="0"/>
        <v>1425186.4819</v>
      </c>
      <c r="M2" s="247">
        <f t="shared" si="0"/>
        <v>1418608.6708999998</v>
      </c>
      <c r="N2" s="247">
        <f t="shared" si="0"/>
        <v>1418160.5788</v>
      </c>
      <c r="O2" s="247">
        <f t="shared" si="0"/>
        <v>1416275.3352000001</v>
      </c>
      <c r="P2" s="247">
        <f t="shared" si="0"/>
        <v>1411716.2401999999</v>
      </c>
      <c r="Q2" s="247">
        <f t="shared" si="0"/>
        <v>1416894.9715</v>
      </c>
      <c r="R2" s="247">
        <f t="shared" si="0"/>
        <v>1423154.3687</v>
      </c>
      <c r="S2" s="247">
        <f t="shared" si="0"/>
        <v>1425270.8165000002</v>
      </c>
      <c r="T2" s="247">
        <f t="shared" si="0"/>
        <v>1425526.4612</v>
      </c>
      <c r="U2" s="247">
        <f t="shared" si="0"/>
        <v>1429527.0709000002</v>
      </c>
      <c r="V2" s="247">
        <f t="shared" si="0"/>
        <v>1431209.5321</v>
      </c>
      <c r="W2" s="247">
        <f t="shared" si="0"/>
        <v>1435340.0968999998</v>
      </c>
      <c r="X2" s="247">
        <f t="shared" si="0"/>
        <v>1441829.2020999999</v>
      </c>
      <c r="Y2" s="247">
        <f t="shared" si="0"/>
        <v>1450516.2293000002</v>
      </c>
      <c r="Z2" s="247">
        <f t="shared" si="0"/>
        <v>1460500.206</v>
      </c>
      <c r="AA2" s="247">
        <f t="shared" si="0"/>
        <v>1471314.9227999998</v>
      </c>
      <c r="AB2" s="247">
        <f t="shared" si="0"/>
        <v>1482859.1830000002</v>
      </c>
      <c r="AC2" s="247">
        <f t="shared" si="0"/>
        <v>1494743.5079999999</v>
      </c>
      <c r="AD2" s="247">
        <f t="shared" si="0"/>
        <v>1506641.3803000001</v>
      </c>
      <c r="AE2" s="247">
        <f t="shared" si="0"/>
        <v>1518431.9936000002</v>
      </c>
      <c r="AF2" s="247">
        <f t="shared" si="0"/>
        <v>1530170.8404999999</v>
      </c>
      <c r="AG2" s="247">
        <f t="shared" si="0"/>
        <v>1541769.5890000002</v>
      </c>
      <c r="AH2" s="247">
        <f t="shared" si="0"/>
        <v>1553320.5314</v>
      </c>
      <c r="AI2" s="247">
        <f t="shared" si="0"/>
        <v>1564861.9809999999</v>
      </c>
      <c r="AJ2" s="247">
        <f t="shared" si="0"/>
        <v>1576641.9569000001</v>
      </c>
      <c r="AK2" s="247">
        <f t="shared" si="0"/>
        <v>1588722.6397000002</v>
      </c>
      <c r="AL2" s="247">
        <f t="shared" si="0"/>
        <v>1601355.6828999999</v>
      </c>
      <c r="AM2" s="247">
        <f t="shared" si="0"/>
        <v>1614541.4125999999</v>
      </c>
      <c r="AN2" s="247">
        <f t="shared" si="0"/>
        <v>1628158.8840999999</v>
      </c>
      <c r="AO2" s="247">
        <f t="shared" si="0"/>
        <v>1642264.1647000001</v>
      </c>
      <c r="AP2" s="247">
        <f t="shared" si="0"/>
        <v>1656811.1776999999</v>
      </c>
      <c r="AQ2" s="247">
        <f t="shared" si="0"/>
        <v>1671703.7744999998</v>
      </c>
      <c r="AR2" s="247">
        <f t="shared" si="0"/>
        <v>1687015.4389</v>
      </c>
      <c r="AS2" s="247">
        <f t="shared" si="0"/>
        <v>1702730.6412</v>
      </c>
      <c r="AT2" s="247">
        <f t="shared" si="0"/>
        <v>1718797.041</v>
      </c>
      <c r="AU2" s="248">
        <f t="shared" si="0"/>
        <v>1735519.1254999998</v>
      </c>
      <c r="AW2" t="s">
        <v>530</v>
      </c>
      <c r="AX2" s="299">
        <f>Q8/Q7</f>
        <v>0.92170773454171073</v>
      </c>
      <c r="AY2" s="299">
        <f>AA8/AA7</f>
        <v>0.91328997054099537</v>
      </c>
      <c r="AZ2" s="299">
        <f>AU8/AU7</f>
        <v>0.89436987725874983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283661.62060000002</v>
      </c>
      <c r="F3" s="251">
        <f>Résultats!H286</f>
        <v>284996.64439999999</v>
      </c>
      <c r="G3" s="251">
        <f>Résultats!I286</f>
        <v>276969.5135</v>
      </c>
      <c r="H3" s="251">
        <f>Résultats!J286</f>
        <v>276308.41470000002</v>
      </c>
      <c r="I3" s="251">
        <f>Résultats!K286</f>
        <v>278550.93430000002</v>
      </c>
      <c r="J3" s="251">
        <f>Résultats!L286</f>
        <v>278764.22210000001</v>
      </c>
      <c r="K3" s="251">
        <f>Résultats!M286</f>
        <v>284099.93949999998</v>
      </c>
      <c r="L3" s="251">
        <f>Résultats!N286</f>
        <v>292961.34169999999</v>
      </c>
      <c r="M3" s="251">
        <f>Résultats!O286</f>
        <v>300343.18949999998</v>
      </c>
      <c r="N3" s="251">
        <f>Résultats!P286</f>
        <v>308835.96429999999</v>
      </c>
      <c r="O3" s="251">
        <f>Résultats!Q286</f>
        <v>317314.28240000003</v>
      </c>
      <c r="P3" s="251">
        <f>Résultats!R286</f>
        <v>328532.80719999998</v>
      </c>
      <c r="Q3" s="251">
        <f>Résultats!S286</f>
        <v>327772.39500000002</v>
      </c>
      <c r="R3" s="251">
        <f>Résultats!T286</f>
        <v>327038.78830000001</v>
      </c>
      <c r="S3" s="251">
        <f>Résultats!U286</f>
        <v>327195.11940000003</v>
      </c>
      <c r="T3" s="251">
        <f>Résultats!V286</f>
        <v>326543.58159999998</v>
      </c>
      <c r="U3" s="251">
        <f>Résultats!W286</f>
        <v>332891.43170000002</v>
      </c>
      <c r="V3" s="251">
        <f>Résultats!X286</f>
        <v>337716.39880000002</v>
      </c>
      <c r="W3" s="251">
        <f>Résultats!Y286</f>
        <v>343459.6839</v>
      </c>
      <c r="X3" s="251">
        <f>Résultats!Z286</f>
        <v>349840.45069999999</v>
      </c>
      <c r="Y3" s="251">
        <f>Résultats!AA286</f>
        <v>356926.52850000001</v>
      </c>
      <c r="Z3" s="251">
        <f>Résultats!AB286</f>
        <v>364449.66489999997</v>
      </c>
      <c r="AA3" s="251">
        <f>Résultats!AC286</f>
        <v>372223.06189999997</v>
      </c>
      <c r="AB3" s="251">
        <f>Résultats!AD286</f>
        <v>380231.02919999999</v>
      </c>
      <c r="AC3" s="251">
        <f>Résultats!AE286</f>
        <v>388315.50829999999</v>
      </c>
      <c r="AD3" s="251">
        <f>Résultats!AF286</f>
        <v>396313.80160000001</v>
      </c>
      <c r="AE3" s="251">
        <f>Résultats!AG286</f>
        <v>404180.103</v>
      </c>
      <c r="AF3" s="251">
        <f>Résultats!AH286</f>
        <v>411965.8224</v>
      </c>
      <c r="AG3" s="251">
        <f>Résultats!AI286</f>
        <v>419646.87060000002</v>
      </c>
      <c r="AH3" s="251">
        <f>Résultats!AJ286</f>
        <v>427269.59470000002</v>
      </c>
      <c r="AI3" s="251">
        <f>Résultats!AK286</f>
        <v>434840.85389999999</v>
      </c>
      <c r="AJ3" s="251">
        <f>Résultats!AL286</f>
        <v>442557.33490000002</v>
      </c>
      <c r="AK3" s="251">
        <f>Résultats!AM286</f>
        <v>450469.36330000003</v>
      </c>
      <c r="AL3" s="251">
        <f>Résultats!AN286</f>
        <v>458684.31469999999</v>
      </c>
      <c r="AM3" s="251">
        <f>Résultats!AO286</f>
        <v>467254.1312</v>
      </c>
      <c r="AN3" s="251">
        <f>Résultats!AP286</f>
        <v>476124.1336</v>
      </c>
      <c r="AO3" s="251">
        <f>Résultats!AQ286</f>
        <v>485370.4178</v>
      </c>
      <c r="AP3" s="251">
        <f>Résultats!AR286</f>
        <v>495004.41139999998</v>
      </c>
      <c r="AQ3" s="251">
        <f>Résultats!AS286</f>
        <v>504977.5134</v>
      </c>
      <c r="AR3" s="251">
        <f>Résultats!AT286</f>
        <v>515366.48050000001</v>
      </c>
      <c r="AS3" s="251">
        <f>Résultats!AU286</f>
        <v>526172.31359999999</v>
      </c>
      <c r="AT3" s="251">
        <f>Résultats!AV286</f>
        <v>537357.4889</v>
      </c>
      <c r="AU3" s="252">
        <f>Résultats!AW286</f>
        <v>549138.32259999996</v>
      </c>
      <c r="AV3" s="253"/>
      <c r="AW3" t="s">
        <v>531</v>
      </c>
      <c r="AX3" s="299">
        <f>Q5/Q4</f>
        <v>0.69225615201032131</v>
      </c>
      <c r="AY3" s="299">
        <f>AA5/AA4</f>
        <v>0.70456087856530625</v>
      </c>
      <c r="AZ3" s="299">
        <f>AU5/AU4</f>
        <v>0.69730422498003841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272240.82199999999</v>
      </c>
      <c r="F4" s="256">
        <f>Résultats!H292</f>
        <v>287789.46769999998</v>
      </c>
      <c r="G4" s="256">
        <f>Résultats!I292</f>
        <v>299413.0871</v>
      </c>
      <c r="H4" s="256">
        <f>Résultats!J292</f>
        <v>315292.641</v>
      </c>
      <c r="I4" s="256">
        <f>Résultats!K292</f>
        <v>335053.09110000002</v>
      </c>
      <c r="J4" s="256">
        <f>Résultats!L292</f>
        <v>357362.43780000001</v>
      </c>
      <c r="K4" s="256">
        <f>Résultats!M292</f>
        <v>382941.99530000001</v>
      </c>
      <c r="L4" s="256">
        <f>Résultats!N292</f>
        <v>405799.8395</v>
      </c>
      <c r="M4" s="256">
        <f>Résultats!O292</f>
        <v>397150.02010000002</v>
      </c>
      <c r="N4" s="256">
        <f>Résultats!P292</f>
        <v>389425.6127</v>
      </c>
      <c r="O4" s="256">
        <f>Résultats!Q292</f>
        <v>380431.70630000002</v>
      </c>
      <c r="P4" s="256">
        <f>Résultats!R292</f>
        <v>367206.22379999998</v>
      </c>
      <c r="Q4" s="256">
        <f>Résultats!S292</f>
        <v>367278.26059999998</v>
      </c>
      <c r="R4" s="256">
        <f>Résultats!T292</f>
        <v>369729.18150000001</v>
      </c>
      <c r="S4" s="256">
        <f>Résultats!U292</f>
        <v>370794.33740000002</v>
      </c>
      <c r="T4" s="256">
        <f>Résultats!V292</f>
        <v>371595.83270000003</v>
      </c>
      <c r="U4" s="256">
        <f>Résultats!W292</f>
        <v>371869.78470000002</v>
      </c>
      <c r="V4" s="256">
        <f>Résultats!X292</f>
        <v>371694.20939999999</v>
      </c>
      <c r="W4" s="256">
        <f>Résultats!Y292</f>
        <v>371874.59039999999</v>
      </c>
      <c r="X4" s="256">
        <f>Résultats!Z292</f>
        <v>372535.35210000002</v>
      </c>
      <c r="Y4" s="256">
        <f>Résultats!AA292</f>
        <v>373672.95130000002</v>
      </c>
      <c r="Z4" s="256">
        <f>Résultats!AB292</f>
        <v>374953.66989999998</v>
      </c>
      <c r="AA4" s="256">
        <f>Résultats!AC292</f>
        <v>376331.11810000002</v>
      </c>
      <c r="AB4" s="256">
        <f>Résultats!AD292</f>
        <v>377789.42019999999</v>
      </c>
      <c r="AC4" s="256">
        <f>Résultats!AE292</f>
        <v>379290.77360000001</v>
      </c>
      <c r="AD4" s="256">
        <f>Résultats!AF292</f>
        <v>380785.87229999999</v>
      </c>
      <c r="AE4" s="256">
        <f>Résultats!AG292</f>
        <v>382246.31920000003</v>
      </c>
      <c r="AF4" s="256">
        <f>Résultats!AH292</f>
        <v>383671.89679999999</v>
      </c>
      <c r="AG4" s="256">
        <f>Résultats!AI292</f>
        <v>385039.84029999998</v>
      </c>
      <c r="AH4" s="256">
        <f>Résultats!AJ292</f>
        <v>386369.69189999998</v>
      </c>
      <c r="AI4" s="256">
        <f>Résultats!AK292</f>
        <v>387691.94689999998</v>
      </c>
      <c r="AJ4" s="256">
        <f>Résultats!AL292</f>
        <v>389027.8186</v>
      </c>
      <c r="AK4" s="256">
        <f>Résultats!AM292</f>
        <v>390393.15130000003</v>
      </c>
      <c r="AL4" s="256">
        <f>Résultats!AN292</f>
        <v>391767.72580000001</v>
      </c>
      <c r="AM4" s="256">
        <f>Résultats!AO292</f>
        <v>393196.25640000001</v>
      </c>
      <c r="AN4" s="256">
        <f>Résultats!AP292</f>
        <v>394685.41119999997</v>
      </c>
      <c r="AO4" s="256">
        <f>Résultats!AQ292</f>
        <v>396236.59009999997</v>
      </c>
      <c r="AP4" s="256">
        <f>Résultats!AR292</f>
        <v>397838.66489999997</v>
      </c>
      <c r="AQ4" s="256">
        <f>Résultats!AS292</f>
        <v>399478.75679999997</v>
      </c>
      <c r="AR4" s="256">
        <f>Résultats!AT292</f>
        <v>401155.53580000001</v>
      </c>
      <c r="AS4" s="256">
        <f>Résultats!AU292</f>
        <v>402864.6116</v>
      </c>
      <c r="AT4" s="256">
        <f>Résultats!AV292</f>
        <v>404602.32140000002</v>
      </c>
      <c r="AU4" s="257">
        <f>Résultats!AW292</f>
        <v>406388.60879999999</v>
      </c>
      <c r="AV4" s="253"/>
      <c r="AW4" t="s">
        <v>532</v>
      </c>
      <c r="AX4" s="299">
        <f>Q10/(Q7+Q4)</f>
        <v>0.84433115642057399</v>
      </c>
      <c r="AY4" s="299">
        <f>AA10/(AA7+AA4)</f>
        <v>0.84182073729702755</v>
      </c>
      <c r="AZ4" s="299">
        <f>AU10/(AU7+AU4)</f>
        <v>0.82686605717328565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175098.73</v>
      </c>
      <c r="F5" s="212">
        <f>Résultats!H287</f>
        <v>184374.17939999999</v>
      </c>
      <c r="G5" s="212">
        <f>Résultats!I287</f>
        <v>192029.00090000001</v>
      </c>
      <c r="H5" s="212">
        <f>Résultats!J287</f>
        <v>200639.6226</v>
      </c>
      <c r="I5" s="212">
        <f>Résultats!K287</f>
        <v>215029.0172</v>
      </c>
      <c r="J5" s="212">
        <f>Résultats!L287</f>
        <v>230855.26130000001</v>
      </c>
      <c r="K5" s="212">
        <f>Résultats!M287</f>
        <v>247456.29819999999</v>
      </c>
      <c r="L5" s="212">
        <f>Résultats!N287</f>
        <v>260447.91320000001</v>
      </c>
      <c r="M5" s="212">
        <f>Résultats!O287</f>
        <v>261243.18700000001</v>
      </c>
      <c r="N5" s="212">
        <f>Résultats!P287</f>
        <v>258856.9558</v>
      </c>
      <c r="O5" s="212">
        <f>Résultats!Q287</f>
        <v>254991.8254</v>
      </c>
      <c r="P5" s="212">
        <f>Résultats!R287</f>
        <v>253651.753</v>
      </c>
      <c r="Q5" s="212">
        <f>Résultats!S287</f>
        <v>254250.6354</v>
      </c>
      <c r="R5" s="212">
        <f>Résultats!T287</f>
        <v>257250.70790000001</v>
      </c>
      <c r="S5" s="212">
        <f>Résultats!U287</f>
        <v>258678.6202</v>
      </c>
      <c r="T5" s="212">
        <f>Résultats!V287</f>
        <v>259612.70569999999</v>
      </c>
      <c r="U5" s="212">
        <f>Résultats!W287</f>
        <v>260303.64</v>
      </c>
      <c r="V5" s="212">
        <f>Résultats!X287</f>
        <v>260302.8652</v>
      </c>
      <c r="W5" s="212">
        <f>Résultats!Y287</f>
        <v>260778.76850000001</v>
      </c>
      <c r="X5" s="212">
        <f>Résultats!Z287</f>
        <v>261634.61979999999</v>
      </c>
      <c r="Y5" s="212">
        <f>Résultats!AA287</f>
        <v>262739.16239999997</v>
      </c>
      <c r="Z5" s="212">
        <f>Résultats!AB287</f>
        <v>263944.83590000001</v>
      </c>
      <c r="AA5" s="212">
        <f>Résultats!AC287</f>
        <v>265148.18320000003</v>
      </c>
      <c r="AB5" s="212">
        <f>Résultats!AD287</f>
        <v>266321.75530000002</v>
      </c>
      <c r="AC5" s="212">
        <f>Résultats!AE287</f>
        <v>267457.76559999998</v>
      </c>
      <c r="AD5" s="212">
        <f>Résultats!AF287</f>
        <v>268529.75300000003</v>
      </c>
      <c r="AE5" s="212">
        <f>Résultats!AG287</f>
        <v>269519.46159999998</v>
      </c>
      <c r="AF5" s="212">
        <f>Résultats!AH287</f>
        <v>270428.44439999998</v>
      </c>
      <c r="AG5" s="212">
        <f>Résultats!AI287</f>
        <v>271235.076</v>
      </c>
      <c r="AH5" s="212">
        <f>Résultats!AJ287</f>
        <v>271970.84460000001</v>
      </c>
      <c r="AI5" s="212">
        <f>Résultats!AK287</f>
        <v>272679.70880000002</v>
      </c>
      <c r="AJ5" s="212">
        <f>Résultats!AL287</f>
        <v>273378.4497</v>
      </c>
      <c r="AK5" s="212">
        <f>Résultats!AM287</f>
        <v>274092.22950000002</v>
      </c>
      <c r="AL5" s="212">
        <f>Résultats!AN287</f>
        <v>274771.40960000001</v>
      </c>
      <c r="AM5" s="212">
        <f>Résultats!AO287</f>
        <v>275495.1839</v>
      </c>
      <c r="AN5" s="212">
        <f>Résultats!AP287</f>
        <v>276287.32270000002</v>
      </c>
      <c r="AO5" s="212">
        <f>Résultats!AQ287</f>
        <v>277144.65399999998</v>
      </c>
      <c r="AP5" s="212">
        <f>Résultats!AR287</f>
        <v>278065.011</v>
      </c>
      <c r="AQ5" s="212">
        <f>Résultats!AS287</f>
        <v>279034.70179999998</v>
      </c>
      <c r="AR5" s="212">
        <f>Résultats!AT287</f>
        <v>280050.179</v>
      </c>
      <c r="AS5" s="212">
        <f>Résultats!AU287</f>
        <v>281112.69799999997</v>
      </c>
      <c r="AT5" s="212">
        <f>Résultats!AV287</f>
        <v>282223.1654</v>
      </c>
      <c r="AU5" s="260">
        <f>Résultats!AW287</f>
        <v>283376.4939</v>
      </c>
    </row>
    <row r="6" spans="1:52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49189.344290000001</v>
      </c>
      <c r="F6" s="263">
        <f>Résultats!H290</f>
        <v>50577.711130000003</v>
      </c>
      <c r="G6" s="263">
        <f>Résultats!I290</f>
        <v>51404.830779999997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54442.26208</v>
      </c>
      <c r="K6" s="263">
        <f>Résultats!M290</f>
        <v>56442.383049999997</v>
      </c>
      <c r="L6" s="263">
        <f>Résultats!N290</f>
        <v>57915.791440000001</v>
      </c>
      <c r="M6" s="263">
        <f>Résultats!O290</f>
        <v>56788.232929999998</v>
      </c>
      <c r="N6" s="263">
        <f>Résultats!P290</f>
        <v>56684.35211</v>
      </c>
      <c r="O6" s="263">
        <f>Résultats!Q290</f>
        <v>56743.529979999999</v>
      </c>
      <c r="P6" s="263">
        <f>Résultats!R290</f>
        <v>55968.697840000001</v>
      </c>
      <c r="Q6" s="263">
        <f>Résultats!S290</f>
        <v>56546.685689999998</v>
      </c>
      <c r="R6" s="263">
        <f>Résultats!T290</f>
        <v>56508.177060000002</v>
      </c>
      <c r="S6" s="263">
        <f>Résultats!U290</f>
        <v>56360.858079999998</v>
      </c>
      <c r="T6" s="263">
        <f>Résultats!V290</f>
        <v>56198.058879999997</v>
      </c>
      <c r="U6" s="263">
        <f>Résultats!W290</f>
        <v>55713.065060000001</v>
      </c>
      <c r="V6" s="263">
        <f>Résultats!X290</f>
        <v>55300.694360000001</v>
      </c>
      <c r="W6" s="263">
        <f>Résultats!Y290</f>
        <v>54964.908649999998</v>
      </c>
      <c r="X6" s="263">
        <f>Résultats!Z290</f>
        <v>54743.781320000002</v>
      </c>
      <c r="Y6" s="263">
        <f>Résultats!AA290</f>
        <v>54632.281219999997</v>
      </c>
      <c r="Z6" s="263">
        <f>Résultats!AB290</f>
        <v>54600.159650000001</v>
      </c>
      <c r="AA6" s="263">
        <f>Résultats!AC290</f>
        <v>54635.155859999999</v>
      </c>
      <c r="AB6" s="263">
        <f>Résultats!AD290</f>
        <v>54732.425210000001</v>
      </c>
      <c r="AC6" s="263">
        <f>Résultats!AE290</f>
        <v>54867.197030000003</v>
      </c>
      <c r="AD6" s="263">
        <f>Résultats!AF290</f>
        <v>55027.674160000002</v>
      </c>
      <c r="AE6" s="263">
        <f>Résultats!AG290</f>
        <v>55209.90943</v>
      </c>
      <c r="AF6" s="263">
        <f>Résultats!AH290</f>
        <v>55414.050990000003</v>
      </c>
      <c r="AG6" s="263">
        <f>Résultats!AI290</f>
        <v>55637.502280000001</v>
      </c>
      <c r="AH6" s="263">
        <f>Résultats!AJ290</f>
        <v>55878.652269999999</v>
      </c>
      <c r="AI6" s="263">
        <f>Résultats!AK290</f>
        <v>56131.274899999997</v>
      </c>
      <c r="AJ6" s="263">
        <f>Résultats!AL290</f>
        <v>56396.542549999998</v>
      </c>
      <c r="AK6" s="263">
        <f>Résultats!AM290</f>
        <v>56669.953200000004</v>
      </c>
      <c r="AL6" s="263">
        <f>Résultats!AN290</f>
        <v>56980.341469999999</v>
      </c>
      <c r="AM6" s="263">
        <f>Résultats!AO290</f>
        <v>57302.889759999998</v>
      </c>
      <c r="AN6" s="263">
        <f>Résultats!AP290</f>
        <v>57624.513930000001</v>
      </c>
      <c r="AO6" s="263">
        <f>Résultats!AQ290</f>
        <v>57943.075839999998</v>
      </c>
      <c r="AP6" s="263">
        <f>Résultats!AR290</f>
        <v>58252.308290000001</v>
      </c>
      <c r="AQ6" s="263">
        <f>Résultats!AS290</f>
        <v>58549.864820000003</v>
      </c>
      <c r="AR6" s="263">
        <f>Résultats!AT290</f>
        <v>58835.914779999999</v>
      </c>
      <c r="AS6" s="263">
        <f>Résultats!AU290</f>
        <v>59108.396079999999</v>
      </c>
      <c r="AT6" s="263">
        <f>Résultats!AV290</f>
        <v>59365.68634</v>
      </c>
      <c r="AU6" s="264">
        <f>Résultats!AW290</f>
        <v>59618.308360000003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618253.85230000003</v>
      </c>
      <c r="G7" s="212">
        <f>Résultats!I291</f>
        <v>629273.28670000006</v>
      </c>
      <c r="H7" s="212">
        <f>Résultats!J291</f>
        <v>643579.61690000002</v>
      </c>
      <c r="I7" s="212">
        <f>Résultats!K291</f>
        <v>659571.36679999996</v>
      </c>
      <c r="J7" s="212">
        <f>Résultats!L291</f>
        <v>680782.49129999999</v>
      </c>
      <c r="K7" s="212">
        <f>Résultats!M291</f>
        <v>707667.29</v>
      </c>
      <c r="L7" s="212">
        <f>Résultats!N291</f>
        <v>726425.30070000002</v>
      </c>
      <c r="M7" s="212">
        <f>Résultats!O291</f>
        <v>721115.46129999997</v>
      </c>
      <c r="N7" s="212">
        <f>Résultats!P291</f>
        <v>719899.00179999997</v>
      </c>
      <c r="O7" s="212">
        <f>Résultats!Q291</f>
        <v>718529.34649999999</v>
      </c>
      <c r="P7" s="212">
        <f>Résultats!R291</f>
        <v>715977.20920000004</v>
      </c>
      <c r="Q7" s="212">
        <f>Résultats!S291</f>
        <v>721844.31590000005</v>
      </c>
      <c r="R7" s="212">
        <f>Résultats!T291</f>
        <v>726386.39890000003</v>
      </c>
      <c r="S7" s="212">
        <f>Résultats!U291</f>
        <v>727281.35970000003</v>
      </c>
      <c r="T7" s="212">
        <f>Résultats!V291</f>
        <v>727387.04689999996</v>
      </c>
      <c r="U7" s="212">
        <f>Résultats!W291</f>
        <v>724765.85450000002</v>
      </c>
      <c r="V7" s="212">
        <f>Résultats!X291</f>
        <v>721798.92390000005</v>
      </c>
      <c r="W7" s="212">
        <f>Résultats!Y291</f>
        <v>720005.82259999996</v>
      </c>
      <c r="X7" s="212">
        <f>Résultats!Z291</f>
        <v>719453.39930000005</v>
      </c>
      <c r="Y7" s="212">
        <f>Résultats!AA291</f>
        <v>719916.74950000003</v>
      </c>
      <c r="Z7" s="212">
        <f>Résultats!AB291</f>
        <v>721096.87120000005</v>
      </c>
      <c r="AA7" s="212">
        <f>Résultats!AC291</f>
        <v>722760.74280000001</v>
      </c>
      <c r="AB7" s="212">
        <f>Résultats!AD291</f>
        <v>724838.73360000004</v>
      </c>
      <c r="AC7" s="212">
        <f>Résultats!AE291</f>
        <v>727137.22609999997</v>
      </c>
      <c r="AD7" s="212">
        <f>Résultats!AF291</f>
        <v>729541.70640000002</v>
      </c>
      <c r="AE7" s="212">
        <f>Résultats!AG291</f>
        <v>732005.57140000002</v>
      </c>
      <c r="AF7" s="212">
        <f>Résultats!AH291</f>
        <v>734533.1213</v>
      </c>
      <c r="AG7" s="212">
        <f>Résultats!AI291</f>
        <v>737082.87809999997</v>
      </c>
      <c r="AH7" s="212">
        <f>Résultats!AJ291</f>
        <v>739681.24479999999</v>
      </c>
      <c r="AI7" s="212">
        <f>Résultats!AK291</f>
        <v>742329.18019999994</v>
      </c>
      <c r="AJ7" s="212">
        <f>Résultats!AL291</f>
        <v>745056.80339999998</v>
      </c>
      <c r="AK7" s="212">
        <f>Résultats!AM291</f>
        <v>747860.12509999995</v>
      </c>
      <c r="AL7" s="212">
        <f>Résultats!AN291</f>
        <v>750903.64240000001</v>
      </c>
      <c r="AM7" s="212">
        <f>Résultats!AO291</f>
        <v>754091.02500000002</v>
      </c>
      <c r="AN7" s="212">
        <f>Résultats!AP291</f>
        <v>757349.33929999999</v>
      </c>
      <c r="AO7" s="212">
        <f>Résultats!AQ291</f>
        <v>760657.1568</v>
      </c>
      <c r="AP7" s="212">
        <f>Résultats!AR291</f>
        <v>763968.10140000004</v>
      </c>
      <c r="AQ7" s="212">
        <f>Résultats!AS291</f>
        <v>767247.50430000003</v>
      </c>
      <c r="AR7" s="212">
        <f>Résultats!AT291</f>
        <v>770493.42260000005</v>
      </c>
      <c r="AS7" s="212">
        <f>Résultats!AU291</f>
        <v>773693.71600000001</v>
      </c>
      <c r="AT7" s="212">
        <f>Résultats!AV291</f>
        <v>776837.23069999996</v>
      </c>
      <c r="AU7" s="260">
        <f>Résultats!AW291</f>
        <v>779992.19409999996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552124.96239999996</v>
      </c>
      <c r="F8" s="212">
        <f>Résultats!H288</f>
        <v>567688.65899999999</v>
      </c>
      <c r="G8" s="212">
        <f>Résultats!I288</f>
        <v>577881.25540000002</v>
      </c>
      <c r="H8" s="212">
        <f>Résultats!J288</f>
        <v>590940.08239999996</v>
      </c>
      <c r="I8" s="212">
        <f>Résultats!K288</f>
        <v>606349.27240000002</v>
      </c>
      <c r="J8" s="212">
        <f>Résultats!L288</f>
        <v>626362.19660000002</v>
      </c>
      <c r="K8" s="212">
        <f>Résultats!M288</f>
        <v>651247.95790000004</v>
      </c>
      <c r="L8" s="212">
        <f>Résultats!N288</f>
        <v>668533.17599999998</v>
      </c>
      <c r="M8" s="212">
        <f>Résultats!O288</f>
        <v>664355.44909999997</v>
      </c>
      <c r="N8" s="212">
        <f>Résultats!P288</f>
        <v>663242.82339999999</v>
      </c>
      <c r="O8" s="212">
        <f>Résultats!Q288</f>
        <v>661814.20380000002</v>
      </c>
      <c r="P8" s="212">
        <f>Résultats!R288</f>
        <v>660039.97569999995</v>
      </c>
      <c r="Q8" s="212">
        <f>Résultats!S288</f>
        <v>665329.48910000001</v>
      </c>
      <c r="R8" s="212">
        <f>Résultats!T288</f>
        <v>667791.52549999999</v>
      </c>
      <c r="S8" s="212">
        <f>Résultats!U288</f>
        <v>668163.18920000002</v>
      </c>
      <c r="T8" s="212">
        <f>Résultats!V288</f>
        <v>667763.45929999999</v>
      </c>
      <c r="U8" s="212">
        <f>Résultats!W288</f>
        <v>664975.07239999995</v>
      </c>
      <c r="V8" s="212">
        <f>Résultats!X288</f>
        <v>661775.43119999999</v>
      </c>
      <c r="W8" s="212">
        <f>Résultats!Y288</f>
        <v>659670.23549999995</v>
      </c>
      <c r="X8" s="212">
        <f>Résultats!Z288</f>
        <v>658684.36289999995</v>
      </c>
      <c r="Y8" s="212">
        <f>Résultats!AA288</f>
        <v>658596.62009999994</v>
      </c>
      <c r="Z8" s="212">
        <f>Résultats!AB288</f>
        <v>659138.57880000002</v>
      </c>
      <c r="AA8" s="212">
        <f>Résultats!AC288</f>
        <v>660090.13749999995</v>
      </c>
      <c r="AB8" s="212">
        <f>Résultats!AD288</f>
        <v>661386.07499999995</v>
      </c>
      <c r="AC8" s="212">
        <f>Résultats!AE288</f>
        <v>662858.96790000005</v>
      </c>
      <c r="AD8" s="212">
        <f>Résultats!AF288</f>
        <v>664407.11560000002</v>
      </c>
      <c r="AE8" s="212">
        <f>Résultats!AG288</f>
        <v>665988.29020000005</v>
      </c>
      <c r="AF8" s="212">
        <f>Résultats!AH288</f>
        <v>667606.44299999997</v>
      </c>
      <c r="AG8" s="212">
        <f>Résultats!AI288</f>
        <v>669223.23670000001</v>
      </c>
      <c r="AH8" s="212">
        <f>Résultats!AJ288</f>
        <v>670866.18579999998</v>
      </c>
      <c r="AI8" s="212">
        <f>Résultats!AK288</f>
        <v>672542.33629999997</v>
      </c>
      <c r="AJ8" s="212">
        <f>Résultats!AL288</f>
        <v>674279.93200000003</v>
      </c>
      <c r="AK8" s="212">
        <f>Résultats!AM288</f>
        <v>676079.35450000002</v>
      </c>
      <c r="AL8" s="212">
        <f>Résultats!AN288</f>
        <v>678072.63679999998</v>
      </c>
      <c r="AM8" s="212">
        <f>Résultats!AO288</f>
        <v>680189.72100000002</v>
      </c>
      <c r="AN8" s="212">
        <f>Résultats!AP288</f>
        <v>682372.03009999997</v>
      </c>
      <c r="AO8" s="212">
        <f>Résultats!AQ288</f>
        <v>684600.59400000004</v>
      </c>
      <c r="AP8" s="212">
        <f>Résultats!AR288</f>
        <v>686836.31330000004</v>
      </c>
      <c r="AQ8" s="212">
        <f>Résultats!AS288</f>
        <v>689047.7463</v>
      </c>
      <c r="AR8" s="212">
        <f>Résultats!AT288</f>
        <v>691232.91870000004</v>
      </c>
      <c r="AS8" s="212">
        <f>Résultats!AU288</f>
        <v>693382.17420000001</v>
      </c>
      <c r="AT8" s="212">
        <f>Résultats!AV288</f>
        <v>695486.41879999998</v>
      </c>
      <c r="AU8" s="260">
        <f>Résultats!AW288</f>
        <v>697601.52289999998</v>
      </c>
    </row>
    <row r="9" spans="1:52" x14ac:dyDescent="0.25">
      <c r="B9" s="261" t="s">
        <v>500</v>
      </c>
      <c r="C9" s="262">
        <f>Résultats!E289</f>
        <v>85388.794450000001</v>
      </c>
      <c r="D9" s="263">
        <f>Résultats!F289</f>
        <v>94623.995580000003</v>
      </c>
      <c r="E9" s="263">
        <f>Résultats!G289</f>
        <v>97309.359750000003</v>
      </c>
      <c r="F9" s="263">
        <f>Résultats!H289</f>
        <v>103596.10460000001</v>
      </c>
      <c r="G9" s="263">
        <f>Résultats!I289</f>
        <v>107572.51880000001</v>
      </c>
      <c r="H9" s="263">
        <f>Résultats!J289</f>
        <v>114868.6698</v>
      </c>
      <c r="I9" s="263">
        <f>Résultats!K289</f>
        <v>120274.2277</v>
      </c>
      <c r="J9" s="263">
        <f>Résultats!L289</f>
        <v>126787.70570000001</v>
      </c>
      <c r="K9" s="263">
        <f>Résultats!M289</f>
        <v>135786.33979999999</v>
      </c>
      <c r="L9" s="263">
        <f>Résultats!N289</f>
        <v>145687.696</v>
      </c>
      <c r="M9" s="263">
        <f>Résultats!O289</f>
        <v>136448.99909999999</v>
      </c>
      <c r="N9" s="263">
        <f>Résultats!P289</f>
        <v>131141.03219999999</v>
      </c>
      <c r="O9" s="263">
        <f>Résultats!Q289</f>
        <v>126025.00870000001</v>
      </c>
      <c r="P9" s="263">
        <f>Résultats!R289</f>
        <v>114453.2723</v>
      </c>
      <c r="Q9" s="263">
        <f>Résultats!S289</f>
        <v>113928.5085</v>
      </c>
      <c r="R9" s="263">
        <f>Résultats!T289</f>
        <v>113396.01730000001</v>
      </c>
      <c r="S9" s="263">
        <f>Résultats!U289</f>
        <v>113038.8809</v>
      </c>
      <c r="T9" s="263">
        <f>Résultats!V289</f>
        <v>112909.1759</v>
      </c>
      <c r="U9" s="263">
        <f>Résultats!W289</f>
        <v>112494.4564</v>
      </c>
      <c r="V9" s="263">
        <f>Résultats!X289</f>
        <v>112319.3125</v>
      </c>
      <c r="W9" s="263">
        <f>Résultats!Y289</f>
        <v>112025.01730000001</v>
      </c>
      <c r="X9" s="263">
        <f>Résultats!Z289</f>
        <v>111832.5578</v>
      </c>
      <c r="Y9" s="263">
        <f>Résultats!AA289</f>
        <v>111869.053</v>
      </c>
      <c r="Z9" s="263">
        <f>Résultats!AB289</f>
        <v>111947.8942</v>
      </c>
      <c r="AA9" s="263">
        <f>Résultats!AC289</f>
        <v>112125.7905</v>
      </c>
      <c r="AB9" s="263">
        <f>Résultats!AD289</f>
        <v>112414.30899999999</v>
      </c>
      <c r="AC9" s="263">
        <f>Résultats!AE289</f>
        <v>112783.452</v>
      </c>
      <c r="AD9" s="263">
        <f>Résultats!AF289</f>
        <v>113210.3118</v>
      </c>
      <c r="AE9" s="263">
        <f>Résultats!AG289</f>
        <v>113684.71980000001</v>
      </c>
      <c r="AF9" s="263">
        <f>Résultats!AH289</f>
        <v>114204.9446</v>
      </c>
      <c r="AG9" s="263">
        <f>Résultats!AI289</f>
        <v>114769.83869999999</v>
      </c>
      <c r="AH9" s="263">
        <f>Résultats!AJ289</f>
        <v>115367.5049</v>
      </c>
      <c r="AI9" s="263">
        <f>Résultats!AK289</f>
        <v>115984.51390000001</v>
      </c>
      <c r="AJ9" s="263">
        <f>Résultats!AL289</f>
        <v>116625.3504</v>
      </c>
      <c r="AK9" s="263">
        <f>Résultats!AM289</f>
        <v>117280.6971</v>
      </c>
      <c r="AL9" s="263">
        <f>Résultats!AN289</f>
        <v>117980.03780000001</v>
      </c>
      <c r="AM9" s="263">
        <f>Résultats!AO289</f>
        <v>118688.84880000001</v>
      </c>
      <c r="AN9" s="263">
        <f>Résultats!AP289</f>
        <v>119389.9852</v>
      </c>
      <c r="AO9" s="263">
        <f>Résultats!AQ289</f>
        <v>120088.0436</v>
      </c>
      <c r="AP9" s="263">
        <f>Résultats!AR289</f>
        <v>120774.0273</v>
      </c>
      <c r="AQ9" s="263">
        <f>Résultats!AS289</f>
        <v>121448.7372</v>
      </c>
      <c r="AR9" s="263">
        <f>Résultats!AT289</f>
        <v>122114.3989</v>
      </c>
      <c r="AS9" s="263">
        <f>Résultats!AU289</f>
        <v>122765.3545</v>
      </c>
      <c r="AT9" s="263">
        <f>Résultats!AV289</f>
        <v>123397.02899999999</v>
      </c>
      <c r="AU9" s="264">
        <f>Résultats!AW289</f>
        <v>124034.53170000001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727223.69239999994</v>
      </c>
      <c r="F10" s="251">
        <f t="shared" si="1"/>
        <v>752062.83840000001</v>
      </c>
      <c r="G10" s="251">
        <f t="shared" si="1"/>
        <v>769910.25630000001</v>
      </c>
      <c r="H10" s="251">
        <f t="shared" si="1"/>
        <v>791579.70499999996</v>
      </c>
      <c r="I10" s="251">
        <f t="shared" si="1"/>
        <v>821378.28960000002</v>
      </c>
      <c r="J10" s="251">
        <f t="shared" si="1"/>
        <v>857217.45790000004</v>
      </c>
      <c r="K10" s="251">
        <f t="shared" si="1"/>
        <v>898704.2561</v>
      </c>
      <c r="L10" s="251">
        <f t="shared" si="1"/>
        <v>928981.08920000005</v>
      </c>
      <c r="M10" s="251">
        <f t="shared" si="1"/>
        <v>925598.6361</v>
      </c>
      <c r="N10" s="251">
        <f t="shared" si="1"/>
        <v>922099.77919999999</v>
      </c>
      <c r="O10" s="251">
        <f t="shared" si="1"/>
        <v>916806.02919999999</v>
      </c>
      <c r="P10" s="251">
        <f t="shared" si="1"/>
        <v>913691.72869999998</v>
      </c>
      <c r="Q10" s="251">
        <f t="shared" si="1"/>
        <v>919580.12450000003</v>
      </c>
      <c r="R10" s="251">
        <f t="shared" si="1"/>
        <v>925042.23340000003</v>
      </c>
      <c r="S10" s="251">
        <f t="shared" si="1"/>
        <v>926841.80940000003</v>
      </c>
      <c r="T10" s="251">
        <f t="shared" si="1"/>
        <v>927376.16500000004</v>
      </c>
      <c r="U10" s="251">
        <f t="shared" si="1"/>
        <v>925278.71239999996</v>
      </c>
      <c r="V10" s="251">
        <f t="shared" si="1"/>
        <v>922078.29639999999</v>
      </c>
      <c r="W10" s="251">
        <f t="shared" si="1"/>
        <v>920449.00399999996</v>
      </c>
      <c r="X10" s="251">
        <f t="shared" si="1"/>
        <v>920318.98269999993</v>
      </c>
      <c r="Y10" s="251">
        <f t="shared" si="1"/>
        <v>921335.78249999997</v>
      </c>
      <c r="Z10" s="251">
        <f t="shared" si="1"/>
        <v>923083.41470000008</v>
      </c>
      <c r="AA10" s="251">
        <f t="shared" si="1"/>
        <v>925238.32070000004</v>
      </c>
      <c r="AB10" s="251">
        <f t="shared" si="1"/>
        <v>927707.83030000003</v>
      </c>
      <c r="AC10" s="251">
        <f t="shared" si="1"/>
        <v>930316.73350000009</v>
      </c>
      <c r="AD10" s="251">
        <f t="shared" si="1"/>
        <v>932936.86860000005</v>
      </c>
      <c r="AE10" s="251">
        <f t="shared" si="1"/>
        <v>935507.75179999997</v>
      </c>
      <c r="AF10" s="251">
        <f t="shared" si="1"/>
        <v>938034.88739999989</v>
      </c>
      <c r="AG10" s="251">
        <f t="shared" si="1"/>
        <v>940458.31270000001</v>
      </c>
      <c r="AH10" s="251">
        <f t="shared" si="1"/>
        <v>942837.03040000005</v>
      </c>
      <c r="AI10" s="251">
        <f t="shared" si="1"/>
        <v>945222.04509999999</v>
      </c>
      <c r="AJ10" s="251">
        <f t="shared" si="1"/>
        <v>947658.38170000003</v>
      </c>
      <c r="AK10" s="251">
        <f t="shared" si="1"/>
        <v>950171.58400000003</v>
      </c>
      <c r="AL10" s="251">
        <f t="shared" si="1"/>
        <v>952844.04639999999</v>
      </c>
      <c r="AM10" s="251">
        <f t="shared" si="1"/>
        <v>955684.90489999996</v>
      </c>
      <c r="AN10" s="251">
        <f t="shared" si="1"/>
        <v>958659.35279999999</v>
      </c>
      <c r="AO10" s="251">
        <f t="shared" si="1"/>
        <v>961745.24800000002</v>
      </c>
      <c r="AP10" s="251">
        <f t="shared" si="1"/>
        <v>964901.32429999998</v>
      </c>
      <c r="AQ10" s="251">
        <f t="shared" si="1"/>
        <v>968082.44809999992</v>
      </c>
      <c r="AR10" s="251">
        <f t="shared" si="1"/>
        <v>971283.09770000004</v>
      </c>
      <c r="AS10" s="251">
        <f t="shared" si="1"/>
        <v>974494.87219999998</v>
      </c>
      <c r="AT10" s="251">
        <f t="shared" si="1"/>
        <v>977709.58419999992</v>
      </c>
      <c r="AU10" s="252">
        <f t="shared" si="1"/>
        <v>980978.01679999998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1157204.5748000001</v>
      </c>
      <c r="F13" s="247">
        <f t="shared" si="2"/>
        <v>1191039.9643999999</v>
      </c>
      <c r="G13" s="247">
        <f t="shared" si="2"/>
        <v>1205655.8873000001</v>
      </c>
      <c r="H13" s="247">
        <f t="shared" si="2"/>
        <v>1235180.6726000002</v>
      </c>
      <c r="I13" s="247">
        <f t="shared" si="2"/>
        <v>1273175.3922000001</v>
      </c>
      <c r="J13" s="247">
        <f t="shared" si="2"/>
        <v>1316909.1512000002</v>
      </c>
      <c r="K13" s="247">
        <f t="shared" si="2"/>
        <v>1374709.2248</v>
      </c>
      <c r="L13" s="247">
        <f t="shared" si="2"/>
        <v>1425186.4819</v>
      </c>
      <c r="M13" s="247">
        <f t="shared" si="2"/>
        <v>1418608.6708999998</v>
      </c>
      <c r="N13" s="247">
        <f t="shared" si="2"/>
        <v>1418160.5788</v>
      </c>
      <c r="O13" s="247">
        <f t="shared" si="2"/>
        <v>1416275.3352000001</v>
      </c>
      <c r="P13" s="247">
        <f t="shared" si="2"/>
        <v>1411716.2401999999</v>
      </c>
      <c r="Q13" s="247">
        <f t="shared" si="2"/>
        <v>1416894.9715</v>
      </c>
      <c r="R13" s="247">
        <f t="shared" si="2"/>
        <v>1423154.3687</v>
      </c>
      <c r="S13" s="247">
        <f t="shared" si="2"/>
        <v>1425270.8165000002</v>
      </c>
      <c r="T13" s="247">
        <f t="shared" si="2"/>
        <v>1425526.4612</v>
      </c>
      <c r="U13" s="247">
        <f t="shared" si="2"/>
        <v>1431018.2781</v>
      </c>
      <c r="V13" s="247">
        <f t="shared" si="2"/>
        <v>1433877.7945000001</v>
      </c>
      <c r="W13" s="247">
        <f t="shared" si="2"/>
        <v>1438818.9323</v>
      </c>
      <c r="X13" s="247">
        <f t="shared" si="2"/>
        <v>1445883.0252999999</v>
      </c>
      <c r="Y13" s="247">
        <f t="shared" si="2"/>
        <v>1454977.4523999998</v>
      </c>
      <c r="Z13" s="247">
        <f t="shared" si="2"/>
        <v>1465285.8942</v>
      </c>
      <c r="AA13" s="247">
        <f t="shared" si="2"/>
        <v>1476457.0496999999</v>
      </c>
      <c r="AB13" s="247">
        <f t="shared" si="2"/>
        <v>1488104.5754999998</v>
      </c>
      <c r="AC13" s="247">
        <f t="shared" si="2"/>
        <v>1499926.5457000001</v>
      </c>
      <c r="AD13" s="247">
        <f t="shared" si="2"/>
        <v>1511682.3294000002</v>
      </c>
      <c r="AE13" s="247">
        <f t="shared" si="2"/>
        <v>1523305.9424000001</v>
      </c>
      <c r="AF13" s="247">
        <f t="shared" si="2"/>
        <v>1534883.8359999999</v>
      </c>
      <c r="AG13" s="247">
        <f t="shared" si="2"/>
        <v>1546339.6102</v>
      </c>
      <c r="AH13" s="247">
        <f t="shared" si="2"/>
        <v>1557771.0196</v>
      </c>
      <c r="AI13" s="247">
        <f t="shared" si="2"/>
        <v>1569215.7897999999</v>
      </c>
      <c r="AJ13" s="247">
        <f t="shared" si="2"/>
        <v>1580917.8387</v>
      </c>
      <c r="AK13" s="247">
        <f t="shared" si="2"/>
        <v>1592933.2752</v>
      </c>
      <c r="AL13" s="247">
        <f t="shared" si="2"/>
        <v>1605610.8873000001</v>
      </c>
      <c r="AM13" s="247">
        <f t="shared" si="2"/>
        <v>1618901.8662999999</v>
      </c>
      <c r="AN13" s="247">
        <f t="shared" si="2"/>
        <v>1632652.7814</v>
      </c>
      <c r="AO13" s="247">
        <f t="shared" si="2"/>
        <v>1646900.1287</v>
      </c>
      <c r="AP13" s="247">
        <f t="shared" si="2"/>
        <v>1661587.2908000001</v>
      </c>
      <c r="AQ13" s="247">
        <f t="shared" si="2"/>
        <v>1676612.3848999999</v>
      </c>
      <c r="AR13" s="247">
        <f t="shared" si="2"/>
        <v>1692048.3199</v>
      </c>
      <c r="AS13" s="247">
        <f t="shared" si="2"/>
        <v>1707880.3007</v>
      </c>
      <c r="AT13" s="247">
        <f t="shared" si="2"/>
        <v>1724057.5584999998</v>
      </c>
      <c r="AU13" s="248">
        <f t="shared" si="2"/>
        <v>1740889.6495999999</v>
      </c>
      <c r="AW13" t="s">
        <v>530</v>
      </c>
      <c r="AX13" s="299">
        <f>Q19/Q18</f>
        <v>0.92170773454171073</v>
      </c>
      <c r="AY13" s="299">
        <f>AA19/AA18</f>
        <v>0.91314527274483148</v>
      </c>
      <c r="AZ13" s="299">
        <f>AU19/AU18</f>
        <v>0.89438393495902713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283661.62060000002</v>
      </c>
      <c r="F14" s="251">
        <f>Résultats!H294</f>
        <v>284996.64439999999</v>
      </c>
      <c r="G14" s="251">
        <f>Résultats!I294</f>
        <v>276969.5135</v>
      </c>
      <c r="H14" s="251">
        <f>Résultats!J294</f>
        <v>276308.41470000002</v>
      </c>
      <c r="I14" s="251">
        <f>Résultats!K294</f>
        <v>278550.93430000002</v>
      </c>
      <c r="J14" s="251">
        <f>Résultats!L294</f>
        <v>278764.22210000001</v>
      </c>
      <c r="K14" s="251">
        <f>Résultats!M294</f>
        <v>284099.93949999998</v>
      </c>
      <c r="L14" s="251">
        <f>Résultats!N294</f>
        <v>292961.34169999999</v>
      </c>
      <c r="M14" s="251">
        <f>Résultats!O294</f>
        <v>300343.18949999998</v>
      </c>
      <c r="N14" s="251">
        <f>Résultats!P294</f>
        <v>308835.96429999999</v>
      </c>
      <c r="O14" s="251">
        <f>Résultats!Q294</f>
        <v>317314.28240000003</v>
      </c>
      <c r="P14" s="251">
        <f>Résultats!R294</f>
        <v>328532.80719999998</v>
      </c>
      <c r="Q14" s="251">
        <f>Résultats!S294</f>
        <v>327772.39500000002</v>
      </c>
      <c r="R14" s="251">
        <f>Résultats!T294</f>
        <v>327038.78830000001</v>
      </c>
      <c r="S14" s="251">
        <f>Résultats!U294</f>
        <v>327195.11940000003</v>
      </c>
      <c r="T14" s="251">
        <f>Résultats!V294</f>
        <v>326543.58159999998</v>
      </c>
      <c r="U14" s="251">
        <f>Résultats!W294</f>
        <v>333088.94770000002</v>
      </c>
      <c r="V14" s="251">
        <f>Résultats!X294</f>
        <v>338184.06900000002</v>
      </c>
      <c r="W14" s="251">
        <f>Résultats!Y294</f>
        <v>344113.42180000001</v>
      </c>
      <c r="X14" s="251">
        <f>Résultats!Z294</f>
        <v>350623.50329999998</v>
      </c>
      <c r="Y14" s="251">
        <f>Résultats!AA294</f>
        <v>357798.99249999999</v>
      </c>
      <c r="Z14" s="251">
        <f>Résultats!AB294</f>
        <v>365383.58110000001</v>
      </c>
      <c r="AA14" s="251">
        <f>Résultats!AC294</f>
        <v>373240.91369999998</v>
      </c>
      <c r="AB14" s="251">
        <f>Résultats!AD294</f>
        <v>381318.67499999999</v>
      </c>
      <c r="AC14" s="251">
        <f>Résultats!AE294</f>
        <v>389447.9093</v>
      </c>
      <c r="AD14" s="251">
        <f>Résultats!AF294</f>
        <v>397482.16039999999</v>
      </c>
      <c r="AE14" s="251">
        <f>Résultats!AG294</f>
        <v>405387.8824</v>
      </c>
      <c r="AF14" s="251">
        <f>Résultats!AH294</f>
        <v>413224.69329999998</v>
      </c>
      <c r="AG14" s="251">
        <f>Résultats!AI294</f>
        <v>420972.01980000001</v>
      </c>
      <c r="AH14" s="251">
        <f>Résultats!AJ294</f>
        <v>428678.07280000002</v>
      </c>
      <c r="AI14" s="251">
        <f>Résultats!AK294</f>
        <v>436349.26199999999</v>
      </c>
      <c r="AJ14" s="251">
        <f>Résultats!AL294</f>
        <v>444180.1679</v>
      </c>
      <c r="AK14" s="251">
        <f>Résultats!AM294</f>
        <v>452217.75919999997</v>
      </c>
      <c r="AL14" s="251">
        <f>Résultats!AN294</f>
        <v>460567.40330000001</v>
      </c>
      <c r="AM14" s="251">
        <f>Résultats!AO294</f>
        <v>469275.85700000002</v>
      </c>
      <c r="AN14" s="251">
        <f>Résultats!AP294</f>
        <v>478283.70039999997</v>
      </c>
      <c r="AO14" s="251">
        <f>Résultats!AQ294</f>
        <v>487664.91609999997</v>
      </c>
      <c r="AP14" s="251">
        <f>Résultats!AR294</f>
        <v>497429.68810000003</v>
      </c>
      <c r="AQ14" s="251">
        <f>Résultats!AS294</f>
        <v>507528.66220000002</v>
      </c>
      <c r="AR14" s="251">
        <f>Résultats!AT294</f>
        <v>518039.1103</v>
      </c>
      <c r="AS14" s="251">
        <f>Résultats!AU294</f>
        <v>528962.30429999996</v>
      </c>
      <c r="AT14" s="251">
        <f>Résultats!AV294</f>
        <v>540261.31940000004</v>
      </c>
      <c r="AU14" s="252">
        <f>Résultats!AW294</f>
        <v>552155.94770000002</v>
      </c>
      <c r="AW14" t="s">
        <v>531</v>
      </c>
      <c r="AX14" s="299">
        <f>Q16/Q15</f>
        <v>0.69225615201032131</v>
      </c>
      <c r="AY14" s="299">
        <f>AA16/AA15</f>
        <v>0.70492733140350183</v>
      </c>
      <c r="AZ14" s="299">
        <f>AU16/AU15</f>
        <v>0.6980366842024458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272240.82199999999</v>
      </c>
      <c r="F15" s="256">
        <f>Résultats!H300</f>
        <v>287789.46769999998</v>
      </c>
      <c r="G15" s="256">
        <f>Résultats!I300</f>
        <v>299413.0871</v>
      </c>
      <c r="H15" s="256">
        <f>Résultats!J300</f>
        <v>315292.641</v>
      </c>
      <c r="I15" s="256">
        <f>Résultats!K300</f>
        <v>335053.09110000002</v>
      </c>
      <c r="J15" s="256">
        <f>Résultats!L300</f>
        <v>357362.43780000001</v>
      </c>
      <c r="K15" s="256">
        <f>Résultats!M300</f>
        <v>382941.99530000001</v>
      </c>
      <c r="L15" s="256">
        <f>Résultats!N300</f>
        <v>405799.8395</v>
      </c>
      <c r="M15" s="256">
        <f>Résultats!O300</f>
        <v>397150.02010000002</v>
      </c>
      <c r="N15" s="256">
        <f>Résultats!P300</f>
        <v>389425.6127</v>
      </c>
      <c r="O15" s="256">
        <f>Résultats!Q300</f>
        <v>380431.70630000002</v>
      </c>
      <c r="P15" s="256">
        <f>Résultats!R300</f>
        <v>367206.22379999998</v>
      </c>
      <c r="Q15" s="256">
        <f>Résultats!S300</f>
        <v>367278.26059999998</v>
      </c>
      <c r="R15" s="256">
        <f>Résultats!T300</f>
        <v>369729.18150000001</v>
      </c>
      <c r="S15" s="256">
        <f>Résultats!U300</f>
        <v>370794.33740000002</v>
      </c>
      <c r="T15" s="256">
        <f>Résultats!V300</f>
        <v>371595.83270000003</v>
      </c>
      <c r="U15" s="256">
        <f>Résultats!W300</f>
        <v>371955.73950000003</v>
      </c>
      <c r="V15" s="256">
        <f>Résultats!X300</f>
        <v>371970.81640000001</v>
      </c>
      <c r="W15" s="256">
        <f>Résultats!Y300</f>
        <v>372287.81819999998</v>
      </c>
      <c r="X15" s="256">
        <f>Résultats!Z300</f>
        <v>373036.75709999999</v>
      </c>
      <c r="Y15" s="256">
        <f>Résultats!AA300</f>
        <v>374207.33529999998</v>
      </c>
      <c r="Z15" s="256">
        <f>Résultats!AB300</f>
        <v>375507.35879999999</v>
      </c>
      <c r="AA15" s="256">
        <f>Résultats!AC300</f>
        <v>376905.70370000001</v>
      </c>
      <c r="AB15" s="256">
        <f>Résultats!AD300</f>
        <v>378420.78049999999</v>
      </c>
      <c r="AC15" s="256">
        <f>Résultats!AE300</f>
        <v>379954.97850000003</v>
      </c>
      <c r="AD15" s="256">
        <f>Résultats!AF300</f>
        <v>381463.7672</v>
      </c>
      <c r="AE15" s="256">
        <f>Résultats!AG300</f>
        <v>382927.01699999999</v>
      </c>
      <c r="AF15" s="256">
        <f>Résultats!AH300</f>
        <v>384350.78619999997</v>
      </c>
      <c r="AG15" s="256">
        <f>Résultats!AI300</f>
        <v>385715.81819999998</v>
      </c>
      <c r="AH15" s="256">
        <f>Résultats!AJ300</f>
        <v>387043.30249999999</v>
      </c>
      <c r="AI15" s="256">
        <f>Résultats!AK300</f>
        <v>388364.44780000002</v>
      </c>
      <c r="AJ15" s="256">
        <f>Résultats!AL300</f>
        <v>389700.31319999998</v>
      </c>
      <c r="AK15" s="256">
        <f>Résultats!AM300</f>
        <v>391066.23710000003</v>
      </c>
      <c r="AL15" s="256">
        <f>Résultats!AN300</f>
        <v>392414.28029999998</v>
      </c>
      <c r="AM15" s="256">
        <f>Résultats!AO300</f>
        <v>393821.39510000002</v>
      </c>
      <c r="AN15" s="256">
        <f>Résultats!AP300</f>
        <v>395295.34989999997</v>
      </c>
      <c r="AO15" s="256">
        <f>Résultats!AQ300</f>
        <v>396835.24219999998</v>
      </c>
      <c r="AP15" s="256">
        <f>Résultats!AR300</f>
        <v>398427.74680000002</v>
      </c>
      <c r="AQ15" s="256">
        <f>Résultats!AS300</f>
        <v>400058.61290000001</v>
      </c>
      <c r="AR15" s="256">
        <f>Résultats!AT300</f>
        <v>401725.56770000001</v>
      </c>
      <c r="AS15" s="256">
        <f>Résultats!AU300</f>
        <v>403424.05040000001</v>
      </c>
      <c r="AT15" s="256">
        <f>Résultats!AV300</f>
        <v>405150.49449999997</v>
      </c>
      <c r="AU15" s="257">
        <f>Résultats!AW300</f>
        <v>406925.10139999999</v>
      </c>
      <c r="AW15" t="s">
        <v>532</v>
      </c>
      <c r="AX15" s="299">
        <f>Q21/(Q18+Q15)</f>
        <v>0.84433115642057399</v>
      </c>
      <c r="AY15" s="299">
        <f>AA21/(AA18+AA15)</f>
        <v>0.84200913981192882</v>
      </c>
      <c r="AZ15" s="299">
        <f>AU21/(AU18+AU15)</f>
        <v>0.82717071067168002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175098.73</v>
      </c>
      <c r="F16" s="212">
        <f>Résultats!H295</f>
        <v>184374.17939999999</v>
      </c>
      <c r="G16" s="212">
        <f>Résultats!I295</f>
        <v>192029.00090000001</v>
      </c>
      <c r="H16" s="212">
        <f>Résultats!J295</f>
        <v>200639.6226</v>
      </c>
      <c r="I16" s="212">
        <f>Résultats!K295</f>
        <v>215029.0172</v>
      </c>
      <c r="J16" s="212">
        <f>Résultats!L295</f>
        <v>230855.26130000001</v>
      </c>
      <c r="K16" s="212">
        <f>Résultats!M295</f>
        <v>247456.29819999999</v>
      </c>
      <c r="L16" s="212">
        <f>Résultats!N295</f>
        <v>260447.91320000001</v>
      </c>
      <c r="M16" s="212">
        <f>Résultats!O295</f>
        <v>261243.18700000001</v>
      </c>
      <c r="N16" s="212">
        <f>Résultats!P295</f>
        <v>258856.9558</v>
      </c>
      <c r="O16" s="212">
        <f>Résultats!Q295</f>
        <v>254991.8254</v>
      </c>
      <c r="P16" s="212">
        <f>Résultats!R295</f>
        <v>253651.753</v>
      </c>
      <c r="Q16" s="212">
        <f>Résultats!S295</f>
        <v>254250.6354</v>
      </c>
      <c r="R16" s="212">
        <f>Résultats!T295</f>
        <v>257250.70790000001</v>
      </c>
      <c r="S16" s="212">
        <f>Résultats!U295</f>
        <v>258678.6202</v>
      </c>
      <c r="T16" s="212">
        <f>Résultats!V295</f>
        <v>259612.70569999999</v>
      </c>
      <c r="U16" s="212">
        <f>Résultats!W295</f>
        <v>260239.3077</v>
      </c>
      <c r="V16" s="212">
        <f>Résultats!X295</f>
        <v>260424.07769999999</v>
      </c>
      <c r="W16" s="212">
        <f>Résultats!Y295</f>
        <v>261052.2274</v>
      </c>
      <c r="X16" s="212">
        <f>Résultats!Z295</f>
        <v>262015.00829999999</v>
      </c>
      <c r="Y16" s="212">
        <f>Résultats!AA295</f>
        <v>263186.19500000001</v>
      </c>
      <c r="Z16" s="212">
        <f>Résultats!AB295</f>
        <v>264436.984</v>
      </c>
      <c r="AA16" s="212">
        <f>Résultats!AC295</f>
        <v>265691.13189999998</v>
      </c>
      <c r="AB16" s="212">
        <f>Résultats!AD295</f>
        <v>266971.90539999999</v>
      </c>
      <c r="AC16" s="212">
        <f>Résultats!AE295</f>
        <v>268184.7352</v>
      </c>
      <c r="AD16" s="212">
        <f>Résultats!AF295</f>
        <v>269305.6262</v>
      </c>
      <c r="AE16" s="212">
        <f>Résultats!AG295</f>
        <v>270325.62410000002</v>
      </c>
      <c r="AF16" s="212">
        <f>Résultats!AH295</f>
        <v>271254.0344</v>
      </c>
      <c r="AG16" s="212">
        <f>Résultats!AI295</f>
        <v>272074.5969</v>
      </c>
      <c r="AH16" s="212">
        <f>Résultats!AJ295</f>
        <v>272821.11489999999</v>
      </c>
      <c r="AI16" s="212">
        <f>Résultats!AK295</f>
        <v>273538.88520000002</v>
      </c>
      <c r="AJ16" s="212">
        <f>Résultats!AL295</f>
        <v>274245.05619999999</v>
      </c>
      <c r="AK16" s="212">
        <f>Résultats!AM295</f>
        <v>274964.7599</v>
      </c>
      <c r="AL16" s="212">
        <f>Résultats!AN295</f>
        <v>275606.85399999999</v>
      </c>
      <c r="AM16" s="212">
        <f>Résultats!AO295</f>
        <v>276300.36580000003</v>
      </c>
      <c r="AN16" s="212">
        <f>Résultats!AP295</f>
        <v>277071.15250000003</v>
      </c>
      <c r="AO16" s="212">
        <f>Résultats!AQ295</f>
        <v>277912.71010000003</v>
      </c>
      <c r="AP16" s="212">
        <f>Résultats!AR295</f>
        <v>278819.58730000001</v>
      </c>
      <c r="AQ16" s="212">
        <f>Résultats!AS295</f>
        <v>279776.09100000001</v>
      </c>
      <c r="AR16" s="212">
        <f>Résultats!AT295</f>
        <v>280777.0257</v>
      </c>
      <c r="AS16" s="212">
        <f>Résultats!AU295</f>
        <v>281823.174</v>
      </c>
      <c r="AT16" s="212">
        <f>Résultats!AV295</f>
        <v>282915.42800000001</v>
      </c>
      <c r="AU16" s="260">
        <f>Résultats!AW295</f>
        <v>284048.64850000001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49189.344290000001</v>
      </c>
      <c r="F17" s="263">
        <f>Résultats!H298</f>
        <v>50577.711130000003</v>
      </c>
      <c r="G17" s="263">
        <f>Résultats!I298</f>
        <v>51404.830779999997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54442.26208</v>
      </c>
      <c r="K17" s="263">
        <f>Résultats!M298</f>
        <v>56442.383049999997</v>
      </c>
      <c r="L17" s="263">
        <f>Résultats!N298</f>
        <v>57915.791440000001</v>
      </c>
      <c r="M17" s="263">
        <f>Résultats!O298</f>
        <v>56788.232929999998</v>
      </c>
      <c r="N17" s="263">
        <f>Résultats!P298</f>
        <v>56684.35211</v>
      </c>
      <c r="O17" s="263">
        <f>Résultats!Q298</f>
        <v>56743.529979999999</v>
      </c>
      <c r="P17" s="263">
        <f>Résultats!R298</f>
        <v>55968.697840000001</v>
      </c>
      <c r="Q17" s="263">
        <f>Résultats!S298</f>
        <v>56546.685689999998</v>
      </c>
      <c r="R17" s="263">
        <f>Résultats!T298</f>
        <v>56508.177060000002</v>
      </c>
      <c r="S17" s="263">
        <f>Résultats!U298</f>
        <v>56360.858079999998</v>
      </c>
      <c r="T17" s="263">
        <f>Résultats!V298</f>
        <v>56198.058879999997</v>
      </c>
      <c r="U17" s="263">
        <f>Résultats!W298</f>
        <v>55884.400099999999</v>
      </c>
      <c r="V17" s="263">
        <f>Résultats!X298</f>
        <v>55537.28138</v>
      </c>
      <c r="W17" s="263">
        <f>Résultats!Y298</f>
        <v>55240.876850000001</v>
      </c>
      <c r="X17" s="263">
        <f>Résultats!Z298</f>
        <v>55048.518150000004</v>
      </c>
      <c r="Y17" s="263">
        <f>Résultats!AA298</f>
        <v>54961.143219999998</v>
      </c>
      <c r="Z17" s="263">
        <f>Résultats!AB298</f>
        <v>54951.385479999997</v>
      </c>
      <c r="AA17" s="263">
        <f>Résultats!AC298</f>
        <v>55008.785170000003</v>
      </c>
      <c r="AB17" s="263">
        <f>Résultats!AD298</f>
        <v>55085.406439999999</v>
      </c>
      <c r="AC17" s="263">
        <f>Résultats!AE298</f>
        <v>55189.506479999996</v>
      </c>
      <c r="AD17" s="263">
        <f>Résultats!AF298</f>
        <v>55317.191919999997</v>
      </c>
      <c r="AE17" s="263">
        <f>Résultats!AG298</f>
        <v>55467.474759999997</v>
      </c>
      <c r="AF17" s="263">
        <f>Résultats!AH298</f>
        <v>55641.409180000002</v>
      </c>
      <c r="AG17" s="263">
        <f>Résultats!AI298</f>
        <v>55836.1587</v>
      </c>
      <c r="AH17" s="263">
        <f>Résultats!AJ298</f>
        <v>56049.967830000001</v>
      </c>
      <c r="AI17" s="263">
        <f>Résultats!AK298</f>
        <v>56276.257230000003</v>
      </c>
      <c r="AJ17" s="263">
        <f>Résultats!AL298</f>
        <v>56515.883880000001</v>
      </c>
      <c r="AK17" s="263">
        <f>Résultats!AM298</f>
        <v>56764.038209999999</v>
      </c>
      <c r="AL17" s="263">
        <f>Résultats!AN298</f>
        <v>57071.876799999998</v>
      </c>
      <c r="AM17" s="263">
        <f>Résultats!AO298</f>
        <v>57397.388140000003</v>
      </c>
      <c r="AN17" s="263">
        <f>Résultats!AP298</f>
        <v>57723.532579999999</v>
      </c>
      <c r="AO17" s="263">
        <f>Résultats!AQ298</f>
        <v>58046.768620000003</v>
      </c>
      <c r="AP17" s="263">
        <f>Résultats!AR298</f>
        <v>58360.427580000003</v>
      </c>
      <c r="AQ17" s="263">
        <f>Résultats!AS298</f>
        <v>58662.006670000002</v>
      </c>
      <c r="AR17" s="263">
        <f>Résultats!AT298</f>
        <v>58951.912219999998</v>
      </c>
      <c r="AS17" s="263">
        <f>Résultats!AU298</f>
        <v>59228.236389999998</v>
      </c>
      <c r="AT17" s="263">
        <f>Résultats!AV298</f>
        <v>59489.468059999999</v>
      </c>
      <c r="AU17" s="264">
        <f>Résultats!AW298</f>
        <v>59746.324569999997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618253.85230000003</v>
      </c>
      <c r="G18" s="212">
        <f>Résultats!I299</f>
        <v>629273.28670000006</v>
      </c>
      <c r="H18" s="212">
        <f>Résultats!J299</f>
        <v>643579.61690000002</v>
      </c>
      <c r="I18" s="212">
        <f>Résultats!K299</f>
        <v>659571.36679999996</v>
      </c>
      <c r="J18" s="212">
        <f>Résultats!L299</f>
        <v>680782.49129999999</v>
      </c>
      <c r="K18" s="212">
        <f>Résultats!M299</f>
        <v>707667.29</v>
      </c>
      <c r="L18" s="212">
        <f>Résultats!N299</f>
        <v>726425.30070000002</v>
      </c>
      <c r="M18" s="212">
        <f>Résultats!O299</f>
        <v>721115.46129999997</v>
      </c>
      <c r="N18" s="212">
        <f>Résultats!P299</f>
        <v>719899.00179999997</v>
      </c>
      <c r="O18" s="212">
        <f>Résultats!Q299</f>
        <v>718529.34649999999</v>
      </c>
      <c r="P18" s="212">
        <f>Résultats!R299</f>
        <v>715977.20920000004</v>
      </c>
      <c r="Q18" s="212">
        <f>Résultats!S299</f>
        <v>721844.31590000005</v>
      </c>
      <c r="R18" s="212">
        <f>Résultats!T299</f>
        <v>726386.39890000003</v>
      </c>
      <c r="S18" s="212">
        <f>Résultats!U299</f>
        <v>727281.35970000003</v>
      </c>
      <c r="T18" s="212">
        <f>Résultats!V299</f>
        <v>727387.04689999996</v>
      </c>
      <c r="U18" s="212">
        <f>Résultats!W299</f>
        <v>725973.59089999995</v>
      </c>
      <c r="V18" s="212">
        <f>Résultats!X299</f>
        <v>723722.90910000005</v>
      </c>
      <c r="W18" s="212">
        <f>Résultats!Y299</f>
        <v>722417.6923</v>
      </c>
      <c r="X18" s="212">
        <f>Résultats!Z299</f>
        <v>722222.76489999995</v>
      </c>
      <c r="Y18" s="212">
        <f>Résultats!AA299</f>
        <v>722971.12459999998</v>
      </c>
      <c r="Z18" s="212">
        <f>Résultats!AB299</f>
        <v>724394.95429999998</v>
      </c>
      <c r="AA18" s="212">
        <f>Résultats!AC299</f>
        <v>726310.43229999999</v>
      </c>
      <c r="AB18" s="212">
        <f>Résultats!AD299</f>
        <v>728365.12</v>
      </c>
      <c r="AC18" s="212">
        <f>Résultats!AE299</f>
        <v>730523.65789999999</v>
      </c>
      <c r="AD18" s="212">
        <f>Résultats!AF299</f>
        <v>732736.40179999999</v>
      </c>
      <c r="AE18" s="212">
        <f>Résultats!AG299</f>
        <v>734991.04299999995</v>
      </c>
      <c r="AF18" s="212">
        <f>Résultats!AH299</f>
        <v>737308.35649999999</v>
      </c>
      <c r="AG18" s="212">
        <f>Résultats!AI299</f>
        <v>739651.77220000001</v>
      </c>
      <c r="AH18" s="212">
        <f>Résultats!AJ299</f>
        <v>742049.64430000004</v>
      </c>
      <c r="AI18" s="212">
        <f>Résultats!AK299</f>
        <v>744502.08</v>
      </c>
      <c r="AJ18" s="212">
        <f>Résultats!AL299</f>
        <v>747037.35759999999</v>
      </c>
      <c r="AK18" s="212">
        <f>Résultats!AM299</f>
        <v>749649.27890000003</v>
      </c>
      <c r="AL18" s="212">
        <f>Résultats!AN299</f>
        <v>752629.20369999995</v>
      </c>
      <c r="AM18" s="212">
        <f>Résultats!AO299</f>
        <v>755804.61419999995</v>
      </c>
      <c r="AN18" s="212">
        <f>Résultats!AP299</f>
        <v>759073.73109999998</v>
      </c>
      <c r="AO18" s="212">
        <f>Résultats!AQ299</f>
        <v>762399.97039999999</v>
      </c>
      <c r="AP18" s="212">
        <f>Résultats!AR299</f>
        <v>765729.85589999997</v>
      </c>
      <c r="AQ18" s="212">
        <f>Résultats!AS299</f>
        <v>769025.10979999998</v>
      </c>
      <c r="AR18" s="212">
        <f>Résultats!AT299</f>
        <v>772283.64190000005</v>
      </c>
      <c r="AS18" s="212">
        <f>Résultats!AU299</f>
        <v>775493.946</v>
      </c>
      <c r="AT18" s="212">
        <f>Résultats!AV299</f>
        <v>778645.74459999998</v>
      </c>
      <c r="AU18" s="260">
        <f>Résultats!AW299</f>
        <v>781808.60049999994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552124.96239999996</v>
      </c>
      <c r="F19" s="212">
        <f>Résultats!H296</f>
        <v>567688.65899999999</v>
      </c>
      <c r="G19" s="212">
        <f>Résultats!I296</f>
        <v>577881.25540000002</v>
      </c>
      <c r="H19" s="212">
        <f>Résultats!J296</f>
        <v>590940.08239999996</v>
      </c>
      <c r="I19" s="212">
        <f>Résultats!K296</f>
        <v>606349.27240000002</v>
      </c>
      <c r="J19" s="212">
        <f>Résultats!L296</f>
        <v>626362.19660000002</v>
      </c>
      <c r="K19" s="212">
        <f>Résultats!M296</f>
        <v>651247.95790000004</v>
      </c>
      <c r="L19" s="212">
        <f>Résultats!N296</f>
        <v>668533.17599999998</v>
      </c>
      <c r="M19" s="212">
        <f>Résultats!O296</f>
        <v>664355.44909999997</v>
      </c>
      <c r="N19" s="212">
        <f>Résultats!P296</f>
        <v>663242.82339999999</v>
      </c>
      <c r="O19" s="212">
        <f>Résultats!Q296</f>
        <v>661814.20380000002</v>
      </c>
      <c r="P19" s="212">
        <f>Résultats!R296</f>
        <v>660039.97569999995</v>
      </c>
      <c r="Q19" s="212">
        <f>Résultats!S296</f>
        <v>665329.48910000001</v>
      </c>
      <c r="R19" s="212">
        <f>Résultats!T296</f>
        <v>667791.52549999999</v>
      </c>
      <c r="S19" s="212">
        <f>Résultats!U296</f>
        <v>668163.18920000002</v>
      </c>
      <c r="T19" s="212">
        <f>Résultats!V296</f>
        <v>667763.45929999999</v>
      </c>
      <c r="U19" s="212">
        <f>Résultats!W296</f>
        <v>666004.38600000006</v>
      </c>
      <c r="V19" s="212">
        <f>Résultats!X296</f>
        <v>663449.99959999998</v>
      </c>
      <c r="W19" s="212">
        <f>Résultats!Y296</f>
        <v>661787.98640000005</v>
      </c>
      <c r="X19" s="212">
        <f>Résultats!Z296</f>
        <v>661125.72490000003</v>
      </c>
      <c r="Y19" s="212">
        <f>Résultats!AA296</f>
        <v>661293.77300000004</v>
      </c>
      <c r="Z19" s="212">
        <f>Résultats!AB296</f>
        <v>662051.88749999995</v>
      </c>
      <c r="AA19" s="212">
        <f>Résultats!AC296</f>
        <v>663226.93779999996</v>
      </c>
      <c r="AB19" s="212">
        <f>Résultats!AD296</f>
        <v>664517.37289999996</v>
      </c>
      <c r="AC19" s="212">
        <f>Résultats!AE296</f>
        <v>665879.66480000003</v>
      </c>
      <c r="AD19" s="212">
        <f>Résultats!AF296</f>
        <v>667268.49879999994</v>
      </c>
      <c r="AE19" s="212">
        <f>Résultats!AG296</f>
        <v>668672.62</v>
      </c>
      <c r="AF19" s="212">
        <f>Résultats!AH296</f>
        <v>670111.34129999997</v>
      </c>
      <c r="AG19" s="212">
        <f>Résultats!AI296</f>
        <v>671551.39560000005</v>
      </c>
      <c r="AH19" s="212">
        <f>Résultats!AJ296</f>
        <v>673022.35080000001</v>
      </c>
      <c r="AI19" s="212">
        <f>Résultats!AK296</f>
        <v>674530.75569999998</v>
      </c>
      <c r="AJ19" s="212">
        <f>Résultats!AL296</f>
        <v>676103.35100000002</v>
      </c>
      <c r="AK19" s="212">
        <f>Résultats!AM296</f>
        <v>677738.65359999996</v>
      </c>
      <c r="AL19" s="212">
        <f>Résultats!AN296</f>
        <v>679670.58440000005</v>
      </c>
      <c r="AM19" s="212">
        <f>Résultats!AO296</f>
        <v>681771.41130000004</v>
      </c>
      <c r="AN19" s="212">
        <f>Résultats!AP296</f>
        <v>683958.18489999999</v>
      </c>
      <c r="AO19" s="212">
        <f>Résultats!AQ296</f>
        <v>686198.48120000004</v>
      </c>
      <c r="AP19" s="212">
        <f>Résultats!AR296</f>
        <v>688446.65720000002</v>
      </c>
      <c r="AQ19" s="212">
        <f>Résultats!AS296</f>
        <v>690667.90960000001</v>
      </c>
      <c r="AR19" s="212">
        <f>Résultats!AT296</f>
        <v>692859.89249999996</v>
      </c>
      <c r="AS19" s="212">
        <f>Résultats!AU296</f>
        <v>695013.42099999997</v>
      </c>
      <c r="AT19" s="212">
        <f>Résultats!AV296</f>
        <v>697120.14850000001</v>
      </c>
      <c r="AU19" s="260">
        <f>Résultats!AW296</f>
        <v>699237.05249999999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94623.995580000003</v>
      </c>
      <c r="E20" s="263">
        <f>Résultats!G297</f>
        <v>97309.359750000003</v>
      </c>
      <c r="F20" s="263">
        <f>Résultats!H297</f>
        <v>103596.10460000001</v>
      </c>
      <c r="G20" s="263">
        <f>Résultats!I297</f>
        <v>107572.51880000001</v>
      </c>
      <c r="H20" s="263">
        <f>Résultats!J297</f>
        <v>114868.6698</v>
      </c>
      <c r="I20" s="263">
        <f>Résultats!K297</f>
        <v>120274.2277</v>
      </c>
      <c r="J20" s="263">
        <f>Résultats!L297</f>
        <v>126787.70570000001</v>
      </c>
      <c r="K20" s="263">
        <f>Résultats!M297</f>
        <v>135786.33979999999</v>
      </c>
      <c r="L20" s="263">
        <f>Résultats!N297</f>
        <v>145687.696</v>
      </c>
      <c r="M20" s="263">
        <f>Résultats!O297</f>
        <v>136448.99909999999</v>
      </c>
      <c r="N20" s="263">
        <f>Résultats!P297</f>
        <v>131141.03219999999</v>
      </c>
      <c r="O20" s="263">
        <f>Résultats!Q297</f>
        <v>126025.00870000001</v>
      </c>
      <c r="P20" s="263">
        <f>Résultats!R297</f>
        <v>114453.2723</v>
      </c>
      <c r="Q20" s="263">
        <f>Résultats!S297</f>
        <v>113928.5085</v>
      </c>
      <c r="R20" s="263">
        <f>Résultats!T297</f>
        <v>113396.01730000001</v>
      </c>
      <c r="S20" s="263">
        <f>Résultats!U297</f>
        <v>113038.8809</v>
      </c>
      <c r="T20" s="263">
        <f>Résultats!V297</f>
        <v>112909.1759</v>
      </c>
      <c r="U20" s="263">
        <f>Résultats!W297</f>
        <v>112644.2692</v>
      </c>
      <c r="V20" s="263">
        <f>Résultats!X297</f>
        <v>112474.80650000001</v>
      </c>
      <c r="W20" s="263">
        <f>Résultats!Y297</f>
        <v>112165.4966</v>
      </c>
      <c r="X20" s="263">
        <f>Résultats!Z297</f>
        <v>111954.7404</v>
      </c>
      <c r="Y20" s="263">
        <f>Résultats!AA297</f>
        <v>111957.8321</v>
      </c>
      <c r="Z20" s="263">
        <f>Résultats!AB297</f>
        <v>112011.03750000001</v>
      </c>
      <c r="AA20" s="263">
        <f>Résultats!AC297</f>
        <v>112159.1963</v>
      </c>
      <c r="AB20" s="263">
        <f>Résultats!AD297</f>
        <v>112397.58229999999</v>
      </c>
      <c r="AC20" s="263">
        <f>Résultats!AE297</f>
        <v>112722.9038</v>
      </c>
      <c r="AD20" s="263">
        <f>Résultats!AF297</f>
        <v>113114.6041</v>
      </c>
      <c r="AE20" s="263">
        <f>Résultats!AG297</f>
        <v>113561.52589999999</v>
      </c>
      <c r="AF20" s="263">
        <f>Résultats!AH297</f>
        <v>114060.49129999999</v>
      </c>
      <c r="AG20" s="263">
        <f>Résultats!AI297</f>
        <v>114608.5102</v>
      </c>
      <c r="AH20" s="263">
        <f>Résultats!AJ297</f>
        <v>115193.0285</v>
      </c>
      <c r="AI20" s="263">
        <f>Résultats!AK297</f>
        <v>115799.9982</v>
      </c>
      <c r="AJ20" s="263">
        <f>Résultats!AL297</f>
        <v>116433.38219999999</v>
      </c>
      <c r="AK20" s="263">
        <f>Résultats!AM297</f>
        <v>117083.3869</v>
      </c>
      <c r="AL20" s="263">
        <f>Résultats!AN297</f>
        <v>117793.2889</v>
      </c>
      <c r="AM20" s="263">
        <f>Résultats!AO297</f>
        <v>118510.9523</v>
      </c>
      <c r="AN20" s="263">
        <f>Résultats!AP297</f>
        <v>119218.24249999999</v>
      </c>
      <c r="AO20" s="263">
        <f>Résultats!AQ297</f>
        <v>119920.7877</v>
      </c>
      <c r="AP20" s="263">
        <f>Résultats!AR297</f>
        <v>120610.6796</v>
      </c>
      <c r="AQ20" s="263">
        <f>Résultats!AS297</f>
        <v>121289.3477</v>
      </c>
      <c r="AR20" s="263">
        <f>Résultats!AT297</f>
        <v>121959.723</v>
      </c>
      <c r="AS20" s="263">
        <f>Résultats!AU297</f>
        <v>122616.4492</v>
      </c>
      <c r="AT20" s="263">
        <f>Résultats!AV297</f>
        <v>123255.06080000001</v>
      </c>
      <c r="AU20" s="264">
        <f>Résultats!AW297</f>
        <v>123900.98020000001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727223.69239999994</v>
      </c>
      <c r="F21" s="251">
        <f t="shared" si="3"/>
        <v>752062.83840000001</v>
      </c>
      <c r="G21" s="251">
        <f t="shared" si="3"/>
        <v>769910.25630000001</v>
      </c>
      <c r="H21" s="251">
        <f t="shared" si="3"/>
        <v>791579.70499999996</v>
      </c>
      <c r="I21" s="251">
        <f t="shared" si="3"/>
        <v>821378.28960000002</v>
      </c>
      <c r="J21" s="251">
        <f t="shared" si="3"/>
        <v>857217.45790000004</v>
      </c>
      <c r="K21" s="251">
        <f t="shared" si="3"/>
        <v>898704.2561</v>
      </c>
      <c r="L21" s="251">
        <f t="shared" si="3"/>
        <v>928981.08920000005</v>
      </c>
      <c r="M21" s="251">
        <f t="shared" si="3"/>
        <v>925598.6361</v>
      </c>
      <c r="N21" s="251">
        <f t="shared" si="3"/>
        <v>922099.77919999999</v>
      </c>
      <c r="O21" s="251">
        <f t="shared" si="3"/>
        <v>916806.02919999999</v>
      </c>
      <c r="P21" s="251">
        <f t="shared" si="3"/>
        <v>913691.72869999998</v>
      </c>
      <c r="Q21" s="251">
        <f t="shared" si="3"/>
        <v>919580.12450000003</v>
      </c>
      <c r="R21" s="251">
        <f t="shared" si="3"/>
        <v>925042.23340000003</v>
      </c>
      <c r="S21" s="251">
        <f t="shared" si="3"/>
        <v>926841.80940000003</v>
      </c>
      <c r="T21" s="251">
        <f t="shared" si="3"/>
        <v>927376.16500000004</v>
      </c>
      <c r="U21" s="251">
        <f t="shared" si="3"/>
        <v>926243.69370000006</v>
      </c>
      <c r="V21" s="251">
        <f t="shared" si="3"/>
        <v>923874.0773</v>
      </c>
      <c r="W21" s="251">
        <f t="shared" si="3"/>
        <v>922840.21380000003</v>
      </c>
      <c r="X21" s="251">
        <f t="shared" si="3"/>
        <v>923140.73320000002</v>
      </c>
      <c r="Y21" s="251">
        <f t="shared" si="3"/>
        <v>924479.96800000011</v>
      </c>
      <c r="Z21" s="251">
        <f t="shared" si="3"/>
        <v>926488.87149999989</v>
      </c>
      <c r="AA21" s="251">
        <f t="shared" si="3"/>
        <v>928918.06969999988</v>
      </c>
      <c r="AB21" s="251">
        <f t="shared" si="3"/>
        <v>931489.27829999989</v>
      </c>
      <c r="AC21" s="251">
        <f t="shared" si="3"/>
        <v>934064.4</v>
      </c>
      <c r="AD21" s="251">
        <f t="shared" si="3"/>
        <v>936574.125</v>
      </c>
      <c r="AE21" s="251">
        <f t="shared" si="3"/>
        <v>938998.24410000001</v>
      </c>
      <c r="AF21" s="251">
        <f t="shared" si="3"/>
        <v>941365.37569999998</v>
      </c>
      <c r="AG21" s="251">
        <f t="shared" si="3"/>
        <v>943625.99250000005</v>
      </c>
      <c r="AH21" s="251">
        <f t="shared" si="3"/>
        <v>945843.46570000006</v>
      </c>
      <c r="AI21" s="251">
        <f t="shared" si="3"/>
        <v>948069.6409</v>
      </c>
      <c r="AJ21" s="251">
        <f t="shared" si="3"/>
        <v>950348.40720000002</v>
      </c>
      <c r="AK21" s="251">
        <f t="shared" si="3"/>
        <v>952703.41350000002</v>
      </c>
      <c r="AL21" s="251">
        <f t="shared" si="3"/>
        <v>955277.4384000001</v>
      </c>
      <c r="AM21" s="251">
        <f t="shared" si="3"/>
        <v>958071.77710000006</v>
      </c>
      <c r="AN21" s="251">
        <f t="shared" si="3"/>
        <v>961029.33740000008</v>
      </c>
      <c r="AO21" s="251">
        <f t="shared" si="3"/>
        <v>964111.19130000006</v>
      </c>
      <c r="AP21" s="251">
        <f t="shared" si="3"/>
        <v>967266.24450000003</v>
      </c>
      <c r="AQ21" s="251">
        <f t="shared" si="3"/>
        <v>970444.00060000003</v>
      </c>
      <c r="AR21" s="251">
        <f t="shared" si="3"/>
        <v>973636.91819999996</v>
      </c>
      <c r="AS21" s="251">
        <f t="shared" si="3"/>
        <v>976836.59499999997</v>
      </c>
      <c r="AT21" s="251">
        <f t="shared" si="3"/>
        <v>980035.57649999997</v>
      </c>
      <c r="AU21" s="252">
        <f t="shared" si="3"/>
        <v>983285.701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-1491.2071999998298</v>
      </c>
      <c r="V24" s="247">
        <f t="shared" si="4"/>
        <v>-2668.2624000001233</v>
      </c>
      <c r="W24" s="247">
        <f t="shared" si="4"/>
        <v>-3478.8354000002146</v>
      </c>
      <c r="X24" s="247">
        <f t="shared" si="4"/>
        <v>-4053.8231999999844</v>
      </c>
      <c r="Y24" s="247">
        <f t="shared" si="4"/>
        <v>-4461.2230999995954</v>
      </c>
      <c r="Z24" s="247">
        <f t="shared" si="4"/>
        <v>-4785.688199999975</v>
      </c>
      <c r="AA24" s="247">
        <f t="shared" si="4"/>
        <v>-5142.126900000032</v>
      </c>
      <c r="AB24" s="247">
        <f t="shared" si="4"/>
        <v>-5245.3924999996088</v>
      </c>
      <c r="AC24" s="247">
        <f t="shared" si="4"/>
        <v>-5183.037700000219</v>
      </c>
      <c r="AD24" s="247">
        <f t="shared" si="4"/>
        <v>-5040.9491000000853</v>
      </c>
      <c r="AE24" s="247">
        <f t="shared" si="4"/>
        <v>-4873.9487999998964</v>
      </c>
      <c r="AF24" s="247">
        <f t="shared" si="4"/>
        <v>-4712.9954999999609</v>
      </c>
      <c r="AG24" s="247">
        <f t="shared" si="4"/>
        <v>-4570.0211999998428</v>
      </c>
      <c r="AH24" s="247">
        <f t="shared" si="4"/>
        <v>-4450.4882000000216</v>
      </c>
      <c r="AI24" s="247">
        <f t="shared" si="4"/>
        <v>-4353.8087999999989</v>
      </c>
      <c r="AJ24" s="247">
        <f t="shared" si="4"/>
        <v>-4275.8817999998573</v>
      </c>
      <c r="AK24" s="247">
        <f t="shared" si="4"/>
        <v>-4210.6354999998584</v>
      </c>
      <c r="AL24" s="247">
        <f t="shared" si="4"/>
        <v>-4255.2044000001624</v>
      </c>
      <c r="AM24" s="247">
        <f t="shared" si="4"/>
        <v>-4360.4536999999546</v>
      </c>
      <c r="AN24" s="247">
        <f t="shared" si="4"/>
        <v>-4493.8973000000697</v>
      </c>
      <c r="AO24" s="247">
        <f t="shared" si="4"/>
        <v>-4635.9639999999199</v>
      </c>
      <c r="AP24" s="247">
        <f t="shared" si="4"/>
        <v>-4776.1131000001915</v>
      </c>
      <c r="AQ24" s="247">
        <f t="shared" si="4"/>
        <v>-4908.6104000001214</v>
      </c>
      <c r="AR24" s="247">
        <f t="shared" si="4"/>
        <v>-5032.8810000000522</v>
      </c>
      <c r="AS24" s="247">
        <f t="shared" si="4"/>
        <v>-5149.6595000000671</v>
      </c>
      <c r="AT24" s="247">
        <f t="shared" si="4"/>
        <v>-5260.5174999998417</v>
      </c>
      <c r="AU24" s="247">
        <f t="shared" si="4"/>
        <v>-5370.5241000000387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-197.51600000000326</v>
      </c>
      <c r="V25" s="251">
        <f t="shared" si="4"/>
        <v>-467.6701999999932</v>
      </c>
      <c r="W25" s="251">
        <f t="shared" si="4"/>
        <v>-653.73790000000736</v>
      </c>
      <c r="X25" s="251">
        <f t="shared" si="4"/>
        <v>-783.05259999999544</v>
      </c>
      <c r="Y25" s="251">
        <f t="shared" si="4"/>
        <v>-872.46399999997811</v>
      </c>
      <c r="Z25" s="251">
        <f t="shared" si="4"/>
        <v>-933.91620000003604</v>
      </c>
      <c r="AA25" s="251">
        <f t="shared" si="4"/>
        <v>-1017.851800000004</v>
      </c>
      <c r="AB25" s="251">
        <f t="shared" si="4"/>
        <v>-1087.6457999999984</v>
      </c>
      <c r="AC25" s="251">
        <f t="shared" si="4"/>
        <v>-1132.4010000000126</v>
      </c>
      <c r="AD25" s="251">
        <f t="shared" si="4"/>
        <v>-1168.3587999999872</v>
      </c>
      <c r="AE25" s="251">
        <f t="shared" si="4"/>
        <v>-1207.7793999999994</v>
      </c>
      <c r="AF25" s="251">
        <f t="shared" si="4"/>
        <v>-1258.8708999999799</v>
      </c>
      <c r="AG25" s="251">
        <f t="shared" si="4"/>
        <v>-1325.1491999999853</v>
      </c>
      <c r="AH25" s="251">
        <f t="shared" si="4"/>
        <v>-1408.4781000000075</v>
      </c>
      <c r="AI25" s="251">
        <f t="shared" si="4"/>
        <v>-1508.4081000000006</v>
      </c>
      <c r="AJ25" s="251">
        <f t="shared" si="4"/>
        <v>-1622.8329999999842</v>
      </c>
      <c r="AK25" s="251">
        <f t="shared" si="4"/>
        <v>-1748.395899999945</v>
      </c>
      <c r="AL25" s="251">
        <f t="shared" si="4"/>
        <v>-1883.0886000000173</v>
      </c>
      <c r="AM25" s="251">
        <f t="shared" si="4"/>
        <v>-2021.7258000000147</v>
      </c>
      <c r="AN25" s="251">
        <f t="shared" si="4"/>
        <v>-2159.5667999999714</v>
      </c>
      <c r="AO25" s="251">
        <f t="shared" si="4"/>
        <v>-2294.4982999999775</v>
      </c>
      <c r="AP25" s="251">
        <f t="shared" si="4"/>
        <v>-2425.2767000000458</v>
      </c>
      <c r="AQ25" s="251">
        <f t="shared" si="4"/>
        <v>-2551.1488000000245</v>
      </c>
      <c r="AR25" s="251">
        <f t="shared" si="4"/>
        <v>-2672.6297999999952</v>
      </c>
      <c r="AS25" s="251">
        <f t="shared" si="4"/>
        <v>-2789.9906999999657</v>
      </c>
      <c r="AT25" s="251">
        <f t="shared" si="4"/>
        <v>-2903.83050000004</v>
      </c>
      <c r="AU25" s="251">
        <f t="shared" si="4"/>
        <v>-3017.625100000063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-107.00273999998899</v>
      </c>
      <c r="V26" s="256">
        <f t="shared" si="6"/>
        <v>-357.79951999999321</v>
      </c>
      <c r="W26" s="256">
        <f t="shared" si="6"/>
        <v>-549.42710000000079</v>
      </c>
      <c r="X26" s="256">
        <f t="shared" si="6"/>
        <v>-685.12533000000258</v>
      </c>
      <c r="Y26" s="256">
        <f t="shared" si="6"/>
        <v>-775.89460000003601</v>
      </c>
      <c r="Z26" s="256">
        <f t="shared" si="6"/>
        <v>-843.37392999998701</v>
      </c>
      <c r="AA26" s="256">
        <f t="shared" si="6"/>
        <v>-916.57800999995379</v>
      </c>
      <c r="AB26" s="256">
        <f t="shared" si="6"/>
        <v>-1003.1313299999674</v>
      </c>
      <c r="AC26" s="256">
        <f t="shared" si="6"/>
        <v>-1049.2790500000046</v>
      </c>
      <c r="AD26" s="256">
        <f t="shared" si="6"/>
        <v>-1065.3909599999679</v>
      </c>
      <c r="AE26" s="256">
        <f t="shared" si="6"/>
        <v>-1063.7278300000326</v>
      </c>
      <c r="AF26" s="256">
        <f t="shared" si="6"/>
        <v>-1052.9481900000246</v>
      </c>
      <c r="AG26" s="256">
        <f t="shared" si="6"/>
        <v>-1038.1773200000025</v>
      </c>
      <c r="AH26" s="256">
        <f t="shared" si="6"/>
        <v>-1021.5858599999774</v>
      </c>
      <c r="AI26" s="256">
        <f t="shared" si="6"/>
        <v>-1004.1587300000028</v>
      </c>
      <c r="AJ26" s="256">
        <f t="shared" si="6"/>
        <v>-985.94782999999734</v>
      </c>
      <c r="AK26" s="256">
        <f t="shared" si="6"/>
        <v>-966.61540999998397</v>
      </c>
      <c r="AL26" s="256">
        <f t="shared" si="6"/>
        <v>-926.97972999997728</v>
      </c>
      <c r="AM26" s="256">
        <f t="shared" si="6"/>
        <v>-899.6802800000296</v>
      </c>
      <c r="AN26" s="256">
        <f t="shared" si="6"/>
        <v>-882.84845000000496</v>
      </c>
      <c r="AO26" s="256">
        <f t="shared" si="6"/>
        <v>-871.74888000005012</v>
      </c>
      <c r="AP26" s="256">
        <f t="shared" si="6"/>
        <v>-862.69559000001755</v>
      </c>
      <c r="AQ26" s="256">
        <f t="shared" si="6"/>
        <v>-853.53105000003416</v>
      </c>
      <c r="AR26" s="256">
        <f t="shared" si="6"/>
        <v>-842.84413999999379</v>
      </c>
      <c r="AS26" s="256">
        <f t="shared" si="6"/>
        <v>-830.3163100000238</v>
      </c>
      <c r="AT26" s="256">
        <f t="shared" si="6"/>
        <v>-816.04432000001543</v>
      </c>
      <c r="AU26" s="256">
        <f t="shared" si="6"/>
        <v>-800.17081000000326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64.332300000009127</v>
      </c>
      <c r="V27" s="212">
        <f t="shared" si="7"/>
        <v>-121.21249999999418</v>
      </c>
      <c r="W27" s="212">
        <f t="shared" si="7"/>
        <v>-273.45889999999781</v>
      </c>
      <c r="X27" s="212">
        <f t="shared" si="7"/>
        <v>-380.38850000000093</v>
      </c>
      <c r="Y27" s="212">
        <f t="shared" si="7"/>
        <v>-447.03260000003502</v>
      </c>
      <c r="Z27" s="212">
        <f t="shared" si="7"/>
        <v>-492.14809999999125</v>
      </c>
      <c r="AA27" s="212">
        <f t="shared" si="7"/>
        <v>-542.94869999994989</v>
      </c>
      <c r="AB27" s="212">
        <f t="shared" si="7"/>
        <v>-650.15009999996983</v>
      </c>
      <c r="AC27" s="212">
        <f t="shared" si="7"/>
        <v>-726.96960000001127</v>
      </c>
      <c r="AD27" s="212">
        <f t="shared" si="7"/>
        <v>-775.87319999997271</v>
      </c>
      <c r="AE27" s="212">
        <f t="shared" si="7"/>
        <v>-806.16250000003492</v>
      </c>
      <c r="AF27" s="212">
        <f t="shared" si="7"/>
        <v>-825.59000000002561</v>
      </c>
      <c r="AG27" s="212">
        <f t="shared" si="7"/>
        <v>-839.52090000000317</v>
      </c>
      <c r="AH27" s="212">
        <f t="shared" si="7"/>
        <v>-850.27029999997467</v>
      </c>
      <c r="AI27" s="212">
        <f t="shared" si="7"/>
        <v>-859.17639999999665</v>
      </c>
      <c r="AJ27" s="212">
        <f t="shared" si="7"/>
        <v>-866.60649999999441</v>
      </c>
      <c r="AK27" s="212">
        <f t="shared" si="7"/>
        <v>-872.53039999998873</v>
      </c>
      <c r="AL27" s="212">
        <f t="shared" si="7"/>
        <v>-835.44439999997849</v>
      </c>
      <c r="AM27" s="212">
        <f t="shared" si="7"/>
        <v>-805.18190000002505</v>
      </c>
      <c r="AN27" s="212">
        <f t="shared" si="7"/>
        <v>-783.8298000000068</v>
      </c>
      <c r="AO27" s="212">
        <f t="shared" si="7"/>
        <v>-768.05610000004526</v>
      </c>
      <c r="AP27" s="212">
        <f t="shared" si="7"/>
        <v>-754.57630000001518</v>
      </c>
      <c r="AQ27" s="212">
        <f t="shared" si="7"/>
        <v>-741.38920000003418</v>
      </c>
      <c r="AR27" s="212">
        <f t="shared" si="7"/>
        <v>-726.8466999999946</v>
      </c>
      <c r="AS27" s="212">
        <f t="shared" si="7"/>
        <v>-710.47600000002421</v>
      </c>
      <c r="AT27" s="212">
        <f t="shared" si="7"/>
        <v>-692.26260000001639</v>
      </c>
      <c r="AU27" s="212">
        <f t="shared" si="7"/>
        <v>-672.15460000000894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-171.33503999999812</v>
      </c>
      <c r="V28" s="263">
        <f t="shared" si="7"/>
        <v>-236.58701999999903</v>
      </c>
      <c r="W28" s="263">
        <f t="shared" si="7"/>
        <v>-275.96820000000298</v>
      </c>
      <c r="X28" s="263">
        <f t="shared" si="7"/>
        <v>-304.73683000000165</v>
      </c>
      <c r="Y28" s="263">
        <f t="shared" si="7"/>
        <v>-328.86200000000099</v>
      </c>
      <c r="Z28" s="263">
        <f t="shared" si="7"/>
        <v>-351.22582999999577</v>
      </c>
      <c r="AA28" s="263">
        <f t="shared" si="7"/>
        <v>-373.6293100000039</v>
      </c>
      <c r="AB28" s="263">
        <f t="shared" si="7"/>
        <v>-352.98122999999759</v>
      </c>
      <c r="AC28" s="263">
        <f t="shared" si="7"/>
        <v>-322.30944999999338</v>
      </c>
      <c r="AD28" s="263">
        <f t="shared" si="7"/>
        <v>-289.51775999999518</v>
      </c>
      <c r="AE28" s="263">
        <f t="shared" si="7"/>
        <v>-257.56532999999763</v>
      </c>
      <c r="AF28" s="263">
        <f t="shared" si="7"/>
        <v>-227.35818999999901</v>
      </c>
      <c r="AG28" s="263">
        <f t="shared" si="7"/>
        <v>-198.65641999999934</v>
      </c>
      <c r="AH28" s="263">
        <f t="shared" si="7"/>
        <v>-171.31556000000273</v>
      </c>
      <c r="AI28" s="263">
        <f t="shared" si="7"/>
        <v>-144.98233000000619</v>
      </c>
      <c r="AJ28" s="263">
        <f t="shared" si="7"/>
        <v>-119.34133000000293</v>
      </c>
      <c r="AK28" s="263">
        <f t="shared" si="7"/>
        <v>-94.085009999995236</v>
      </c>
      <c r="AL28" s="263">
        <f t="shared" si="7"/>
        <v>-91.535329999998794</v>
      </c>
      <c r="AM28" s="263">
        <f t="shared" si="7"/>
        <v>-94.498380000004545</v>
      </c>
      <c r="AN28" s="263">
        <f t="shared" si="7"/>
        <v>-99.018649999998161</v>
      </c>
      <c r="AO28" s="263">
        <f t="shared" si="7"/>
        <v>-103.69278000000486</v>
      </c>
      <c r="AP28" s="263">
        <f t="shared" si="7"/>
        <v>-108.11929000000237</v>
      </c>
      <c r="AQ28" s="263">
        <f t="shared" si="7"/>
        <v>-112.14184999999998</v>
      </c>
      <c r="AR28" s="263">
        <f t="shared" si="7"/>
        <v>-115.99743999999919</v>
      </c>
      <c r="AS28" s="263">
        <f t="shared" si="7"/>
        <v>-119.84030999999959</v>
      </c>
      <c r="AT28" s="263">
        <f t="shared" si="7"/>
        <v>-123.78171999999904</v>
      </c>
      <c r="AU28" s="263">
        <f t="shared" si="7"/>
        <v>-128.01620999999432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-1179.1264000001102</v>
      </c>
      <c r="V29" s="212">
        <f t="shared" si="9"/>
        <v>-1830.0623999999953</v>
      </c>
      <c r="W29" s="212">
        <f t="shared" si="9"/>
        <v>-2258.2302000000927</v>
      </c>
      <c r="X29" s="212">
        <f t="shared" si="9"/>
        <v>-2563.5446000000811</v>
      </c>
      <c r="Y29" s="212">
        <f t="shared" si="9"/>
        <v>-2785.9320000001026</v>
      </c>
      <c r="Z29" s="212">
        <f t="shared" si="9"/>
        <v>-2976.4519999999466</v>
      </c>
      <c r="AA29" s="212">
        <f t="shared" si="9"/>
        <v>-3170.2060999999958</v>
      </c>
      <c r="AB29" s="212">
        <f t="shared" si="9"/>
        <v>-3114.5712000000058</v>
      </c>
      <c r="AC29" s="212">
        <f t="shared" si="9"/>
        <v>-2960.1486999999761</v>
      </c>
      <c r="AD29" s="212">
        <f t="shared" si="9"/>
        <v>-2765.6754999999248</v>
      </c>
      <c r="AE29" s="212">
        <f t="shared" si="9"/>
        <v>-2561.1358999999356</v>
      </c>
      <c r="AF29" s="212">
        <f t="shared" si="9"/>
        <v>-2360.4449999999924</v>
      </c>
      <c r="AG29" s="212">
        <f t="shared" si="9"/>
        <v>-2166.8304000000498</v>
      </c>
      <c r="AH29" s="212">
        <f t="shared" si="9"/>
        <v>-1981.6886000000377</v>
      </c>
      <c r="AI29" s="212">
        <f t="shared" si="9"/>
        <v>-1803.9037000000098</v>
      </c>
      <c r="AJ29" s="212">
        <f t="shared" si="9"/>
        <v>-1631.4507999999914</v>
      </c>
      <c r="AK29" s="212">
        <f t="shared" si="9"/>
        <v>-1461.9888999999384</v>
      </c>
      <c r="AL29" s="212">
        <f t="shared" si="9"/>
        <v>-1411.1987000000663</v>
      </c>
      <c r="AM29" s="212">
        <f t="shared" si="9"/>
        <v>-1403.793800000014</v>
      </c>
      <c r="AN29" s="212">
        <f t="shared" si="9"/>
        <v>-1414.4121000000159</v>
      </c>
      <c r="AO29" s="212">
        <f t="shared" si="9"/>
        <v>-1430.6312999999936</v>
      </c>
      <c r="AP29" s="212">
        <f t="shared" si="9"/>
        <v>-1446.9961999999796</v>
      </c>
      <c r="AQ29" s="212">
        <f t="shared" si="9"/>
        <v>-1460.7738000000099</v>
      </c>
      <c r="AR29" s="212">
        <f t="shared" si="9"/>
        <v>-1472.2978999999177</v>
      </c>
      <c r="AS29" s="212">
        <f t="shared" si="9"/>
        <v>-1482.3414999999659</v>
      </c>
      <c r="AT29" s="212">
        <f t="shared" si="9"/>
        <v>-1491.7615000000369</v>
      </c>
      <c r="AU29" s="212">
        <f t="shared" si="9"/>
        <v>-1501.9781000000075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-1029.3136000001105</v>
      </c>
      <c r="V30" s="212">
        <f t="shared" si="10"/>
        <v>-1674.5683999999892</v>
      </c>
      <c r="W30" s="212">
        <f t="shared" si="10"/>
        <v>-2117.750900000101</v>
      </c>
      <c r="X30" s="212">
        <f t="shared" si="10"/>
        <v>-2441.362000000081</v>
      </c>
      <c r="Y30" s="212">
        <f t="shared" si="10"/>
        <v>-2697.1529000001028</v>
      </c>
      <c r="Z30" s="212">
        <f t="shared" si="10"/>
        <v>-2913.3086999999359</v>
      </c>
      <c r="AA30" s="212">
        <f t="shared" si="10"/>
        <v>-3136.8003000000026</v>
      </c>
      <c r="AB30" s="212">
        <f t="shared" si="10"/>
        <v>-3131.297900000005</v>
      </c>
      <c r="AC30" s="212">
        <f t="shared" si="10"/>
        <v>-3020.6968999999808</v>
      </c>
      <c r="AD30" s="212">
        <f t="shared" si="10"/>
        <v>-2861.3831999999238</v>
      </c>
      <c r="AE30" s="212">
        <f t="shared" si="10"/>
        <v>-2684.3297999999486</v>
      </c>
      <c r="AF30" s="212">
        <f t="shared" si="10"/>
        <v>-2504.8983000000007</v>
      </c>
      <c r="AG30" s="212">
        <f t="shared" si="10"/>
        <v>-2328.1589000000386</v>
      </c>
      <c r="AH30" s="212">
        <f t="shared" si="10"/>
        <v>-2156.1650000000373</v>
      </c>
      <c r="AI30" s="212">
        <f t="shared" si="10"/>
        <v>-1988.4194000000134</v>
      </c>
      <c r="AJ30" s="212">
        <f t="shared" si="10"/>
        <v>-1823.4189999999944</v>
      </c>
      <c r="AK30" s="212">
        <f t="shared" si="10"/>
        <v>-1659.2990999999456</v>
      </c>
      <c r="AL30" s="212">
        <f t="shared" si="10"/>
        <v>-1597.9476000000723</v>
      </c>
      <c r="AM30" s="212">
        <f t="shared" si="10"/>
        <v>-1581.6903000000166</v>
      </c>
      <c r="AN30" s="212">
        <f t="shared" si="10"/>
        <v>-1586.1548000000184</v>
      </c>
      <c r="AO30" s="212">
        <f t="shared" si="10"/>
        <v>-1597.8871999999974</v>
      </c>
      <c r="AP30" s="212">
        <f t="shared" si="10"/>
        <v>-1610.343899999978</v>
      </c>
      <c r="AQ30" s="212">
        <f t="shared" si="10"/>
        <v>-1620.1633000000147</v>
      </c>
      <c r="AR30" s="212">
        <f t="shared" si="10"/>
        <v>-1626.9737999999197</v>
      </c>
      <c r="AS30" s="212">
        <f t="shared" si="10"/>
        <v>-1631.2467999999644</v>
      </c>
      <c r="AT30" s="212">
        <f t="shared" si="10"/>
        <v>-1633.7297000000253</v>
      </c>
      <c r="AU30" s="212">
        <f t="shared" si="10"/>
        <v>-1635.5296000000089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-149.8127999999997</v>
      </c>
      <c r="V31" s="263">
        <f t="shared" si="10"/>
        <v>-155.49400000000605</v>
      </c>
      <c r="W31" s="263">
        <f t="shared" si="10"/>
        <v>-140.47929999999178</v>
      </c>
      <c r="X31" s="263">
        <f t="shared" si="10"/>
        <v>-122.18260000000009</v>
      </c>
      <c r="Y31" s="263">
        <f t="shared" si="10"/>
        <v>-88.779099999999744</v>
      </c>
      <c r="Z31" s="263">
        <f t="shared" si="10"/>
        <v>-63.14330000001064</v>
      </c>
      <c r="AA31" s="263">
        <f t="shared" si="10"/>
        <v>-33.405799999993178</v>
      </c>
      <c r="AB31" s="263">
        <f t="shared" si="10"/>
        <v>16.726699999999255</v>
      </c>
      <c r="AC31" s="263">
        <f t="shared" si="10"/>
        <v>60.548200000004726</v>
      </c>
      <c r="AD31" s="263">
        <f t="shared" si="10"/>
        <v>95.707699999999022</v>
      </c>
      <c r="AE31" s="263">
        <f t="shared" si="10"/>
        <v>123.19390000001295</v>
      </c>
      <c r="AF31" s="263">
        <f t="shared" si="10"/>
        <v>144.45330000000831</v>
      </c>
      <c r="AG31" s="263">
        <f t="shared" si="10"/>
        <v>161.32849999998871</v>
      </c>
      <c r="AH31" s="263">
        <f t="shared" si="10"/>
        <v>174.47639999999956</v>
      </c>
      <c r="AI31" s="263">
        <f t="shared" si="10"/>
        <v>184.51570000000356</v>
      </c>
      <c r="AJ31" s="263">
        <f t="shared" si="10"/>
        <v>191.96820000000298</v>
      </c>
      <c r="AK31" s="263">
        <f t="shared" si="10"/>
        <v>197.31020000000717</v>
      </c>
      <c r="AL31" s="263">
        <f t="shared" si="10"/>
        <v>186.74890000000596</v>
      </c>
      <c r="AM31" s="263">
        <f t="shared" si="10"/>
        <v>177.89650000000256</v>
      </c>
      <c r="AN31" s="263">
        <f t="shared" si="10"/>
        <v>171.74270000000251</v>
      </c>
      <c r="AO31" s="263">
        <f t="shared" si="10"/>
        <v>167.25590000000375</v>
      </c>
      <c r="AP31" s="263">
        <f t="shared" si="10"/>
        <v>163.34769999999844</v>
      </c>
      <c r="AQ31" s="263">
        <f t="shared" si="10"/>
        <v>159.38950000000477</v>
      </c>
      <c r="AR31" s="263">
        <f t="shared" si="10"/>
        <v>154.675900000002</v>
      </c>
      <c r="AS31" s="263">
        <f t="shared" si="10"/>
        <v>148.90529999999853</v>
      </c>
      <c r="AT31" s="263">
        <f t="shared" si="10"/>
        <v>141.96819999998843</v>
      </c>
      <c r="AU31" s="263">
        <f t="shared" si="10"/>
        <v>133.5515000000014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-964.98130000010133</v>
      </c>
      <c r="V32" s="251">
        <f t="shared" si="12"/>
        <v>-1795.7808999999834</v>
      </c>
      <c r="W32" s="251">
        <f t="shared" si="12"/>
        <v>-2391.2098000000988</v>
      </c>
      <c r="X32" s="251">
        <f t="shared" si="12"/>
        <v>-2821.750500000082</v>
      </c>
      <c r="Y32" s="251">
        <f t="shared" si="12"/>
        <v>-3144.1855000001378</v>
      </c>
      <c r="Z32" s="251">
        <f t="shared" si="12"/>
        <v>-3405.4567999999272</v>
      </c>
      <c r="AA32" s="251">
        <f t="shared" si="12"/>
        <v>-3679.7489999999525</v>
      </c>
      <c r="AB32" s="251">
        <f t="shared" si="12"/>
        <v>-3781.4479999999749</v>
      </c>
      <c r="AC32" s="251">
        <f t="shared" si="12"/>
        <v>-3747.6664999999921</v>
      </c>
      <c r="AD32" s="251">
        <f t="shared" si="12"/>
        <v>-3637.2563999998965</v>
      </c>
      <c r="AE32" s="251">
        <f t="shared" si="12"/>
        <v>-3490.4922999999835</v>
      </c>
      <c r="AF32" s="251">
        <f t="shared" si="12"/>
        <v>-3330.4883000000264</v>
      </c>
      <c r="AG32" s="251">
        <f t="shared" si="12"/>
        <v>-3167.6798000000417</v>
      </c>
      <c r="AH32" s="251">
        <f t="shared" si="12"/>
        <v>-3006.4353000000119</v>
      </c>
      <c r="AI32" s="251">
        <f t="shared" si="12"/>
        <v>-2847.5958000000101</v>
      </c>
      <c r="AJ32" s="251">
        <f t="shared" si="12"/>
        <v>-2690.0254999999888</v>
      </c>
      <c r="AK32" s="251">
        <f t="shared" si="12"/>
        <v>-2531.8294999999343</v>
      </c>
      <c r="AL32" s="251">
        <f t="shared" si="12"/>
        <v>-2433.3920000000508</v>
      </c>
      <c r="AM32" s="251">
        <f t="shared" si="12"/>
        <v>-2386.8722000000416</v>
      </c>
      <c r="AN32" s="251">
        <f t="shared" si="12"/>
        <v>-2369.9846000000252</v>
      </c>
      <c r="AO32" s="251">
        <f t="shared" si="12"/>
        <v>-2365.9433000000427</v>
      </c>
      <c r="AP32" s="251">
        <f t="shared" si="12"/>
        <v>-2364.9201999999932</v>
      </c>
      <c r="AQ32" s="251">
        <f t="shared" si="12"/>
        <v>-2361.5525000000489</v>
      </c>
      <c r="AR32" s="251">
        <f t="shared" si="12"/>
        <v>-2353.8204999999143</v>
      </c>
      <c r="AS32" s="251">
        <f t="shared" si="12"/>
        <v>-2341.7227999999886</v>
      </c>
      <c r="AT32" s="251">
        <f t="shared" si="12"/>
        <v>-2325.9923000000417</v>
      </c>
      <c r="AU32" s="251">
        <f t="shared" si="12"/>
        <v>-2307.6842000000179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0.99999999999999989</v>
      </c>
      <c r="F37" s="247">
        <f t="shared" si="13"/>
        <v>1</v>
      </c>
      <c r="G37" s="247">
        <f t="shared" si="13"/>
        <v>1</v>
      </c>
      <c r="H37" s="247">
        <f t="shared" si="13"/>
        <v>1</v>
      </c>
      <c r="I37" s="247">
        <f t="shared" si="13"/>
        <v>1</v>
      </c>
      <c r="J37" s="247">
        <f t="shared" si="13"/>
        <v>0.99999999999999978</v>
      </c>
      <c r="K37" s="247">
        <f t="shared" si="13"/>
        <v>1</v>
      </c>
      <c r="L37" s="247">
        <f t="shared" si="13"/>
        <v>1</v>
      </c>
      <c r="M37" s="247">
        <f t="shared" si="13"/>
        <v>1</v>
      </c>
      <c r="N37" s="247">
        <f t="shared" si="13"/>
        <v>0.99999999999999989</v>
      </c>
      <c r="O37" s="247">
        <f t="shared" si="13"/>
        <v>0.99999999999999989</v>
      </c>
      <c r="P37" s="247">
        <f t="shared" si="13"/>
        <v>1</v>
      </c>
      <c r="Q37" s="247">
        <f t="shared" si="13"/>
        <v>1</v>
      </c>
      <c r="R37" s="247">
        <f t="shared" si="13"/>
        <v>1.0000000000000002</v>
      </c>
      <c r="S37" s="247">
        <f t="shared" si="13"/>
        <v>0.99999999999999978</v>
      </c>
      <c r="T37" s="247">
        <f t="shared" si="13"/>
        <v>0.99999999999999978</v>
      </c>
      <c r="U37" s="247">
        <f t="shared" si="13"/>
        <v>1</v>
      </c>
      <c r="V37" s="247">
        <f t="shared" si="13"/>
        <v>1.0000000000000002</v>
      </c>
      <c r="W37" s="247">
        <f t="shared" si="13"/>
        <v>1.0000000000000002</v>
      </c>
      <c r="X37" s="247">
        <f t="shared" si="13"/>
        <v>1</v>
      </c>
      <c r="Y37" s="247">
        <f t="shared" si="13"/>
        <v>0.99999999999999978</v>
      </c>
      <c r="Z37" s="247">
        <f t="shared" si="13"/>
        <v>1</v>
      </c>
      <c r="AA37" s="247">
        <f t="shared" si="13"/>
        <v>1.0000000000000002</v>
      </c>
      <c r="AB37" s="247">
        <f t="shared" si="13"/>
        <v>0.99999999999999978</v>
      </c>
      <c r="AC37" s="247">
        <f t="shared" si="13"/>
        <v>0.99999999999999989</v>
      </c>
      <c r="AD37" s="247">
        <f t="shared" si="13"/>
        <v>1</v>
      </c>
      <c r="AE37" s="247">
        <f t="shared" si="13"/>
        <v>1</v>
      </c>
      <c r="AF37" s="247">
        <f t="shared" si="13"/>
        <v>1</v>
      </c>
      <c r="AG37" s="247">
        <f t="shared" si="13"/>
        <v>0.99999999999999978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1</v>
      </c>
      <c r="AM37" s="247">
        <f t="shared" si="13"/>
        <v>1</v>
      </c>
      <c r="AN37" s="247">
        <f t="shared" si="13"/>
        <v>1</v>
      </c>
      <c r="AO37" s="247">
        <f t="shared" si="13"/>
        <v>0.99999999999999978</v>
      </c>
      <c r="AP37" s="247">
        <f t="shared" si="13"/>
        <v>1.0000000000000002</v>
      </c>
      <c r="AQ37" s="247">
        <f t="shared" si="13"/>
        <v>1.0000000000000002</v>
      </c>
      <c r="AR37" s="247">
        <f t="shared" si="13"/>
        <v>1</v>
      </c>
      <c r="AS37" s="247">
        <f t="shared" si="13"/>
        <v>1</v>
      </c>
      <c r="AT37" s="247">
        <f t="shared" si="13"/>
        <v>1</v>
      </c>
      <c r="AU37" s="248">
        <f t="shared" si="13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0.30512458356256755</v>
      </c>
      <c r="E39" s="301">
        <f t="shared" si="14"/>
        <v>0.31165132829595199</v>
      </c>
      <c r="F39" s="301">
        <f t="shared" si="14"/>
        <v>0.3176332315986834</v>
      </c>
      <c r="G39" s="301">
        <f t="shared" si="14"/>
        <v>0.32240495343423764</v>
      </c>
      <c r="H39" s="301">
        <f t="shared" si="14"/>
        <v>0.32881610496325525</v>
      </c>
      <c r="I39" s="301">
        <f t="shared" si="14"/>
        <v>0.3368639172692518</v>
      </c>
      <c r="J39" s="301">
        <f t="shared" si="14"/>
        <v>0.34423174239246973</v>
      </c>
      <c r="K39" s="301">
        <f t="shared" si="14"/>
        <v>0.35112665962188466</v>
      </c>
      <c r="L39" s="301">
        <f t="shared" si="14"/>
        <v>0.3584091406310923</v>
      </c>
      <c r="M39" s="301">
        <f t="shared" si="14"/>
        <v>0.3551482422606772</v>
      </c>
      <c r="N39" s="301">
        <f t="shared" si="14"/>
        <v>0.35104748205332459</v>
      </c>
      <c r="O39" s="301">
        <f t="shared" si="14"/>
        <v>0.34617396615713802</v>
      </c>
      <c r="P39" s="301">
        <f t="shared" si="14"/>
        <v>0.33900649937285365</v>
      </c>
      <c r="Q39" s="301">
        <f t="shared" si="14"/>
        <v>0.33722398977375345</v>
      </c>
      <c r="R39" s="301">
        <f t="shared" si="14"/>
        <v>0.33730857229953487</v>
      </c>
      <c r="S39" s="301">
        <f t="shared" si="14"/>
        <v>0.33767648111989157</v>
      </c>
      <c r="T39" s="301">
        <f t="shared" si="14"/>
        <v>0.3381270441949476</v>
      </c>
      <c r="U39" s="301">
        <f t="shared" si="14"/>
        <v>0.3391005830991235</v>
      </c>
      <c r="V39" s="301">
        <f t="shared" si="14"/>
        <v>0.33991453451406878</v>
      </c>
      <c r="W39" s="301">
        <f t="shared" si="14"/>
        <v>0.34058179446433579</v>
      </c>
      <c r="X39" s="301">
        <f t="shared" si="14"/>
        <v>0.34115310402454757</v>
      </c>
      <c r="Y39" s="301">
        <f t="shared" si="14"/>
        <v>0.34169391959950318</v>
      </c>
      <c r="Z39" s="301">
        <f t="shared" si="14"/>
        <v>0.34209523725401858</v>
      </c>
      <c r="AA39" s="301">
        <f t="shared" si="14"/>
        <v>0.34240187875819444</v>
      </c>
      <c r="AB39" s="301">
        <f t="shared" si="14"/>
        <v>0.34262631413683747</v>
      </c>
      <c r="AC39" s="301">
        <f t="shared" si="14"/>
        <v>0.34280655741073252</v>
      </c>
      <c r="AD39" s="301">
        <f t="shared" si="14"/>
        <v>0.34294912564977792</v>
      </c>
      <c r="AE39" s="301">
        <f t="shared" si="14"/>
        <v>0.34305198171498619</v>
      </c>
      <c r="AF39" s="301">
        <f t="shared" si="14"/>
        <v>0.34311408962545775</v>
      </c>
      <c r="AG39" s="301">
        <f t="shared" si="14"/>
        <v>0.34313523288167297</v>
      </c>
      <c r="AH39" s="301">
        <f t="shared" si="14"/>
        <v>0.34311919586186157</v>
      </c>
      <c r="AI39" s="301">
        <f t="shared" si="14"/>
        <v>0.34308380401253474</v>
      </c>
      <c r="AJ39" s="301">
        <f t="shared" si="14"/>
        <v>0.34303244312927472</v>
      </c>
      <c r="AK39" s="301">
        <f t="shared" si="14"/>
        <v>0.34297564469545155</v>
      </c>
      <c r="AL39" s="301">
        <f t="shared" si="14"/>
        <v>0.34285249171608678</v>
      </c>
      <c r="AM39" s="301">
        <f t="shared" si="14"/>
        <v>0.34271822129867463</v>
      </c>
      <c r="AN39" s="301">
        <f t="shared" si="14"/>
        <v>0.34259852927934747</v>
      </c>
      <c r="AO39" s="301">
        <f t="shared" si="14"/>
        <v>0.34250041644857293</v>
      </c>
      <c r="AP39" s="301">
        <f t="shared" si="14"/>
        <v>0.34243101042266677</v>
      </c>
      <c r="AQ39" s="301">
        <f t="shared" si="14"/>
        <v>0.34239287322063694</v>
      </c>
      <c r="AR39" s="301">
        <f t="shared" si="14"/>
        <v>0.34238543287557455</v>
      </c>
      <c r="AS39" s="301">
        <f t="shared" si="14"/>
        <v>0.34240938349548938</v>
      </c>
      <c r="AT39" s="301">
        <f t="shared" si="14"/>
        <v>0.34246552917652234</v>
      </c>
      <c r="AU39" s="302">
        <f t="shared" si="14"/>
        <v>0.34254482861373009</v>
      </c>
      <c r="AV39" s="253"/>
      <c r="AW39" s="303">
        <f t="shared" ref="AW39:AW44" si="15">AA39-P39</f>
        <v>3.395379385340791E-3</v>
      </c>
      <c r="AX39" s="303">
        <f t="shared" ref="AX39:AX44" si="16">AU39-P39</f>
        <v>3.5383292408764366E-3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0.19548553943994826</v>
      </c>
      <c r="E40" s="304">
        <f t="shared" si="14"/>
        <v>0.2004466170302493</v>
      </c>
      <c r="F40" s="304">
        <f t="shared" si="14"/>
        <v>0.20349377930406243</v>
      </c>
      <c r="G40" s="304">
        <f t="shared" si="14"/>
        <v>0.20677486643230858</v>
      </c>
      <c r="H40" s="304">
        <f t="shared" si="14"/>
        <v>0.20924541402356905</v>
      </c>
      <c r="I40" s="304">
        <f t="shared" si="14"/>
        <v>0.21619116189240051</v>
      </c>
      <c r="J40" s="304">
        <f t="shared" si="14"/>
        <v>0.22237286416274801</v>
      </c>
      <c r="K40" s="304">
        <f t="shared" si="14"/>
        <v>0.22689729634195327</v>
      </c>
      <c r="L40" s="304">
        <f t="shared" si="14"/>
        <v>0.23003191145710969</v>
      </c>
      <c r="M40" s="304">
        <f t="shared" si="14"/>
        <v>0.23361463922944267</v>
      </c>
      <c r="N40" s="304">
        <f t="shared" si="14"/>
        <v>0.23334644559083653</v>
      </c>
      <c r="O40" s="304">
        <f t="shared" si="14"/>
        <v>0.23202990201546836</v>
      </c>
      <c r="P40" s="304">
        <f t="shared" si="14"/>
        <v>0.23417248203056665</v>
      </c>
      <c r="Q40" s="304">
        <f t="shared" si="14"/>
        <v>0.2334453815263465</v>
      </c>
      <c r="R40" s="304">
        <f t="shared" si="14"/>
        <v>0.23469304925500906</v>
      </c>
      <c r="S40" s="304">
        <f t="shared" si="14"/>
        <v>0.23557448806413434</v>
      </c>
      <c r="T40" s="304">
        <f t="shared" si="14"/>
        <v>0.23622998184875452</v>
      </c>
      <c r="U40" s="304">
        <f t="shared" si="14"/>
        <v>0.23736565792252795</v>
      </c>
      <c r="V40" s="304">
        <f t="shared" si="14"/>
        <v>0.2380470962944638</v>
      </c>
      <c r="W40" s="304">
        <f t="shared" si="14"/>
        <v>0.23883455128890574</v>
      </c>
      <c r="X40" s="304">
        <f t="shared" si="14"/>
        <v>0.23959461071789204</v>
      </c>
      <c r="Y40" s="304">
        <f t="shared" si="14"/>
        <v>0.2402538741977881</v>
      </c>
      <c r="Z40" s="304">
        <f t="shared" si="14"/>
        <v>0.24081447524774183</v>
      </c>
      <c r="AA40" s="304">
        <f t="shared" si="14"/>
        <v>0.24124296852028493</v>
      </c>
      <c r="AB40" s="304">
        <f t="shared" si="14"/>
        <v>0.24153360712056215</v>
      </c>
      <c r="AC40" s="304">
        <f t="shared" si="14"/>
        <v>0.24173083623382563</v>
      </c>
      <c r="AD40" s="304">
        <f t="shared" si="14"/>
        <v>0.2418473233947783</v>
      </c>
      <c r="AE40" s="304">
        <f t="shared" si="14"/>
        <v>0.2418837821804096</v>
      </c>
      <c r="AF40" s="304">
        <f t="shared" si="14"/>
        <v>0.24184155858958578</v>
      </c>
      <c r="AG40" s="304">
        <f t="shared" si="14"/>
        <v>0.24171605436056554</v>
      </c>
      <c r="AH40" s="304">
        <f t="shared" si="14"/>
        <v>0.24152623627936104</v>
      </c>
      <c r="AI40" s="304">
        <f t="shared" si="14"/>
        <v>0.2413049652441317</v>
      </c>
      <c r="AJ40" s="304">
        <f t="shared" si="14"/>
        <v>0.24105648237949567</v>
      </c>
      <c r="AK40" s="304">
        <f t="shared" si="14"/>
        <v>0.24080073844977865</v>
      </c>
      <c r="AL40" s="304">
        <f t="shared" si="14"/>
        <v>0.24046407151413565</v>
      </c>
      <c r="AM40" s="304">
        <f t="shared" si="14"/>
        <v>0.24012746272565802</v>
      </c>
      <c r="AN40" s="304">
        <f t="shared" si="14"/>
        <v>0.23982551097533064</v>
      </c>
      <c r="AO40" s="304">
        <f t="shared" si="14"/>
        <v>0.23955929811413862</v>
      </c>
      <c r="AP40" s="304">
        <f t="shared" si="14"/>
        <v>0.23933843309034278</v>
      </c>
      <c r="AQ40" s="304">
        <f t="shared" si="14"/>
        <v>0.23916038500489706</v>
      </c>
      <c r="AR40" s="304">
        <f t="shared" si="14"/>
        <v>0.23902225747073222</v>
      </c>
      <c r="AS40" s="304">
        <f t="shared" si="14"/>
        <v>0.23892797441961686</v>
      </c>
      <c r="AT40" s="304">
        <f t="shared" si="14"/>
        <v>0.2388807492506497</v>
      </c>
      <c r="AU40" s="305">
        <f t="shared" si="14"/>
        <v>0.23885795623741712</v>
      </c>
      <c r="AW40" s="303">
        <f t="shared" si="15"/>
        <v>7.0704864897182806E-3</v>
      </c>
      <c r="AX40" s="303">
        <f t="shared" si="16"/>
        <v>4.6854742068504762E-3</v>
      </c>
    </row>
    <row r="41" spans="1:50" x14ac:dyDescent="0.25">
      <c r="B41" s="261" t="s">
        <v>497</v>
      </c>
      <c r="C41" s="306">
        <f t="shared" ref="C41:R45" si="17">C6/(C$2-C$3)</f>
        <v>5.6863255381612958E-2</v>
      </c>
      <c r="D41" s="306">
        <f t="shared" si="17"/>
        <v>5.7481422708825509E-2</v>
      </c>
      <c r="E41" s="306">
        <f t="shared" si="17"/>
        <v>5.6310160883900812E-2</v>
      </c>
      <c r="F41" s="306">
        <f t="shared" si="17"/>
        <v>5.5822619088455955E-2</v>
      </c>
      <c r="G41" s="306">
        <f t="shared" si="17"/>
        <v>5.5352196640574843E-2</v>
      </c>
      <c r="H41" s="306">
        <f t="shared" si="17"/>
        <v>5.4911057584785289E-2</v>
      </c>
      <c r="I41" s="306">
        <f t="shared" si="17"/>
        <v>5.3528604647838714E-2</v>
      </c>
      <c r="J41" s="306">
        <f t="shared" si="17"/>
        <v>5.2441870642471543E-2</v>
      </c>
      <c r="K41" s="306">
        <f t="shared" si="17"/>
        <v>5.1753074002550851E-2</v>
      </c>
      <c r="L41" s="306">
        <f t="shared" si="17"/>
        <v>5.1152186419186528E-2</v>
      </c>
      <c r="M41" s="306">
        <f t="shared" si="17"/>
        <v>5.0782424991697508E-2</v>
      </c>
      <c r="N41" s="306">
        <f t="shared" si="17"/>
        <v>5.1098074782690212E-2</v>
      </c>
      <c r="O41" s="306">
        <f t="shared" si="17"/>
        <v>5.1633795242720715E-2</v>
      </c>
      <c r="P41" s="306">
        <f t="shared" si="17"/>
        <v>5.1670563022726733E-2</v>
      </c>
      <c r="Q41" s="306">
        <f t="shared" si="17"/>
        <v>5.1919487218526135E-2</v>
      </c>
      <c r="R41" s="306">
        <f t="shared" si="17"/>
        <v>5.1553119096599979E-2</v>
      </c>
      <c r="S41" s="306">
        <f t="shared" si="14"/>
        <v>5.1326933315114884E-2</v>
      </c>
      <c r="T41" s="306">
        <f t="shared" si="14"/>
        <v>5.1136427985533826E-2</v>
      </c>
      <c r="U41" s="306">
        <f t="shared" si="14"/>
        <v>5.0803624347502414E-2</v>
      </c>
      <c r="V41" s="306">
        <f t="shared" si="14"/>
        <v>5.0572511775278113E-2</v>
      </c>
      <c r="W41" s="306">
        <f t="shared" si="14"/>
        <v>5.0339678224450402E-2</v>
      </c>
      <c r="X41" s="306">
        <f t="shared" si="14"/>
        <v>5.0132184282864589E-2</v>
      </c>
      <c r="Y41" s="306">
        <f t="shared" si="14"/>
        <v>4.9956835895614705E-2</v>
      </c>
      <c r="Z41" s="306">
        <f t="shared" si="14"/>
        <v>4.9815366721322078E-2</v>
      </c>
      <c r="AA41" s="306">
        <f t="shared" si="14"/>
        <v>4.9709362614387471E-2</v>
      </c>
      <c r="AB41" s="306">
        <f t="shared" si="14"/>
        <v>4.9638153190062317E-2</v>
      </c>
      <c r="AC41" s="306">
        <f t="shared" si="14"/>
        <v>4.9589487110663188E-2</v>
      </c>
      <c r="AD41" s="306">
        <f t="shared" si="14"/>
        <v>4.955985532164104E-2</v>
      </c>
      <c r="AE41" s="306">
        <f t="shared" si="14"/>
        <v>4.9548858651943306E-2</v>
      </c>
      <c r="AF41" s="306">
        <f t="shared" si="14"/>
        <v>4.9556253185267303E-2</v>
      </c>
      <c r="AG41" s="306">
        <f t="shared" si="14"/>
        <v>4.9582368637301796E-2</v>
      </c>
      <c r="AH41" s="306">
        <f t="shared" si="14"/>
        <v>4.9623556491820646E-2</v>
      </c>
      <c r="AI41" s="306">
        <f t="shared" si="14"/>
        <v>4.9672765892484705E-2</v>
      </c>
      <c r="AJ41" s="306">
        <f t="shared" si="14"/>
        <v>4.9728689954848887E-2</v>
      </c>
      <c r="AK41" s="306">
        <f t="shared" si="14"/>
        <v>4.9786769232268206E-2</v>
      </c>
      <c r="AL41" s="306">
        <f t="shared" si="14"/>
        <v>4.9865904629918779E-2</v>
      </c>
      <c r="AM41" s="306">
        <f t="shared" si="14"/>
        <v>4.9946417683699076E-2</v>
      </c>
      <c r="AN41" s="306">
        <f t="shared" si="14"/>
        <v>5.001977058850883E-2</v>
      </c>
      <c r="AO41" s="306">
        <f t="shared" si="14"/>
        <v>5.0085045403057651E-2</v>
      </c>
      <c r="AP41" s="306">
        <f t="shared" si="14"/>
        <v>5.0139412146406957E-2</v>
      </c>
      <c r="AQ41" s="306">
        <f t="shared" si="14"/>
        <v>5.0183035020398593E-2</v>
      </c>
      <c r="AR41" s="306">
        <f t="shared" si="14"/>
        <v>5.0216333448839606E-2</v>
      </c>
      <c r="AS41" s="306">
        <f t="shared" si="14"/>
        <v>5.0238389966243441E-2</v>
      </c>
      <c r="AT41" s="306">
        <f t="shared" si="14"/>
        <v>5.0248602422762925E-2</v>
      </c>
      <c r="AU41" s="307">
        <f t="shared" si="14"/>
        <v>5.0252253082879013E-2</v>
      </c>
      <c r="AV41" s="253"/>
      <c r="AW41" s="303">
        <f t="shared" si="15"/>
        <v>-1.9612004083392615E-3</v>
      </c>
      <c r="AX41" s="303">
        <f t="shared" si="16"/>
        <v>-1.41830993984772E-3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0.69487541643743234</v>
      </c>
      <c r="E42" s="304">
        <f t="shared" si="14"/>
        <v>0.6883486717040479</v>
      </c>
      <c r="F42" s="304">
        <f t="shared" si="14"/>
        <v>0.68236676840131671</v>
      </c>
      <c r="G42" s="304">
        <f t="shared" si="14"/>
        <v>0.67759504656576242</v>
      </c>
      <c r="H42" s="304">
        <f t="shared" si="14"/>
        <v>0.67118389503674469</v>
      </c>
      <c r="I42" s="304">
        <f t="shared" si="14"/>
        <v>0.6631360827307482</v>
      </c>
      <c r="J42" s="304">
        <f t="shared" si="14"/>
        <v>0.6557682576075301</v>
      </c>
      <c r="K42" s="304">
        <f t="shared" si="14"/>
        <v>0.64887334037811528</v>
      </c>
      <c r="L42" s="304">
        <f t="shared" si="14"/>
        <v>0.6415908593689077</v>
      </c>
      <c r="M42" s="304">
        <f t="shared" si="14"/>
        <v>0.6448517577393228</v>
      </c>
      <c r="N42" s="304">
        <f t="shared" si="14"/>
        <v>0.6489525179466753</v>
      </c>
      <c r="O42" s="304">
        <f t="shared" si="14"/>
        <v>0.65382603384286186</v>
      </c>
      <c r="P42" s="304">
        <f t="shared" si="14"/>
        <v>0.66099350062714635</v>
      </c>
      <c r="Q42" s="304">
        <f t="shared" si="14"/>
        <v>0.66277601022624666</v>
      </c>
      <c r="R42" s="304">
        <f t="shared" si="14"/>
        <v>0.6626914277004653</v>
      </c>
      <c r="S42" s="304">
        <f t="shared" si="14"/>
        <v>0.66232351888010821</v>
      </c>
      <c r="T42" s="304">
        <f t="shared" si="14"/>
        <v>0.66187295580505223</v>
      </c>
      <c r="U42" s="304">
        <f t="shared" si="14"/>
        <v>0.6608994169008765</v>
      </c>
      <c r="V42" s="304">
        <f t="shared" si="14"/>
        <v>0.66008546548593139</v>
      </c>
      <c r="W42" s="304">
        <f t="shared" si="14"/>
        <v>0.65941820553566444</v>
      </c>
      <c r="X42" s="304">
        <f t="shared" si="14"/>
        <v>0.65884689597545254</v>
      </c>
      <c r="Y42" s="304">
        <f t="shared" si="14"/>
        <v>0.65830608040049665</v>
      </c>
      <c r="Z42" s="304">
        <f t="shared" si="14"/>
        <v>0.65790476274598142</v>
      </c>
      <c r="AA42" s="304">
        <f t="shared" si="14"/>
        <v>0.65759812124180583</v>
      </c>
      <c r="AB42" s="304">
        <f t="shared" si="14"/>
        <v>0.65737368586316236</v>
      </c>
      <c r="AC42" s="304">
        <f t="shared" si="14"/>
        <v>0.65719344258926737</v>
      </c>
      <c r="AD42" s="304">
        <f t="shared" si="14"/>
        <v>0.65705087435022214</v>
      </c>
      <c r="AE42" s="304">
        <f t="shared" si="14"/>
        <v>0.65694801828501381</v>
      </c>
      <c r="AF42" s="304">
        <f t="shared" si="14"/>
        <v>0.65688591037454225</v>
      </c>
      <c r="AG42" s="304">
        <f t="shared" si="14"/>
        <v>0.65686476711832686</v>
      </c>
      <c r="AH42" s="304">
        <f t="shared" si="14"/>
        <v>0.65688080413813843</v>
      </c>
      <c r="AI42" s="304">
        <f t="shared" si="14"/>
        <v>0.65691619598746531</v>
      </c>
      <c r="AJ42" s="304">
        <f t="shared" si="14"/>
        <v>0.65696755687072528</v>
      </c>
      <c r="AK42" s="304">
        <f t="shared" si="14"/>
        <v>0.65702435530454839</v>
      </c>
      <c r="AL42" s="304">
        <f t="shared" si="14"/>
        <v>0.65714750828391333</v>
      </c>
      <c r="AM42" s="304">
        <f t="shared" si="14"/>
        <v>0.65728177870132543</v>
      </c>
      <c r="AN42" s="304">
        <f t="shared" si="14"/>
        <v>0.65740147072065258</v>
      </c>
      <c r="AO42" s="304">
        <f t="shared" si="14"/>
        <v>0.6574995835514269</v>
      </c>
      <c r="AP42" s="304">
        <f t="shared" si="14"/>
        <v>0.65756898957733345</v>
      </c>
      <c r="AQ42" s="304">
        <f t="shared" si="14"/>
        <v>0.65760712677936328</v>
      </c>
      <c r="AR42" s="304">
        <f t="shared" si="14"/>
        <v>0.65761456712442556</v>
      </c>
      <c r="AS42" s="304">
        <f t="shared" si="14"/>
        <v>0.65759061650451067</v>
      </c>
      <c r="AT42" s="304">
        <f t="shared" si="14"/>
        <v>0.65753447082347771</v>
      </c>
      <c r="AU42" s="305">
        <f t="shared" si="14"/>
        <v>0.65745517138626985</v>
      </c>
      <c r="AW42" s="303">
        <f t="shared" si="15"/>
        <v>-3.3953793853405134E-3</v>
      </c>
      <c r="AX42" s="303">
        <f t="shared" si="16"/>
        <v>-3.5383292408764921E-3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0.63740418081694483</v>
      </c>
      <c r="E43" s="304">
        <f t="shared" si="14"/>
        <v>0.6320524477306807</v>
      </c>
      <c r="F43" s="304">
        <f t="shared" si="14"/>
        <v>0.62655796524166196</v>
      </c>
      <c r="G43" s="304">
        <f t="shared" si="14"/>
        <v>0.62225663227449413</v>
      </c>
      <c r="H43" s="304">
        <f t="shared" si="14"/>
        <v>0.61628655697496315</v>
      </c>
      <c r="I43" s="304">
        <f t="shared" si="14"/>
        <v>0.6096263444800214</v>
      </c>
      <c r="J43" s="304">
        <f t="shared" si="14"/>
        <v>0.60334754718978656</v>
      </c>
      <c r="K43" s="304">
        <f t="shared" si="14"/>
        <v>0.5971414022216559</v>
      </c>
      <c r="L43" s="304">
        <f t="shared" si="14"/>
        <v>0.59045957580654673</v>
      </c>
      <c r="M43" s="304">
        <f t="shared" si="14"/>
        <v>0.59409456891065582</v>
      </c>
      <c r="N43" s="304">
        <f t="shared" si="14"/>
        <v>0.59787984033775343</v>
      </c>
      <c r="O43" s="304">
        <f t="shared" si="14"/>
        <v>0.60221806961565139</v>
      </c>
      <c r="P43" s="304">
        <f t="shared" si="14"/>
        <v>0.60935198562993531</v>
      </c>
      <c r="Q43" s="304">
        <f t="shared" si="14"/>
        <v>0.61088577489422746</v>
      </c>
      <c r="R43" s="304">
        <f t="shared" si="14"/>
        <v>0.60923458934531904</v>
      </c>
      <c r="S43" s="304">
        <f t="shared" si="14"/>
        <v>0.60848554518109088</v>
      </c>
      <c r="T43" s="304">
        <f t="shared" si="14"/>
        <v>0.60761952865275548</v>
      </c>
      <c r="U43" s="304">
        <f t="shared" si="14"/>
        <v>0.60637740433559306</v>
      </c>
      <c r="V43" s="304">
        <f t="shared" si="14"/>
        <v>0.60519395234139239</v>
      </c>
      <c r="W43" s="304">
        <f t="shared" si="14"/>
        <v>0.60415978494157685</v>
      </c>
      <c r="X43" s="304">
        <f t="shared" si="14"/>
        <v>0.60319702199818825</v>
      </c>
      <c r="Y43" s="304">
        <f t="shared" si="14"/>
        <v>0.60223374417134035</v>
      </c>
      <c r="Z43" s="304">
        <f t="shared" si="14"/>
        <v>0.60137608083153382</v>
      </c>
      <c r="AA43" s="304">
        <f t="shared" si="14"/>
        <v>0.60057776877674274</v>
      </c>
      <c r="AB43" s="304">
        <f t="shared" si="14"/>
        <v>0.59982694321803542</v>
      </c>
      <c r="AC43" s="304">
        <f t="shared" si="14"/>
        <v>0.59909815015502998</v>
      </c>
      <c r="AD43" s="304">
        <f t="shared" si="14"/>
        <v>0.59838837505766085</v>
      </c>
      <c r="AE43" s="304">
        <f t="shared" si="14"/>
        <v>0.59769994183396002</v>
      </c>
      <c r="AF43" s="304">
        <f t="shared" si="14"/>
        <v>0.5970340252401698</v>
      </c>
      <c r="AG43" s="304">
        <f t="shared" si="14"/>
        <v>0.59639041766681689</v>
      </c>
      <c r="AH43" s="304">
        <f t="shared" si="14"/>
        <v>0.59576895141709796</v>
      </c>
      <c r="AI43" s="304">
        <f t="shared" si="14"/>
        <v>0.59515908169430543</v>
      </c>
      <c r="AJ43" s="304">
        <f t="shared" si="14"/>
        <v>0.59455874713377432</v>
      </c>
      <c r="AK43" s="304">
        <f t="shared" si="14"/>
        <v>0.59396214227317112</v>
      </c>
      <c r="AL43" s="304">
        <f t="shared" si="14"/>
        <v>0.59341001767475632</v>
      </c>
      <c r="AM43" s="304">
        <f t="shared" si="14"/>
        <v>0.5928678300782565</v>
      </c>
      <c r="AN43" s="304">
        <f t="shared" si="14"/>
        <v>0.59231896416652408</v>
      </c>
      <c r="AO43" s="304">
        <f t="shared" si="14"/>
        <v>0.59175753679579335</v>
      </c>
      <c r="AP43" s="304">
        <f t="shared" si="14"/>
        <v>0.59117947426607287</v>
      </c>
      <c r="AQ43" s="304">
        <f t="shared" si="14"/>
        <v>0.59058218647650884</v>
      </c>
      <c r="AR43" s="304">
        <f t="shared" si="14"/>
        <v>0.58996588845514408</v>
      </c>
      <c r="AS43" s="304">
        <f t="shared" si="14"/>
        <v>0.58933089667929528</v>
      </c>
      <c r="AT43" s="304">
        <f t="shared" si="14"/>
        <v>0.58867710799403838</v>
      </c>
      <c r="AU43" s="305">
        <f t="shared" si="14"/>
        <v>0.58800810093586853</v>
      </c>
      <c r="AW43" s="303">
        <f t="shared" si="15"/>
        <v>-8.7742168531925735E-3</v>
      </c>
      <c r="AX43" s="303">
        <f t="shared" si="16"/>
        <v>-2.1343884694066784E-2</v>
      </c>
    </row>
    <row r="44" spans="1:50" x14ac:dyDescent="0.25">
      <c r="B44" s="261" t="s">
        <v>500</v>
      </c>
      <c r="C44" s="306">
        <f t="shared" si="17"/>
        <v>0.10294003690609987</v>
      </c>
      <c r="D44" s="306">
        <f t="shared" si="14"/>
        <v>0.10982239414093395</v>
      </c>
      <c r="E44" s="306">
        <f t="shared" si="14"/>
        <v>0.11139619326346345</v>
      </c>
      <c r="F44" s="306">
        <f t="shared" si="14"/>
        <v>0.11433901924247949</v>
      </c>
      <c r="G44" s="306">
        <f t="shared" si="14"/>
        <v>0.11583298930061248</v>
      </c>
      <c r="H44" s="306">
        <f t="shared" si="14"/>
        <v>0.11979559201302865</v>
      </c>
      <c r="I44" s="306">
        <f t="shared" si="14"/>
        <v>0.12092426115675955</v>
      </c>
      <c r="J44" s="306">
        <f t="shared" si="14"/>
        <v>0.1221290998453522</v>
      </c>
      <c r="K44" s="306">
        <f t="shared" si="14"/>
        <v>0.12450502818032441</v>
      </c>
      <c r="L44" s="306">
        <f t="shared" si="14"/>
        <v>0.12867378653530448</v>
      </c>
      <c r="M44" s="306">
        <f t="shared" si="14"/>
        <v>0.12201843065849997</v>
      </c>
      <c r="N44" s="306">
        <f t="shared" si="14"/>
        <v>0.11821700382904464</v>
      </c>
      <c r="O44" s="306">
        <f t="shared" si="14"/>
        <v>0.11467650139093263</v>
      </c>
      <c r="P44" s="306">
        <f t="shared" si="14"/>
        <v>0.10566379508132673</v>
      </c>
      <c r="Q44" s="306">
        <f t="shared" si="14"/>
        <v>0.1046057725349154</v>
      </c>
      <c r="R44" s="306">
        <f t="shared" si="14"/>
        <v>0.10345260967700047</v>
      </c>
      <c r="S44" s="306">
        <f t="shared" si="14"/>
        <v>0.10294270349351491</v>
      </c>
      <c r="T44" s="306">
        <f t="shared" si="14"/>
        <v>0.10273970413542373</v>
      </c>
      <c r="U44" s="306">
        <f t="shared" si="14"/>
        <v>0.10258143395929128</v>
      </c>
      <c r="V44" s="306">
        <f t="shared" si="14"/>
        <v>0.10271606567938565</v>
      </c>
      <c r="W44" s="306">
        <f t="shared" si="14"/>
        <v>0.10259824790904097</v>
      </c>
      <c r="X44" s="306">
        <f t="shared" si="14"/>
        <v>0.10241182215166909</v>
      </c>
      <c r="Y44" s="306">
        <f t="shared" si="14"/>
        <v>0.10229526934842544</v>
      </c>
      <c r="Z44" s="306">
        <f t="shared" si="14"/>
        <v>0.10213752924901502</v>
      </c>
      <c r="AA44" s="306">
        <f t="shared" si="14"/>
        <v>0.10201675991685076</v>
      </c>
      <c r="AB44" s="306">
        <f t="shared" si="14"/>
        <v>0.10195124132517863</v>
      </c>
      <c r="AC44" s="306">
        <f t="shared" si="14"/>
        <v>0.10193474137547172</v>
      </c>
      <c r="AD44" s="306">
        <f t="shared" si="14"/>
        <v>0.10196118152135746</v>
      </c>
      <c r="AE44" s="306">
        <f t="shared" si="14"/>
        <v>0.10202784555185569</v>
      </c>
      <c r="AF44" s="306">
        <f t="shared" si="14"/>
        <v>0.10213238426889867</v>
      </c>
      <c r="AG44" s="306">
        <f t="shared" si="14"/>
        <v>0.10227922206552126</v>
      </c>
      <c r="AH44" s="306">
        <f t="shared" si="14"/>
        <v>0.10245318496701003</v>
      </c>
      <c r="AI44" s="306">
        <f t="shared" si="14"/>
        <v>0.10263924374374647</v>
      </c>
      <c r="AJ44" s="306">
        <f t="shared" si="14"/>
        <v>0.10283655041043313</v>
      </c>
      <c r="AK44" s="306">
        <f t="shared" si="14"/>
        <v>0.10303567714817254</v>
      </c>
      <c r="AL44" s="306">
        <f t="shared" si="14"/>
        <v>0.10324931654308341</v>
      </c>
      <c r="AM44" s="306">
        <f t="shared" si="14"/>
        <v>0.10345172540845009</v>
      </c>
      <c r="AN44" s="306">
        <f t="shared" si="14"/>
        <v>0.10363401377274688</v>
      </c>
      <c r="AO44" s="306">
        <f t="shared" si="14"/>
        <v>0.10380213733697378</v>
      </c>
      <c r="AP44" s="306">
        <f t="shared" si="14"/>
        <v>0.1039536270602283</v>
      </c>
      <c r="AQ44" s="306">
        <f t="shared" si="14"/>
        <v>0.10409360040074615</v>
      </c>
      <c r="AR44" s="306">
        <f t="shared" si="14"/>
        <v>0.10422439078233726</v>
      </c>
      <c r="AS44" s="306">
        <f t="shared" si="14"/>
        <v>0.10434276960193095</v>
      </c>
      <c r="AT44" s="306">
        <f t="shared" si="14"/>
        <v>0.10444633310325754</v>
      </c>
      <c r="AU44" s="307">
        <f t="shared" si="14"/>
        <v>0.10454866717061577</v>
      </c>
      <c r="AW44" s="303">
        <f t="shared" si="15"/>
        <v>-3.6470351644759674E-3</v>
      </c>
      <c r="AX44" s="303">
        <f t="shared" si="16"/>
        <v>-1.1151279107109585E-3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0.83288972025689301</v>
      </c>
      <c r="E45" s="308">
        <f t="shared" si="14"/>
        <v>0.83249906476093005</v>
      </c>
      <c r="F45" s="308">
        <f t="shared" si="14"/>
        <v>0.83005174454572439</v>
      </c>
      <c r="G45" s="308">
        <f t="shared" si="14"/>
        <v>0.82903149870680271</v>
      </c>
      <c r="H45" s="308">
        <f t="shared" si="14"/>
        <v>0.82553197099853215</v>
      </c>
      <c r="I45" s="308">
        <f t="shared" si="14"/>
        <v>0.82581750637242191</v>
      </c>
      <c r="J45" s="308">
        <f t="shared" ref="J45:AU45" si="18">J10/(J$2-J$3)</f>
        <v>0.8257204113525346</v>
      </c>
      <c r="K45" s="308">
        <f t="shared" si="18"/>
        <v>0.82403869856360912</v>
      </c>
      <c r="L45" s="308">
        <f t="shared" si="18"/>
        <v>0.8204914872636565</v>
      </c>
      <c r="M45" s="308">
        <f t="shared" si="18"/>
        <v>0.82770920814009852</v>
      </c>
      <c r="N45" s="308">
        <f t="shared" si="18"/>
        <v>0.83122628592859005</v>
      </c>
      <c r="O45" s="308">
        <f t="shared" si="18"/>
        <v>0.83424797163111974</v>
      </c>
      <c r="P45" s="308">
        <f t="shared" si="18"/>
        <v>0.84352446766050193</v>
      </c>
      <c r="Q45" s="308">
        <f t="shared" si="18"/>
        <v>0.84433115642057399</v>
      </c>
      <c r="R45" s="308">
        <f t="shared" si="18"/>
        <v>0.84392763860032816</v>
      </c>
      <c r="S45" s="308">
        <f t="shared" si="18"/>
        <v>0.84406003324522516</v>
      </c>
      <c r="T45" s="308">
        <f t="shared" si="18"/>
        <v>0.84384951050151003</v>
      </c>
      <c r="U45" s="308">
        <f t="shared" si="18"/>
        <v>0.84374306225812101</v>
      </c>
      <c r="V45" s="308">
        <f t="shared" si="18"/>
        <v>0.84324104863585625</v>
      </c>
      <c r="W45" s="308">
        <f t="shared" si="18"/>
        <v>0.84299433623048259</v>
      </c>
      <c r="X45" s="308">
        <f t="shared" si="18"/>
        <v>0.84279163271608037</v>
      </c>
      <c r="Y45" s="308">
        <f t="shared" si="18"/>
        <v>0.84248761836912844</v>
      </c>
      <c r="Z45" s="308">
        <f t="shared" si="18"/>
        <v>0.84219055607927573</v>
      </c>
      <c r="AA45" s="308">
        <f t="shared" si="18"/>
        <v>0.84182073729702778</v>
      </c>
      <c r="AB45" s="308">
        <f t="shared" si="18"/>
        <v>0.84136055033859758</v>
      </c>
      <c r="AC45" s="308">
        <f t="shared" si="18"/>
        <v>0.84082898638885561</v>
      </c>
      <c r="AD45" s="308">
        <f t="shared" si="18"/>
        <v>0.84023569845243917</v>
      </c>
      <c r="AE45" s="308">
        <f t="shared" si="18"/>
        <v>0.83958372401436954</v>
      </c>
      <c r="AF45" s="308">
        <f t="shared" si="18"/>
        <v>0.83887558382975558</v>
      </c>
      <c r="AG45" s="308">
        <f t="shared" si="18"/>
        <v>0.83810647202738242</v>
      </c>
      <c r="AH45" s="308">
        <f t="shared" si="18"/>
        <v>0.83729518769645905</v>
      </c>
      <c r="AI45" s="308">
        <f t="shared" si="18"/>
        <v>0.83646404693843712</v>
      </c>
      <c r="AJ45" s="308">
        <f t="shared" si="18"/>
        <v>0.83561522951327005</v>
      </c>
      <c r="AK45" s="308">
        <f t="shared" si="18"/>
        <v>0.8347628807229498</v>
      </c>
      <c r="AL45" s="308">
        <f t="shared" si="18"/>
        <v>0.83387408918889205</v>
      </c>
      <c r="AM45" s="308">
        <f t="shared" si="18"/>
        <v>0.83299529280391449</v>
      </c>
      <c r="AN45" s="308">
        <f t="shared" si="18"/>
        <v>0.83214447514185474</v>
      </c>
      <c r="AO45" s="308">
        <f t="shared" si="18"/>
        <v>0.83131683490993191</v>
      </c>
      <c r="AP45" s="308">
        <f t="shared" si="18"/>
        <v>0.83051790735641562</v>
      </c>
      <c r="AQ45" s="308">
        <f t="shared" si="18"/>
        <v>0.82974257148140584</v>
      </c>
      <c r="AR45" s="308">
        <f t="shared" si="18"/>
        <v>0.82898814592587622</v>
      </c>
      <c r="AS45" s="308">
        <f t="shared" si="18"/>
        <v>0.82825887109891216</v>
      </c>
      <c r="AT45" s="308">
        <f t="shared" si="18"/>
        <v>0.827557857244688</v>
      </c>
      <c r="AU45" s="309">
        <f t="shared" si="18"/>
        <v>0.82686605717328565</v>
      </c>
      <c r="AW45" s="310">
        <f>AA45-P45</f>
        <v>-1.7037303634741541E-3</v>
      </c>
      <c r="AX45" s="310">
        <f>AU45-P45</f>
        <v>-1.665841048721628E-2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0.99999999999999989</v>
      </c>
      <c r="F48" s="247">
        <f t="shared" si="19"/>
        <v>1</v>
      </c>
      <c r="G48" s="247">
        <f t="shared" si="19"/>
        <v>1</v>
      </c>
      <c r="H48" s="247">
        <f t="shared" si="19"/>
        <v>1</v>
      </c>
      <c r="I48" s="247">
        <f t="shared" si="19"/>
        <v>1</v>
      </c>
      <c r="J48" s="247">
        <f t="shared" si="19"/>
        <v>0.99999999999999978</v>
      </c>
      <c r="K48" s="247">
        <f t="shared" si="19"/>
        <v>1</v>
      </c>
      <c r="L48" s="247">
        <f t="shared" si="19"/>
        <v>1</v>
      </c>
      <c r="M48" s="247">
        <f t="shared" si="19"/>
        <v>1</v>
      </c>
      <c r="N48" s="247">
        <f t="shared" si="19"/>
        <v>0.99999999999999989</v>
      </c>
      <c r="O48" s="247">
        <f t="shared" si="19"/>
        <v>0.99999999999999989</v>
      </c>
      <c r="P48" s="247">
        <f t="shared" si="19"/>
        <v>1</v>
      </c>
      <c r="Q48" s="247">
        <f t="shared" si="19"/>
        <v>1</v>
      </c>
      <c r="R48" s="247">
        <f t="shared" si="19"/>
        <v>1.0000000000000002</v>
      </c>
      <c r="S48" s="247">
        <f t="shared" si="19"/>
        <v>0.99999999999999978</v>
      </c>
      <c r="T48" s="247">
        <f t="shared" si="19"/>
        <v>0.99999999999999978</v>
      </c>
      <c r="U48" s="247">
        <f t="shared" si="19"/>
        <v>1.0011796910056139</v>
      </c>
      <c r="V48" s="247">
        <f t="shared" si="19"/>
        <v>1.002012442632684</v>
      </c>
      <c r="W48" s="247">
        <f t="shared" si="19"/>
        <v>1.0025873689704152</v>
      </c>
      <c r="X48" s="247">
        <f t="shared" si="19"/>
        <v>1.002995242025897</v>
      </c>
      <c r="Y48" s="247">
        <f t="shared" si="19"/>
        <v>1.0032816321307474</v>
      </c>
      <c r="Z48" s="247">
        <f t="shared" si="19"/>
        <v>1.0035142284553178</v>
      </c>
      <c r="AA48" s="247">
        <f t="shared" si="19"/>
        <v>1.0037524389422947</v>
      </c>
      <c r="AB48" s="247">
        <f t="shared" si="19"/>
        <v>1.0037707605103958</v>
      </c>
      <c r="AC48" s="247">
        <f t="shared" si="19"/>
        <v>1.0036610034282378</v>
      </c>
      <c r="AD48" s="247">
        <f t="shared" si="19"/>
        <v>1.0034877907874127</v>
      </c>
      <c r="AE48" s="247">
        <f t="shared" si="19"/>
        <v>1.0032902518998876</v>
      </c>
      <c r="AF48" s="247">
        <f t="shared" si="19"/>
        <v>1.0030889904302782</v>
      </c>
      <c r="AG48" s="247">
        <f t="shared" si="19"/>
        <v>1.0028917264990649</v>
      </c>
      <c r="AH48" s="247">
        <f t="shared" si="19"/>
        <v>1.0027014853421417</v>
      </c>
      <c r="AI48" s="247">
        <f t="shared" si="19"/>
        <v>1.0025180066387807</v>
      </c>
      <c r="AJ48" s="247">
        <f t="shared" si="19"/>
        <v>1.0023393746361902</v>
      </c>
      <c r="AK48" s="247">
        <f t="shared" si="19"/>
        <v>1.0021631737426555</v>
      </c>
      <c r="AL48" s="247">
        <f t="shared" si="19"/>
        <v>1.0020759387747122</v>
      </c>
      <c r="AM48" s="247">
        <f t="shared" si="19"/>
        <v>1.00203848498795</v>
      </c>
      <c r="AN48" s="247">
        <f t="shared" si="19"/>
        <v>1.0020262674359319</v>
      </c>
      <c r="AO48" s="247">
        <f t="shared" si="19"/>
        <v>1.002023924587953</v>
      </c>
      <c r="AP48" s="247">
        <f t="shared" si="19"/>
        <v>1.0020234314932481</v>
      </c>
      <c r="AQ48" s="247">
        <f t="shared" si="19"/>
        <v>1.0020205781583913</v>
      </c>
      <c r="AR48" s="247">
        <f t="shared" si="19"/>
        <v>1.0020144695926869</v>
      </c>
      <c r="AS48" s="247">
        <f t="shared" si="19"/>
        <v>1.0020055689077596</v>
      </c>
      <c r="AT48" s="247">
        <f t="shared" si="19"/>
        <v>1.0019947588480604</v>
      </c>
      <c r="AU48" s="248">
        <f t="shared" si="19"/>
        <v>1.0019832578159125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0.30512458356256755</v>
      </c>
      <c r="E50" s="301">
        <f t="shared" si="20"/>
        <v>0.31165132829595199</v>
      </c>
      <c r="F50" s="301">
        <f t="shared" si="20"/>
        <v>0.3176332315986834</v>
      </c>
      <c r="G50" s="301">
        <f t="shared" si="20"/>
        <v>0.32240495343423764</v>
      </c>
      <c r="H50" s="301">
        <f t="shared" si="20"/>
        <v>0.32881610496325525</v>
      </c>
      <c r="I50" s="301">
        <f t="shared" si="20"/>
        <v>0.3368639172692518</v>
      </c>
      <c r="J50" s="301">
        <f t="shared" si="20"/>
        <v>0.34423174239246973</v>
      </c>
      <c r="K50" s="301">
        <f t="shared" si="20"/>
        <v>0.35112665962188466</v>
      </c>
      <c r="L50" s="301">
        <f t="shared" si="20"/>
        <v>0.3584091406310923</v>
      </c>
      <c r="M50" s="301">
        <f t="shared" si="20"/>
        <v>0.3551482422606772</v>
      </c>
      <c r="N50" s="301">
        <f t="shared" si="20"/>
        <v>0.35104748205332459</v>
      </c>
      <c r="O50" s="301">
        <f t="shared" si="20"/>
        <v>0.34617396615713802</v>
      </c>
      <c r="P50" s="301">
        <f t="shared" si="20"/>
        <v>0.33900649937285365</v>
      </c>
      <c r="Q50" s="301">
        <f t="shared" si="20"/>
        <v>0.33722398977375345</v>
      </c>
      <c r="R50" s="301">
        <f t="shared" si="20"/>
        <v>0.33730857229953487</v>
      </c>
      <c r="S50" s="301">
        <f t="shared" si="20"/>
        <v>0.33767648111989157</v>
      </c>
      <c r="T50" s="301">
        <f t="shared" si="20"/>
        <v>0.3381270441949476</v>
      </c>
      <c r="U50" s="301">
        <f t="shared" si="20"/>
        <v>0.33917896355378635</v>
      </c>
      <c r="V50" s="301">
        <f t="shared" si="20"/>
        <v>0.3401674917495342</v>
      </c>
      <c r="W50" s="301">
        <f t="shared" si="20"/>
        <v>0.34096024964594734</v>
      </c>
      <c r="X50" s="301">
        <f t="shared" si="20"/>
        <v>0.34161227084229834</v>
      </c>
      <c r="Y50" s="301">
        <f t="shared" si="20"/>
        <v>0.34218257087301923</v>
      </c>
      <c r="Z50" s="301">
        <f t="shared" si="20"/>
        <v>0.34260040456085128</v>
      </c>
      <c r="AA50" s="301">
        <f t="shared" si="20"/>
        <v>0.34292466090265461</v>
      </c>
      <c r="AB50" s="301">
        <f t="shared" si="20"/>
        <v>0.34319890998233998</v>
      </c>
      <c r="AC50" s="301">
        <f t="shared" si="20"/>
        <v>0.34340687202693898</v>
      </c>
      <c r="AD50" s="301">
        <f t="shared" si="20"/>
        <v>0.34355966159701046</v>
      </c>
      <c r="AE50" s="301">
        <f t="shared" si="20"/>
        <v>0.34366288289966668</v>
      </c>
      <c r="AF50" s="301">
        <f t="shared" si="20"/>
        <v>0.34372121389069626</v>
      </c>
      <c r="AG50" s="301">
        <f t="shared" si="20"/>
        <v>0.34373764283997399</v>
      </c>
      <c r="AH50" s="301">
        <f t="shared" si="20"/>
        <v>0.34371740201581591</v>
      </c>
      <c r="AI50" s="301">
        <f t="shared" si="20"/>
        <v>0.34367892642562264</v>
      </c>
      <c r="AJ50" s="301">
        <f t="shared" si="20"/>
        <v>0.34362542762703996</v>
      </c>
      <c r="AK50" s="301">
        <f t="shared" si="20"/>
        <v>0.34356697688307219</v>
      </c>
      <c r="AL50" s="301">
        <f t="shared" si="20"/>
        <v>0.34341831888039076</v>
      </c>
      <c r="AM50" s="301">
        <f t="shared" si="20"/>
        <v>0.34326310548778305</v>
      </c>
      <c r="AN50" s="301">
        <f t="shared" si="20"/>
        <v>0.34312797398553824</v>
      </c>
      <c r="AO50" s="301">
        <f t="shared" si="20"/>
        <v>0.34301788151535556</v>
      </c>
      <c r="AP50" s="301">
        <f t="shared" si="20"/>
        <v>0.34293804990383286</v>
      </c>
      <c r="AQ50" s="301">
        <f t="shared" si="20"/>
        <v>0.34288986734799404</v>
      </c>
      <c r="AR50" s="301">
        <f t="shared" si="20"/>
        <v>0.34287195394138803</v>
      </c>
      <c r="AS50" s="301">
        <f t="shared" si="20"/>
        <v>0.34288487101436249</v>
      </c>
      <c r="AT50" s="301">
        <f t="shared" si="20"/>
        <v>0.34292951660527021</v>
      </c>
      <c r="AU50" s="302">
        <f t="shared" si="20"/>
        <v>0.34299703805498921</v>
      </c>
      <c r="AW50" s="303">
        <f t="shared" ref="AW50:AW55" si="21">AA50-P50</f>
        <v>3.9181615298009564E-3</v>
      </c>
      <c r="AX50" s="303">
        <f t="shared" ref="AX50:AX55" si="22">AU50-P50</f>
        <v>3.9905386821355582E-3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0.19548553943994826</v>
      </c>
      <c r="E51" s="304">
        <f t="shared" si="20"/>
        <v>0.2004466170302493</v>
      </c>
      <c r="F51" s="304">
        <f t="shared" si="20"/>
        <v>0.20349377930406243</v>
      </c>
      <c r="G51" s="304">
        <f t="shared" si="20"/>
        <v>0.20677486643230858</v>
      </c>
      <c r="H51" s="304">
        <f t="shared" si="20"/>
        <v>0.20924541402356905</v>
      </c>
      <c r="I51" s="304">
        <f t="shared" si="20"/>
        <v>0.21619116189240051</v>
      </c>
      <c r="J51" s="304">
        <f t="shared" si="20"/>
        <v>0.22237286416274801</v>
      </c>
      <c r="K51" s="304">
        <f t="shared" si="20"/>
        <v>0.22689729634195327</v>
      </c>
      <c r="L51" s="304">
        <f t="shared" si="20"/>
        <v>0.23003191145710969</v>
      </c>
      <c r="M51" s="304">
        <f t="shared" si="20"/>
        <v>0.23361463922944267</v>
      </c>
      <c r="N51" s="304">
        <f t="shared" si="20"/>
        <v>0.23334644559083653</v>
      </c>
      <c r="O51" s="304">
        <f t="shared" si="20"/>
        <v>0.23202990201546836</v>
      </c>
      <c r="P51" s="304">
        <f t="shared" si="20"/>
        <v>0.23417248203056665</v>
      </c>
      <c r="Q51" s="304">
        <f t="shared" si="20"/>
        <v>0.2334453815263465</v>
      </c>
      <c r="R51" s="304">
        <f t="shared" si="20"/>
        <v>0.23469304925500906</v>
      </c>
      <c r="S51" s="304">
        <f t="shared" si="20"/>
        <v>0.23557448806413434</v>
      </c>
      <c r="T51" s="304">
        <f t="shared" si="20"/>
        <v>0.23622998184875452</v>
      </c>
      <c r="U51" s="304">
        <f t="shared" si="20"/>
        <v>0.23730699459106178</v>
      </c>
      <c r="V51" s="304">
        <f t="shared" si="20"/>
        <v>0.23815794518441905</v>
      </c>
      <c r="W51" s="304">
        <f t="shared" si="20"/>
        <v>0.23908499895400182</v>
      </c>
      <c r="X51" s="304">
        <f t="shared" si="20"/>
        <v>0.23994295542337762</v>
      </c>
      <c r="Y51" s="304">
        <f t="shared" si="20"/>
        <v>0.24066264962761613</v>
      </c>
      <c r="Z51" s="304">
        <f t="shared" si="20"/>
        <v>0.24126349477881753</v>
      </c>
      <c r="AA51" s="304">
        <f t="shared" si="20"/>
        <v>0.24173696608255907</v>
      </c>
      <c r="AB51" s="304">
        <f t="shared" si="20"/>
        <v>0.2421232438877346</v>
      </c>
      <c r="AC51" s="304">
        <f t="shared" si="20"/>
        <v>0.24238787817437407</v>
      </c>
      <c r="AD51" s="304">
        <f t="shared" si="20"/>
        <v>0.24254610203892255</v>
      </c>
      <c r="AE51" s="304">
        <f t="shared" si="20"/>
        <v>0.24260728330865622</v>
      </c>
      <c r="AF51" s="304">
        <f t="shared" si="20"/>
        <v>0.24257987579138374</v>
      </c>
      <c r="AG51" s="304">
        <f t="shared" si="20"/>
        <v>0.24246420862768264</v>
      </c>
      <c r="AH51" s="304">
        <f t="shared" si="20"/>
        <v>0.24228132672179856</v>
      </c>
      <c r="AI51" s="304">
        <f t="shared" si="20"/>
        <v>0.24206528412613784</v>
      </c>
      <c r="AJ51" s="304">
        <f t="shared" si="20"/>
        <v>0.24182062861972217</v>
      </c>
      <c r="AK51" s="304">
        <f t="shared" si="20"/>
        <v>0.24156729051520259</v>
      </c>
      <c r="AL51" s="304">
        <f t="shared" si="20"/>
        <v>0.24119520421182108</v>
      </c>
      <c r="AM51" s="304">
        <f t="shared" si="20"/>
        <v>0.24082927639783389</v>
      </c>
      <c r="AN51" s="304">
        <f t="shared" si="20"/>
        <v>0.24050589826370003</v>
      </c>
      <c r="AO51" s="304">
        <f t="shared" si="20"/>
        <v>0.24022319322296615</v>
      </c>
      <c r="AP51" s="304">
        <f t="shared" si="20"/>
        <v>0.23998791829036714</v>
      </c>
      <c r="AQ51" s="304">
        <f t="shared" si="20"/>
        <v>0.23979582900296137</v>
      </c>
      <c r="AR51" s="304">
        <f t="shared" si="20"/>
        <v>0.23964261964900155</v>
      </c>
      <c r="AS51" s="304">
        <f t="shared" si="20"/>
        <v>0.23953183398470046</v>
      </c>
      <c r="AT51" s="304">
        <f t="shared" si="20"/>
        <v>0.23946669763774198</v>
      </c>
      <c r="AU51" s="305">
        <f t="shared" si="20"/>
        <v>0.2394245151351648</v>
      </c>
      <c r="AW51" s="303">
        <f t="shared" si="21"/>
        <v>7.5644840519924206E-3</v>
      </c>
      <c r="AX51" s="303">
        <f t="shared" si="22"/>
        <v>5.2520331045981528E-3</v>
      </c>
    </row>
    <row r="52" spans="1:50" x14ac:dyDescent="0.25">
      <c r="B52" s="261" t="s">
        <v>497</v>
      </c>
      <c r="C52" s="306">
        <f t="shared" ref="C52:AU56" si="23">C17/(C$2-C$3)</f>
        <v>5.6863255381612958E-2</v>
      </c>
      <c r="D52" s="306">
        <f t="shared" si="23"/>
        <v>5.7481422708825509E-2</v>
      </c>
      <c r="E52" s="306">
        <f t="shared" si="23"/>
        <v>5.6310160883900812E-2</v>
      </c>
      <c r="F52" s="306">
        <f t="shared" si="23"/>
        <v>5.5822619088455955E-2</v>
      </c>
      <c r="G52" s="306">
        <f t="shared" si="23"/>
        <v>5.5352196640574843E-2</v>
      </c>
      <c r="H52" s="306">
        <f t="shared" si="23"/>
        <v>5.4911057584785289E-2</v>
      </c>
      <c r="I52" s="306">
        <f t="shared" si="23"/>
        <v>5.3528604647838714E-2</v>
      </c>
      <c r="J52" s="306">
        <f t="shared" si="23"/>
        <v>5.2441870642471543E-2</v>
      </c>
      <c r="K52" s="306">
        <f t="shared" si="23"/>
        <v>5.1753074002550851E-2</v>
      </c>
      <c r="L52" s="306">
        <f t="shared" si="23"/>
        <v>5.1152186419186528E-2</v>
      </c>
      <c r="M52" s="306">
        <f t="shared" si="23"/>
        <v>5.0782424991697508E-2</v>
      </c>
      <c r="N52" s="306">
        <f t="shared" si="23"/>
        <v>5.1098074782690212E-2</v>
      </c>
      <c r="O52" s="306">
        <f t="shared" si="23"/>
        <v>5.1633795242720715E-2</v>
      </c>
      <c r="P52" s="306">
        <f t="shared" si="23"/>
        <v>5.1670563022726733E-2</v>
      </c>
      <c r="Q52" s="306">
        <f t="shared" si="23"/>
        <v>5.1919487218526135E-2</v>
      </c>
      <c r="R52" s="306">
        <f t="shared" si="23"/>
        <v>5.1553119096599979E-2</v>
      </c>
      <c r="S52" s="306">
        <f t="shared" si="23"/>
        <v>5.1326933315114884E-2</v>
      </c>
      <c r="T52" s="306">
        <f t="shared" si="23"/>
        <v>5.1136427985533826E-2</v>
      </c>
      <c r="U52" s="306">
        <f t="shared" si="23"/>
        <v>5.0959861327111236E-2</v>
      </c>
      <c r="V52" s="306">
        <f t="shared" si="23"/>
        <v>5.0788870719651193E-2</v>
      </c>
      <c r="W52" s="306">
        <f t="shared" si="23"/>
        <v>5.0592424034993672E-2</v>
      </c>
      <c r="X52" s="306">
        <f t="shared" si="23"/>
        <v>5.0411250188634502E-2</v>
      </c>
      <c r="Y52" s="306">
        <f t="shared" si="23"/>
        <v>5.0257553797181838E-2</v>
      </c>
      <c r="Z52" s="306">
        <f t="shared" si="23"/>
        <v>5.0135813467917824E-2</v>
      </c>
      <c r="AA52" s="306">
        <f t="shared" si="23"/>
        <v>5.0049306274505247E-2</v>
      </c>
      <c r="AB52" s="306">
        <f t="shared" si="23"/>
        <v>4.9958280359664792E-2</v>
      </c>
      <c r="AC52" s="306">
        <f t="shared" si="23"/>
        <v>4.9880793413547231E-2</v>
      </c>
      <c r="AD52" s="306">
        <f t="shared" si="23"/>
        <v>4.982060518101044E-2</v>
      </c>
      <c r="AE52" s="306">
        <f t="shared" si="23"/>
        <v>4.9780014041647253E-2</v>
      </c>
      <c r="AF52" s="306">
        <f t="shared" si="23"/>
        <v>4.9759577429318996E-2</v>
      </c>
      <c r="AG52" s="306">
        <f t="shared" si="23"/>
        <v>4.9759404906813617E-2</v>
      </c>
      <c r="AH52" s="306">
        <f t="shared" si="23"/>
        <v>4.9775694867107693E-2</v>
      </c>
      <c r="AI52" s="306">
        <f t="shared" si="23"/>
        <v>4.9801066440609922E-2</v>
      </c>
      <c r="AJ52" s="306">
        <f t="shared" si="23"/>
        <v>4.9833921370287304E-2</v>
      </c>
      <c r="AK52" s="306">
        <f t="shared" si="23"/>
        <v>4.9869426591531485E-2</v>
      </c>
      <c r="AL52" s="306">
        <f t="shared" si="23"/>
        <v>4.9946011065196132E-2</v>
      </c>
      <c r="AM52" s="306">
        <f t="shared" si="23"/>
        <v>5.0028784481912593E-2</v>
      </c>
      <c r="AN52" s="306">
        <f t="shared" si="23"/>
        <v>5.0105721684998779E-2</v>
      </c>
      <c r="AO52" s="306">
        <f t="shared" si="23"/>
        <v>5.0174675743162665E-2</v>
      </c>
      <c r="AP52" s="306">
        <f t="shared" si="23"/>
        <v>5.0232473482539758E-2</v>
      </c>
      <c r="AQ52" s="306">
        <f t="shared" si="23"/>
        <v>5.0279151696382446E-2</v>
      </c>
      <c r="AR52" s="306">
        <f t="shared" si="23"/>
        <v>5.0315337027657621E-2</v>
      </c>
      <c r="AS52" s="306">
        <f t="shared" si="23"/>
        <v>5.0340246633430057E-2</v>
      </c>
      <c r="AT52" s="306">
        <f t="shared" si="23"/>
        <v>5.035337436795468E-2</v>
      </c>
      <c r="AU52" s="307">
        <f t="shared" si="23"/>
        <v>5.0360157905417501E-2</v>
      </c>
      <c r="AW52" s="303">
        <f t="shared" si="21"/>
        <v>-1.6212567482214862E-3</v>
      </c>
      <c r="AX52" s="303">
        <f t="shared" si="22"/>
        <v>-1.3104051173092324E-3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0.69487541643743234</v>
      </c>
      <c r="E53" s="304">
        <f t="shared" si="23"/>
        <v>0.6883486717040479</v>
      </c>
      <c r="F53" s="304">
        <f t="shared" si="23"/>
        <v>0.68236676840131671</v>
      </c>
      <c r="G53" s="304">
        <f t="shared" si="23"/>
        <v>0.67759504656576242</v>
      </c>
      <c r="H53" s="304">
        <f t="shared" si="23"/>
        <v>0.67118389503674469</v>
      </c>
      <c r="I53" s="304">
        <f t="shared" si="23"/>
        <v>0.6631360827307482</v>
      </c>
      <c r="J53" s="304">
        <f t="shared" si="23"/>
        <v>0.6557682576075301</v>
      </c>
      <c r="K53" s="304">
        <f t="shared" si="23"/>
        <v>0.64887334037811528</v>
      </c>
      <c r="L53" s="304">
        <f t="shared" si="23"/>
        <v>0.6415908593689077</v>
      </c>
      <c r="M53" s="304">
        <f t="shared" si="23"/>
        <v>0.6448517577393228</v>
      </c>
      <c r="N53" s="304">
        <f t="shared" si="23"/>
        <v>0.6489525179466753</v>
      </c>
      <c r="O53" s="304">
        <f t="shared" si="23"/>
        <v>0.65382603384286186</v>
      </c>
      <c r="P53" s="304">
        <f t="shared" si="23"/>
        <v>0.66099350062714635</v>
      </c>
      <c r="Q53" s="304">
        <f t="shared" si="23"/>
        <v>0.66277601022624666</v>
      </c>
      <c r="R53" s="304">
        <f t="shared" si="23"/>
        <v>0.6626914277004653</v>
      </c>
      <c r="S53" s="304">
        <f t="shared" si="23"/>
        <v>0.66232351888010821</v>
      </c>
      <c r="T53" s="304">
        <f t="shared" si="23"/>
        <v>0.66187295580505223</v>
      </c>
      <c r="U53" s="304">
        <f t="shared" si="23"/>
        <v>0.66200072745182759</v>
      </c>
      <c r="V53" s="304">
        <f t="shared" si="23"/>
        <v>0.66184495088314987</v>
      </c>
      <c r="W53" s="304">
        <f t="shared" si="23"/>
        <v>0.66162711932446783</v>
      </c>
      <c r="X53" s="304">
        <f t="shared" si="23"/>
        <v>0.66138297118359857</v>
      </c>
      <c r="Y53" s="304">
        <f t="shared" si="23"/>
        <v>0.66109906125772822</v>
      </c>
      <c r="Z53" s="304">
        <f t="shared" si="23"/>
        <v>0.6609138238944664</v>
      </c>
      <c r="AA53" s="304">
        <f t="shared" si="23"/>
        <v>0.6608277780396401</v>
      </c>
      <c r="AB53" s="304">
        <f t="shared" si="23"/>
        <v>0.66057185052805589</v>
      </c>
      <c r="AC53" s="304">
        <f t="shared" si="23"/>
        <v>0.66025413140129874</v>
      </c>
      <c r="AD53" s="304">
        <f t="shared" si="23"/>
        <v>0.65992812919040211</v>
      </c>
      <c r="AE53" s="304">
        <f t="shared" si="23"/>
        <v>0.6596273690002209</v>
      </c>
      <c r="AF53" s="304">
        <f t="shared" si="23"/>
        <v>0.65936777653958201</v>
      </c>
      <c r="AG53" s="304">
        <f t="shared" si="23"/>
        <v>0.65915408365909078</v>
      </c>
      <c r="AH53" s="304">
        <f t="shared" si="23"/>
        <v>0.65898408332632585</v>
      </c>
      <c r="AI53" s="304">
        <f t="shared" si="23"/>
        <v>0.65883908021315796</v>
      </c>
      <c r="AJ53" s="304">
        <f t="shared" si="23"/>
        <v>0.65871394700915009</v>
      </c>
      <c r="AK53" s="304">
        <f t="shared" si="23"/>
        <v>0.65859619685958326</v>
      </c>
      <c r="AL53" s="304">
        <f t="shared" si="23"/>
        <v>0.65865761989432159</v>
      </c>
      <c r="AM53" s="304">
        <f t="shared" si="23"/>
        <v>0.65877537950016707</v>
      </c>
      <c r="AN53" s="304">
        <f t="shared" si="23"/>
        <v>0.65889829345039364</v>
      </c>
      <c r="AO53" s="304">
        <f t="shared" si="23"/>
        <v>0.65900604307259736</v>
      </c>
      <c r="AP53" s="304">
        <f t="shared" si="23"/>
        <v>0.65908538158941532</v>
      </c>
      <c r="AQ53" s="304">
        <f t="shared" si="23"/>
        <v>0.6591307108103972</v>
      </c>
      <c r="AR53" s="304">
        <f t="shared" si="23"/>
        <v>0.659142515651299</v>
      </c>
      <c r="AS53" s="304">
        <f t="shared" si="23"/>
        <v>0.659120697893397</v>
      </c>
      <c r="AT53" s="304">
        <f t="shared" si="23"/>
        <v>0.65906524224279017</v>
      </c>
      <c r="AU53" s="305">
        <f t="shared" si="23"/>
        <v>0.6589862197609232</v>
      </c>
      <c r="AW53" s="303">
        <f t="shared" si="21"/>
        <v>-1.6572258750624513E-4</v>
      </c>
      <c r="AX53" s="303">
        <f t="shared" si="22"/>
        <v>-2.0072808662231489E-3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0.63740418081694483</v>
      </c>
      <c r="E54" s="304">
        <f t="shared" si="23"/>
        <v>0.6320524477306807</v>
      </c>
      <c r="F54" s="304">
        <f t="shared" si="23"/>
        <v>0.62655796524166196</v>
      </c>
      <c r="G54" s="304">
        <f t="shared" si="23"/>
        <v>0.62225663227449413</v>
      </c>
      <c r="H54" s="304">
        <f t="shared" si="23"/>
        <v>0.61628655697496315</v>
      </c>
      <c r="I54" s="304">
        <f t="shared" si="23"/>
        <v>0.6096263444800214</v>
      </c>
      <c r="J54" s="304">
        <f t="shared" si="23"/>
        <v>0.60334754718978656</v>
      </c>
      <c r="K54" s="304">
        <f t="shared" si="23"/>
        <v>0.5971414022216559</v>
      </c>
      <c r="L54" s="304">
        <f t="shared" si="23"/>
        <v>0.59045957580654673</v>
      </c>
      <c r="M54" s="304">
        <f t="shared" si="23"/>
        <v>0.59409456891065582</v>
      </c>
      <c r="N54" s="304">
        <f t="shared" si="23"/>
        <v>0.59787984033775343</v>
      </c>
      <c r="O54" s="304">
        <f t="shared" si="23"/>
        <v>0.60221806961565139</v>
      </c>
      <c r="P54" s="304">
        <f t="shared" si="23"/>
        <v>0.60935198562993531</v>
      </c>
      <c r="Q54" s="304">
        <f t="shared" si="23"/>
        <v>0.61088577489422746</v>
      </c>
      <c r="R54" s="304">
        <f t="shared" si="23"/>
        <v>0.60923458934531904</v>
      </c>
      <c r="S54" s="304">
        <f t="shared" si="23"/>
        <v>0.60848554518109088</v>
      </c>
      <c r="T54" s="304">
        <f t="shared" si="23"/>
        <v>0.60761952865275548</v>
      </c>
      <c r="U54" s="304">
        <f t="shared" si="23"/>
        <v>0.60731601472103602</v>
      </c>
      <c r="V54" s="304">
        <f t="shared" si="23"/>
        <v>0.60672534595421412</v>
      </c>
      <c r="W54" s="304">
        <f t="shared" si="23"/>
        <v>0.60609932967082192</v>
      </c>
      <c r="X54" s="304">
        <f t="shared" si="23"/>
        <v>0.60543272451515118</v>
      </c>
      <c r="Y54" s="304">
        <f t="shared" si="23"/>
        <v>0.60470007400055048</v>
      </c>
      <c r="Z54" s="304">
        <f t="shared" si="23"/>
        <v>0.60403408663578817</v>
      </c>
      <c r="AA54" s="304">
        <f t="shared" si="23"/>
        <v>0.60343176161536805</v>
      </c>
      <c r="AB54" s="304">
        <f t="shared" si="23"/>
        <v>0.60266679261713574</v>
      </c>
      <c r="AC54" s="304">
        <f t="shared" si="23"/>
        <v>0.6018282843353101</v>
      </c>
      <c r="AD54" s="304">
        <f t="shared" si="23"/>
        <v>0.60096543722822326</v>
      </c>
      <c r="AE54" s="304">
        <f t="shared" si="23"/>
        <v>0.60010902888388595</v>
      </c>
      <c r="AF54" s="304">
        <f t="shared" si="23"/>
        <v>0.59927413171389698</v>
      </c>
      <c r="AG54" s="304">
        <f t="shared" si="23"/>
        <v>0.5984651986705557</v>
      </c>
      <c r="AH54" s="304">
        <f t="shared" si="23"/>
        <v>0.59768375378502536</v>
      </c>
      <c r="AI54" s="304">
        <f t="shared" si="23"/>
        <v>0.59691871198113289</v>
      </c>
      <c r="AJ54" s="304">
        <f t="shared" si="23"/>
        <v>0.59616658041590131</v>
      </c>
      <c r="AK54" s="304">
        <f t="shared" si="23"/>
        <v>0.59541990139796619</v>
      </c>
      <c r="AL54" s="304">
        <f t="shared" si="23"/>
        <v>0.59480844914374231</v>
      </c>
      <c r="AM54" s="304">
        <f t="shared" si="23"/>
        <v>0.59424646499005462</v>
      </c>
      <c r="AN54" s="304">
        <f t="shared" si="23"/>
        <v>0.59369579312008791</v>
      </c>
      <c r="AO54" s="304">
        <f t="shared" si="23"/>
        <v>0.59313872431131209</v>
      </c>
      <c r="AP54" s="304">
        <f t="shared" si="23"/>
        <v>0.59256554288497787</v>
      </c>
      <c r="AQ54" s="304">
        <f t="shared" si="23"/>
        <v>0.59197082694344449</v>
      </c>
      <c r="AR54" s="304">
        <f t="shared" si="23"/>
        <v>0.59135450728020722</v>
      </c>
      <c r="AS54" s="304">
        <f t="shared" si="23"/>
        <v>0.59071735305951356</v>
      </c>
      <c r="AT54" s="304">
        <f t="shared" si="23"/>
        <v>0.59005993769285459</v>
      </c>
      <c r="AU54" s="305">
        <f t="shared" si="23"/>
        <v>0.58938668831354868</v>
      </c>
      <c r="AW54" s="303">
        <f t="shared" si="21"/>
        <v>-5.9202240145672658E-3</v>
      </c>
      <c r="AX54" s="303">
        <f t="shared" si="22"/>
        <v>-1.9965297316386632E-2</v>
      </c>
    </row>
    <row r="55" spans="1:50" x14ac:dyDescent="0.25">
      <c r="B55" s="261" t="s">
        <v>500</v>
      </c>
      <c r="C55" s="306">
        <f t="shared" si="23"/>
        <v>0.10294003690609987</v>
      </c>
      <c r="D55" s="306">
        <f t="shared" si="23"/>
        <v>0.10982239414093395</v>
      </c>
      <c r="E55" s="306">
        <f t="shared" si="23"/>
        <v>0.11139619326346345</v>
      </c>
      <c r="F55" s="306">
        <f t="shared" si="23"/>
        <v>0.11433901924247949</v>
      </c>
      <c r="G55" s="306">
        <f t="shared" si="23"/>
        <v>0.11583298930061248</v>
      </c>
      <c r="H55" s="306">
        <f t="shared" si="23"/>
        <v>0.11979559201302865</v>
      </c>
      <c r="I55" s="306">
        <f t="shared" si="23"/>
        <v>0.12092426115675955</v>
      </c>
      <c r="J55" s="306">
        <f t="shared" si="23"/>
        <v>0.1221290998453522</v>
      </c>
      <c r="K55" s="306">
        <f t="shared" si="23"/>
        <v>0.12450502818032441</v>
      </c>
      <c r="L55" s="306">
        <f t="shared" si="23"/>
        <v>0.12867378653530448</v>
      </c>
      <c r="M55" s="306">
        <f t="shared" si="23"/>
        <v>0.12201843065849997</v>
      </c>
      <c r="N55" s="306">
        <f t="shared" si="23"/>
        <v>0.11821700382904464</v>
      </c>
      <c r="O55" s="306">
        <f t="shared" si="23"/>
        <v>0.11467650139093263</v>
      </c>
      <c r="P55" s="306">
        <f t="shared" si="23"/>
        <v>0.10566379508132673</v>
      </c>
      <c r="Q55" s="306">
        <f t="shared" si="23"/>
        <v>0.1046057725349154</v>
      </c>
      <c r="R55" s="306">
        <f t="shared" si="23"/>
        <v>0.10345260967700047</v>
      </c>
      <c r="S55" s="306">
        <f t="shared" si="23"/>
        <v>0.10294270349351491</v>
      </c>
      <c r="T55" s="306">
        <f t="shared" si="23"/>
        <v>0.10273970413542373</v>
      </c>
      <c r="U55" s="306">
        <f t="shared" si="23"/>
        <v>0.10271804524078246</v>
      </c>
      <c r="V55" s="306">
        <f t="shared" si="23"/>
        <v>0.10285826501769403</v>
      </c>
      <c r="W55" s="306">
        <f t="shared" si="23"/>
        <v>0.10272690604625767</v>
      </c>
      <c r="X55" s="306">
        <f t="shared" si="23"/>
        <v>0.10252371213207719</v>
      </c>
      <c r="Y55" s="306">
        <f t="shared" si="23"/>
        <v>0.10237645070916343</v>
      </c>
      <c r="Z55" s="306">
        <f t="shared" si="23"/>
        <v>0.10219513909238652</v>
      </c>
      <c r="AA55" s="306">
        <f t="shared" si="23"/>
        <v>0.10204715391865206</v>
      </c>
      <c r="AB55" s="306">
        <f t="shared" si="23"/>
        <v>0.10193607147853327</v>
      </c>
      <c r="AC55" s="306">
        <f t="shared" si="23"/>
        <v>0.10188001734461168</v>
      </c>
      <c r="AD55" s="306">
        <f t="shared" si="23"/>
        <v>0.10187498380652445</v>
      </c>
      <c r="AE55" s="306">
        <f t="shared" si="23"/>
        <v>0.10191728356758688</v>
      </c>
      <c r="AF55" s="306">
        <f t="shared" si="23"/>
        <v>0.10200320107112923</v>
      </c>
      <c r="AG55" s="306">
        <f t="shared" si="23"/>
        <v>0.10213545124852005</v>
      </c>
      <c r="AH55" s="306">
        <f t="shared" si="23"/>
        <v>0.10229823957838373</v>
      </c>
      <c r="AI55" s="306">
        <f t="shared" si="23"/>
        <v>0.10247595856652723</v>
      </c>
      <c r="AJ55" s="306">
        <f t="shared" si="23"/>
        <v>0.10266727891492386</v>
      </c>
      <c r="AK55" s="306">
        <f t="shared" si="23"/>
        <v>0.10286233242420736</v>
      </c>
      <c r="AL55" s="306">
        <f t="shared" si="23"/>
        <v>0.10308588468927388</v>
      </c>
      <c r="AM55" s="306">
        <f t="shared" si="23"/>
        <v>0.10329666703476803</v>
      </c>
      <c r="AN55" s="306">
        <f t="shared" si="23"/>
        <v>0.10348493606486918</v>
      </c>
      <c r="AO55" s="306">
        <f t="shared" si="23"/>
        <v>0.10365756407737395</v>
      </c>
      <c r="AP55" s="306">
        <f t="shared" si="23"/>
        <v>0.10381302906688022</v>
      </c>
      <c r="AQ55" s="306">
        <f t="shared" si="23"/>
        <v>0.10395698780761764</v>
      </c>
      <c r="AR55" s="306">
        <f t="shared" si="23"/>
        <v>0.10409237521667566</v>
      </c>
      <c r="AS55" s="306">
        <f t="shared" si="23"/>
        <v>0.1042162095355858</v>
      </c>
      <c r="AT55" s="306">
        <f t="shared" si="23"/>
        <v>0.10432616766631442</v>
      </c>
      <c r="AU55" s="307">
        <f t="shared" si="23"/>
        <v>0.10443609665390347</v>
      </c>
      <c r="AW55" s="303">
        <f t="shared" si="21"/>
        <v>-3.6166411626746692E-3</v>
      </c>
      <c r="AX55" s="303">
        <f t="shared" si="22"/>
        <v>-1.2276984274232627E-3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0.83288972025689301</v>
      </c>
      <c r="E56" s="308">
        <f t="shared" si="23"/>
        <v>0.83249906476093005</v>
      </c>
      <c r="F56" s="308">
        <f t="shared" si="23"/>
        <v>0.83005174454572439</v>
      </c>
      <c r="G56" s="308">
        <f t="shared" si="23"/>
        <v>0.82903149870680271</v>
      </c>
      <c r="H56" s="308">
        <f t="shared" si="23"/>
        <v>0.82553197099853215</v>
      </c>
      <c r="I56" s="308">
        <f t="shared" si="23"/>
        <v>0.82581750637242191</v>
      </c>
      <c r="J56" s="308">
        <f t="shared" si="23"/>
        <v>0.8257204113525346</v>
      </c>
      <c r="K56" s="308">
        <f t="shared" si="23"/>
        <v>0.82403869856360912</v>
      </c>
      <c r="L56" s="308">
        <f t="shared" si="23"/>
        <v>0.8204914872636565</v>
      </c>
      <c r="M56" s="308">
        <f t="shared" si="23"/>
        <v>0.82770920814009852</v>
      </c>
      <c r="N56" s="308">
        <f t="shared" si="23"/>
        <v>0.83122628592859005</v>
      </c>
      <c r="O56" s="308">
        <f t="shared" si="23"/>
        <v>0.83424797163111974</v>
      </c>
      <c r="P56" s="308">
        <f t="shared" si="23"/>
        <v>0.84352446766050193</v>
      </c>
      <c r="Q56" s="308">
        <f t="shared" si="23"/>
        <v>0.84433115642057399</v>
      </c>
      <c r="R56" s="308">
        <f t="shared" si="23"/>
        <v>0.84392763860032816</v>
      </c>
      <c r="S56" s="308">
        <f t="shared" si="23"/>
        <v>0.84406003324522516</v>
      </c>
      <c r="T56" s="308">
        <f t="shared" si="23"/>
        <v>0.84384951050151003</v>
      </c>
      <c r="U56" s="308">
        <f t="shared" si="23"/>
        <v>0.84462300931209788</v>
      </c>
      <c r="V56" s="308">
        <f t="shared" si="23"/>
        <v>0.84488329113863314</v>
      </c>
      <c r="W56" s="308">
        <f t="shared" si="23"/>
        <v>0.84518432862482373</v>
      </c>
      <c r="X56" s="308">
        <f t="shared" si="23"/>
        <v>0.8453756799385288</v>
      </c>
      <c r="Y56" s="308">
        <f t="shared" si="23"/>
        <v>0.84536272362816667</v>
      </c>
      <c r="Z56" s="308">
        <f t="shared" si="23"/>
        <v>0.84529758141460565</v>
      </c>
      <c r="AA56" s="308">
        <f t="shared" si="23"/>
        <v>0.84516872769792717</v>
      </c>
      <c r="AB56" s="308">
        <f t="shared" si="23"/>
        <v>0.84479003650487028</v>
      </c>
      <c r="AC56" s="308">
        <f t="shared" si="23"/>
        <v>0.84421616250968412</v>
      </c>
      <c r="AD56" s="308">
        <f t="shared" si="23"/>
        <v>0.84351153926714584</v>
      </c>
      <c r="AE56" s="308">
        <f t="shared" si="23"/>
        <v>0.84271631219254217</v>
      </c>
      <c r="AF56" s="308">
        <f t="shared" si="23"/>
        <v>0.84185400750528072</v>
      </c>
      <c r="AG56" s="308">
        <f t="shared" si="23"/>
        <v>0.84092940729823829</v>
      </c>
      <c r="AH56" s="308">
        <f t="shared" si="23"/>
        <v>0.83996508050682406</v>
      </c>
      <c r="AI56" s="308">
        <f t="shared" si="23"/>
        <v>0.8389839961072707</v>
      </c>
      <c r="AJ56" s="308">
        <f t="shared" si="23"/>
        <v>0.83798720903562351</v>
      </c>
      <c r="AK56" s="308">
        <f t="shared" si="23"/>
        <v>0.83698719191316873</v>
      </c>
      <c r="AL56" s="308">
        <f t="shared" si="23"/>
        <v>0.83600365335556337</v>
      </c>
      <c r="AM56" s="308">
        <f t="shared" si="23"/>
        <v>0.83507574138788854</v>
      </c>
      <c r="AN56" s="308">
        <f t="shared" si="23"/>
        <v>0.83420169138378797</v>
      </c>
      <c r="AO56" s="308">
        <f t="shared" si="23"/>
        <v>0.83336191753427824</v>
      </c>
      <c r="AP56" s="308">
        <f t="shared" si="23"/>
        <v>0.83255346117534501</v>
      </c>
      <c r="AQ56" s="308">
        <f t="shared" si="23"/>
        <v>0.83176665594640586</v>
      </c>
      <c r="AR56" s="308">
        <f t="shared" si="23"/>
        <v>0.8309971269292088</v>
      </c>
      <c r="AS56" s="308">
        <f t="shared" si="23"/>
        <v>0.83024918704421402</v>
      </c>
      <c r="AT56" s="308">
        <f t="shared" si="23"/>
        <v>0.82952663533059656</v>
      </c>
      <c r="AU56" s="309">
        <f t="shared" si="23"/>
        <v>0.82881120344871351</v>
      </c>
      <c r="AW56" s="310">
        <f>AA56-P56</f>
        <v>1.6442600374252381E-3</v>
      </c>
      <c r="AX56" s="310">
        <f>AU56-P56</f>
        <v>-1.4713264211788424E-2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-7.8380454662851928E-5</v>
      </c>
      <c r="V61" s="301">
        <f t="shared" si="24"/>
        <v>-2.5295723546542304E-4</v>
      </c>
      <c r="W61" s="301">
        <f t="shared" si="24"/>
        <v>-3.7845518161155889E-4</v>
      </c>
      <c r="X61" s="301">
        <f t="shared" si="24"/>
        <v>-4.5916681775076684E-4</v>
      </c>
      <c r="Y61" s="301">
        <f t="shared" si="24"/>
        <v>-4.8865127351604976E-4</v>
      </c>
      <c r="Z61" s="301">
        <f t="shared" si="24"/>
        <v>-5.0516730683269895E-4</v>
      </c>
      <c r="AA61" s="301">
        <f t="shared" si="24"/>
        <v>-5.2278214446016547E-4</v>
      </c>
      <c r="AB61" s="301">
        <f t="shared" si="24"/>
        <v>-5.7259584550251041E-4</v>
      </c>
      <c r="AC61" s="301">
        <f t="shared" si="24"/>
        <v>-6.0031461620646542E-4</v>
      </c>
      <c r="AD61" s="301">
        <f t="shared" si="24"/>
        <v>-6.1053594723253779E-4</v>
      </c>
      <c r="AE61" s="301">
        <f t="shared" si="24"/>
        <v>-6.1090118468049015E-4</v>
      </c>
      <c r="AF61" s="301">
        <f t="shared" si="24"/>
        <v>-6.0712426523851226E-4</v>
      </c>
      <c r="AG61" s="301">
        <f t="shared" si="24"/>
        <v>-6.0240995830102007E-4</v>
      </c>
      <c r="AH61" s="301">
        <f t="shared" si="24"/>
        <v>-5.9820615395433929E-4</v>
      </c>
      <c r="AI61" s="301">
        <f t="shared" si="24"/>
        <v>-5.951224130879007E-4</v>
      </c>
      <c r="AJ61" s="301">
        <f t="shared" si="24"/>
        <v>-5.9298449776523654E-4</v>
      </c>
      <c r="AK61" s="301">
        <f t="shared" si="24"/>
        <v>-5.9133218762064121E-4</v>
      </c>
      <c r="AL61" s="301">
        <f t="shared" si="24"/>
        <v>-5.6582716430397806E-4</v>
      </c>
      <c r="AM61" s="301">
        <f t="shared" si="24"/>
        <v>-5.4488418910841885E-4</v>
      </c>
      <c r="AN61" s="301">
        <f t="shared" si="24"/>
        <v>-5.2944470619076256E-4</v>
      </c>
      <c r="AO61" s="301">
        <f t="shared" si="24"/>
        <v>-5.1746506678262971E-4</v>
      </c>
      <c r="AP61" s="301">
        <f t="shared" si="24"/>
        <v>-5.0703948116609387E-4</v>
      </c>
      <c r="AQ61" s="301">
        <f t="shared" si="24"/>
        <v>-4.9699412735709769E-4</v>
      </c>
      <c r="AR61" s="301">
        <f t="shared" si="24"/>
        <v>-4.8652106581348331E-4</v>
      </c>
      <c r="AS61" s="301">
        <f t="shared" si="24"/>
        <v>-4.7548751887310781E-4</v>
      </c>
      <c r="AT61" s="301">
        <f t="shared" si="24"/>
        <v>-4.6398742874786958E-4</v>
      </c>
      <c r="AU61" s="302">
        <f t="shared" si="24"/>
        <v>-4.5220944125912155E-4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5.8663331466174418E-5</v>
      </c>
      <c r="V62" s="304">
        <f t="shared" si="24"/>
        <v>-1.1084888995524511E-4</v>
      </c>
      <c r="W62" s="304">
        <f t="shared" si="24"/>
        <v>-2.504476650960763E-4</v>
      </c>
      <c r="X62" s="304">
        <f t="shared" si="24"/>
        <v>-3.4834470548558705E-4</v>
      </c>
      <c r="Y62" s="304">
        <f t="shared" si="24"/>
        <v>-4.0877542982803439E-4</v>
      </c>
      <c r="Z62" s="304">
        <f t="shared" si="24"/>
        <v>-4.4901953107570614E-4</v>
      </c>
      <c r="AA62" s="304">
        <f t="shared" si="24"/>
        <v>-4.9399756227413993E-4</v>
      </c>
      <c r="AB62" s="304">
        <f t="shared" si="24"/>
        <v>-5.8963676717244118E-4</v>
      </c>
      <c r="AC62" s="304">
        <f t="shared" si="24"/>
        <v>-6.5704194054844178E-4</v>
      </c>
      <c r="AD62" s="304">
        <f t="shared" si="24"/>
        <v>-6.9877864414424895E-4</v>
      </c>
      <c r="AE62" s="304">
        <f t="shared" si="24"/>
        <v>-7.2350112824662305E-4</v>
      </c>
      <c r="AF62" s="304">
        <f t="shared" si="24"/>
        <v>-7.3831720179795557E-4</v>
      </c>
      <c r="AG62" s="304">
        <f t="shared" si="24"/>
        <v>-7.4815426711710709E-4</v>
      </c>
      <c r="AH62" s="304">
        <f t="shared" si="24"/>
        <v>-7.5509044243751711E-4</v>
      </c>
      <c r="AI62" s="304">
        <f t="shared" si="24"/>
        <v>-7.6031888200614461E-4</v>
      </c>
      <c r="AJ62" s="304">
        <f t="shared" si="24"/>
        <v>-7.6414624022649869E-4</v>
      </c>
      <c r="AK62" s="304">
        <f t="shared" si="24"/>
        <v>-7.6655206542394771E-4</v>
      </c>
      <c r="AL62" s="304">
        <f t="shared" si="24"/>
        <v>-7.3113269768543265E-4</v>
      </c>
      <c r="AM62" s="304">
        <f t="shared" si="24"/>
        <v>-7.018136721758661E-4</v>
      </c>
      <c r="AN62" s="304">
        <f t="shared" si="24"/>
        <v>-6.8038728836938844E-4</v>
      </c>
      <c r="AO62" s="304">
        <f t="shared" si="24"/>
        <v>-6.63895108827528E-4</v>
      </c>
      <c r="AP62" s="304">
        <f t="shared" si="24"/>
        <v>-6.4948520002436338E-4</v>
      </c>
      <c r="AQ62" s="304">
        <f t="shared" si="24"/>
        <v>-6.3544399806431118E-4</v>
      </c>
      <c r="AR62" s="304">
        <f t="shared" si="24"/>
        <v>-6.2036217826932916E-4</v>
      </c>
      <c r="AS62" s="304">
        <f t="shared" si="24"/>
        <v>-6.0385956508360317E-4</v>
      </c>
      <c r="AT62" s="304">
        <f t="shared" si="24"/>
        <v>-5.859483870922777E-4</v>
      </c>
      <c r="AU62" s="305">
        <f t="shared" si="24"/>
        <v>-5.6655889774767654E-4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-1.5623697960882171E-4</v>
      </c>
      <c r="V63" s="306">
        <f t="shared" si="24"/>
        <v>-2.1635894437307956E-4</v>
      </c>
      <c r="W63" s="306">
        <f t="shared" si="24"/>
        <v>-2.5274581054327006E-4</v>
      </c>
      <c r="X63" s="306">
        <f t="shared" si="24"/>
        <v>-2.7906590576991241E-4</v>
      </c>
      <c r="Y63" s="306">
        <f t="shared" si="24"/>
        <v>-3.0071790156713241E-4</v>
      </c>
      <c r="Z63" s="306">
        <f t="shared" si="24"/>
        <v>-3.2044674659574557E-4</v>
      </c>
      <c r="AA63" s="306">
        <f t="shared" si="24"/>
        <v>-3.3994366011777521E-4</v>
      </c>
      <c r="AB63" s="306">
        <f t="shared" si="24"/>
        <v>-3.2012716960247434E-4</v>
      </c>
      <c r="AC63" s="306">
        <f t="shared" si="24"/>
        <v>-2.9130630288404236E-4</v>
      </c>
      <c r="AD63" s="306">
        <f t="shared" si="24"/>
        <v>-2.6074985936939965E-4</v>
      </c>
      <c r="AE63" s="306">
        <f t="shared" si="24"/>
        <v>-2.3115538970394645E-4</v>
      </c>
      <c r="AF63" s="306">
        <f t="shared" si="24"/>
        <v>-2.033242440516933E-4</v>
      </c>
      <c r="AG63" s="306">
        <f t="shared" si="24"/>
        <v>-1.7703626951182105E-4</v>
      </c>
      <c r="AH63" s="306">
        <f t="shared" si="24"/>
        <v>-1.5213837528704754E-4</v>
      </c>
      <c r="AI63" s="306">
        <f t="shared" si="24"/>
        <v>-1.2830054812521668E-4</v>
      </c>
      <c r="AJ63" s="306">
        <f t="shared" si="24"/>
        <v>-1.0523141543841708E-4</v>
      </c>
      <c r="AK63" s="306">
        <f t="shared" si="24"/>
        <v>-8.2657359263278718E-5</v>
      </c>
      <c r="AL63" s="306">
        <f t="shared" si="24"/>
        <v>-8.0106435277352284E-5</v>
      </c>
      <c r="AM63" s="306">
        <f t="shared" si="24"/>
        <v>-8.2366798213516501E-5</v>
      </c>
      <c r="AN63" s="306">
        <f t="shared" si="24"/>
        <v>-8.5951096489948753E-5</v>
      </c>
      <c r="AO63" s="306">
        <f t="shared" si="24"/>
        <v>-8.9630340105013862E-5</v>
      </c>
      <c r="AP63" s="306">
        <f t="shared" si="24"/>
        <v>-9.3061336132800598E-5</v>
      </c>
      <c r="AQ63" s="306">
        <f t="shared" si="24"/>
        <v>-9.6116675983852484E-5</v>
      </c>
      <c r="AR63" s="306">
        <f t="shared" si="24"/>
        <v>-9.9003578818014637E-5</v>
      </c>
      <c r="AS63" s="306">
        <f t="shared" si="24"/>
        <v>-1.0185666718661585E-4</v>
      </c>
      <c r="AT63" s="306">
        <f t="shared" si="24"/>
        <v>-1.0477194519175476E-4</v>
      </c>
      <c r="AU63" s="307">
        <f t="shared" si="24"/>
        <v>-1.0790482253848765E-4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-1.1013105509510845E-3</v>
      </c>
      <c r="V64" s="304">
        <f t="shared" si="24"/>
        <v>-1.7594853972184854E-3</v>
      </c>
      <c r="W64" s="304">
        <f t="shared" si="24"/>
        <v>-2.2089137888033905E-3</v>
      </c>
      <c r="X64" s="304">
        <f t="shared" si="24"/>
        <v>-2.5360752081460269E-3</v>
      </c>
      <c r="Y64" s="304">
        <f t="shared" si="24"/>
        <v>-2.792980857231564E-3</v>
      </c>
      <c r="Z64" s="304">
        <f t="shared" si="24"/>
        <v>-3.0090611484849816E-3</v>
      </c>
      <c r="AA64" s="304">
        <f t="shared" si="24"/>
        <v>-3.2296567978342683E-3</v>
      </c>
      <c r="AB64" s="304">
        <f t="shared" si="24"/>
        <v>-3.1981646648935325E-3</v>
      </c>
      <c r="AC64" s="304">
        <f t="shared" si="24"/>
        <v>-3.0606888120313647E-3</v>
      </c>
      <c r="AD64" s="304">
        <f t="shared" si="24"/>
        <v>-2.8772548401799769E-3</v>
      </c>
      <c r="AE64" s="304">
        <f t="shared" si="24"/>
        <v>-2.679350715207085E-3</v>
      </c>
      <c r="AF64" s="304">
        <f t="shared" si="24"/>
        <v>-2.4818661650397589E-3</v>
      </c>
      <c r="AG64" s="304">
        <f t="shared" si="24"/>
        <v>-2.2893165407639193E-3</v>
      </c>
      <c r="AH64" s="304">
        <f t="shared" si="24"/>
        <v>-2.1032791881874235E-3</v>
      </c>
      <c r="AI64" s="304">
        <f t="shared" si="24"/>
        <v>-1.9228842256926448E-3</v>
      </c>
      <c r="AJ64" s="304">
        <f t="shared" si="24"/>
        <v>-1.7463901384248137E-3</v>
      </c>
      <c r="AK64" s="304">
        <f t="shared" si="24"/>
        <v>-1.5718415550348697E-3</v>
      </c>
      <c r="AL64" s="304">
        <f t="shared" si="24"/>
        <v>-1.5101116104082601E-3</v>
      </c>
      <c r="AM64" s="304">
        <f t="shared" si="24"/>
        <v>-1.4936007988416433E-3</v>
      </c>
      <c r="AN64" s="304">
        <f t="shared" si="24"/>
        <v>-1.4968227297410541E-3</v>
      </c>
      <c r="AO64" s="304">
        <f t="shared" si="24"/>
        <v>-1.5064595211704557E-3</v>
      </c>
      <c r="AP64" s="304">
        <f t="shared" si="24"/>
        <v>-1.5163920120818686E-3</v>
      </c>
      <c r="AQ64" s="304">
        <f t="shared" si="24"/>
        <v>-1.5235840310339199E-3</v>
      </c>
      <c r="AR64" s="304">
        <f t="shared" si="24"/>
        <v>-1.527948526873435E-3</v>
      </c>
      <c r="AS64" s="304">
        <f t="shared" si="24"/>
        <v>-1.5300813888863285E-3</v>
      </c>
      <c r="AT64" s="304">
        <f t="shared" si="24"/>
        <v>-1.53077141931246E-3</v>
      </c>
      <c r="AU64" s="305">
        <f t="shared" si="24"/>
        <v>-1.5310483746533432E-3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-9.3861038544296171E-4</v>
      </c>
      <c r="V65" s="304">
        <f t="shared" si="24"/>
        <v>-1.5313936128217298E-3</v>
      </c>
      <c r="W65" s="304">
        <f t="shared" si="24"/>
        <v>-1.9395447292450685E-3</v>
      </c>
      <c r="X65" s="304">
        <f t="shared" si="24"/>
        <v>-2.235702516962923E-3</v>
      </c>
      <c r="Y65" s="304">
        <f t="shared" si="24"/>
        <v>-2.4663298292101343E-3</v>
      </c>
      <c r="Z65" s="304">
        <f t="shared" si="24"/>
        <v>-2.6580058042543486E-3</v>
      </c>
      <c r="AA65" s="304">
        <f t="shared" si="24"/>
        <v>-2.8539928386253077E-3</v>
      </c>
      <c r="AB65" s="304">
        <f t="shared" si="24"/>
        <v>-2.8398493991003138E-3</v>
      </c>
      <c r="AC65" s="304">
        <f t="shared" si="24"/>
        <v>-2.7301341802801193E-3</v>
      </c>
      <c r="AD65" s="304">
        <f t="shared" si="24"/>
        <v>-2.5770621705624164E-3</v>
      </c>
      <c r="AE65" s="304">
        <f t="shared" si="24"/>
        <v>-2.4090870499259287E-3</v>
      </c>
      <c r="AF65" s="304">
        <f t="shared" si="24"/>
        <v>-2.2401064737271881E-3</v>
      </c>
      <c r="AG65" s="304">
        <f t="shared" si="24"/>
        <v>-2.0747810037388126E-3</v>
      </c>
      <c r="AH65" s="304">
        <f t="shared" si="24"/>
        <v>-1.914802367927404E-3</v>
      </c>
      <c r="AI65" s="304">
        <f t="shared" si="24"/>
        <v>-1.7596302868274627E-3</v>
      </c>
      <c r="AJ65" s="304">
        <f t="shared" si="24"/>
        <v>-1.6078332821269914E-3</v>
      </c>
      <c r="AK65" s="304">
        <f t="shared" si="24"/>
        <v>-1.4577591247950661E-3</v>
      </c>
      <c r="AL65" s="304">
        <f t="shared" si="24"/>
        <v>-1.3984314689859945E-3</v>
      </c>
      <c r="AM65" s="304">
        <f t="shared" si="24"/>
        <v>-1.3786349117981267E-3</v>
      </c>
      <c r="AN65" s="304">
        <f t="shared" si="24"/>
        <v>-1.3768289535638356E-3</v>
      </c>
      <c r="AO65" s="304">
        <f t="shared" si="24"/>
        <v>-1.3811875155187447E-3</v>
      </c>
      <c r="AP65" s="304">
        <f t="shared" si="24"/>
        <v>-1.3860686189050009E-3</v>
      </c>
      <c r="AQ65" s="304">
        <f t="shared" si="24"/>
        <v>-1.3886404669356534E-3</v>
      </c>
      <c r="AR65" s="304">
        <f t="shared" si="24"/>
        <v>-1.3886188250631371E-3</v>
      </c>
      <c r="AS65" s="304">
        <f t="shared" si="24"/>
        <v>-1.3864563802182817E-3</v>
      </c>
      <c r="AT65" s="304">
        <f t="shared" si="24"/>
        <v>-1.3828296988162014E-3</v>
      </c>
      <c r="AU65" s="305">
        <f t="shared" si="24"/>
        <v>-1.3785873776801516E-3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-1.3661128149117241E-4</v>
      </c>
      <c r="V66" s="306">
        <f t="shared" si="24"/>
        <v>-1.4219933830837694E-4</v>
      </c>
      <c r="W66" s="306">
        <f t="shared" si="24"/>
        <v>-1.2865813721670005E-4</v>
      </c>
      <c r="X66" s="306">
        <f t="shared" si="24"/>
        <v>-1.1188998040809195E-4</v>
      </c>
      <c r="Y66" s="306">
        <f t="shared" si="24"/>
        <v>-8.1181360737994646E-5</v>
      </c>
      <c r="Z66" s="306">
        <f t="shared" si="24"/>
        <v>-5.7609843371497771E-5</v>
      </c>
      <c r="AA66" s="306">
        <f t="shared" si="24"/>
        <v>-3.0394001801298254E-5</v>
      </c>
      <c r="AB66" s="306">
        <f t="shared" si="24"/>
        <v>1.5169846645360363E-5</v>
      </c>
      <c r="AC66" s="306">
        <f t="shared" si="24"/>
        <v>5.4724030860042738E-5</v>
      </c>
      <c r="AD66" s="306">
        <f t="shared" si="24"/>
        <v>8.6197714833008421E-5</v>
      </c>
      <c r="AE66" s="306">
        <f t="shared" si="24"/>
        <v>1.1056198426881436E-4</v>
      </c>
      <c r="AF66" s="306">
        <f t="shared" si="24"/>
        <v>1.2918319776944465E-4</v>
      </c>
      <c r="AG66" s="306">
        <f t="shared" ref="AG66:AU66" si="25">AG44-AG55</f>
        <v>1.437708170012042E-4</v>
      </c>
      <c r="AH66" s="306">
        <f t="shared" si="25"/>
        <v>1.5494538862630136E-4</v>
      </c>
      <c r="AI66" s="306">
        <f t="shared" si="25"/>
        <v>1.6328517721923841E-4</v>
      </c>
      <c r="AJ66" s="306">
        <f t="shared" si="25"/>
        <v>1.6927149550927112E-4</v>
      </c>
      <c r="AK66" s="306">
        <f t="shared" si="25"/>
        <v>1.7334472396517142E-4</v>
      </c>
      <c r="AL66" s="306">
        <f t="shared" si="25"/>
        <v>1.6343185380952863E-4</v>
      </c>
      <c r="AM66" s="306">
        <f t="shared" si="25"/>
        <v>1.550583736820571E-4</v>
      </c>
      <c r="AN66" s="306">
        <f t="shared" si="25"/>
        <v>1.4907770787769836E-4</v>
      </c>
      <c r="AO66" s="306">
        <f t="shared" si="25"/>
        <v>1.4457325959983669E-4</v>
      </c>
      <c r="AP66" s="306">
        <f t="shared" si="25"/>
        <v>1.4059799334807666E-4</v>
      </c>
      <c r="AQ66" s="306">
        <f t="shared" si="25"/>
        <v>1.3661259312851282E-4</v>
      </c>
      <c r="AR66" s="306">
        <f t="shared" si="25"/>
        <v>1.3201556566160011E-4</v>
      </c>
      <c r="AS66" s="306">
        <f t="shared" si="25"/>
        <v>1.2656006634514938E-4</v>
      </c>
      <c r="AT66" s="306">
        <f t="shared" si="25"/>
        <v>1.2016543694312598E-4</v>
      </c>
      <c r="AU66" s="307">
        <f t="shared" si="25"/>
        <v>1.1257051671230422E-4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-8.7994705397687056E-4</v>
      </c>
      <c r="V67" s="308">
        <f t="shared" si="26"/>
        <v>-1.6422425027768917E-3</v>
      </c>
      <c r="W67" s="308">
        <f t="shared" si="26"/>
        <v>-2.1899923943411448E-3</v>
      </c>
      <c r="X67" s="308">
        <f t="shared" si="26"/>
        <v>-2.5840472224484268E-3</v>
      </c>
      <c r="Y67" s="308">
        <f t="shared" si="26"/>
        <v>-2.8751052590382242E-3</v>
      </c>
      <c r="Z67" s="308">
        <f t="shared" si="26"/>
        <v>-3.107025335329916E-3</v>
      </c>
      <c r="AA67" s="308">
        <f t="shared" si="26"/>
        <v>-3.3479904008993921E-3</v>
      </c>
      <c r="AB67" s="308">
        <f t="shared" si="26"/>
        <v>-3.4294861662726994E-3</v>
      </c>
      <c r="AC67" s="308">
        <f t="shared" si="26"/>
        <v>-3.3871761208285056E-3</v>
      </c>
      <c r="AD67" s="308">
        <f t="shared" si="26"/>
        <v>-3.2758408147066653E-3</v>
      </c>
      <c r="AE67" s="308">
        <f t="shared" si="26"/>
        <v>-3.132588178172635E-3</v>
      </c>
      <c r="AF67" s="308">
        <f t="shared" si="26"/>
        <v>-2.9784236755251436E-3</v>
      </c>
      <c r="AG67" s="308">
        <f t="shared" si="26"/>
        <v>-2.8229352708558642E-3</v>
      </c>
      <c r="AH67" s="308">
        <f t="shared" si="26"/>
        <v>-2.6698928103650044E-3</v>
      </c>
      <c r="AI67" s="308">
        <f t="shared" si="26"/>
        <v>-2.5199491688335796E-3</v>
      </c>
      <c r="AJ67" s="308">
        <f t="shared" si="26"/>
        <v>-2.3719795223534623E-3</v>
      </c>
      <c r="AK67" s="308">
        <f t="shared" si="26"/>
        <v>-2.2243111902189305E-3</v>
      </c>
      <c r="AL67" s="308">
        <f t="shared" si="26"/>
        <v>-2.1295641666713161E-3</v>
      </c>
      <c r="AM67" s="308">
        <f t="shared" si="26"/>
        <v>-2.0804485839740483E-3</v>
      </c>
      <c r="AN67" s="308">
        <f t="shared" si="26"/>
        <v>-2.0572162419332241E-3</v>
      </c>
      <c r="AO67" s="308">
        <f t="shared" si="26"/>
        <v>-2.0450826243463283E-3</v>
      </c>
      <c r="AP67" s="308">
        <f t="shared" si="26"/>
        <v>-2.035553818929392E-3</v>
      </c>
      <c r="AQ67" s="308">
        <f t="shared" si="26"/>
        <v>-2.02408446500002E-3</v>
      </c>
      <c r="AR67" s="308">
        <f t="shared" si="26"/>
        <v>-2.0089810033325772E-3</v>
      </c>
      <c r="AS67" s="308">
        <f t="shared" si="26"/>
        <v>-1.9903159453018571E-3</v>
      </c>
      <c r="AT67" s="308">
        <f t="shared" si="26"/>
        <v>-1.9687780859085624E-3</v>
      </c>
      <c r="AU67" s="309">
        <f t="shared" si="26"/>
        <v>-1.9451462754278559E-3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2023-08-10T15:34:12Z</dcterms:modified>
</cp:coreProperties>
</file>