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192BBF51-DA56-40BD-A9E7-984FE9552D0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S25" i="32" l="1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P32" i="32" s="1"/>
  <c r="AD30" i="32"/>
  <c r="AD29" i="32" s="1"/>
  <c r="R30" i="32"/>
  <c r="R29" i="32" s="1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F32" i="32"/>
  <c r="O28" i="32"/>
  <c r="AJ27" i="32"/>
  <c r="AP25" i="32"/>
  <c r="R32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K39" i="32"/>
  <c r="O31" i="32"/>
  <c r="O29" i="32" s="1"/>
  <c r="C31" i="32"/>
  <c r="C29" i="32" s="1"/>
  <c r="AJ30" i="32"/>
  <c r="AP28" i="32"/>
  <c r="AP26" i="32" s="1"/>
  <c r="AN28" i="32"/>
  <c r="D28" i="32"/>
  <c r="Y27" i="32"/>
  <c r="M27" i="32"/>
  <c r="AQ13" i="32"/>
  <c r="AQ25" i="32"/>
  <c r="AE13" i="32"/>
  <c r="AE24" i="32" s="1"/>
  <c r="S13" i="32"/>
  <c r="S25" i="32"/>
  <c r="G13" i="32"/>
  <c r="F28" i="32"/>
  <c r="F26" i="32" s="1"/>
  <c r="AA31" i="32"/>
  <c r="J30" i="32"/>
  <c r="J21" i="32"/>
  <c r="X31" i="32"/>
  <c r="L31" i="32"/>
  <c r="X21" i="32"/>
  <c r="X27" i="32"/>
  <c r="AD13" i="32"/>
  <c r="Y45" i="32"/>
  <c r="U21" i="32"/>
  <c r="R13" i="32"/>
  <c r="AZ14" i="32"/>
  <c r="AU21" i="32"/>
  <c r="AI21" i="32"/>
  <c r="W21" i="32"/>
  <c r="K21" i="32"/>
  <c r="AC13" i="32"/>
  <c r="AU31" i="32"/>
  <c r="AR21" i="32"/>
  <c r="Q31" i="32"/>
  <c r="Q29" i="32" s="1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F29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AE44" i="32"/>
  <c r="P30" i="32"/>
  <c r="AE31" i="32"/>
  <c r="I28" i="32"/>
  <c r="AG26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K29" i="32" s="1"/>
  <c r="AR30" i="32"/>
  <c r="AF30" i="32"/>
  <c r="T30" i="32"/>
  <c r="H30" i="32"/>
  <c r="H29" i="32" s="1"/>
  <c r="AX2" i="32"/>
  <c r="AL28" i="32"/>
  <c r="AL26" i="32" s="1"/>
  <c r="Z28" i="32"/>
  <c r="N28" i="32"/>
  <c r="AZ3" i="32"/>
  <c r="AI27" i="32"/>
  <c r="W27" i="32"/>
  <c r="W26" i="32" s="1"/>
  <c r="K27" i="32"/>
  <c r="K32" i="32" s="1"/>
  <c r="S2" i="32"/>
  <c r="S41" i="32" s="1"/>
  <c r="AA21" i="32"/>
  <c r="C21" i="32"/>
  <c r="AD21" i="32"/>
  <c r="L13" i="32"/>
  <c r="AO31" i="32"/>
  <c r="AO29" i="32" s="1"/>
  <c r="AC31" i="32"/>
  <c r="AC29" i="32" s="1"/>
  <c r="AL21" i="32"/>
  <c r="N21" i="32"/>
  <c r="AF28" i="32"/>
  <c r="AO21" i="32"/>
  <c r="AX14" i="32"/>
  <c r="AI13" i="32"/>
  <c r="V31" i="32"/>
  <c r="V29" i="32" s="1"/>
  <c r="AE30" i="32"/>
  <c r="AE43" i="32"/>
  <c r="G30" i="32"/>
  <c r="AK28" i="32"/>
  <c r="AK26" i="32" s="1"/>
  <c r="AH27" i="32"/>
  <c r="AH26" i="32" s="1"/>
  <c r="J27" i="32"/>
  <c r="J26" i="32" s="1"/>
  <c r="AP2" i="32"/>
  <c r="AP53" i="32" s="1"/>
  <c r="R25" i="32"/>
  <c r="AI31" i="32"/>
  <c r="AI29" i="32" s="1"/>
  <c r="E31" i="32"/>
  <c r="H28" i="32"/>
  <c r="AU13" i="32"/>
  <c r="AU24" i="32" s="1"/>
  <c r="W13" i="32"/>
  <c r="AT31" i="32"/>
  <c r="J31" i="32"/>
  <c r="S30" i="32"/>
  <c r="M28" i="32"/>
  <c r="AB30" i="32"/>
  <c r="U28" i="32"/>
  <c r="AS26" i="32"/>
  <c r="G27" i="32"/>
  <c r="AQ21" i="32"/>
  <c r="AN31" i="32"/>
  <c r="AB31" i="32"/>
  <c r="P31" i="32"/>
  <c r="D31" i="32"/>
  <c r="D29" i="32" s="1"/>
  <c r="AK21" i="32"/>
  <c r="Y21" i="32"/>
  <c r="M21" i="32"/>
  <c r="AQ28" i="32"/>
  <c r="AQ52" i="32"/>
  <c r="AE28" i="32"/>
  <c r="AE52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41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U45" i="32" s="1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Q24" i="32"/>
  <c r="AO13" i="32"/>
  <c r="AA29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K45" i="32" s="1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Q45" i="32" s="1"/>
  <c r="AE10" i="32"/>
  <c r="AE45" i="32" s="1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N29" i="32" l="1"/>
  <c r="AT26" i="32"/>
  <c r="K42" i="32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E67" i="32" s="1"/>
  <c r="AQ44" i="32"/>
  <c r="AJ26" i="32"/>
  <c r="H45" i="32"/>
  <c r="AQ56" i="32"/>
  <c r="AQ67" i="32" s="1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K61" i="32" s="1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67" i="32" s="1"/>
  <c r="K44" i="32"/>
  <c r="V42" i="32"/>
  <c r="G26" i="32"/>
  <c r="AE29" i="32"/>
  <c r="K51" i="32"/>
  <c r="K62" i="32" s="1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E63" i="32" s="1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Y67" i="32" s="1"/>
  <c r="W53" i="32"/>
  <c r="C50" i="32"/>
  <c r="AS45" i="32"/>
  <c r="S55" i="32"/>
  <c r="S44" i="32"/>
  <c r="AS43" i="32"/>
  <c r="AU51" i="32"/>
  <c r="AX51" i="32" s="1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65" i="32" s="1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X66" i="32" s="1"/>
  <c r="AN45" i="32"/>
  <c r="AO40" i="32"/>
  <c r="E53" i="32"/>
  <c r="F53" i="32"/>
  <c r="AJ55" i="32"/>
  <c r="AQ54" i="32"/>
  <c r="AQ65" i="32" s="1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K37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J64" i="32" s="1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63" i="32" s="1"/>
  <c r="L42" i="32"/>
  <c r="L64" i="32" s="1"/>
  <c r="L54" i="32"/>
  <c r="L65" i="32" s="1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Q67" i="32" s="1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63" i="32" s="1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62" i="32" s="1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F67" i="32" l="1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<sst xmlns="http://schemas.openxmlformats.org/spreadsheetml/2006/main" count="1280" uniqueCount="538">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</sst>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230.43489830729999</c:v>
                </c:pt>
                <c:pt idx="1">
                  <c:v>194.35297065750001</c:v>
                </c:pt>
                <c:pt idx="2">
                  <c:v>173.51888567195999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0.15569683732104417</c:v>
                </c:pt>
                <c:pt idx="1">
                  <c:v>9.6843518671000509E-2</c:v>
                </c:pt>
                <c:pt idx="2">
                  <c:v>4.6562381855760913E-2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0.75979875011852238</c:v>
                </c:pt>
                <c:pt idx="1">
                  <c:v>0.70889021911425054</c:v>
                </c:pt>
                <c:pt idx="2">
                  <c:v>0.54520664892051141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8.4504412745681878E-2</c:v>
                </c:pt>
                <c:pt idx="1">
                  <c:v>0.1942662620755021</c:v>
                </c:pt>
                <c:pt idx="2">
                  <c:v>0.40836500280584603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2.4775696190000001</c:v>
                </c:pt>
                <c:pt idx="1">
                  <c:v>1.8345038769999999</c:v>
                </c:pt>
                <c:pt idx="2">
                  <c:v>2.4403180770000001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68.99829513200001</c:v>
                </c:pt>
                <c:pt idx="1">
                  <c:v>53.092077099999997</c:v>
                </c:pt>
                <c:pt idx="2">
                  <c:v>41.248898010000005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10.3177400543</c:v>
                </c:pt>
                <c:pt idx="1">
                  <c:v>10.125833162400001</c:v>
                </c:pt>
                <c:pt idx="2">
                  <c:v>12.0197606841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23.5410152603</c:v>
                </c:pt>
                <c:pt idx="1">
                  <c:v>11.259211029999999</c:v>
                </c:pt>
                <c:pt idx="2">
                  <c:v>6.1573030189999995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36.418704976500003</c:v>
                </c:pt>
                <c:pt idx="1">
                  <c:v>38.0902623271</c:v>
                </c:pt>
                <c:pt idx="2">
                  <c:v>46.415618931079997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8.641375776625564E-3</c:v>
                </c:pt>
                <c:pt idx="1">
                  <c:v>1.0736959317526895E-3</c:v>
                </c:pt>
                <c:pt idx="2">
                  <c:v>4.2832683561799069E-4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0.69408091298992924</c:v>
                </c:pt>
                <c:pt idx="1">
                  <c:v>0.58736422153969869</c:v>
                </c:pt>
                <c:pt idx="2">
                  <c:v>0.27240733488385266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0.10258601324266667</c:v>
                </c:pt>
                <c:pt idx="1">
                  <c:v>0.11164779117245262</c:v>
                </c:pt>
                <c:pt idx="2">
                  <c:v>9.0400679289236993E-2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3.6998234282890029E-2</c:v>
                </c:pt>
                <c:pt idx="1">
                  <c:v>9.6838659611322028E-2</c:v>
                </c:pt>
                <c:pt idx="2">
                  <c:v>0.20418239806458793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8.3952357064120769E-2</c:v>
                </c:pt>
                <c:pt idx="1">
                  <c:v>0.13999985996961758</c:v>
                </c:pt>
                <c:pt idx="2">
                  <c:v>0.39265247581986595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7.3741106643767693E-2</c:v>
                </c:pt>
                <c:pt idx="1">
                  <c:v>6.3075771775156469E-2</c:v>
                </c:pt>
                <c:pt idx="2">
                  <c:v>3.9928785106838539E-2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0.95161573824957146</c:v>
                </c:pt>
                <c:pt idx="1">
                  <c:v>0.88835184920651744</c:v>
                </c:pt>
                <c:pt idx="2">
                  <c:v>0.40473499282217551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4.8384261750428433E-2</c:v>
                </c:pt>
                <c:pt idx="1">
                  <c:v>0.11164815079348253</c:v>
                </c:pt>
                <c:pt idx="2">
                  <c:v>0.59526500717782438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0.98439656250002705</c:v>
                </c:pt>
                <c:pt idx="1">
                  <c:v>0.82967955419874573</c:v>
                </c:pt>
                <c:pt idx="2">
                  <c:v>1.8476598707087281E-2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1.5603437499972929E-2</c:v>
                </c:pt>
                <c:pt idx="1">
                  <c:v>0.17032044580125433</c:v>
                </c:pt>
                <c:pt idx="2">
                  <c:v>0.98152340129291282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131.33649681349516</c:v>
                </c:pt>
                <c:pt idx="1">
                  <c:v>105.54185462296196</c:v>
                </c:pt>
                <c:pt idx="2">
                  <c:v>31.426311891672654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46.421282426939285</c:v>
                </c:pt>
                <c:pt idx="1">
                  <c:v>26.804970921100708</c:v>
                </c:pt>
                <c:pt idx="2">
                  <c:v>4.4372865598466511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25.096086218187605</c:v>
                </c:pt>
                <c:pt idx="1">
                  <c:v>11.471715350034273</c:v>
                </c:pt>
                <c:pt idx="2">
                  <c:v>1.35041527417609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109.79107189588187</c:v>
                </c:pt>
                <c:pt idx="1">
                  <c:v>72.074331973333244</c:v>
                </c:pt>
                <c:pt idx="2">
                  <c:v>71.634113655874671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34.662269070000001</c:v>
                </c:pt>
                <c:pt idx="1">
                  <c:v>34.952184329999994</c:v>
                </c:pt>
                <c:pt idx="2">
                  <c:v>35.111593210000002</c:v>
                </c:pt>
                <c:pt idx="3">
                  <c:v>35.22616352</c:v>
                </c:pt>
                <c:pt idx="4">
                  <c:v>35.245777540000006</c:v>
                </c:pt>
                <c:pt idx="5">
                  <c:v>35.227532079999996</c:v>
                </c:pt>
                <c:pt idx="6">
                  <c:v>35.263081819999996</c:v>
                </c:pt>
                <c:pt idx="7">
                  <c:v>35.354304929999998</c:v>
                </c:pt>
                <c:pt idx="8">
                  <c:v>35.487771359999996</c:v>
                </c:pt>
                <c:pt idx="9">
                  <c:v>35.649654560000002</c:v>
                </c:pt>
                <c:pt idx="10">
                  <c:v>35.82662929</c:v>
                </c:pt>
                <c:pt idx="11">
                  <c:v>36.019509579999998</c:v>
                </c:pt>
                <c:pt idx="12">
                  <c:v>36.227090349999997</c:v>
                </c:pt>
                <c:pt idx="13">
                  <c:v>36.43589497</c:v>
                </c:pt>
                <c:pt idx="14">
                  <c:v>36.63803119</c:v>
                </c:pt>
                <c:pt idx="15">
                  <c:v>36.830815530000002</c:v>
                </c:pt>
                <c:pt idx="16">
                  <c:v>37.014748259999998</c:v>
                </c:pt>
                <c:pt idx="17">
                  <c:v>37.194593679999997</c:v>
                </c:pt>
                <c:pt idx="18">
                  <c:v>37.374670230000007</c:v>
                </c:pt>
                <c:pt idx="19">
                  <c:v>37.557730430000007</c:v>
                </c:pt>
                <c:pt idx="20">
                  <c:v>37.749025119999999</c:v>
                </c:pt>
                <c:pt idx="21">
                  <c:v>37.955187619999997</c:v>
                </c:pt>
                <c:pt idx="22">
                  <c:v>38.175266199999996</c:v>
                </c:pt>
                <c:pt idx="23">
                  <c:v>38.404703810000001</c:v>
                </c:pt>
                <c:pt idx="24">
                  <c:v>38.642952729999998</c:v>
                </c:pt>
                <c:pt idx="25">
                  <c:v>38.885371209999995</c:v>
                </c:pt>
                <c:pt idx="26">
                  <c:v>39.130932569999999</c:v>
                </c:pt>
                <c:pt idx="27">
                  <c:v>39.373592109999997</c:v>
                </c:pt>
                <c:pt idx="28">
                  <c:v>39.621075069999996</c:v>
                </c:pt>
                <c:pt idx="29">
                  <c:v>39.859421750000003</c:v>
                </c:pt>
                <c:pt idx="30">
                  <c:v>40.111921009999996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8.5682880483161621E-3</c:v>
                </c:pt>
                <c:pt idx="1">
                  <c:v>1.3121771740209863E-2</c:v>
                </c:pt>
                <c:pt idx="2">
                  <c:v>2.0933444856915964E-2</c:v>
                </c:pt>
                <c:pt idx="3">
                  <c:v>2.9337364099080863E-2</c:v>
                </c:pt>
                <c:pt idx="4">
                  <c:v>3.8288742005150839E-2</c:v>
                </c:pt>
                <c:pt idx="5">
                  <c:v>4.8059940791628689E-2</c:v>
                </c:pt>
                <c:pt idx="6">
                  <c:v>5.9088805868868333E-2</c:v>
                </c:pt>
                <c:pt idx="7">
                  <c:v>7.1526603874884895E-2</c:v>
                </c:pt>
                <c:pt idx="8">
                  <c:v>8.5456016249536623E-2</c:v>
                </c:pt>
                <c:pt idx="9">
                  <c:v>0.10093785525870183</c:v>
                </c:pt>
                <c:pt idx="10">
                  <c:v>0.11800852767302017</c:v>
                </c:pt>
                <c:pt idx="11">
                  <c:v>0.13675247765547174</c:v>
                </c:pt>
                <c:pt idx="12">
                  <c:v>0.15721422355411441</c:v>
                </c:pt>
                <c:pt idx="13">
                  <c:v>0.17932057440553106</c:v>
                </c:pt>
                <c:pt idx="14">
                  <c:v>0.20298823712530389</c:v>
                </c:pt>
                <c:pt idx="15">
                  <c:v>0.22812603612201363</c:v>
                </c:pt>
                <c:pt idx="16">
                  <c:v>0.25462455051153171</c:v>
                </c:pt>
                <c:pt idx="17">
                  <c:v>0.28237005652914021</c:v>
                </c:pt>
                <c:pt idx="18">
                  <c:v>0.31121028087797525</c:v>
                </c:pt>
                <c:pt idx="19">
                  <c:v>0.34094945177442126</c:v>
                </c:pt>
                <c:pt idx="20">
                  <c:v>0.37139189145767271</c:v>
                </c:pt>
                <c:pt idx="21">
                  <c:v>0.40233918385251816</c:v>
                </c:pt>
                <c:pt idx="22">
                  <c:v>0.43351594231974216</c:v>
                </c:pt>
                <c:pt idx="23">
                  <c:v>0.46462131899983011</c:v>
                </c:pt>
                <c:pt idx="24">
                  <c:v>0.49540988194563368</c:v>
                </c:pt>
                <c:pt idx="25">
                  <c:v>0.52562391187212743</c:v>
                </c:pt>
                <c:pt idx="26">
                  <c:v>0.55506939838822256</c:v>
                </c:pt>
                <c:pt idx="27">
                  <c:v>0.58354348381042342</c:v>
                </c:pt>
                <c:pt idx="28">
                  <c:v>0.6109883130942515</c:v>
                </c:pt>
                <c:pt idx="29">
                  <c:v>0.63720431945302869</c:v>
                </c:pt>
                <c:pt idx="30">
                  <c:v>0.66229954165937366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0.1038482601508465</c:v>
                </c:pt>
                <c:pt idx="1">
                  <c:v>5.8391210447584926E-2</c:v>
                </c:pt>
                <c:pt idx="2">
                  <c:v>1.5241868639190363E-2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0.71138778336186981</c:v>
                </c:pt>
                <c:pt idx="1">
                  <c:v>0.61361196159573184</c:v>
                </c:pt>
                <c:pt idx="2">
                  <c:v>0.22246620955339783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0.17619566843031259</c:v>
                </c:pt>
                <c:pt idx="1">
                  <c:v>0.20998830024179482</c:v>
                </c:pt>
                <c:pt idx="2">
                  <c:v>9.9992380020893945E-2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8.5682880483161621E-3</c:v>
                </c:pt>
                <c:pt idx="1">
                  <c:v>0.11800852767302017</c:v>
                </c:pt>
                <c:pt idx="2">
                  <c:v>0.66229954165937366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84">
        <f t="shared" ref="G7:R7" si="1">SUM(G8:G9)</f>
        <v>71.777377572999995</v>
      </c>
      <c r="H7" s="6">
        <f t="shared" si="1"/>
        <v>71.052618050999996</v>
      </c>
      <c r="I7" s="85">
        <f t="shared" si="1"/>
        <v>70.394445422000004</v>
      </c>
      <c r="J7" s="84">
        <f t="shared" si="1"/>
        <v>70.676083352999996</v>
      </c>
      <c r="K7" s="6">
        <f t="shared" si="1"/>
        <v>70.679988348000009</v>
      </c>
      <c r="L7" s="6">
        <f t="shared" si="1"/>
        <v>70.336987366000002</v>
      </c>
      <c r="M7" s="6">
        <f t="shared" si="1"/>
        <v>68.015891144999998</v>
      </c>
      <c r="N7" s="85">
        <f t="shared" si="1"/>
        <v>65.018594214999993</v>
      </c>
      <c r="O7" s="84">
        <f t="shared" si="1"/>
        <v>62.473670746000003</v>
      </c>
      <c r="P7" s="6">
        <f t="shared" si="1"/>
        <v>60.395998627000004</v>
      </c>
      <c r="Q7" s="6">
        <f t="shared" si="1"/>
        <v>58.700744949000004</v>
      </c>
      <c r="R7" s="6">
        <f t="shared" si="1"/>
        <v>57.312779283000005</v>
      </c>
      <c r="S7" s="85">
        <f>SUM(S8:S9)</f>
        <v>56.1058862</v>
      </c>
      <c r="T7" s="94">
        <f>SUM(T8:T9)</f>
        <v>53.404014239999995</v>
      </c>
      <c r="U7" s="94">
        <f>SUM(U8:U9)</f>
        <v>51.029499770000001</v>
      </c>
      <c r="V7" s="94">
        <f>SUM(V8:V9)</f>
        <v>49.678783609999996</v>
      </c>
      <c r="W7" s="94">
        <f>SUM(W8:W9)</f>
        <v>48.583925289999996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70.502560200000005</v>
      </c>
      <c r="G8" s="22">
        <f>VLOOKUP($D8,Résultats!$B$2:$AX$476,G$5,FALSE)</f>
        <v>67.642977950000002</v>
      </c>
      <c r="H8" s="16">
        <f>VLOOKUP($D8,Résultats!$B$2:$AX$476,H$5,FALSE)</f>
        <v>66.739395139999999</v>
      </c>
      <c r="I8" s="86">
        <f>VLOOKUP($D8,Résultats!$B$2:$AX$476,I$5,FALSE)</f>
        <v>67.056013849999999</v>
      </c>
      <c r="J8" s="22">
        <f>VLOOKUP($D8,Résultats!$B$2:$AX$476,J$5,FALSE)</f>
        <v>67.141939960000002</v>
      </c>
      <c r="K8" s="16">
        <f>VLOOKUP($D8,Résultats!$B$2:$AX$476,K$5,FALSE)</f>
        <v>66.967729250000005</v>
      </c>
      <c r="L8" s="16">
        <f>VLOOKUP($D8,Résultats!$B$2:$AX$476,L$5,FALSE)</f>
        <v>66.469968980000004</v>
      </c>
      <c r="M8" s="16">
        <f>VLOOKUP($D8,Résultats!$B$2:$AX$476,M$5,FALSE)</f>
        <v>63.143684739999998</v>
      </c>
      <c r="N8" s="86">
        <f>VLOOKUP($D8,Résultats!$B$2:$AX$476,N$5,FALSE)</f>
        <v>60.051956259999997</v>
      </c>
      <c r="O8" s="22">
        <f>VLOOKUP($D8,Résultats!$B$2:$AX$476,O$5,FALSE)</f>
        <v>57.391949060000002</v>
      </c>
      <c r="P8" s="16">
        <f>VLOOKUP($D8,Résultats!$B$2:$AX$476,P$5,FALSE)</f>
        <v>55.156451920000002</v>
      </c>
      <c r="Q8" s="16">
        <f>VLOOKUP($D8,Résultats!$B$2:$AX$476,Q$5,FALSE)</f>
        <v>53.259796520000002</v>
      </c>
      <c r="R8" s="16">
        <f>VLOOKUP($D8,Résultats!$B$2:$AX$476,R$5,FALSE)</f>
        <v>51.647943650000002</v>
      </c>
      <c r="S8" s="86">
        <f>VLOOKUP($D8,Résultats!$B$2:$AX$476,S$5,FALSE)</f>
        <v>50.17825397</v>
      </c>
      <c r="T8" s="95">
        <f>VLOOKUP($D8,Résultats!$B$2:$AX$476,T$5,FALSE)</f>
        <v>42.935412919999997</v>
      </c>
      <c r="U8" s="95">
        <f>VLOOKUP($D8,Résultats!$B$2:$AX$476,U$5,FALSE)</f>
        <v>30.60756684</v>
      </c>
      <c r="V8" s="95">
        <f>VLOOKUP($D8,Résultats!$B$2:$AX$476,V$5,FALSE)</f>
        <v>22.139114280000001</v>
      </c>
      <c r="W8" s="95">
        <f>VLOOKUP($D8,Résultats!$B$2:$AX$476,W$5,FALSE)</f>
        <v>24.02989972</v>
      </c>
      <c r="X8" s="45">
        <f>W8-'[1]Cibles THREEME'!$H4</f>
        <v>13.629292488808504</v>
      </c>
      <c r="Y8" s="75"/>
      <c r="Z8" s="198" t="s">
        <v>68</v>
      </c>
      <c r="AA8" s="199">
        <f>I27</f>
        <v>230.43489830729999</v>
      </c>
      <c r="AB8" s="199">
        <f>S27</f>
        <v>194.35297065750001</v>
      </c>
      <c r="AC8" s="89">
        <f>W27</f>
        <v>173.51888567195999</v>
      </c>
    </row>
    <row r="9" spans="1:29" x14ac:dyDescent="0.3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3.6451046009999999</v>
      </c>
      <c r="G9" s="22">
        <f>VLOOKUP($D9,Résultats!$B$2:$AX$476,G$5,FALSE)</f>
        <v>4.1343996230000002</v>
      </c>
      <c r="H9" s="16">
        <f>VLOOKUP($D9,Résultats!$B$2:$AX$476,H$5,FALSE)</f>
        <v>4.3132229110000004</v>
      </c>
      <c r="I9" s="86">
        <f>VLOOKUP($D9,Résultats!$B$2:$AX$476,I$5,FALSE)</f>
        <v>3.3384315720000002</v>
      </c>
      <c r="J9" s="22">
        <f>VLOOKUP($D9,Résultats!$B$2:$AX$476,J$5,FALSE)</f>
        <v>3.5341433929999999</v>
      </c>
      <c r="K9" s="16">
        <f>VLOOKUP($D9,Résultats!$B$2:$AX$476,K$5,FALSE)</f>
        <v>3.7122590980000001</v>
      </c>
      <c r="L9" s="16">
        <f>VLOOKUP($D9,Résultats!$B$2:$AX$476,L$5,FALSE)</f>
        <v>3.8670183859999998</v>
      </c>
      <c r="M9" s="16">
        <f>VLOOKUP($D9,Résultats!$B$2:$AX$476,M$5,FALSE)</f>
        <v>4.872206405</v>
      </c>
      <c r="N9" s="86">
        <f>VLOOKUP($D9,Résultats!$B$2:$AX$476,N$5,FALSE)</f>
        <v>4.9666379550000004</v>
      </c>
      <c r="O9" s="22">
        <f>VLOOKUP($D9,Résultats!$B$2:$AX$476,O$5,FALSE)</f>
        <v>5.0817216859999998</v>
      </c>
      <c r="P9" s="16">
        <f>VLOOKUP($D9,Résultats!$B$2:$AX$476,P$5,FALSE)</f>
        <v>5.2395467069999997</v>
      </c>
      <c r="Q9" s="16">
        <f>VLOOKUP($D9,Résultats!$B$2:$AX$476,Q$5,FALSE)</f>
        <v>5.4409484289999996</v>
      </c>
      <c r="R9" s="16">
        <f>VLOOKUP($D9,Résultats!$B$2:$AX$476,R$5,FALSE)</f>
        <v>5.664835633</v>
      </c>
      <c r="S9" s="86">
        <f>VLOOKUP($D9,Résultats!$B$2:$AX$476,S$5,FALSE)</f>
        <v>5.9276322300000004</v>
      </c>
      <c r="T9" s="95">
        <f>VLOOKUP($D9,Résultats!$B$2:$AX$476,T$5,FALSE)</f>
        <v>10.468601319999999</v>
      </c>
      <c r="U9" s="95">
        <f>VLOOKUP($D9,Résultats!$B$2:$AX$476,U$5,FALSE)</f>
        <v>20.421932930000001</v>
      </c>
      <c r="V9" s="95">
        <f>VLOOKUP($D9,Résultats!$B$2:$AX$476,V$5,FALSE)</f>
        <v>27.539669329999999</v>
      </c>
      <c r="W9" s="95">
        <f>VLOOKUP($D9,Résultats!$B$2:$AX$476,W$5,FALSE)</f>
        <v>24.55402557</v>
      </c>
      <c r="X9" s="45">
        <f>W9-'[1]Cibles THREEME'!$H5</f>
        <v>21.057184354422919</v>
      </c>
      <c r="Y9" s="75"/>
      <c r="Z9" s="75"/>
      <c r="AA9" s="75"/>
      <c r="AB9" s="75"/>
      <c r="AC9" s="75"/>
    </row>
    <row r="10" spans="1:29" ht="15" customHeight="1" x14ac:dyDescent="0.3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1">
        <f t="shared" ref="G10:R10" si="2">SUM(G11:G18)</f>
        <v>136.10478738540002</v>
      </c>
      <c r="H10" s="8">
        <f t="shared" si="2"/>
        <v>132.25060346429999</v>
      </c>
      <c r="I10" s="87">
        <f t="shared" si="2"/>
        <v>122.9603258467</v>
      </c>
      <c r="J10" s="21">
        <f t="shared" si="2"/>
        <v>118.40872828539997</v>
      </c>
      <c r="K10" s="8">
        <f t="shared" si="2"/>
        <v>116.75865313959999</v>
      </c>
      <c r="L10" s="8">
        <f t="shared" si="2"/>
        <v>115.1750181501</v>
      </c>
      <c r="M10" s="8">
        <f t="shared" si="2"/>
        <v>117.72474670279999</v>
      </c>
      <c r="N10" s="87">
        <f t="shared" si="2"/>
        <v>120.89296998860002</v>
      </c>
      <c r="O10" s="21">
        <f t="shared" si="2"/>
        <v>120.6859502275</v>
      </c>
      <c r="P10" s="8">
        <f t="shared" si="2"/>
        <v>119.5579390355</v>
      </c>
      <c r="Q10" s="8">
        <f t="shared" si="2"/>
        <v>117.96712550660001</v>
      </c>
      <c r="R10" s="8">
        <f t="shared" si="2"/>
        <v>116.2899000261</v>
      </c>
      <c r="S10" s="87">
        <f>SUM(S11:S18)</f>
        <v>114.65044944510002</v>
      </c>
      <c r="T10" s="96">
        <f>SUM(T11:T18)</f>
        <v>105.49209186173999</v>
      </c>
      <c r="U10" s="96">
        <f>SUM(U11:U18)</f>
        <v>108.51108705993987</v>
      </c>
      <c r="V10" s="96">
        <f>SUM(V11:V18)</f>
        <v>104.41142636648</v>
      </c>
      <c r="W10" s="96">
        <f>SUM(W11:W18)</f>
        <v>104.28700641676001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125.195652</v>
      </c>
      <c r="G11" s="22">
        <f>VLOOKUP($D11,Résultats!$B$2:$AX$476,G$5,FALSE)</f>
        <v>117.6849642</v>
      </c>
      <c r="H11" s="16">
        <f>VLOOKUP($D11,Résultats!$B$2:$AX$476,H$5,FALSE)</f>
        <v>113.114419</v>
      </c>
      <c r="I11" s="86">
        <f>VLOOKUP($D11,Résultats!$B$2:$AX$476,I$5,FALSE)</f>
        <v>103.2349202</v>
      </c>
      <c r="J11" s="22">
        <f>VLOOKUP($D11,Résultats!$B$2:$AX$476,J$5,FALSE)</f>
        <v>99.464259409999997</v>
      </c>
      <c r="K11" s="16">
        <f>VLOOKUP($D11,Résultats!$B$2:$AX$476,K$5,FALSE)</f>
        <v>98.168796659999998</v>
      </c>
      <c r="L11" s="16">
        <f>VLOOKUP($D11,Résultats!$B$2:$AX$476,L$5,FALSE)</f>
        <v>96.965291680000007</v>
      </c>
      <c r="M11" s="16">
        <f>VLOOKUP($D11,Résultats!$B$2:$AX$476,M$5,FALSE)</f>
        <v>95.39800022</v>
      </c>
      <c r="N11" s="86">
        <f>VLOOKUP($D11,Résultats!$B$2:$AX$476,N$5,FALSE)</f>
        <v>98.141890230000001</v>
      </c>
      <c r="O11" s="22">
        <f>VLOOKUP($D11,Résultats!$B$2:$AX$476,O$5,FALSE)</f>
        <v>97.566084290000006</v>
      </c>
      <c r="P11" s="16">
        <f>VLOOKUP($D11,Résultats!$B$2:$AX$476,P$5,FALSE)</f>
        <v>96.238815029999998</v>
      </c>
      <c r="Q11" s="16">
        <f>VLOOKUP($D11,Résultats!$B$2:$AX$476,Q$5,FALSE)</f>
        <v>94.536890450000001</v>
      </c>
      <c r="R11" s="16">
        <f>VLOOKUP($D11,Résultats!$B$2:$AX$476,R$5,FALSE)</f>
        <v>92.779108469999997</v>
      </c>
      <c r="S11" s="86">
        <f>VLOOKUP($D11,Résultats!$B$2:$AX$476,S$5,FALSE)</f>
        <v>91.018402350000002</v>
      </c>
      <c r="T11" s="95">
        <f>VLOOKUP($D11,Résultats!$B$2:$AX$476,T$5,FALSE)</f>
        <v>81.215717220000002</v>
      </c>
      <c r="U11" s="95">
        <f>VLOOKUP($D11,Résultats!$B$2:$AX$476,U$5,FALSE)</f>
        <v>80.802825189999893</v>
      </c>
      <c r="V11" s="95">
        <f>VLOOKUP($D11,Résultats!$B$2:$AX$476,V$5,FALSE)</f>
        <v>71.417887710000002</v>
      </c>
      <c r="W11" s="95">
        <f>VLOOKUP($D11,Résultats!$B$2:$AX$476,W$5,FALSE)</f>
        <v>63.60111706</v>
      </c>
      <c r="X11" s="45">
        <f>W11-'[1]Cibles THREEME'!$H10</f>
        <v>60.943413628435863</v>
      </c>
      <c r="Y11" s="75"/>
      <c r="Z11" s="75"/>
      <c r="AA11" s="75"/>
      <c r="AB11" s="75"/>
      <c r="AC11" s="75"/>
    </row>
    <row r="12" spans="1:29" x14ac:dyDescent="0.3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0.60013747719999999</v>
      </c>
      <c r="G12" s="22">
        <f>VLOOKUP($D12,Résultats!$B$2:$AX$476,G$5,FALSE)</f>
        <v>0.43012380690000002</v>
      </c>
      <c r="H12" s="16">
        <f>VLOOKUP($D12,Résultats!$B$2:$AX$476,H$5,FALSE)</f>
        <v>0.37764114430000001</v>
      </c>
      <c r="I12" s="86">
        <f>VLOOKUP($D12,Résultats!$B$2:$AX$476,I$5,FALSE)</f>
        <v>0.3273617513</v>
      </c>
      <c r="J12" s="22">
        <f>VLOOKUP($D12,Résultats!$B$2:$AX$476,J$5,FALSE)</f>
        <v>0.51334502520000003</v>
      </c>
      <c r="K12" s="16">
        <f>VLOOKUP($D12,Résultats!$B$2:$AX$476,K$5,FALSE)</f>
        <v>0.69330601089999999</v>
      </c>
      <c r="L12" s="16">
        <f>VLOOKUP($D12,Résultats!$B$2:$AX$476,L$5,FALSE)</f>
        <v>0.86103005470000005</v>
      </c>
      <c r="M12" s="16">
        <f>VLOOKUP($D12,Résultats!$B$2:$AX$476,M$5,FALSE)</f>
        <v>0.62488324559999997</v>
      </c>
      <c r="N12" s="86">
        <f>VLOOKUP($D12,Résultats!$B$2:$AX$476,N$5,FALSE)</f>
        <v>0.45388288370000002</v>
      </c>
      <c r="O12" s="22">
        <f>VLOOKUP($D12,Résultats!$B$2:$AX$476,O$5,FALSE)</f>
        <v>0.38022085709999998</v>
      </c>
      <c r="P12" s="16">
        <f>VLOOKUP($D12,Résultats!$B$2:$AX$476,P$5,FALSE)</f>
        <v>0.30278013939999998</v>
      </c>
      <c r="Q12" s="16">
        <f>VLOOKUP($D12,Résultats!$B$2:$AX$476,Q$5,FALSE)</f>
        <v>0.22414260659999999</v>
      </c>
      <c r="R12" s="16">
        <f>VLOOKUP($D12,Résultats!$B$2:$AX$476,R$5,FALSE)</f>
        <v>0.14740752679999999</v>
      </c>
      <c r="S12" s="86">
        <f>VLOOKUP($D12,Résultats!$B$2:$AX$476,S$5,FALSE)</f>
        <v>7.1018128400000005E-2</v>
      </c>
      <c r="T12" s="95">
        <f>VLOOKUP($D12,Résultats!$B$2:$AX$476,T$5,FALSE)</f>
        <v>6.6529753799999994E-2</v>
      </c>
      <c r="U12" s="95">
        <f>VLOOKUP($D12,Résultats!$B$2:$AX$476,U$5,FALSE)</f>
        <v>1.4361511299999999E-2</v>
      </c>
      <c r="V12" s="95">
        <f>VLOOKUP($D12,Résultats!$B$2:$AX$476,V$5,FALSE)</f>
        <v>9.2759713900000002E-3</v>
      </c>
      <c r="W12" s="95">
        <f>VLOOKUP($D12,Résultats!$B$2:$AX$476,W$5,FALSE)</f>
        <v>9.9407613799999996E-3</v>
      </c>
      <c r="X12" s="45">
        <f>W12-'[1]Cibles THREEME'!$H11</f>
        <v>9.9407613799999996E-3</v>
      </c>
      <c r="Y12" s="75"/>
      <c r="Z12" s="200"/>
      <c r="AA12" s="188"/>
      <c r="AB12" s="188"/>
      <c r="AC12" s="188"/>
    </row>
    <row r="13" spans="1:29" x14ac:dyDescent="0.3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2.6827340959999999</v>
      </c>
      <c r="G13" s="22">
        <f>VLOOKUP($D13,Résultats!$B$2:$AX$476,G$5,FALSE)</f>
        <v>3.4773300759999999</v>
      </c>
      <c r="H13" s="16">
        <f>VLOOKUP($D13,Résultats!$B$2:$AX$476,H$5,FALSE)</f>
        <v>3.7202158910000001</v>
      </c>
      <c r="I13" s="86">
        <f>VLOOKUP($D13,Résultats!$B$2:$AX$476,I$5,FALSE)</f>
        <v>5.7498111449999998</v>
      </c>
      <c r="J13" s="22">
        <f>VLOOKUP($D13,Résultats!$B$2:$AX$476,J$5,FALSE)</f>
        <v>4.2103075849999998</v>
      </c>
      <c r="K13" s="16">
        <f>VLOOKUP($D13,Résultats!$B$2:$AX$476,K$5,FALSE)</f>
        <v>2.8978763129999998</v>
      </c>
      <c r="L13" s="16">
        <f>VLOOKUP($D13,Résultats!$B$2:$AX$476,L$5,FALSE)</f>
        <v>1.6710676310000001</v>
      </c>
      <c r="M13" s="16">
        <f>VLOOKUP($D13,Résultats!$B$2:$AX$476,M$5,FALSE)</f>
        <v>4.2280717059999997</v>
      </c>
      <c r="N13" s="86">
        <f>VLOOKUP($D13,Résultats!$B$2:$AX$476,N$5,FALSE)</f>
        <v>3.8764856989999998</v>
      </c>
      <c r="O13" s="22">
        <f>VLOOKUP($D13,Résultats!$B$2:$AX$476,O$5,FALSE)</f>
        <v>3.8657547370000001</v>
      </c>
      <c r="P13" s="16">
        <f>VLOOKUP($D13,Résultats!$B$2:$AX$476,P$5,FALSE)</f>
        <v>3.8256595180000001</v>
      </c>
      <c r="Q13" s="16">
        <f>VLOOKUP($D13,Résultats!$B$2:$AX$476,Q$5,FALSE)</f>
        <v>3.770938041</v>
      </c>
      <c r="R13" s="16">
        <f>VLOOKUP($D13,Résultats!$B$2:$AX$476,R$5,FALSE)</f>
        <v>3.7137579650000001</v>
      </c>
      <c r="S13" s="86">
        <f>VLOOKUP($D13,Résultats!$B$2:$AX$476,S$5,FALSE)</f>
        <v>3.6566855380000001</v>
      </c>
      <c r="T13" s="95">
        <f>VLOOKUP($D13,Résultats!$B$2:$AX$476,T$5,FALSE)</f>
        <v>1.115383198</v>
      </c>
      <c r="U13" s="95">
        <f>VLOOKUP($D13,Résultats!$B$2:$AX$476,U$5,FALSE)</f>
        <v>0.79913016110000001</v>
      </c>
      <c r="V13" s="95">
        <f>VLOOKUP($D13,Résultats!$B$2:$AX$476,V$5,FALSE)</f>
        <v>0.91625894770000005</v>
      </c>
      <c r="W13" s="95">
        <f>VLOOKUP($D13,Résultats!$B$2:$AX$476,W$5,FALSE)</f>
        <v>2.085375311</v>
      </c>
      <c r="X13" s="45">
        <f>W13-'[1]Cibles THREEME'!$H12</f>
        <v>-0.2075452966239606</v>
      </c>
      <c r="Y13" s="75"/>
    </row>
    <row r="14" spans="1:29" x14ac:dyDescent="0.3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3.152843056</v>
      </c>
      <c r="G14" s="22">
        <f>VLOOKUP($D14,Résultats!$B$2:$AX$476,G$5,FALSE)</f>
        <v>2.410543734</v>
      </c>
      <c r="H14" s="16">
        <f>VLOOKUP($D14,Résultats!$B$2:$AX$476,H$5,FALSE)</f>
        <v>2.1619210600000001</v>
      </c>
      <c r="I14" s="86">
        <f>VLOOKUP($D14,Résultats!$B$2:$AX$476,I$5,FALSE)</f>
        <v>0.90222437639999997</v>
      </c>
      <c r="J14" s="22">
        <f>VLOOKUP($D14,Résultats!$B$2:$AX$476,J$5,FALSE)</f>
        <v>0.70824854820000005</v>
      </c>
      <c r="K14" s="16">
        <f>VLOOKUP($D14,Résultats!$B$2:$AX$476,K$5,FALSE)</f>
        <v>0.54745929169999996</v>
      </c>
      <c r="L14" s="16">
        <f>VLOOKUP($D14,Résultats!$B$2:$AX$476,L$5,FALSE)</f>
        <v>0.39791499540000003</v>
      </c>
      <c r="M14" s="16">
        <f>VLOOKUP($D14,Résultats!$B$2:$AX$476,M$5,FALSE)</f>
        <v>0.54287284219999998</v>
      </c>
      <c r="N14" s="86">
        <f>VLOOKUP($D14,Résultats!$B$2:$AX$476,N$5,FALSE)</f>
        <v>0.47268237590000001</v>
      </c>
      <c r="O14" s="22">
        <f>VLOOKUP($D14,Résultats!$B$2:$AX$476,O$5,FALSE)</f>
        <v>0.38117881939999998</v>
      </c>
      <c r="P14" s="16">
        <f>VLOOKUP($D14,Résultats!$B$2:$AX$476,P$5,FALSE)</f>
        <v>0.28556844209999999</v>
      </c>
      <c r="Q14" s="16">
        <f>VLOOKUP($D14,Résultats!$B$2:$AX$476,Q$5,FALSE)</f>
        <v>0.188716299</v>
      </c>
      <c r="R14" s="16">
        <f>VLOOKUP($D14,Résultats!$B$2:$AX$476,R$5,FALSE)</f>
        <v>8.25950243E-2</v>
      </c>
      <c r="S14" s="86">
        <f>VLOOKUP($D14,Résultats!$B$2:$AX$476,S$5,FALSE)</f>
        <v>1.9181234700000001E-2</v>
      </c>
      <c r="T14" s="95">
        <f>VLOOKUP($D14,Résultats!$B$2:$AX$476,T$5,FALSE)</f>
        <v>8.8800589399999994E-3</v>
      </c>
      <c r="U14" s="95">
        <f>VLOOKUP($D14,Résultats!$B$2:$AX$476,U$5,FALSE)</f>
        <v>8.9644085399999997E-3</v>
      </c>
      <c r="V14" s="95">
        <f>VLOOKUP($D14,Résultats!$B$2:$AX$476,V$5,FALSE)</f>
        <v>9.2759713900000002E-3</v>
      </c>
      <c r="W14" s="95">
        <f>VLOOKUP($D14,Résultats!$B$2:$AX$476,W$5,FALSE)</f>
        <v>9.9407613799999996E-3</v>
      </c>
      <c r="X14" s="45">
        <f>W14-'[1]Cibles THREEME'!$H13</f>
        <v>9.9407613799999996E-3</v>
      </c>
      <c r="Y14" s="75"/>
    </row>
    <row r="15" spans="1:29" x14ac:dyDescent="0.3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1.718354344</v>
      </c>
      <c r="G15" s="22">
        <f>VLOOKUP($D15,Résultats!$B$2:$AX$476,G$5,FALSE)</f>
        <v>2.501076216</v>
      </c>
      <c r="H15" s="16">
        <f>VLOOKUP($D15,Résultats!$B$2:$AX$476,H$5,FALSE)</f>
        <v>2.7812188180000001</v>
      </c>
      <c r="I15" s="86">
        <f>VLOOKUP($D15,Résultats!$B$2:$AX$476,I$5,FALSE)</f>
        <v>3.6737778950000002</v>
      </c>
      <c r="J15" s="22">
        <f>VLOOKUP($D15,Résultats!$B$2:$AX$476,J$5,FALSE)</f>
        <v>3.7451262449999998</v>
      </c>
      <c r="K15" s="16">
        <f>VLOOKUP($D15,Résultats!$B$2:$AX$476,K$5,FALSE)</f>
        <v>3.8945736169999998</v>
      </c>
      <c r="L15" s="16">
        <f>VLOOKUP($D15,Résultats!$B$2:$AX$476,L$5,FALSE)</f>
        <v>4.0383604249999996</v>
      </c>
      <c r="M15" s="16">
        <f>VLOOKUP($D15,Résultats!$B$2:$AX$476,M$5,FALSE)</f>
        <v>4.6044563109999999</v>
      </c>
      <c r="N15" s="86">
        <f>VLOOKUP($D15,Résultats!$B$2:$AX$476,N$5,FALSE)</f>
        <v>5.0261938969999997</v>
      </c>
      <c r="O15" s="22">
        <f>VLOOKUP($D15,Résultats!$B$2:$AX$476,O$5,FALSE)</f>
        <v>5.3422897230000004</v>
      </c>
      <c r="P15" s="16">
        <f>VLOOKUP($D15,Résultats!$B$2:$AX$476,P$5,FALSE)</f>
        <v>5.6200325879999999</v>
      </c>
      <c r="Q15" s="16">
        <f>VLOOKUP($D15,Résultats!$B$2:$AX$476,Q$5,FALSE)</f>
        <v>5.8746527549999996</v>
      </c>
      <c r="R15" s="16">
        <f>VLOOKUP($D15,Résultats!$B$2:$AX$476,R$5,FALSE)</f>
        <v>6.1113439869999997</v>
      </c>
      <c r="S15" s="86">
        <f>VLOOKUP($D15,Résultats!$B$2:$AX$476,S$5,FALSE)</f>
        <v>6.3447132740000001</v>
      </c>
      <c r="T15" s="95">
        <f>VLOOKUP($D15,Résultats!$B$2:$AX$476,T$5,FALSE)</f>
        <v>8.9055603340000005</v>
      </c>
      <c r="U15" s="95">
        <f>VLOOKUP($D15,Résultats!$B$2:$AX$476,U$5,FALSE)</f>
        <v>11.90029397</v>
      </c>
      <c r="V15" s="95">
        <f>VLOOKUP($D15,Résultats!$B$2:$AX$476,V$5,FALSE)</f>
        <v>15.855693629999999</v>
      </c>
      <c r="W15" s="95">
        <f>VLOOKUP($D15,Résultats!$B$2:$AX$476,W$5,FALSE)</f>
        <v>20.526042700000001</v>
      </c>
      <c r="X15" s="45">
        <f>W15-'[1]Cibles THREEME'!$H14</f>
        <v>2.7530418401547756</v>
      </c>
      <c r="Y15" s="75"/>
    </row>
    <row r="16" spans="1:29" x14ac:dyDescent="0.3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0.60264559949999996</v>
      </c>
      <c r="G16" s="22">
        <f>VLOOKUP($D16,Résultats!$B$2:$AX$476,G$5,FALSE)</f>
        <v>0.96369555849999999</v>
      </c>
      <c r="H16" s="16">
        <f>VLOOKUP($D16,Résultats!$B$2:$AX$476,H$5,FALSE)</f>
        <v>1.105781482</v>
      </c>
      <c r="I16" s="86">
        <f>VLOOKUP($D16,Résultats!$B$2:$AX$476,I$5,FALSE)</f>
        <v>1.619052758</v>
      </c>
      <c r="J16" s="22">
        <f>VLOOKUP($D16,Résultats!$B$2:$AX$476,J$5,FALSE)</f>
        <v>1.6504963420000001</v>
      </c>
      <c r="K16" s="16">
        <f>VLOOKUP($D16,Résultats!$B$2:$AX$476,K$5,FALSE)</f>
        <v>1.7163585649999999</v>
      </c>
      <c r="L16" s="16">
        <f>VLOOKUP($D16,Résultats!$B$2:$AX$476,L$5,FALSE)</f>
        <v>1.779726149</v>
      </c>
      <c r="M16" s="16">
        <f>VLOOKUP($D16,Résultats!$B$2:$AX$476,M$5,FALSE)</f>
        <v>2.106024589</v>
      </c>
      <c r="N16" s="86">
        <f>VLOOKUP($D16,Résultats!$B$2:$AX$476,N$5,FALSE)</f>
        <v>2.4474562870000001</v>
      </c>
      <c r="O16" s="22">
        <f>VLOOKUP($D16,Résultats!$B$2:$AX$476,O$5,FALSE)</f>
        <v>2.8727249000000001</v>
      </c>
      <c r="P16" s="16">
        <f>VLOOKUP($D16,Résultats!$B$2:$AX$476,P$5,FALSE)</f>
        <v>3.2793235940000001</v>
      </c>
      <c r="Q16" s="16">
        <f>VLOOKUP($D16,Résultats!$B$2:$AX$476,Q$5,FALSE)</f>
        <v>3.6714761999999999</v>
      </c>
      <c r="R16" s="16">
        <f>VLOOKUP($D16,Résultats!$B$2:$AX$476,R$5,FALSE)</f>
        <v>4.032137766</v>
      </c>
      <c r="S16" s="86">
        <f>VLOOKUP($D16,Résultats!$B$2:$AX$476,S$5,FALSE)</f>
        <v>4.388672455</v>
      </c>
      <c r="T16" s="95">
        <f>VLOOKUP($D16,Résultats!$B$2:$AX$476,T$5,FALSE)</f>
        <v>5.7460023390000003</v>
      </c>
      <c r="U16" s="95">
        <f>VLOOKUP($D16,Résultats!$B$2:$AX$476,U$5,FALSE)</f>
        <v>6.99826908</v>
      </c>
      <c r="V16" s="95">
        <f>VLOOKUP($D16,Résultats!$B$2:$AX$476,V$5,FALSE)</f>
        <v>8.8513402919999997</v>
      </c>
      <c r="W16" s="95">
        <f>VLOOKUP($D16,Résultats!$B$2:$AX$476,W$5,FALSE)</f>
        <v>10.67370481</v>
      </c>
      <c r="X16" s="45">
        <f>W16-'[1]Cibles THREEME'!$H17</f>
        <v>0.1835930301203792</v>
      </c>
      <c r="Y16" s="75"/>
    </row>
    <row r="17" spans="1:39" x14ac:dyDescent="0.3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4.8772007659999996</v>
      </c>
      <c r="G17" s="22">
        <f>VLOOKUP($D17,Résultats!$B$2:$AX$476,G$5,FALSE)</f>
        <v>5.2954581970000003</v>
      </c>
      <c r="H17" s="16">
        <f>VLOOKUP($D17,Résultats!$B$2:$AX$476,H$5,FALSE)</f>
        <v>5.3404411759999997</v>
      </c>
      <c r="I17" s="86">
        <f>VLOOKUP($D17,Résultats!$B$2:$AX$476,I$5,FALSE)</f>
        <v>4.8247325999999999</v>
      </c>
      <c r="J17" s="22">
        <f>VLOOKUP($D17,Résultats!$B$2:$AX$476,J$5,FALSE)</f>
        <v>4.9152211819999998</v>
      </c>
      <c r="K17" s="16">
        <f>VLOOKUP($D17,Résultats!$B$2:$AX$476,K$5,FALSE)</f>
        <v>5.1080251250000002</v>
      </c>
      <c r="L17" s="16">
        <f>VLOOKUP($D17,Résultats!$B$2:$AX$476,L$5,FALSE)</f>
        <v>5.2931589959999998</v>
      </c>
      <c r="M17" s="16">
        <f>VLOOKUP($D17,Résultats!$B$2:$AX$476,M$5,FALSE)</f>
        <v>5.517002561</v>
      </c>
      <c r="N17" s="86">
        <f>VLOOKUP($D17,Résultats!$B$2:$AX$476,N$5,FALSE)</f>
        <v>5.6706038300000001</v>
      </c>
      <c r="O17" s="22">
        <f>VLOOKUP($D17,Résultats!$B$2:$AX$476,O$5,FALSE)</f>
        <v>5.6455353920000002</v>
      </c>
      <c r="P17" s="16">
        <f>VLOOKUP($D17,Résultats!$B$2:$AX$476,P$5,FALSE)</f>
        <v>5.5772979290000002</v>
      </c>
      <c r="Q17" s="16">
        <f>VLOOKUP($D17,Résultats!$B$2:$AX$476,Q$5,FALSE)</f>
        <v>5.4875635310000002</v>
      </c>
      <c r="R17" s="16">
        <f>VLOOKUP($D17,Résultats!$B$2:$AX$476,R$5,FALSE)</f>
        <v>5.4095629560000003</v>
      </c>
      <c r="S17" s="86">
        <f>VLOOKUP($D17,Résultats!$B$2:$AX$476,S$5,FALSE)</f>
        <v>5.3314211839999999</v>
      </c>
      <c r="T17" s="95">
        <f>VLOOKUP($D17,Résultats!$B$2:$AX$476,T$5,FALSE)</f>
        <v>4.8224572969999997</v>
      </c>
      <c r="U17" s="95">
        <f>VLOOKUP($D17,Résultats!$B$2:$AX$476,U$5,FALSE)</f>
        <v>4.5386467269999997</v>
      </c>
      <c r="V17" s="95">
        <f>VLOOKUP($D17,Résultats!$B$2:$AX$476,V$5,FALSE)</f>
        <v>4.7233993339999998</v>
      </c>
      <c r="W17" s="95">
        <f>VLOOKUP($D17,Résultats!$B$2:$AX$476,W$5,FALSE)</f>
        <v>4.8805828890000003</v>
      </c>
      <c r="X17" s="45">
        <f>W17-'[1]Cibles THREEME'!$H18</f>
        <v>-0.57943430790455608</v>
      </c>
      <c r="Y17" s="75"/>
    </row>
    <row r="18" spans="1:39" x14ac:dyDescent="0.3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2.4103998710000001</v>
      </c>
      <c r="G18" s="88">
        <f>VLOOKUP($D18,Résultats!$B$2:$AX$476,G$5,FALSE)</f>
        <v>3.341595597</v>
      </c>
      <c r="H18" s="17">
        <f>VLOOKUP($D18,Résultats!$B$2:$AX$476,H$5,FALSE)</f>
        <v>3.648964893</v>
      </c>
      <c r="I18" s="89">
        <f>VLOOKUP($D18,Résultats!$B$2:$AX$476,I$5,FALSE)</f>
        <v>2.6284451209999999</v>
      </c>
      <c r="J18" s="88">
        <f>VLOOKUP($D18,Résultats!$B$2:$AX$476,J$5,FALSE)</f>
        <v>3.2017239480000002</v>
      </c>
      <c r="K18" s="17">
        <f>VLOOKUP($D18,Résultats!$B$2:$AX$476,K$5,FALSE)</f>
        <v>3.7322575570000001</v>
      </c>
      <c r="L18" s="17">
        <f>VLOOKUP($D18,Résultats!$B$2:$AX$476,L$5,FALSE)</f>
        <v>4.1684682190000002</v>
      </c>
      <c r="M18" s="17">
        <f>VLOOKUP($D18,Résultats!$B$2:$AX$476,M$5,FALSE)</f>
        <v>4.703435228</v>
      </c>
      <c r="N18" s="89">
        <f>VLOOKUP($D18,Résultats!$B$2:$AX$476,N$5,FALSE)</f>
        <v>4.803774786</v>
      </c>
      <c r="O18" s="88">
        <f>VLOOKUP($D18,Résultats!$B$2:$AX$476,O$5,FALSE)</f>
        <v>4.6321615090000003</v>
      </c>
      <c r="P18" s="17">
        <f>VLOOKUP($D18,Résultats!$B$2:$AX$476,P$5,FALSE)</f>
        <v>4.4284617949999996</v>
      </c>
      <c r="Q18" s="17">
        <f>VLOOKUP($D18,Résultats!$B$2:$AX$476,Q$5,FALSE)</f>
        <v>4.2127456240000001</v>
      </c>
      <c r="R18" s="17">
        <f>VLOOKUP($D18,Résultats!$B$2:$AX$476,R$5,FALSE)</f>
        <v>4.0139863309999999</v>
      </c>
      <c r="S18" s="89">
        <f>VLOOKUP($D18,Résultats!$B$2:$AX$476,S$5,FALSE)</f>
        <v>3.8203552809999999</v>
      </c>
      <c r="T18" s="97">
        <f>VLOOKUP($D18,Résultats!$B$2:$AX$476,T$5,FALSE)</f>
        <v>3.6115616610000001</v>
      </c>
      <c r="U18" s="97">
        <f>VLOOKUP($D18,Résultats!$B$2:$AX$476,U$5,FALSE)</f>
        <v>3.4485960119999999</v>
      </c>
      <c r="V18" s="97">
        <f>VLOOKUP($D18,Résultats!$B$2:$AX$476,V$5,FALSE)</f>
        <v>2.6282945099999999</v>
      </c>
      <c r="W18" s="97">
        <f>VLOOKUP($D18,Résultats!$B$2:$AX$476,W$5,FALSE)</f>
        <v>2.5003021240000001</v>
      </c>
      <c r="X18" s="45">
        <f>W18-'[1]Cibles THREEME'!$H19</f>
        <v>1.3381751103695179</v>
      </c>
      <c r="Y18" s="75"/>
    </row>
    <row r="19" spans="1:39" ht="15" customHeight="1" x14ac:dyDescent="0.3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84">
        <f t="shared" ref="G19:R19" si="3">SUM(G20:G25)</f>
        <v>37.454327371599994</v>
      </c>
      <c r="H19" s="6">
        <f t="shared" si="3"/>
        <v>36.091039525400006</v>
      </c>
      <c r="I19" s="85">
        <f t="shared" si="3"/>
        <v>34.602557419599997</v>
      </c>
      <c r="J19" s="84">
        <f t="shared" si="3"/>
        <v>33.346204725699998</v>
      </c>
      <c r="K19" s="6">
        <f t="shared" si="3"/>
        <v>32.504443198000004</v>
      </c>
      <c r="L19" s="6">
        <f t="shared" si="3"/>
        <v>31.557597661399999</v>
      </c>
      <c r="M19" s="6">
        <f t="shared" si="3"/>
        <v>28.975394565499997</v>
      </c>
      <c r="N19" s="85">
        <f t="shared" si="3"/>
        <v>26.824648115299997</v>
      </c>
      <c r="O19" s="84">
        <f t="shared" si="3"/>
        <v>25.409826555999999</v>
      </c>
      <c r="P19" s="6">
        <f t="shared" si="3"/>
        <v>24.296755209399997</v>
      </c>
      <c r="Q19" s="6">
        <f t="shared" si="3"/>
        <v>23.3435474839</v>
      </c>
      <c r="R19" s="6">
        <f t="shared" si="3"/>
        <v>22.510721409800002</v>
      </c>
      <c r="S19" s="85">
        <f>SUM(S20:S25)</f>
        <v>21.76213113539999</v>
      </c>
      <c r="T19" s="94">
        <f>SUM(T20:T25)</f>
        <v>20.4158206816</v>
      </c>
      <c r="U19" s="94">
        <f>SUM(U20:U25)</f>
        <v>19.505778737499998</v>
      </c>
      <c r="V19" s="94">
        <f>SUM(V20:V25)</f>
        <v>18.7934716</v>
      </c>
      <c r="W19" s="94">
        <f>SUM(W20:W25)</f>
        <v>18.207635888199999</v>
      </c>
      <c r="X19" s="3"/>
      <c r="Y19" s="75"/>
    </row>
    <row r="20" spans="1:39" x14ac:dyDescent="0.3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32.844403499999999</v>
      </c>
      <c r="G20" s="22">
        <f>VLOOKUP($D20,Résultats!$B$2:$AX$476,G$5,FALSE)</f>
        <v>28.732271369999999</v>
      </c>
      <c r="H20" s="16">
        <f>VLOOKUP($D20,Résultats!$B$2:$AX$476,H$5,FALSE)</f>
        <v>26.160993390000002</v>
      </c>
      <c r="I20" s="86">
        <f>VLOOKUP($D20,Résultats!$B$2:$AX$476,I$5,FALSE)</f>
        <v>23.737295450000001</v>
      </c>
      <c r="J20" s="22">
        <f>VLOOKUP($D20,Résultats!$B$2:$AX$476,J$5,FALSE)</f>
        <v>22.78014318</v>
      </c>
      <c r="K20" s="16">
        <f>VLOOKUP($D20,Résultats!$B$2:$AX$476,K$5,FALSE)</f>
        <v>22.113321030000002</v>
      </c>
      <c r="L20" s="16">
        <f>VLOOKUP($D20,Résultats!$B$2:$AX$476,L$5,FALSE)</f>
        <v>21.381111369999999</v>
      </c>
      <c r="M20" s="16">
        <f>VLOOKUP($D20,Résultats!$B$2:$AX$476,M$5,FALSE)</f>
        <v>17.436646209999999</v>
      </c>
      <c r="N20" s="86">
        <f>VLOOKUP($D20,Résultats!$B$2:$AX$476,N$5,FALSE)</f>
        <v>15.57367852</v>
      </c>
      <c r="O20" s="22">
        <f>VLOOKUP($D20,Résultats!$B$2:$AX$476,O$5,FALSE)</f>
        <v>14.08211631</v>
      </c>
      <c r="P20" s="16">
        <f>VLOOKUP($D20,Résultats!$B$2:$AX$476,P$5,FALSE)</f>
        <v>12.800770139999999</v>
      </c>
      <c r="Q20" s="16">
        <f>VLOOKUP($D20,Résultats!$B$2:$AX$476,Q$5,FALSE)</f>
        <v>11.63599207</v>
      </c>
      <c r="R20" s="16">
        <f>VLOOKUP($D20,Résultats!$B$2:$AX$476,R$5,FALSE)</f>
        <v>10.61003242</v>
      </c>
      <c r="S20" s="86">
        <f>VLOOKUP($D20,Résultats!$B$2:$AX$476,S$5,FALSE)</f>
        <v>9.6439136849999905</v>
      </c>
      <c r="T20" s="95">
        <f>VLOOKUP($D20,Résultats!$B$2:$AX$476,T$5,FALSE)</f>
        <v>6.3634292859999997</v>
      </c>
      <c r="U20" s="95">
        <f>VLOOKUP($D20,Résultats!$B$2:$AX$476,U$5,FALSE)</f>
        <v>3.8313510439999998</v>
      </c>
      <c r="V20" s="95">
        <f>VLOOKUP($D20,Résultats!$B$2:$AX$476,V$5,FALSE)</f>
        <v>2.1367588729999998</v>
      </c>
      <c r="W20" s="95">
        <f>VLOOKUP($D20,Résultats!$B$2:$AX$476,W$5,FALSE)</f>
        <v>0.113879783</v>
      </c>
      <c r="X20" s="45">
        <f>W20-'[1]Cibles THREEME'!$H28</f>
        <v>-5.3249029465594582</v>
      </c>
      <c r="Y20" s="75"/>
    </row>
    <row r="21" spans="1:39" x14ac:dyDescent="0.3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3.2769184330000001</v>
      </c>
      <c r="G21" s="22">
        <f>VLOOKUP($D21,Résultats!$B$2:$AX$476,G$5,FALSE)</f>
        <v>6.4975823899999998</v>
      </c>
      <c r="H21" s="16">
        <f>VLOOKUP($D21,Résultats!$B$2:$AX$476,H$5,FALSE)</f>
        <v>7.7713954410000001</v>
      </c>
      <c r="I21" s="86">
        <f>VLOOKUP($D21,Résultats!$B$2:$AX$476,I$5,FALSE)</f>
        <v>6.5679752159999998</v>
      </c>
      <c r="J21" s="22">
        <f>VLOOKUP($D21,Résultats!$B$2:$AX$476,J$5,FALSE)</f>
        <v>6.5454130490000004</v>
      </c>
      <c r="K21" s="16">
        <f>VLOOKUP($D21,Résultats!$B$2:$AX$476,K$5,FALSE)</f>
        <v>6.586985533</v>
      </c>
      <c r="L21" s="16">
        <f>VLOOKUP($D21,Résultats!$B$2:$AX$476,L$5,FALSE)</f>
        <v>6.5924163350000002</v>
      </c>
      <c r="M21" s="16">
        <f>VLOOKUP($D21,Résultats!$B$2:$AX$476,M$5,FALSE)</f>
        <v>5.9380851440000004</v>
      </c>
      <c r="N21" s="86">
        <f>VLOOKUP($D21,Résultats!$B$2:$AX$476,N$5,FALSE)</f>
        <v>5.4227288360000001</v>
      </c>
      <c r="O21" s="22">
        <f>VLOOKUP($D21,Résultats!$B$2:$AX$476,O$5,FALSE)</f>
        <v>5.1839795190000002</v>
      </c>
      <c r="P21" s="16">
        <f>VLOOKUP($D21,Résultats!$B$2:$AX$476,P$5,FALSE)</f>
        <v>5.0041385309999997</v>
      </c>
      <c r="Q21" s="16">
        <f>VLOOKUP($D21,Résultats!$B$2:$AX$476,Q$5,FALSE)</f>
        <v>4.8552931299999997</v>
      </c>
      <c r="R21" s="16">
        <f>VLOOKUP($D21,Résultats!$B$2:$AX$476,R$5,FALSE)</f>
        <v>4.7258275129999996</v>
      </c>
      <c r="S21" s="86">
        <f>VLOOKUP($D21,Résultats!$B$2:$AX$476,S$5,FALSE)</f>
        <v>4.6130312880000002</v>
      </c>
      <c r="T21" s="95">
        <f>VLOOKUP($D21,Résultats!$B$2:$AX$476,T$5,FALSE)</f>
        <v>4.2360529229999999</v>
      </c>
      <c r="U21" s="95">
        <f>VLOOKUP($D21,Résultats!$B$2:$AX$476,U$5,FALSE)</f>
        <v>3.9100689119999998</v>
      </c>
      <c r="V21" s="95">
        <f>VLOOKUP($D21,Résultats!$B$2:$AX$476,V$5,FALSE)</f>
        <v>3.677387634</v>
      </c>
      <c r="W21" s="95">
        <f>VLOOKUP($D21,Résultats!$B$2:$AX$476,W$5,FALSE)</f>
        <v>3.5431318250000001</v>
      </c>
      <c r="X21" s="45">
        <f>W21-'[1]Cibles THREEME'!$H29</f>
        <v>-8.3680540106686685</v>
      </c>
      <c r="Y21" s="75"/>
    </row>
    <row r="22" spans="1:39" x14ac:dyDescent="0.3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0.1071803511</v>
      </c>
      <c r="G22" s="22">
        <f>VLOOKUP($D22,Résultats!$B$2:$AX$476,G$5,FALSE)</f>
        <v>9.4738812500000005E-2</v>
      </c>
      <c r="H22" s="16">
        <f>VLOOKUP($D22,Résultats!$B$2:$AX$476,H$5,FALSE)</f>
        <v>8.6560020099999996E-2</v>
      </c>
      <c r="I22" s="86">
        <f>VLOOKUP($D22,Résultats!$B$2:$AX$476,I$5,FALSE)</f>
        <v>0.36732076029999999</v>
      </c>
      <c r="J22" s="22">
        <f>VLOOKUP($D22,Résultats!$B$2:$AX$476,J$5,FALSE)</f>
        <v>0.33166772719999998</v>
      </c>
      <c r="K22" s="16">
        <f>VLOOKUP($D22,Résultats!$B$2:$AX$476,K$5,FALSE)</f>
        <v>0.30191241219999998</v>
      </c>
      <c r="L22" s="16">
        <f>VLOOKUP($D22,Résultats!$B$2:$AX$476,L$5,FALSE)</f>
        <v>0.27270824640000002</v>
      </c>
      <c r="M22" s="16">
        <f>VLOOKUP($D22,Résultats!$B$2:$AX$476,M$5,FALSE)</f>
        <v>1.018288836</v>
      </c>
      <c r="N22" s="86">
        <f>VLOOKUP($D22,Résultats!$B$2:$AX$476,N$5,FALSE)</f>
        <v>1.1681357720000001</v>
      </c>
      <c r="O22" s="22">
        <f>VLOOKUP($D22,Résultats!$B$2:$AX$476,O$5,FALSE)</f>
        <v>1.338969485</v>
      </c>
      <c r="P22" s="16">
        <f>VLOOKUP($D22,Résultats!$B$2:$AX$476,P$5,FALSE)</f>
        <v>1.5105778249999999</v>
      </c>
      <c r="Q22" s="16">
        <f>VLOOKUP($D22,Résultats!$B$2:$AX$476,Q$5,FALSE)</f>
        <v>1.6807059980000001</v>
      </c>
      <c r="R22" s="16">
        <f>VLOOKUP($D22,Résultats!$B$2:$AX$476,R$5,FALSE)</f>
        <v>1.7988525289999999</v>
      </c>
      <c r="S22" s="86">
        <f>VLOOKUP($D22,Résultats!$B$2:$AX$476,S$5,FALSE)</f>
        <v>1.9176738419999999</v>
      </c>
      <c r="T22" s="95">
        <f>VLOOKUP($D22,Résultats!$B$2:$AX$476,T$5,FALSE)</f>
        <v>3.2583578929999999</v>
      </c>
      <c r="U22" s="95">
        <f>VLOOKUP($D22,Résultats!$B$2:$AX$476,U$5,FALSE)</f>
        <v>4.3757944130000004</v>
      </c>
      <c r="V22" s="95">
        <f>VLOOKUP($D22,Résultats!$B$2:$AX$476,V$5,FALSE)</f>
        <v>4.9595251170000001</v>
      </c>
      <c r="W22" s="95">
        <f>VLOOKUP($D22,Résultats!$B$2:$AX$476,W$5,FALSE)</f>
        <v>6.0435370019999999</v>
      </c>
      <c r="X22" s="45">
        <f>W22-'[1]Cibles THREEME'!$H30</f>
        <v>-6.2820723105252716</v>
      </c>
      <c r="Y22" s="75"/>
      <c r="Z22" s="75"/>
      <c r="AA22" s="75"/>
    </row>
    <row r="23" spans="1:39" x14ac:dyDescent="0.3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0.60470932249999998</v>
      </c>
      <c r="G23" s="22">
        <f>VLOOKUP($D23,Résultats!$B$2:$AX$476,G$5,FALSE)</f>
        <v>0.57854941979999996</v>
      </c>
      <c r="H23" s="16">
        <f>VLOOKUP($D23,Résultats!$B$2:$AX$476,H$5,FALSE)</f>
        <v>0.5426804234</v>
      </c>
      <c r="I23" s="86">
        <f>VLOOKUP($D23,Résultats!$B$2:$AX$476,I$5,FALSE)</f>
        <v>1.4171178879999999</v>
      </c>
      <c r="J23" s="22">
        <f>VLOOKUP($D23,Résultats!$B$2:$AX$476,J$5,FALSE)</f>
        <v>1.1943019589999999</v>
      </c>
      <c r="K23" s="16">
        <f>VLOOKUP($D23,Résultats!$B$2:$AX$476,K$5,FALSE)</f>
        <v>1.000536514</v>
      </c>
      <c r="L23" s="16">
        <f>VLOOKUP($D23,Résultats!$B$2:$AX$476,L$5,FALSE)</f>
        <v>0.81577921720000002</v>
      </c>
      <c r="M23" s="16">
        <f>VLOOKUP($D23,Résultats!$B$2:$AX$476,M$5,FALSE)</f>
        <v>0.93565720740000002</v>
      </c>
      <c r="N23" s="86">
        <f>VLOOKUP($D23,Résultats!$B$2:$AX$476,N$5,FALSE)</f>
        <v>0.90088242760000004</v>
      </c>
      <c r="O23" s="22">
        <f>VLOOKUP($D23,Résultats!$B$2:$AX$476,O$5,FALSE)</f>
        <v>0.8705421699</v>
      </c>
      <c r="P23" s="16">
        <f>VLOOKUP($D23,Résultats!$B$2:$AX$476,P$5,FALSE)</f>
        <v>0.84946964250000001</v>
      </c>
      <c r="Q23" s="16">
        <f>VLOOKUP($D23,Résultats!$B$2:$AX$476,Q$5,FALSE)</f>
        <v>0.83318655389999996</v>
      </c>
      <c r="R23" s="16">
        <f>VLOOKUP($D23,Résultats!$B$2:$AX$476,R$5,FALSE)</f>
        <v>0.81596409059999997</v>
      </c>
      <c r="S23" s="86">
        <f>VLOOKUP($D23,Résultats!$B$2:$AX$476,S$5,FALSE)</f>
        <v>0.80144611340000005</v>
      </c>
      <c r="T23" s="95">
        <f>VLOOKUP($D23,Résultats!$B$2:$AX$476,T$5,FALSE)</f>
        <v>0.71447026010000003</v>
      </c>
      <c r="U23" s="95">
        <f>VLOOKUP($D23,Résultats!$B$2:$AX$476,U$5,FALSE)</f>
        <v>0.68681706180000002</v>
      </c>
      <c r="V23" s="95">
        <f>VLOOKUP($D23,Résultats!$B$2:$AX$476,V$5,FALSE)</f>
        <v>0.66586996089999995</v>
      </c>
      <c r="W23" s="95">
        <f>VLOOKUP($D23,Résultats!$B$2:$AX$476,W$5,FALSE)</f>
        <v>0.65225726939999995</v>
      </c>
      <c r="X23" s="45">
        <f>W23-'[1]Cibles THREEME'!$H31</f>
        <v>-0.13926327460721721</v>
      </c>
      <c r="Y23" s="75"/>
      <c r="Z23" s="75"/>
      <c r="AA23" s="75"/>
    </row>
    <row r="24" spans="1:39" x14ac:dyDescent="0.3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0.2693415509</v>
      </c>
      <c r="G24" s="22">
        <f>VLOOKUP($D24,Résultats!$B$2:$AX$476,G$5,FALSE)</f>
        <v>0.29201185130000001</v>
      </c>
      <c r="H24" s="16">
        <f>VLOOKUP($D24,Résultats!$B$2:$AX$476,H$5,FALSE)</f>
        <v>0.28559548890000003</v>
      </c>
      <c r="I24" s="86">
        <f>VLOOKUP($D24,Résultats!$B$2:$AX$476,I$5,FALSE)</f>
        <v>0.32123836729999999</v>
      </c>
      <c r="J24" s="22">
        <f>VLOOKUP($D24,Résultats!$B$2:$AX$476,J$5,FALSE)</f>
        <v>0.30026052349999999</v>
      </c>
      <c r="K24" s="16">
        <f>VLOOKUP($D24,Résultats!$B$2:$AX$476,K$5,FALSE)</f>
        <v>0.28375495080000002</v>
      </c>
      <c r="L24" s="16">
        <f>VLOOKUP($D24,Résultats!$B$2:$AX$476,L$5,FALSE)</f>
        <v>0.26696826480000002</v>
      </c>
      <c r="M24" s="16">
        <f>VLOOKUP($D24,Résultats!$B$2:$AX$476,M$5,FALSE)</f>
        <v>0.38052633009999998</v>
      </c>
      <c r="N24" s="86">
        <f>VLOOKUP($D24,Résultats!$B$2:$AX$476,N$5,FALSE)</f>
        <v>0.39394042769999998</v>
      </c>
      <c r="O24" s="22">
        <f>VLOOKUP($D24,Résultats!$B$2:$AX$476,O$5,FALSE)</f>
        <v>0.40253689209999999</v>
      </c>
      <c r="P24" s="16">
        <f>VLOOKUP($D24,Résultats!$B$2:$AX$476,P$5,FALSE)</f>
        <v>0.41402219489999997</v>
      </c>
      <c r="Q24" s="16">
        <f>VLOOKUP($D24,Résultats!$B$2:$AX$476,Q$5,FALSE)</f>
        <v>0.42680718600000001</v>
      </c>
      <c r="R24" s="16">
        <f>VLOOKUP($D24,Résultats!$B$2:$AX$476,R$5,FALSE)</f>
        <v>0.44136645019999998</v>
      </c>
      <c r="S24" s="86">
        <f>VLOOKUP($D24,Résultats!$B$2:$AX$476,S$5,FALSE)</f>
        <v>0.45657995699999998</v>
      </c>
      <c r="T24" s="95">
        <f>VLOOKUP($D24,Résultats!$B$2:$AX$476,T$5,FALSE)</f>
        <v>0.6136358905</v>
      </c>
      <c r="U24" s="95">
        <f>VLOOKUP($D24,Résultats!$B$2:$AX$476,U$5,FALSE)</f>
        <v>0.64074265470000002</v>
      </c>
      <c r="V24" s="95">
        <f>VLOOKUP($D24,Résultats!$B$2:$AX$476,V$5,FALSE)</f>
        <v>0.66839292709999998</v>
      </c>
      <c r="W24" s="95">
        <f>VLOOKUP($D24,Résultats!$B$2:$AX$476,W$5,FALSE)</f>
        <v>0.69776398179999999</v>
      </c>
      <c r="X24" s="45">
        <f>W24-'[1]Cibles THREEME'!$H32</f>
        <v>0.43981041344230437</v>
      </c>
      <c r="Y24" s="75"/>
      <c r="Z24" s="75"/>
      <c r="AA24" s="75"/>
    </row>
    <row r="25" spans="1:39" x14ac:dyDescent="0.3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1.1272771269999999</v>
      </c>
      <c r="G25" s="88">
        <f>VLOOKUP($D25,Résultats!$B$2:$AX$476,G$5,FALSE)</f>
        <v>1.259173528</v>
      </c>
      <c r="H25" s="17">
        <f>VLOOKUP($D25,Résultats!$B$2:$AX$476,H$5,FALSE)</f>
        <v>1.243814762</v>
      </c>
      <c r="I25" s="89">
        <f>VLOOKUP($D25,Résultats!$B$2:$AX$476,I$5,FALSE)</f>
        <v>2.1916097379999999</v>
      </c>
      <c r="J25" s="88">
        <f>VLOOKUP($D25,Résultats!$B$2:$AX$476,J$5,FALSE)</f>
        <v>2.194418287</v>
      </c>
      <c r="K25" s="17">
        <f>VLOOKUP($D25,Résultats!$B$2:$AX$476,K$5,FALSE)</f>
        <v>2.2179327579999999</v>
      </c>
      <c r="L25" s="17">
        <f>VLOOKUP($D25,Résultats!$B$2:$AX$476,L$5,FALSE)</f>
        <v>2.2286142280000001</v>
      </c>
      <c r="M25" s="17">
        <f>VLOOKUP($D25,Résultats!$B$2:$AX$476,M$5,FALSE)</f>
        <v>3.266190838</v>
      </c>
      <c r="N25" s="89">
        <f>VLOOKUP($D25,Résultats!$B$2:$AX$476,N$5,FALSE)</f>
        <v>3.3652821319999999</v>
      </c>
      <c r="O25" s="88">
        <f>VLOOKUP($D25,Résultats!$B$2:$AX$476,O$5,FALSE)</f>
        <v>3.5316821799999998</v>
      </c>
      <c r="P25" s="17">
        <f>VLOOKUP($D25,Résultats!$B$2:$AX$476,P$5,FALSE)</f>
        <v>3.7177768759999998</v>
      </c>
      <c r="Q25" s="17">
        <f>VLOOKUP($D25,Résultats!$B$2:$AX$476,Q$5,FALSE)</f>
        <v>3.9115625459999999</v>
      </c>
      <c r="R25" s="17">
        <f>VLOOKUP($D25,Résultats!$B$2:$AX$476,R$5,FALSE)</f>
        <v>4.118678407</v>
      </c>
      <c r="S25" s="89">
        <f>VLOOKUP($D25,Résultats!$B$2:$AX$476,S$5,FALSE)</f>
        <v>4.3294862500000004</v>
      </c>
      <c r="T25" s="97">
        <f>VLOOKUP($D25,Résultats!$B$2:$AX$476,T$5,FALSE)</f>
        <v>5.2298744289999997</v>
      </c>
      <c r="U25" s="97">
        <f>VLOOKUP($D25,Résultats!$B$2:$AX$476,U$5,FALSE)</f>
        <v>6.0610046520000003</v>
      </c>
      <c r="V25" s="97">
        <f>VLOOKUP($D25,Résultats!$B$2:$AX$476,V$5,FALSE)</f>
        <v>6.6855370880000002</v>
      </c>
      <c r="W25" s="97">
        <f>VLOOKUP($D25,Résultats!$B$2:$AX$476,W$5,FALSE)</f>
        <v>7.1570660269999999</v>
      </c>
      <c r="X25" s="45">
        <f>W25-'[1]Cibles THREEME'!$H33</f>
        <v>-0.32409731596939029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84">
        <f>VLOOKUP($D26,Résultats!$B$2:$AX$476,G$5,FALSE)</f>
        <v>2.8432188639999998</v>
      </c>
      <c r="H26" s="6">
        <f>VLOOKUP($D26,Résultats!$B$2:$AX$476,H$5,FALSE)</f>
        <v>2.6412724430000001</v>
      </c>
      <c r="I26" s="85">
        <f>VLOOKUP($D26,Résultats!$B$2:$AX$476,I$5,FALSE)</f>
        <v>2.4775696190000001</v>
      </c>
      <c r="J26" s="84">
        <f>VLOOKUP($D26,Résultats!$B$2:$AX$476,J$5,FALSE)</f>
        <v>2.4043815999999998</v>
      </c>
      <c r="K26" s="6">
        <f>VLOOKUP($D26,Résultats!$B$2:$AX$476,K$5,FALSE)</f>
        <v>2.3939412409999998</v>
      </c>
      <c r="L26" s="6">
        <f>VLOOKUP($D26,Résultats!$B$2:$AX$476,L$5,FALSE)</f>
        <v>2.3856096760000001</v>
      </c>
      <c r="M26" s="6">
        <f>VLOOKUP($D26,Résultats!$B$2:$AX$476,M$5,FALSE)</f>
        <v>2.345311573</v>
      </c>
      <c r="N26" s="85">
        <f>VLOOKUP($D26,Résultats!$B$2:$AX$476,N$5,FALSE)</f>
        <v>2.2526884730000001</v>
      </c>
      <c r="O26" s="84">
        <f>VLOOKUP($D26,Résultats!$B$2:$AX$476,O$5,FALSE)</f>
        <v>2.1630242919999998</v>
      </c>
      <c r="P26" s="6">
        <f>VLOOKUP($D26,Résultats!$B$2:$AX$476,P$5,FALSE)</f>
        <v>2.0713464159999999</v>
      </c>
      <c r="Q26" s="6">
        <f>VLOOKUP($D26,Résultats!$B$2:$AX$476,Q$5,FALSE)</f>
        <v>1.9845152070000001</v>
      </c>
      <c r="R26" s="6">
        <f>VLOOKUP($D26,Résultats!$B$2:$AX$476,R$5,FALSE)</f>
        <v>1.905342691</v>
      </c>
      <c r="S26" s="85">
        <f>VLOOKUP($D26,Résultats!$B$2:$AX$476,S$5,FALSE)</f>
        <v>1.8345038769999999</v>
      </c>
      <c r="T26" s="94">
        <f>VLOOKUP($D26,Résultats!$B$2:$AX$476,T$5,FALSE)</f>
        <v>1.9126454399999999</v>
      </c>
      <c r="U26" s="94">
        <f>VLOOKUP($D26,Résultats!$B$2:$AX$476,U$5,FALSE)</f>
        <v>2.0559644850000001</v>
      </c>
      <c r="V26" s="94">
        <f>VLOOKUP($D26,Résultats!$B$2:$AX$476,V$5,FALSE)</f>
        <v>2.2278718660000001</v>
      </c>
      <c r="W26" s="94">
        <f>VLOOKUP($D26,Résultats!$B$2:$AX$476,W$5,FALSE)</f>
        <v>2.4403180770000001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3">
        <f t="shared" ref="G27:R27" si="4">G26+G19+G10+G7</f>
        <v>248.17971119400002</v>
      </c>
      <c r="H27" s="9">
        <f t="shared" si="4"/>
        <v>242.03553348369999</v>
      </c>
      <c r="I27" s="90">
        <f t="shared" si="4"/>
        <v>230.43489830729999</v>
      </c>
      <c r="J27" s="23">
        <f t="shared" si="4"/>
        <v>224.83539796409997</v>
      </c>
      <c r="K27" s="9">
        <f t="shared" si="4"/>
        <v>222.33702592660001</v>
      </c>
      <c r="L27" s="9">
        <f t="shared" si="4"/>
        <v>219.45521285350003</v>
      </c>
      <c r="M27" s="9">
        <f t="shared" si="4"/>
        <v>217.06134398629996</v>
      </c>
      <c r="N27" s="90">
        <f t="shared" si="4"/>
        <v>214.98890079189999</v>
      </c>
      <c r="O27" s="23">
        <f t="shared" si="4"/>
        <v>210.73247182150001</v>
      </c>
      <c r="P27" s="9">
        <f t="shared" si="4"/>
        <v>206.3220392879</v>
      </c>
      <c r="Q27" s="9">
        <f t="shared" si="4"/>
        <v>201.99593314650002</v>
      </c>
      <c r="R27" s="9">
        <f t="shared" si="4"/>
        <v>198.0187434099</v>
      </c>
      <c r="S27" s="90">
        <f>S26+S19+S10+S7</f>
        <v>194.35297065750001</v>
      </c>
      <c r="T27" s="98">
        <f>T26+T19+T10+T7</f>
        <v>181.22457222333998</v>
      </c>
      <c r="U27" s="98">
        <f>U26+U19+U10+U7</f>
        <v>181.10233005243987</v>
      </c>
      <c r="V27" s="98">
        <f>V26+V19+V10+V7</f>
        <v>175.11155344247999</v>
      </c>
      <c r="W27" s="98">
        <f>W26+W19+W10+W7</f>
        <v>173.51888567195999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71.925850811000004</v>
      </c>
      <c r="G33" s="84">
        <f t="shared" ref="G33:R33" si="5">SUM(G34:G35)</f>
        <v>69.371384403000008</v>
      </c>
      <c r="H33" s="6">
        <f t="shared" si="5"/>
        <v>68.589056720999992</v>
      </c>
      <c r="I33" s="85">
        <f t="shared" si="5"/>
        <v>68.99829513200001</v>
      </c>
      <c r="J33" s="84">
        <f t="shared" si="5"/>
        <v>68.807466742999992</v>
      </c>
      <c r="K33" s="6">
        <f t="shared" si="5"/>
        <v>68.353438257999898</v>
      </c>
      <c r="L33" s="6">
        <f t="shared" si="5"/>
        <v>67.574872245999998</v>
      </c>
      <c r="M33" s="6">
        <f t="shared" si="5"/>
        <v>65.034667185000004</v>
      </c>
      <c r="N33" s="85">
        <f t="shared" si="5"/>
        <v>62.005619065000005</v>
      </c>
      <c r="O33" s="84">
        <f t="shared" si="5"/>
        <v>59.491598625999998</v>
      </c>
      <c r="P33" s="6">
        <f t="shared" si="5"/>
        <v>57.431890317000004</v>
      </c>
      <c r="Q33" s="6">
        <f t="shared" si="5"/>
        <v>55.744102759</v>
      </c>
      <c r="R33" s="6">
        <f t="shared" si="5"/>
        <v>54.327873693000001</v>
      </c>
      <c r="S33" s="85">
        <f>SUM(S34:S35)</f>
        <v>53.092077099999997</v>
      </c>
      <c r="T33" s="94">
        <f>SUM(T34:T35)</f>
        <v>49.95414968</v>
      </c>
      <c r="U33" s="94">
        <f>SUM(U34:U35)</f>
        <v>46.712613210000001</v>
      </c>
      <c r="V33" s="94">
        <f>SUM(V34:V35)</f>
        <v>43.942878239999999</v>
      </c>
      <c r="W33" s="94">
        <f>SUM(W34:W35)</f>
        <v>41.248898010000005</v>
      </c>
      <c r="X33" s="3"/>
      <c r="Z33" s="197" t="s">
        <v>42</v>
      </c>
      <c r="AA33" s="201">
        <f>(I38+I40)/I36</f>
        <v>8.641375776625564E-3</v>
      </c>
      <c r="AB33" s="201">
        <f>(S38+S40)/S36</f>
        <v>1.0736959317526895E-3</v>
      </c>
      <c r="AC33" s="202">
        <f>(W38+W40)/W36</f>
        <v>4.2832683561799069E-4</v>
      </c>
      <c r="AE33" s="197" t="s">
        <v>96</v>
      </c>
      <c r="AF33" s="201">
        <f>I34/I33</f>
        <v>0.95161573824957146</v>
      </c>
      <c r="AG33" s="201">
        <f>S34/S33</f>
        <v>0.88835184920651744</v>
      </c>
      <c r="AH33" s="202">
        <f>W34/W33</f>
        <v>0.40473499282217551</v>
      </c>
      <c r="AJ33" s="197" t="s">
        <v>66</v>
      </c>
      <c r="AK33" s="201">
        <f>I46/(I46+I48)</f>
        <v>0.98439656250002705</v>
      </c>
      <c r="AL33" s="201">
        <f>S46/(S46+S48)</f>
        <v>0.82967955419874573</v>
      </c>
      <c r="AM33" s="202">
        <f>W46/(W46+W48)</f>
        <v>1.8476598707087281E-2</v>
      </c>
    </row>
    <row r="34" spans="1:39" x14ac:dyDescent="0.3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68.280746210000004</v>
      </c>
      <c r="G34" s="22">
        <f>VLOOKUP($D34,Résultats!$B$2:$AX$476,G$5,FALSE)</f>
        <v>65.23698478</v>
      </c>
      <c r="H34" s="16">
        <f>VLOOKUP($D34,Résultats!$B$2:$AX$476,H$5,FALSE)</f>
        <v>64.275833809999995</v>
      </c>
      <c r="I34" s="86">
        <f>VLOOKUP($D34,Résultats!$B$2:$AX$476,I$5,FALSE)</f>
        <v>65.659863560000005</v>
      </c>
      <c r="J34" s="22">
        <f>VLOOKUP($D34,Résultats!$B$2:$AX$476,J$5,FALSE)</f>
        <v>65.273323349999998</v>
      </c>
      <c r="K34" s="16">
        <f>VLOOKUP($D34,Résultats!$B$2:$AX$476,K$5,FALSE)</f>
        <v>64.641179159999893</v>
      </c>
      <c r="L34" s="16">
        <f>VLOOKUP($D34,Résultats!$B$2:$AX$476,L$5,FALSE)</f>
        <v>63.70785386</v>
      </c>
      <c r="M34" s="16">
        <f>VLOOKUP($D34,Résultats!$B$2:$AX$476,M$5,FALSE)</f>
        <v>60.162460780000004</v>
      </c>
      <c r="N34" s="86">
        <f>VLOOKUP($D34,Résultats!$B$2:$AX$476,N$5,FALSE)</f>
        <v>57.038981110000002</v>
      </c>
      <c r="O34" s="22">
        <f>VLOOKUP($D34,Résultats!$B$2:$AX$476,O$5,FALSE)</f>
        <v>54.409876939999997</v>
      </c>
      <c r="P34" s="16">
        <f>VLOOKUP($D34,Résultats!$B$2:$AX$476,P$5,FALSE)</f>
        <v>52.192343610000002</v>
      </c>
      <c r="Q34" s="16">
        <f>VLOOKUP($D34,Résultats!$B$2:$AX$476,Q$5,FALSE)</f>
        <v>50.303154329999998</v>
      </c>
      <c r="R34" s="16">
        <f>VLOOKUP($D34,Résultats!$B$2:$AX$476,R$5,FALSE)</f>
        <v>48.663038059999998</v>
      </c>
      <c r="S34" s="86">
        <f>VLOOKUP($D34,Résultats!$B$2:$AX$476,S$5,FALSE)</f>
        <v>47.164444869999997</v>
      </c>
      <c r="T34" s="95">
        <f>VLOOKUP($D34,Résultats!$B$2:$AX$476,T$5,FALSE)</f>
        <v>39.485548360000003</v>
      </c>
      <c r="U34" s="95">
        <f>VLOOKUP($D34,Résultats!$B$2:$AX$476,U$5,FALSE)</f>
        <v>26.29068028</v>
      </c>
      <c r="V34" s="95">
        <f>VLOOKUP($D34,Résultats!$B$2:$AX$476,V$5,FALSE)</f>
        <v>16.40320891</v>
      </c>
      <c r="W34" s="95">
        <f>VLOOKUP($D34,Résultats!$B$2:$AX$476,W$5,FALSE)</f>
        <v>16.694872440000001</v>
      </c>
      <c r="X34" s="45">
        <f>W34-'[1]Cibles THREEME'!$AJ4</f>
        <v>7.0127698325140386</v>
      </c>
      <c r="Z34" s="197" t="s">
        <v>61</v>
      </c>
      <c r="AA34" s="201">
        <f>I37/I36</f>
        <v>0.69408091298992924</v>
      </c>
      <c r="AB34" s="201">
        <f>S37/S36</f>
        <v>0.58736422153969869</v>
      </c>
      <c r="AC34" s="202">
        <f>W37/W36</f>
        <v>0.27240733488385266</v>
      </c>
      <c r="AE34" s="198" t="s">
        <v>65</v>
      </c>
      <c r="AF34" s="203">
        <f>I35/I33</f>
        <v>4.8384261750428433E-2</v>
      </c>
      <c r="AG34" s="203">
        <f>S35/S33</f>
        <v>0.11164815079348253</v>
      </c>
      <c r="AH34" s="204">
        <f>W35/W33</f>
        <v>0.59526500717782438</v>
      </c>
      <c r="AJ34" s="198" t="s">
        <v>67</v>
      </c>
      <c r="AK34" s="203">
        <f>I48/(I46+I48)</f>
        <v>1.5603437499972929E-2</v>
      </c>
      <c r="AL34" s="203">
        <f>S48/(S46+S48)</f>
        <v>0.17032044580125433</v>
      </c>
      <c r="AM34" s="204">
        <f>W48/(W46+W48)</f>
        <v>0.98152340129291282</v>
      </c>
    </row>
    <row r="35" spans="1:39" x14ac:dyDescent="0.3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3.6451046009999999</v>
      </c>
      <c r="G35" s="22">
        <f>VLOOKUP($D35,Résultats!$B$2:$AX$476,G$5,FALSE)</f>
        <v>4.1343996230000002</v>
      </c>
      <c r="H35" s="16">
        <f>VLOOKUP($D35,Résultats!$B$2:$AX$476,H$5,FALSE)</f>
        <v>4.3132229110000004</v>
      </c>
      <c r="I35" s="86">
        <f>VLOOKUP($D35,Résultats!$B$2:$AX$476,I$5,FALSE)</f>
        <v>3.3384315720000002</v>
      </c>
      <c r="J35" s="22">
        <f>VLOOKUP($D35,Résultats!$B$2:$AX$476,J$5,FALSE)</f>
        <v>3.5341433929999999</v>
      </c>
      <c r="K35" s="16">
        <f>VLOOKUP($D35,Résultats!$B$2:$AX$476,K$5,FALSE)</f>
        <v>3.7122590980000001</v>
      </c>
      <c r="L35" s="16">
        <f>VLOOKUP($D35,Résultats!$B$2:$AX$476,L$5,FALSE)</f>
        <v>3.8670183859999998</v>
      </c>
      <c r="M35" s="16">
        <f>VLOOKUP($D35,Résultats!$B$2:$AX$476,M$5,FALSE)</f>
        <v>4.872206405</v>
      </c>
      <c r="N35" s="86">
        <f>VLOOKUP($D35,Résultats!$B$2:$AX$476,N$5,FALSE)</f>
        <v>4.9666379550000004</v>
      </c>
      <c r="O35" s="22">
        <f>VLOOKUP($D35,Résultats!$B$2:$AX$476,O$5,FALSE)</f>
        <v>5.0817216859999998</v>
      </c>
      <c r="P35" s="16">
        <f>VLOOKUP($D35,Résultats!$B$2:$AX$476,P$5,FALSE)</f>
        <v>5.2395467069999997</v>
      </c>
      <c r="Q35" s="16">
        <f>VLOOKUP($D35,Résultats!$B$2:$AX$476,Q$5,FALSE)</f>
        <v>5.4409484289999996</v>
      </c>
      <c r="R35" s="16">
        <f>VLOOKUP($D35,Résultats!$B$2:$AX$476,R$5,FALSE)</f>
        <v>5.664835633</v>
      </c>
      <c r="S35" s="86">
        <f>VLOOKUP($D35,Résultats!$B$2:$AX$476,S$5,FALSE)</f>
        <v>5.9276322300000004</v>
      </c>
      <c r="T35" s="95">
        <f>VLOOKUP($D35,Résultats!$B$2:$AX$476,T$5,FALSE)</f>
        <v>10.468601319999999</v>
      </c>
      <c r="U35" s="95">
        <f>VLOOKUP($D35,Résultats!$B$2:$AX$476,U$5,FALSE)</f>
        <v>20.421932930000001</v>
      </c>
      <c r="V35" s="95">
        <f>VLOOKUP($D35,Résultats!$B$2:$AX$476,V$5,FALSE)</f>
        <v>27.539669329999999</v>
      </c>
      <c r="W35" s="95">
        <f>VLOOKUP($D35,Résultats!$B$2:$AX$476,W$5,FALSE)</f>
        <v>24.55402557</v>
      </c>
      <c r="X35" s="45">
        <f>W35-'[1]Cibles THREEME'!$AJ5</f>
        <v>21.057184354422919</v>
      </c>
      <c r="Z35" s="197" t="s">
        <v>93</v>
      </c>
      <c r="AA35" s="201">
        <f>I43/I36</f>
        <v>0.10258601324266667</v>
      </c>
      <c r="AB35" s="201">
        <f>S43/S36</f>
        <v>0.11164779117245262</v>
      </c>
      <c r="AC35" s="202">
        <f>W43/W36</f>
        <v>9.0400679289236993E-2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0.99999999999999989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37.919443399199999</v>
      </c>
      <c r="G36" s="21">
        <f t="shared" ref="G36:R36" si="9">SUM(G37:G44)</f>
        <v>38.061737558600001</v>
      </c>
      <c r="H36" s="8">
        <f t="shared" si="9"/>
        <v>37.527537548099993</v>
      </c>
      <c r="I36" s="87">
        <f t="shared" si="9"/>
        <v>36.418704976500003</v>
      </c>
      <c r="J36" s="21">
        <f t="shared" si="9"/>
        <v>35.801071251700002</v>
      </c>
      <c r="K36" s="8">
        <f t="shared" si="9"/>
        <v>35.639144127600005</v>
      </c>
      <c r="L36" s="8">
        <f t="shared" si="9"/>
        <v>35.507626629299999</v>
      </c>
      <c r="M36" s="8">
        <f t="shared" si="9"/>
        <v>36.983127735799997</v>
      </c>
      <c r="N36" s="87">
        <f t="shared" si="9"/>
        <v>37.893383300499991</v>
      </c>
      <c r="O36" s="21">
        <f t="shared" si="9"/>
        <v>38.3144729423</v>
      </c>
      <c r="P36" s="8">
        <f t="shared" si="9"/>
        <v>38.420279148100001</v>
      </c>
      <c r="Q36" s="8">
        <f t="shared" si="9"/>
        <v>38.361681665900008</v>
      </c>
      <c r="R36" s="8">
        <f t="shared" si="9"/>
        <v>38.229137341299996</v>
      </c>
      <c r="S36" s="87">
        <f>SUM(S37:S44)</f>
        <v>38.0902623271</v>
      </c>
      <c r="T36" s="96">
        <f>SUM(T37:T44)</f>
        <v>40.080532769279998</v>
      </c>
      <c r="U36" s="96">
        <f>SUM(U37:U44)</f>
        <v>42.123550456230006</v>
      </c>
      <c r="V36" s="96">
        <f>SUM(V37:V44)</f>
        <v>44.239240421600002</v>
      </c>
      <c r="W36" s="96">
        <f>SUM(W37:W44)</f>
        <v>46.415618931079997</v>
      </c>
      <c r="X36" s="3"/>
      <c r="Z36" s="197" t="s">
        <v>62</v>
      </c>
      <c r="AA36" s="201">
        <f>I42/I36</f>
        <v>3.6998234282890029E-2</v>
      </c>
      <c r="AB36" s="201">
        <f>S42/S36</f>
        <v>9.6838659611322028E-2</v>
      </c>
      <c r="AC36" s="202">
        <f>W42/W36</f>
        <v>0.20418239806458793</v>
      </c>
    </row>
    <row r="37" spans="1:39" x14ac:dyDescent="0.3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30.152831930000001</v>
      </c>
      <c r="G37" s="22">
        <f>VLOOKUP($D37,Résultats!$B$2:$AX$476,G$5,FALSE)</f>
        <v>28.61393782</v>
      </c>
      <c r="H37" s="16">
        <f>VLOOKUP($D37,Résultats!$B$2:$AX$476,H$5,FALSE)</f>
        <v>27.550997110000001</v>
      </c>
      <c r="I37" s="86">
        <f>VLOOKUP($D37,Résultats!$B$2:$AX$476,I$5,FALSE)</f>
        <v>25.277528</v>
      </c>
      <c r="J37" s="22">
        <f>VLOOKUP($D37,Résultats!$B$2:$AX$476,J$5,FALSE)</f>
        <v>24.812311950000002</v>
      </c>
      <c r="K37" s="16">
        <f>VLOOKUP($D37,Résultats!$B$2:$AX$476,K$5,FALSE)</f>
        <v>24.665233740000001</v>
      </c>
      <c r="L37" s="16">
        <f>VLOOKUP($D37,Résultats!$B$2:$AX$476,L$5,FALSE)</f>
        <v>24.54090124</v>
      </c>
      <c r="M37" s="16">
        <f>VLOOKUP($D37,Résultats!$B$2:$AX$476,M$5,FALSE)</f>
        <v>23.860684710000001</v>
      </c>
      <c r="N37" s="86">
        <f>VLOOKUP($D37,Résultats!$B$2:$AX$476,N$5,FALSE)</f>
        <v>24.278543750000001</v>
      </c>
      <c r="O37" s="22">
        <f>VLOOKUP($D37,Résultats!$B$2:$AX$476,O$5,FALSE)</f>
        <v>24.13337069</v>
      </c>
      <c r="P37" s="16">
        <f>VLOOKUP($D37,Résultats!$B$2:$AX$476,P$5,FALSE)</f>
        <v>23.78614769</v>
      </c>
      <c r="Q37" s="16">
        <f>VLOOKUP($D37,Résultats!$B$2:$AX$476,Q$5,FALSE)</f>
        <v>23.338857780000001</v>
      </c>
      <c r="R37" s="16">
        <f>VLOOKUP($D37,Résultats!$B$2:$AX$476,R$5,FALSE)</f>
        <v>22.85540022</v>
      </c>
      <c r="S37" s="86">
        <f>VLOOKUP($D37,Résultats!$B$2:$AX$476,S$5,FALSE)</f>
        <v>22.372857280000002</v>
      </c>
      <c r="T37" s="95">
        <f>VLOOKUP($D37,Résultats!$B$2:$AX$476,T$5,FALSE)</f>
        <v>20.91007145</v>
      </c>
      <c r="U37" s="95">
        <f>VLOOKUP($D37,Résultats!$B$2:$AX$476,U$5,FALSE)</f>
        <v>19.502732659999999</v>
      </c>
      <c r="V37" s="95">
        <f>VLOOKUP($D37,Résultats!$B$2:$AX$476,V$5,FALSE)</f>
        <v>16.445422170000001</v>
      </c>
      <c r="W37" s="95">
        <f>VLOOKUP($D37,Résultats!$B$2:$AX$476,W$5,FALSE)</f>
        <v>12.643955050000001</v>
      </c>
      <c r="X37" s="45">
        <f>W37-'[1]Cibles THREEME'!$AJ8</f>
        <v>12.022895918454303</v>
      </c>
      <c r="Z37" s="197" t="s">
        <v>63</v>
      </c>
      <c r="AA37" s="201">
        <f>I41/I36</f>
        <v>8.3952357064120769E-2</v>
      </c>
      <c r="AB37" s="201">
        <f>S41/S36</f>
        <v>0.13999985996961758</v>
      </c>
      <c r="AC37" s="202">
        <f>W41/W36</f>
        <v>0.39265247581986595</v>
      </c>
    </row>
    <row r="38" spans="1:39" x14ac:dyDescent="0.3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0.15980013069999999</v>
      </c>
      <c r="G38" s="22">
        <f>VLOOKUP($D38,Résultats!$B$2:$AX$476,G$5,FALSE)</f>
        <v>0.1202617094</v>
      </c>
      <c r="H38" s="16">
        <f>VLOOKUP($D38,Résultats!$B$2:$AX$476,H$5,FALSE)</f>
        <v>0.1071816993</v>
      </c>
      <c r="I38" s="86">
        <f>VLOOKUP($D38,Résultats!$B$2:$AX$476,I$5,FALSE)</f>
        <v>0.1059264431</v>
      </c>
      <c r="J38" s="22">
        <f>VLOOKUP($D38,Résultats!$B$2:$AX$476,J$5,FALSE)</f>
        <v>0.1697083888</v>
      </c>
      <c r="K38" s="16">
        <f>VLOOKUP($D38,Résultats!$B$2:$AX$476,K$5,FALSE)</f>
        <v>0.2315114227</v>
      </c>
      <c r="L38" s="16">
        <f>VLOOKUP($D38,Résultats!$B$2:$AX$476,L$5,FALSE)</f>
        <v>0.29046050480000002</v>
      </c>
      <c r="M38" s="16">
        <f>VLOOKUP($D38,Résultats!$B$2:$AX$476,M$5,FALSE)</f>
        <v>0.2096995187</v>
      </c>
      <c r="N38" s="86">
        <f>VLOOKUP($D38,Résultats!$B$2:$AX$476,N$5,FALSE)</f>
        <v>0.15071200300000001</v>
      </c>
      <c r="O38" s="22">
        <f>VLOOKUP($D38,Résultats!$B$2:$AX$476,O$5,FALSE)</f>
        <v>0.12609140690000001</v>
      </c>
      <c r="P38" s="16">
        <f>VLOOKUP($D38,Résultats!$B$2:$AX$476,P$5,FALSE)</f>
        <v>0.100213947</v>
      </c>
      <c r="Q38" s="16">
        <f>VLOOKUP($D38,Résultats!$B$2:$AX$476,Q$5,FALSE)</f>
        <v>7.4016405600000001E-2</v>
      </c>
      <c r="R38" s="16">
        <f>VLOOKUP($D38,Résultats!$B$2:$AX$476,R$5,FALSE)</f>
        <v>4.8510639899999999E-2</v>
      </c>
      <c r="S38" s="86">
        <f>VLOOKUP($D38,Résultats!$B$2:$AX$476,S$5,FALSE)</f>
        <v>2.3291417500000001E-2</v>
      </c>
      <c r="T38" s="95">
        <f>VLOOKUP($D38,Résultats!$B$2:$AX$476,T$5,FALSE)</f>
        <v>2.3158352399999999E-2</v>
      </c>
      <c r="U38" s="95">
        <f>VLOOKUP($D38,Résultats!$B$2:$AX$476,U$5,FALSE)</f>
        <v>1.07609405E-2</v>
      </c>
      <c r="V38" s="95">
        <f>VLOOKUP($D38,Résultats!$B$2:$AX$476,V$5,FALSE)</f>
        <v>9.2757424999999998E-3</v>
      </c>
      <c r="W38" s="95">
        <f>VLOOKUP($D38,Résultats!$B$2:$AX$476,W$5,FALSE)</f>
        <v>9.9405275899999996E-3</v>
      </c>
      <c r="X38" s="45">
        <f>W38-'[1]Cibles THREEME'!$AJ9</f>
        <v>-5.9472410000000614E-5</v>
      </c>
      <c r="Z38" s="198" t="s">
        <v>64</v>
      </c>
      <c r="AA38" s="203">
        <f>(I39+I44)/I36</f>
        <v>7.3741106643767693E-2</v>
      </c>
      <c r="AB38" s="203">
        <f>(S39+S44)/S36</f>
        <v>6.3075771775156469E-2</v>
      </c>
      <c r="AC38" s="204">
        <f>(W39+W44)/W36</f>
        <v>3.9928785106838539E-2</v>
      </c>
    </row>
    <row r="39" spans="1:39" x14ac:dyDescent="0.3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1.0733777229999999</v>
      </c>
      <c r="G39" s="22">
        <f>VLOOKUP($D39,Résultats!$B$2:$AX$476,G$5,FALSE)</f>
        <v>1.4140751380000001</v>
      </c>
      <c r="H39" s="16">
        <f>VLOOKUP($D39,Résultats!$B$2:$AX$476,H$5,FALSE)</f>
        <v>1.5188759590000001</v>
      </c>
      <c r="I39" s="86">
        <f>VLOOKUP($D39,Résultats!$B$2:$AX$476,I$5,FALSE)</f>
        <v>2.2414610640000001</v>
      </c>
      <c r="J39" s="22">
        <f>VLOOKUP($D39,Résultats!$B$2:$AX$476,J$5,FALSE)</f>
        <v>1.6748693960000001</v>
      </c>
      <c r="K39" s="16">
        <f>VLOOKUP($D39,Résultats!$B$2:$AX$476,K$5,FALSE)</f>
        <v>1.162959122</v>
      </c>
      <c r="L39" s="16">
        <f>VLOOKUP($D39,Résultats!$B$2:$AX$476,L$5,FALSE)</f>
        <v>0.67663695319999995</v>
      </c>
      <c r="M39" s="16">
        <f>VLOOKUP($D39,Résultats!$B$2:$AX$476,M$5,FALSE)</f>
        <v>1.715981255</v>
      </c>
      <c r="N39" s="86">
        <f>VLOOKUP($D39,Résultats!$B$2:$AX$476,N$5,FALSE)</f>
        <v>1.563470878</v>
      </c>
      <c r="O39" s="22">
        <f>VLOOKUP($D39,Résultats!$B$2:$AX$476,O$5,FALSE)</f>
        <v>1.5701279850000001</v>
      </c>
      <c r="P39" s="16">
        <f>VLOOKUP($D39,Résultats!$B$2:$AX$476,P$5,FALSE)</f>
        <v>1.5637753990000001</v>
      </c>
      <c r="Q39" s="16">
        <f>VLOOKUP($D39,Résultats!$B$2:$AX$476,Q$5,FALSE)</f>
        <v>1.550775604</v>
      </c>
      <c r="R39" s="16">
        <f>VLOOKUP($D39,Résultats!$B$2:$AX$476,R$5,FALSE)</f>
        <v>1.534769829</v>
      </c>
      <c r="S39" s="86">
        <f>VLOOKUP($D39,Résultats!$B$2:$AX$476,S$5,FALSE)</f>
        <v>1.518634118</v>
      </c>
      <c r="T39" s="95">
        <f>VLOOKUP($D39,Résultats!$B$2:$AX$476,T$5,FALSE)</f>
        <v>0.50632192180000002</v>
      </c>
      <c r="U39" s="95">
        <f>VLOOKUP($D39,Résultats!$B$2:$AX$476,U$5,FALSE)</f>
        <v>0.35853091050000002</v>
      </c>
      <c r="V39" s="95">
        <f>VLOOKUP($D39,Résultats!$B$2:$AX$476,V$5,FALSE)</f>
        <v>0.41707996559999999</v>
      </c>
      <c r="W39" s="95">
        <f>VLOOKUP($D39,Résultats!$B$2:$AX$476,W$5,FALSE)</f>
        <v>0.90444676469999996</v>
      </c>
      <c r="X39" s="45">
        <f>W39-'[1]Cibles THREEME'!$AJ10</f>
        <v>-0.19153993802770131</v>
      </c>
      <c r="Z39" s="189" t="s">
        <v>92</v>
      </c>
      <c r="AA39" s="205">
        <f>SUM(AA33:AA38)</f>
        <v>1</v>
      </c>
      <c r="AB39" s="205">
        <f t="shared" ref="AB39:AC39" si="10">SUM(AB33:AB38)</f>
        <v>1</v>
      </c>
      <c r="AC39" s="205">
        <f t="shared" si="10"/>
        <v>1.0000000000000002</v>
      </c>
      <c r="AJ39" s="189"/>
      <c r="AK39" s="205"/>
      <c r="AL39" s="205"/>
      <c r="AM39" s="205"/>
    </row>
    <row r="40" spans="1:39" x14ac:dyDescent="0.3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0.83951553040000004</v>
      </c>
      <c r="G40" s="22">
        <f>VLOOKUP($D40,Résultats!$B$2:$AX$476,G$5,FALSE)</f>
        <v>0.62843250930000005</v>
      </c>
      <c r="H40" s="16">
        <f>VLOOKUP($D40,Résultats!$B$2:$AX$476,H$5,FALSE)</f>
        <v>0.55908580320000001</v>
      </c>
      <c r="I40" s="86">
        <f>VLOOKUP($D40,Résultats!$B$2:$AX$476,I$5,FALSE)</f>
        <v>0.20878127190000001</v>
      </c>
      <c r="J40" s="22">
        <f>VLOOKUP($D40,Résultats!$B$2:$AX$476,J$5,FALSE)</f>
        <v>0.16773192770000001</v>
      </c>
      <c r="K40" s="16">
        <f>VLOOKUP($D40,Résultats!$B$2:$AX$476,K$5,FALSE)</f>
        <v>0.13118504410000001</v>
      </c>
      <c r="L40" s="16">
        <f>VLOOKUP($D40,Résultats!$B$2:$AX$476,L$5,FALSE)</f>
        <v>9.6495444499999999E-2</v>
      </c>
      <c r="M40" s="16">
        <f>VLOOKUP($D40,Résultats!$B$2:$AX$476,M$5,FALSE)</f>
        <v>0.13030890219999999</v>
      </c>
      <c r="N40" s="86">
        <f>VLOOKUP($D40,Résultats!$B$2:$AX$476,N$5,FALSE)</f>
        <v>0.11221281869999999</v>
      </c>
      <c r="O40" s="22">
        <f>VLOOKUP($D40,Résultats!$B$2:$AX$476,O$5,FALSE)</f>
        <v>9.0322693900000001E-2</v>
      </c>
      <c r="P40" s="16">
        <f>VLOOKUP($D40,Résultats!$B$2:$AX$476,P$5,FALSE)</f>
        <v>6.7496377100000005E-2</v>
      </c>
      <c r="Q40" s="16">
        <f>VLOOKUP($D40,Résultats!$B$2:$AX$476,Q$5,FALSE)</f>
        <v>4.4476919400000002E-2</v>
      </c>
      <c r="R40" s="16">
        <f>VLOOKUP($D40,Résultats!$B$2:$AX$476,R$5,FALSE)</f>
        <v>3.0966079800000001E-2</v>
      </c>
      <c r="S40" s="86">
        <f>VLOOKUP($D40,Résultats!$B$2:$AX$476,S$5,FALSE)</f>
        <v>1.7605942199999999E-2</v>
      </c>
      <c r="T40" s="95">
        <f>VLOOKUP($D40,Résultats!$B$2:$AX$476,T$5,FALSE)</f>
        <v>8.8798170799999996E-3</v>
      </c>
      <c r="U40" s="95">
        <f>VLOOKUP($D40,Résultats!$B$2:$AX$476,U$5,FALSE)</f>
        <v>8.9641762300000007E-3</v>
      </c>
      <c r="V40" s="95">
        <f>VLOOKUP($D40,Résultats!$B$2:$AX$476,V$5,FALSE)</f>
        <v>9.2757424999999998E-3</v>
      </c>
      <c r="W40" s="95">
        <f>VLOOKUP($D40,Résultats!$B$2:$AX$476,W$5,FALSE)</f>
        <v>9.9405275899999996E-3</v>
      </c>
      <c r="X40" s="45">
        <f>W40-'[1]Cibles THREEME'!$AJ11</f>
        <v>-5.9472410000000614E-5</v>
      </c>
    </row>
    <row r="41" spans="1:39" x14ac:dyDescent="0.3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1.39122966</v>
      </c>
      <c r="G41" s="22">
        <f>VLOOKUP($D41,Résultats!$B$2:$AX$476,G$5,FALSE)</f>
        <v>2.0682769259999998</v>
      </c>
      <c r="H41" s="16">
        <f>VLOOKUP($D41,Résultats!$B$2:$AX$476,H$5,FALSE)</f>
        <v>2.312890957</v>
      </c>
      <c r="I41" s="86">
        <f>VLOOKUP($D41,Résultats!$B$2:$AX$476,I$5,FALSE)</f>
        <v>3.0574361240000001</v>
      </c>
      <c r="J41" s="22">
        <f>VLOOKUP($D41,Résultats!$B$2:$AX$476,J$5,FALSE)</f>
        <v>3.1562039830000002</v>
      </c>
      <c r="K41" s="16">
        <f>VLOOKUP($D41,Résultats!$B$2:$AX$476,K$5,FALSE)</f>
        <v>3.2856400520000002</v>
      </c>
      <c r="L41" s="16">
        <f>VLOOKUP($D41,Résultats!$B$2:$AX$476,L$5,FALSE)</f>
        <v>3.4108710090000001</v>
      </c>
      <c r="M41" s="16">
        <f>VLOOKUP($D41,Résultats!$B$2:$AX$476,M$5,FALSE)</f>
        <v>3.9105552330000002</v>
      </c>
      <c r="N41" s="86">
        <f>VLOOKUP($D41,Résultats!$B$2:$AX$476,N$5,FALSE)</f>
        <v>4.231694267</v>
      </c>
      <c r="O41" s="22">
        <f>VLOOKUP($D41,Résultats!$B$2:$AX$476,O$5,FALSE)</f>
        <v>4.5010998239999997</v>
      </c>
      <c r="P41" s="16">
        <f>VLOOKUP($D41,Résultats!$B$2:$AX$476,P$5,FALSE)</f>
        <v>4.7353210250000002</v>
      </c>
      <c r="Q41" s="16">
        <f>VLOOKUP($D41,Résultats!$B$2:$AX$476,Q$5,FALSE)</f>
        <v>4.9483597389999998</v>
      </c>
      <c r="R41" s="16">
        <f>VLOOKUP($D41,Résultats!$B$2:$AX$476,R$5,FALSE)</f>
        <v>5.1421514879999997</v>
      </c>
      <c r="S41" s="86">
        <f>VLOOKUP($D41,Résultats!$B$2:$AX$476,S$5,FALSE)</f>
        <v>5.3326313919999997</v>
      </c>
      <c r="T41" s="95">
        <f>VLOOKUP($D41,Résultats!$B$2:$AX$476,T$5,FALSE)</f>
        <v>8.1191163989999904</v>
      </c>
      <c r="U41" s="95">
        <f>VLOOKUP($D41,Résultats!$B$2:$AX$476,U$5,FALSE)</f>
        <v>10.772793760000001</v>
      </c>
      <c r="V41" s="95">
        <f>VLOOKUP($D41,Résultats!$B$2:$AX$476,V$5,FALSE)</f>
        <v>14.2804328</v>
      </c>
      <c r="W41" s="95">
        <f>VLOOKUP($D41,Résultats!$B$2:$AX$476,W$5,FALSE)</f>
        <v>18.225207690000001</v>
      </c>
      <c r="X41" s="45">
        <f>W41-'[1]Cibles THREEME'!$AJ12</f>
        <v>5.6396270536769002</v>
      </c>
    </row>
    <row r="42" spans="1:39" x14ac:dyDescent="0.3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0.48791940700000003</v>
      </c>
      <c r="G42" s="22">
        <f>VLOOKUP($D42,Résultats!$B$2:$AX$476,G$5,FALSE)</f>
        <v>0.79693264620000004</v>
      </c>
      <c r="H42" s="16">
        <f>VLOOKUP($D42,Résultats!$B$2:$AX$476,H$5,FALSE)</f>
        <v>0.91957956429999999</v>
      </c>
      <c r="I42" s="86">
        <f>VLOOKUP($D42,Résultats!$B$2:$AX$476,I$5,FALSE)</f>
        <v>1.347427779</v>
      </c>
      <c r="J42" s="22">
        <f>VLOOKUP($D42,Résultats!$B$2:$AX$476,J$5,FALSE)</f>
        <v>1.3909552810000001</v>
      </c>
      <c r="K42" s="16">
        <f>VLOOKUP($D42,Résultats!$B$2:$AX$476,K$5,FALSE)</f>
        <v>1.44799842</v>
      </c>
      <c r="L42" s="16">
        <f>VLOOKUP($D42,Résultats!$B$2:$AX$476,L$5,FALSE)</f>
        <v>1.5031883450000001</v>
      </c>
      <c r="M42" s="16">
        <f>VLOOKUP($D42,Résultats!$B$2:$AX$476,M$5,FALSE)</f>
        <v>1.7886423330000001</v>
      </c>
      <c r="N42" s="86">
        <f>VLOOKUP($D42,Résultats!$B$2:$AX$476,N$5,FALSE)</f>
        <v>2.0605824109999999</v>
      </c>
      <c r="O42" s="22">
        <f>VLOOKUP($D42,Résultats!$B$2:$AX$476,O$5,FALSE)</f>
        <v>2.420389423</v>
      </c>
      <c r="P42" s="16">
        <f>VLOOKUP($D42,Résultats!$B$2:$AX$476,P$5,FALSE)</f>
        <v>2.7630889540000001</v>
      </c>
      <c r="Q42" s="16">
        <f>VLOOKUP($D42,Résultats!$B$2:$AX$476,Q$5,FALSE)</f>
        <v>3.0925717260000001</v>
      </c>
      <c r="R42" s="16">
        <f>VLOOKUP($D42,Résultats!$B$2:$AX$476,R$5,FALSE)</f>
        <v>3.3926846949999998</v>
      </c>
      <c r="S42" s="86">
        <f>VLOOKUP($D42,Résultats!$B$2:$AX$476,S$5,FALSE)</f>
        <v>3.6886099479999999</v>
      </c>
      <c r="T42" s="95">
        <f>VLOOKUP($D42,Résultats!$B$2:$AX$476,T$5,FALSE)</f>
        <v>5.2385768070000003</v>
      </c>
      <c r="U42" s="95">
        <f>VLOOKUP($D42,Résultats!$B$2:$AX$476,U$5,FALSE)</f>
        <v>6.335214047</v>
      </c>
      <c r="V42" s="95">
        <f>VLOOKUP($D42,Résultats!$B$2:$AX$476,V$5,FALSE)</f>
        <v>7.9719609379999996</v>
      </c>
      <c r="W42" s="95">
        <f>VLOOKUP($D42,Résultats!$B$2:$AX$476,W$5,FALSE)</f>
        <v>9.4772523809999996</v>
      </c>
      <c r="X42" s="45">
        <f>W42-'[1]Cibles THREEME'!$AJ13</f>
        <v>2.0488980625122464</v>
      </c>
      <c r="Z42" s="60" t="s">
        <v>485</v>
      </c>
    </row>
    <row r="43" spans="1:39" x14ac:dyDescent="0.3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3.4833489549999999</v>
      </c>
      <c r="G43" s="22">
        <f>VLOOKUP($D43,Résultats!$B$2:$AX$476,G$5,FALSE)</f>
        <v>3.904874548</v>
      </c>
      <c r="H43" s="16">
        <f>VLOOKUP($D43,Résultats!$B$2:$AX$476,H$5,FALSE)</f>
        <v>3.9745409089999999</v>
      </c>
      <c r="I43" s="86">
        <f>VLOOKUP($D43,Résultats!$B$2:$AX$476,I$5,FALSE)</f>
        <v>3.7360497509999999</v>
      </c>
      <c r="J43" s="22">
        <f>VLOOKUP($D43,Résultats!$B$2:$AX$476,J$5,FALSE)</f>
        <v>3.856739642</v>
      </c>
      <c r="K43" s="16">
        <f>VLOOKUP($D43,Résultats!$B$2:$AX$476,K$5,FALSE)</f>
        <v>4.0149047109999998</v>
      </c>
      <c r="L43" s="16">
        <f>VLOOKUP($D43,Résultats!$B$2:$AX$476,L$5,FALSE)</f>
        <v>4.1679313210000002</v>
      </c>
      <c r="M43" s="16">
        <f>VLOOKUP($D43,Résultats!$B$2:$AX$476,M$5,FALSE)</f>
        <v>4.4267891840000004</v>
      </c>
      <c r="N43" s="86">
        <f>VLOOKUP($D43,Résultats!$B$2:$AX$476,N$5,FALSE)</f>
        <v>4.5127369379999998</v>
      </c>
      <c r="O43" s="22">
        <f>VLOOKUP($D43,Résultats!$B$2:$AX$476,O$5,FALSE)</f>
        <v>4.4997727340000004</v>
      </c>
      <c r="P43" s="16">
        <f>VLOOKUP($D43,Résultats!$B$2:$AX$476,P$5,FALSE)</f>
        <v>4.4492543529999997</v>
      </c>
      <c r="Q43" s="16">
        <f>VLOOKUP($D43,Résultats!$B$2:$AX$476,Q$5,FALSE)</f>
        <v>4.3799582250000002</v>
      </c>
      <c r="R43" s="16">
        <f>VLOOKUP($D43,Résultats!$B$2:$AX$476,R$5,FALSE)</f>
        <v>4.3164008669999996</v>
      </c>
      <c r="S43" s="86">
        <f>VLOOKUP($D43,Résultats!$B$2:$AX$476,S$5,FALSE)</f>
        <v>4.2526936539999998</v>
      </c>
      <c r="T43" s="95">
        <f>VLOOKUP($D43,Résultats!$B$2:$AX$476,T$5,FALSE)</f>
        <v>4.1926976639999998</v>
      </c>
      <c r="U43" s="95">
        <f>VLOOKUP($D43,Résultats!$B$2:$AX$476,U$5,FALSE)</f>
        <v>3.927735212</v>
      </c>
      <c r="V43" s="95">
        <f>VLOOKUP($D43,Résultats!$B$2:$AX$476,V$5,FALSE)</f>
        <v>4.0959312829999996</v>
      </c>
      <c r="W43" s="95">
        <f>VLOOKUP($D43,Résultats!$B$2:$AX$476,W$5,FALSE)</f>
        <v>4.196003481</v>
      </c>
      <c r="X43" s="45">
        <f>W43-'[1]Cibles THREEME'!$AJ14</f>
        <v>0.32960594637727647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0.3314200631</v>
      </c>
      <c r="G44" s="88">
        <f>VLOOKUP($D44,Résultats!$B$2:$AX$476,G$5,FALSE)</f>
        <v>0.51494626170000002</v>
      </c>
      <c r="H44" s="17">
        <f>VLOOKUP($D44,Résultats!$B$2:$AX$476,H$5,FALSE)</f>
        <v>0.58438554629999995</v>
      </c>
      <c r="I44" s="89">
        <f>VLOOKUP($D44,Résultats!$B$2:$AX$476,I$5,FALSE)</f>
        <v>0.44409454349999999</v>
      </c>
      <c r="J44" s="88">
        <f>VLOOKUP($D44,Résultats!$B$2:$AX$476,J$5,FALSE)</f>
        <v>0.57255068320000002</v>
      </c>
      <c r="K44" s="17">
        <f>VLOOKUP($D44,Résultats!$B$2:$AX$476,K$5,FALSE)</f>
        <v>0.69971161579999996</v>
      </c>
      <c r="L44" s="17">
        <f>VLOOKUP($D44,Résultats!$B$2:$AX$476,L$5,FALSE)</f>
        <v>0.82114181180000001</v>
      </c>
      <c r="M44" s="17">
        <f>VLOOKUP($D44,Résultats!$B$2:$AX$476,M$5,FALSE)</f>
        <v>0.94046659990000003</v>
      </c>
      <c r="N44" s="89">
        <f>VLOOKUP($D44,Résultats!$B$2:$AX$476,N$5,FALSE)</f>
        <v>0.98343023480000002</v>
      </c>
      <c r="O44" s="88">
        <f>VLOOKUP($D44,Résultats!$B$2:$AX$476,O$5,FALSE)</f>
        <v>0.97329818550000002</v>
      </c>
      <c r="P44" s="17">
        <f>VLOOKUP($D44,Résultats!$B$2:$AX$476,P$5,FALSE)</f>
        <v>0.95498140300000001</v>
      </c>
      <c r="Q44" s="17">
        <f>VLOOKUP($D44,Résultats!$B$2:$AX$476,Q$5,FALSE)</f>
        <v>0.93266526689999996</v>
      </c>
      <c r="R44" s="17">
        <f>VLOOKUP($D44,Résultats!$B$2:$AX$476,R$5,FALSE)</f>
        <v>0.90825352260000003</v>
      </c>
      <c r="S44" s="89">
        <f>VLOOKUP($D44,Résultats!$B$2:$AX$476,S$5,FALSE)</f>
        <v>0.88393857539999998</v>
      </c>
      <c r="T44" s="97">
        <f>VLOOKUP($D44,Résultats!$B$2:$AX$476,T$5,FALSE)</f>
        <v>1.081710358</v>
      </c>
      <c r="U44" s="97">
        <f>VLOOKUP($D44,Résultats!$B$2:$AX$476,U$5,FALSE)</f>
        <v>1.2068187500000001</v>
      </c>
      <c r="V44" s="97">
        <f>VLOOKUP($D44,Résultats!$B$2:$AX$476,V$5,FALSE)</f>
        <v>1.00986178</v>
      </c>
      <c r="W44" s="97">
        <f>VLOOKUP($D44,Résultats!$B$2:$AX$476,W$5,FALSE)</f>
        <v>0.94887250919999999</v>
      </c>
      <c r="X44" s="45">
        <f>W44-'[1]Cibles THREEME'!$AJ15</f>
        <v>0.63834294342715125</v>
      </c>
      <c r="Z44" s="197" t="s">
        <v>486</v>
      </c>
      <c r="AA44" s="16">
        <f>I36</f>
        <v>36.418704976500003</v>
      </c>
      <c r="AB44" s="16">
        <f>S36</f>
        <v>38.0902623271</v>
      </c>
      <c r="AC44" s="86">
        <f>W36</f>
        <v>46.415618931079997</v>
      </c>
    </row>
    <row r="45" spans="1:39" x14ac:dyDescent="0.3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36.398411350000003</v>
      </c>
      <c r="G45" s="84">
        <f t="shared" ref="G45:R45" si="11">SUM(G46:G51)</f>
        <v>36.022400054599998</v>
      </c>
      <c r="H45" s="6">
        <f t="shared" si="11"/>
        <v>34.8396347949</v>
      </c>
      <c r="I45" s="85">
        <f t="shared" si="11"/>
        <v>33.858755314600003</v>
      </c>
      <c r="J45" s="84">
        <f t="shared" si="11"/>
        <v>32.681744334699999</v>
      </c>
      <c r="K45" s="6">
        <f t="shared" si="11"/>
        <v>31.906629579099999</v>
      </c>
      <c r="L45" s="6">
        <f t="shared" si="11"/>
        <v>31.024538523</v>
      </c>
      <c r="M45" s="6">
        <f t="shared" si="11"/>
        <v>28.4705356443</v>
      </c>
      <c r="N45" s="85">
        <f t="shared" si="11"/>
        <v>26.343008531199999</v>
      </c>
      <c r="O45" s="84">
        <f t="shared" si="11"/>
        <v>24.9541213173</v>
      </c>
      <c r="P45" s="6">
        <f t="shared" si="11"/>
        <v>23.863684117699993</v>
      </c>
      <c r="Q45" s="6">
        <f t="shared" si="11"/>
        <v>22.932226846100001</v>
      </c>
      <c r="R45" s="6">
        <f t="shared" si="11"/>
        <v>22.116069740300002</v>
      </c>
      <c r="S45" s="85">
        <f>SUM(S46:S51)</f>
        <v>21.385044192400002</v>
      </c>
      <c r="T45" s="94">
        <f>SUM(T46:T51)</f>
        <v>20.1321541987</v>
      </c>
      <c r="U45" s="94">
        <f>SUM(U46:U51)</f>
        <v>19.307935508500002</v>
      </c>
      <c r="V45" s="94">
        <f>SUM(V46:V51)</f>
        <v>18.662297315299998</v>
      </c>
      <c r="W45" s="94">
        <f>SUM(W46:W51)</f>
        <v>18.1770637031</v>
      </c>
      <c r="X45" s="3"/>
      <c r="Z45" s="197" t="s">
        <v>487</v>
      </c>
      <c r="AA45" s="16">
        <f>SUM(I47,I49:I51)</f>
        <v>10.3177400543</v>
      </c>
      <c r="AB45" s="16">
        <f>S47+SUM(S49:S51)</f>
        <v>10.125833162400001</v>
      </c>
      <c r="AC45" s="86">
        <f>W47+SUM(W49:W51)</f>
        <v>12.0197606841</v>
      </c>
    </row>
    <row r="46" spans="1:39" x14ac:dyDescent="0.3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31.133926429999999</v>
      </c>
      <c r="G46" s="22">
        <f>VLOOKUP($D46,Résultats!$B$2:$AX$476,G$5,FALSE)</f>
        <v>27.405893320000001</v>
      </c>
      <c r="H46" s="16">
        <f>VLOOKUP($D46,Résultats!$B$2:$AX$476,H$5,FALSE)</f>
        <v>25.005323499999999</v>
      </c>
      <c r="I46" s="86">
        <f>VLOOKUP($D46,Résultats!$B$2:$AX$476,I$5,FALSE)</f>
        <v>23.1736945</v>
      </c>
      <c r="J46" s="22">
        <f>VLOOKUP($D46,Résultats!$B$2:$AX$476,J$5,FALSE)</f>
        <v>22.265601090000001</v>
      </c>
      <c r="K46" s="16">
        <f>VLOOKUP($D46,Résultats!$B$2:$AX$476,K$5,FALSE)</f>
        <v>21.63946339</v>
      </c>
      <c r="L46" s="16">
        <f>VLOOKUP($D46,Résultats!$B$2:$AX$476,L$5,FALSE)</f>
        <v>20.947777080000002</v>
      </c>
      <c r="M46" s="16">
        <f>VLOOKUP($D46,Résultats!$B$2:$AX$476,M$5,FALSE)</f>
        <v>17.030937770000001</v>
      </c>
      <c r="N46" s="86">
        <f>VLOOKUP($D46,Résultats!$B$2:$AX$476,N$5,FALSE)</f>
        <v>15.18504759</v>
      </c>
      <c r="O46" s="22">
        <f>VLOOKUP($D46,Résultats!$B$2:$AX$476,O$5,FALSE)</f>
        <v>13.71452084</v>
      </c>
      <c r="P46" s="16">
        <f>VLOOKUP($D46,Résultats!$B$2:$AX$476,P$5,FALSE)</f>
        <v>12.451944449999999</v>
      </c>
      <c r="Q46" s="16">
        <f>VLOOKUP($D46,Résultats!$B$2:$AX$476,Q$5,FALSE)</f>
        <v>11.30559588</v>
      </c>
      <c r="R46" s="16">
        <f>VLOOKUP($D46,Résultats!$B$2:$AX$476,R$5,FALSE)</f>
        <v>10.29304194</v>
      </c>
      <c r="S46" s="86">
        <f>VLOOKUP($D46,Résultats!$B$2:$AX$476,S$5,FALSE)</f>
        <v>9.3415371880000002</v>
      </c>
      <c r="T46" s="95">
        <f>VLOOKUP($D46,Résultats!$B$2:$AX$476,T$5,FALSE)</f>
        <v>6.1402878420000002</v>
      </c>
      <c r="U46" s="95">
        <f>VLOOKUP($D46,Résultats!$B$2:$AX$476,U$5,FALSE)</f>
        <v>3.683768175</v>
      </c>
      <c r="V46" s="95">
        <f>VLOOKUP($D46,Résultats!$B$2:$AX$476,V$5,FALSE)</f>
        <v>2.045756446</v>
      </c>
      <c r="W46" s="95">
        <f>VLOOKUP($D46,Résultats!$B$2:$AX$476,W$5,FALSE)</f>
        <v>0.113766017</v>
      </c>
      <c r="X46" s="45">
        <f>W46-'[1]Cibles THREEME'!$AJ17</f>
        <v>-1.2832937936217754</v>
      </c>
      <c r="Z46" s="197" t="s">
        <v>488</v>
      </c>
      <c r="AA46" s="16">
        <f>I46+I48</f>
        <v>23.5410152603</v>
      </c>
      <c r="AB46" s="16">
        <f>S46+S48</f>
        <v>11.259211029999999</v>
      </c>
      <c r="AC46" s="86">
        <f>W46+W48</f>
        <v>6.1573030189999995</v>
      </c>
    </row>
    <row r="47" spans="1:39" x14ac:dyDescent="0.3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3.2769184330000001</v>
      </c>
      <c r="G47" s="22">
        <f>VLOOKUP($D47,Résultats!$B$2:$AX$476,G$5,FALSE)</f>
        <v>6.4975823899999998</v>
      </c>
      <c r="H47" s="16">
        <f>VLOOKUP($D47,Résultats!$B$2:$AX$476,H$5,FALSE)</f>
        <v>7.7713954410000001</v>
      </c>
      <c r="I47" s="86">
        <f>VLOOKUP($D47,Résultats!$B$2:$AX$476,I$5,FALSE)</f>
        <v>6.5679752159999998</v>
      </c>
      <c r="J47" s="22">
        <f>VLOOKUP($D47,Résultats!$B$2:$AX$476,J$5,FALSE)</f>
        <v>6.5454130490000004</v>
      </c>
      <c r="K47" s="16">
        <f>VLOOKUP($D47,Résultats!$B$2:$AX$476,K$5,FALSE)</f>
        <v>6.586985533</v>
      </c>
      <c r="L47" s="16">
        <f>VLOOKUP($D47,Résultats!$B$2:$AX$476,L$5,FALSE)</f>
        <v>6.5924163350000002</v>
      </c>
      <c r="M47" s="16">
        <f>VLOOKUP($D47,Résultats!$B$2:$AX$476,M$5,FALSE)</f>
        <v>5.9380851440000004</v>
      </c>
      <c r="N47" s="86">
        <f>VLOOKUP($D47,Résultats!$B$2:$AX$476,N$5,FALSE)</f>
        <v>5.4227288360000001</v>
      </c>
      <c r="O47" s="22">
        <f>VLOOKUP($D47,Résultats!$B$2:$AX$476,O$5,FALSE)</f>
        <v>5.1839795190000002</v>
      </c>
      <c r="P47" s="16">
        <f>VLOOKUP($D47,Résultats!$B$2:$AX$476,P$5,FALSE)</f>
        <v>5.0041385309999997</v>
      </c>
      <c r="Q47" s="16">
        <f>VLOOKUP($D47,Résultats!$B$2:$AX$476,Q$5,FALSE)</f>
        <v>4.8552931299999997</v>
      </c>
      <c r="R47" s="16">
        <f>VLOOKUP($D47,Résultats!$B$2:$AX$476,R$5,FALSE)</f>
        <v>4.7258275129999996</v>
      </c>
      <c r="S47" s="86">
        <f>VLOOKUP($D47,Résultats!$B$2:$AX$476,S$5,FALSE)</f>
        <v>4.6130312880000002</v>
      </c>
      <c r="T47" s="95">
        <f>VLOOKUP($D47,Résultats!$B$2:$AX$476,T$5,FALSE)</f>
        <v>4.2360529229999999</v>
      </c>
      <c r="U47" s="95">
        <f>VLOOKUP($D47,Résultats!$B$2:$AX$476,U$5,FALSE)</f>
        <v>3.9100689119999998</v>
      </c>
      <c r="V47" s="95">
        <f>VLOOKUP($D47,Résultats!$B$2:$AX$476,V$5,FALSE)</f>
        <v>3.677387634</v>
      </c>
      <c r="W47" s="95">
        <f>VLOOKUP($D47,Résultats!$B$2:$AX$476,W$5,FALSE)</f>
        <v>3.5431318250000001</v>
      </c>
      <c r="X47" s="45">
        <f>W47-'[1]Cibles THREEME'!$AJ18</f>
        <v>-6.8895209765308785</v>
      </c>
      <c r="Z47" s="197" t="s">
        <v>489</v>
      </c>
      <c r="AA47" s="16">
        <f>I33</f>
        <v>68.99829513200001</v>
      </c>
      <c r="AB47" s="16">
        <f>S33</f>
        <v>53.092077099999997</v>
      </c>
      <c r="AC47" s="86">
        <f>W33</f>
        <v>41.248898010000005</v>
      </c>
    </row>
    <row r="48" spans="1:39" x14ac:dyDescent="0.3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0.1071803511</v>
      </c>
      <c r="G48" s="22">
        <f>VLOOKUP($D48,Résultats!$B$2:$AX$476,G$5,FALSE)</f>
        <v>9.4738812500000005E-2</v>
      </c>
      <c r="H48" s="16">
        <f>VLOOKUP($D48,Résultats!$B$2:$AX$476,H$5,FALSE)</f>
        <v>8.6560020099999996E-2</v>
      </c>
      <c r="I48" s="86">
        <f>VLOOKUP($D48,Résultats!$B$2:$AX$476,I$5,FALSE)</f>
        <v>0.36732076029999999</v>
      </c>
      <c r="J48" s="22">
        <f>VLOOKUP($D48,Résultats!$B$2:$AX$476,J$5,FALSE)</f>
        <v>0.33166772719999998</v>
      </c>
      <c r="K48" s="16">
        <f>VLOOKUP($D48,Résultats!$B$2:$AX$476,K$5,FALSE)</f>
        <v>0.30191241219999998</v>
      </c>
      <c r="L48" s="16">
        <f>VLOOKUP($D48,Résultats!$B$2:$AX$476,L$5,FALSE)</f>
        <v>0.27270824640000002</v>
      </c>
      <c r="M48" s="16">
        <f>VLOOKUP($D48,Résultats!$B$2:$AX$476,M$5,FALSE)</f>
        <v>1.018288836</v>
      </c>
      <c r="N48" s="86">
        <f>VLOOKUP($D48,Résultats!$B$2:$AX$476,N$5,FALSE)</f>
        <v>1.1681357720000001</v>
      </c>
      <c r="O48" s="22">
        <f>VLOOKUP($D48,Résultats!$B$2:$AX$476,O$5,FALSE)</f>
        <v>1.338969485</v>
      </c>
      <c r="P48" s="16">
        <f>VLOOKUP($D48,Résultats!$B$2:$AX$476,P$5,FALSE)</f>
        <v>1.5105778249999999</v>
      </c>
      <c r="Q48" s="16">
        <f>VLOOKUP($D48,Résultats!$B$2:$AX$476,Q$5,FALSE)</f>
        <v>1.6807059980000001</v>
      </c>
      <c r="R48" s="16">
        <f>VLOOKUP($D48,Résultats!$B$2:$AX$476,R$5,FALSE)</f>
        <v>1.7988525289999999</v>
      </c>
      <c r="S48" s="86">
        <f>VLOOKUP($D48,Résultats!$B$2:$AX$476,S$5,FALSE)</f>
        <v>1.9176738419999999</v>
      </c>
      <c r="T48" s="95">
        <f>VLOOKUP($D48,Résultats!$B$2:$AX$476,T$5,FALSE)</f>
        <v>3.2583578929999999</v>
      </c>
      <c r="U48" s="95">
        <f>VLOOKUP($D48,Résultats!$B$2:$AX$476,U$5,FALSE)</f>
        <v>4.3757944130000004</v>
      </c>
      <c r="V48" s="95">
        <f>VLOOKUP($D48,Résultats!$B$2:$AX$476,V$5,FALSE)</f>
        <v>4.9595251170000001</v>
      </c>
      <c r="W48" s="95">
        <f>VLOOKUP($D48,Résultats!$B$2:$AX$476,W$5,FALSE)</f>
        <v>6.0435370019999999</v>
      </c>
      <c r="X48" s="45">
        <f>W48-'[1]Cibles THREEME'!$AJ19</f>
        <v>-6.2575480375072194</v>
      </c>
      <c r="Z48" s="198" t="s">
        <v>42</v>
      </c>
      <c r="AA48" s="17">
        <f>I52</f>
        <v>2.4775696190000001</v>
      </c>
      <c r="AB48" s="17">
        <f>S52</f>
        <v>1.8345038769999999</v>
      </c>
      <c r="AC48" s="89">
        <f>W52</f>
        <v>2.4403180770000001</v>
      </c>
    </row>
    <row r="49" spans="1:29" x14ac:dyDescent="0.3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0.48376745799999998</v>
      </c>
      <c r="G49" s="22">
        <f>VLOOKUP($D49,Résultats!$B$2:$AX$476,G$5,FALSE)</f>
        <v>0.47300015280000002</v>
      </c>
      <c r="H49" s="16">
        <f>VLOOKUP($D49,Résultats!$B$2:$AX$476,H$5,FALSE)</f>
        <v>0.44694558290000003</v>
      </c>
      <c r="I49" s="86">
        <f>VLOOKUP($D49,Résultats!$B$2:$AX$476,I$5,FALSE)</f>
        <v>1.2369167329999999</v>
      </c>
      <c r="J49" s="22">
        <f>VLOOKUP($D49,Résultats!$B$2:$AX$476,J$5,FALSE)</f>
        <v>1.0443836580000001</v>
      </c>
      <c r="K49" s="16">
        <f>VLOOKUP($D49,Résultats!$B$2:$AX$476,K$5,FALSE)</f>
        <v>0.8765805351</v>
      </c>
      <c r="L49" s="16">
        <f>VLOOKUP($D49,Résultats!$B$2:$AX$476,L$5,FALSE)</f>
        <v>0.71605436879999995</v>
      </c>
      <c r="M49" s="16">
        <f>VLOOKUP($D49,Résultats!$B$2:$AX$476,M$5,FALSE)</f>
        <v>0.83650672619999999</v>
      </c>
      <c r="N49" s="86">
        <f>VLOOKUP($D49,Résultats!$B$2:$AX$476,N$5,FALSE)</f>
        <v>0.8078737735</v>
      </c>
      <c r="O49" s="22">
        <f>VLOOKUP($D49,Résultats!$B$2:$AX$476,O$5,FALSE)</f>
        <v>0.78243240120000002</v>
      </c>
      <c r="P49" s="16">
        <f>VLOOKUP($D49,Résultats!$B$2:$AX$476,P$5,FALSE)</f>
        <v>0.76522424079999996</v>
      </c>
      <c r="Q49" s="16">
        <f>VLOOKUP($D49,Résultats!$B$2:$AX$476,Q$5,FALSE)</f>
        <v>0.75226210609999999</v>
      </c>
      <c r="R49" s="16">
        <f>VLOOKUP($D49,Résultats!$B$2:$AX$476,R$5,FALSE)</f>
        <v>0.73830290109999996</v>
      </c>
      <c r="S49" s="86">
        <f>VLOOKUP($D49,Résultats!$B$2:$AX$476,S$5,FALSE)</f>
        <v>0.72673566739999995</v>
      </c>
      <c r="T49" s="95">
        <f>VLOOKUP($D49,Résultats!$B$2:$AX$476,T$5,FALSE)</f>
        <v>0.65394522119999998</v>
      </c>
      <c r="U49" s="95">
        <f>VLOOKUP($D49,Résultats!$B$2:$AX$476,U$5,FALSE)</f>
        <v>0.63655670180000001</v>
      </c>
      <c r="V49" s="95">
        <f>VLOOKUP($D49,Résultats!$B$2:$AX$476,V$5,FALSE)</f>
        <v>0.62569810319999997</v>
      </c>
      <c r="W49" s="95">
        <f>VLOOKUP($D49,Résultats!$B$2:$AX$476,W$5,FALSE)</f>
        <v>0.62179885030000004</v>
      </c>
      <c r="X49" s="45">
        <f>W49-'[1]Cibles THREEME'!$AJ20</f>
        <v>-7.7330884814114209E-2</v>
      </c>
      <c r="Z49" s="189" t="s">
        <v>521</v>
      </c>
      <c r="AA49" s="189">
        <f>SUM(AA44:AA48)</f>
        <v>141.75332504210002</v>
      </c>
      <c r="AB49" s="189">
        <f t="shared" ref="AB49:AC49" si="12">SUM(AB44:AB48)</f>
        <v>114.4018874965</v>
      </c>
      <c r="AC49" s="189">
        <f t="shared" si="12"/>
        <v>108.28189872118</v>
      </c>
    </row>
    <row r="50" spans="1:29" x14ac:dyDescent="0.3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0.2693415509</v>
      </c>
      <c r="G50" s="22">
        <f>VLOOKUP($D50,Résultats!$B$2:$AX$476,G$5,FALSE)</f>
        <v>0.29201185130000001</v>
      </c>
      <c r="H50" s="16">
        <f>VLOOKUP($D50,Résultats!$B$2:$AX$476,H$5,FALSE)</f>
        <v>0.28559548890000003</v>
      </c>
      <c r="I50" s="86">
        <f>VLOOKUP($D50,Résultats!$B$2:$AX$476,I$5,FALSE)</f>
        <v>0.32123836729999999</v>
      </c>
      <c r="J50" s="22">
        <f>VLOOKUP($D50,Résultats!$B$2:$AX$476,J$5,FALSE)</f>
        <v>0.30026052349999999</v>
      </c>
      <c r="K50" s="16">
        <f>VLOOKUP($D50,Résultats!$B$2:$AX$476,K$5,FALSE)</f>
        <v>0.28375495080000002</v>
      </c>
      <c r="L50" s="16">
        <f>VLOOKUP($D50,Résultats!$B$2:$AX$476,L$5,FALSE)</f>
        <v>0.26696826480000002</v>
      </c>
      <c r="M50" s="16">
        <f>VLOOKUP($D50,Résultats!$B$2:$AX$476,M$5,FALSE)</f>
        <v>0.38052633009999998</v>
      </c>
      <c r="N50" s="86">
        <f>VLOOKUP($D50,Résultats!$B$2:$AX$476,N$5,FALSE)</f>
        <v>0.39394042769999998</v>
      </c>
      <c r="O50" s="22">
        <f>VLOOKUP($D50,Résultats!$B$2:$AX$476,O$5,FALSE)</f>
        <v>0.40253689209999999</v>
      </c>
      <c r="P50" s="16">
        <f>VLOOKUP($D50,Résultats!$B$2:$AX$476,P$5,FALSE)</f>
        <v>0.41402219489999997</v>
      </c>
      <c r="Q50" s="16">
        <f>VLOOKUP($D50,Résultats!$B$2:$AX$476,Q$5,FALSE)</f>
        <v>0.42680718600000001</v>
      </c>
      <c r="R50" s="16">
        <f>VLOOKUP($D50,Résultats!$B$2:$AX$476,R$5,FALSE)</f>
        <v>0.44136645019999998</v>
      </c>
      <c r="S50" s="86">
        <f>VLOOKUP($D50,Résultats!$B$2:$AX$476,S$5,FALSE)</f>
        <v>0.45657995699999998</v>
      </c>
      <c r="T50" s="95">
        <f>VLOOKUP($D50,Résultats!$B$2:$AX$476,T$5,FALSE)</f>
        <v>0.6136358905</v>
      </c>
      <c r="U50" s="95">
        <f>VLOOKUP($D50,Résultats!$B$2:$AX$476,U$5,FALSE)</f>
        <v>0.64074265470000002</v>
      </c>
      <c r="V50" s="95">
        <f>VLOOKUP($D50,Résultats!$B$2:$AX$476,V$5,FALSE)</f>
        <v>0.66839292709999998</v>
      </c>
      <c r="W50" s="95">
        <f>VLOOKUP($D50,Résultats!$B$2:$AX$476,W$5,FALSE)</f>
        <v>0.69776398179999999</v>
      </c>
      <c r="X50" s="45">
        <f>W50-'[1]Cibles THREEME'!$AJ21</f>
        <v>-0.24519988822405037</v>
      </c>
    </row>
    <row r="51" spans="1:29" x14ac:dyDescent="0.3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1.1272771269999999</v>
      </c>
      <c r="G51" s="88">
        <f>VLOOKUP($D51,Résultats!$B$2:$AX$476,G$5,FALSE)</f>
        <v>1.259173528</v>
      </c>
      <c r="H51" s="17">
        <f>VLOOKUP($D51,Résultats!$B$2:$AX$476,H$5,FALSE)</f>
        <v>1.243814762</v>
      </c>
      <c r="I51" s="89">
        <f>VLOOKUP($D51,Résultats!$B$2:$AX$476,I$5,FALSE)</f>
        <v>2.1916097379999999</v>
      </c>
      <c r="J51" s="88">
        <f>VLOOKUP($D51,Résultats!$B$2:$AX$476,J$5,FALSE)</f>
        <v>2.194418287</v>
      </c>
      <c r="K51" s="17">
        <f>VLOOKUP($D51,Résultats!$B$2:$AX$476,K$5,FALSE)</f>
        <v>2.2179327579999999</v>
      </c>
      <c r="L51" s="17">
        <f>VLOOKUP($D51,Résultats!$B$2:$AX$476,L$5,FALSE)</f>
        <v>2.2286142280000001</v>
      </c>
      <c r="M51" s="17">
        <f>VLOOKUP($D51,Résultats!$B$2:$AX$476,M$5,FALSE)</f>
        <v>3.266190838</v>
      </c>
      <c r="N51" s="89">
        <f>VLOOKUP($D51,Résultats!$B$2:$AX$476,N$5,FALSE)</f>
        <v>3.3652821319999999</v>
      </c>
      <c r="O51" s="88">
        <f>VLOOKUP($D51,Résultats!$B$2:$AX$476,O$5,FALSE)</f>
        <v>3.5316821799999998</v>
      </c>
      <c r="P51" s="17">
        <f>VLOOKUP($D51,Résultats!$B$2:$AX$476,P$5,FALSE)</f>
        <v>3.7177768759999998</v>
      </c>
      <c r="Q51" s="17">
        <f>VLOOKUP($D51,Résultats!$B$2:$AX$476,Q$5,FALSE)</f>
        <v>3.9115625459999999</v>
      </c>
      <c r="R51" s="17">
        <f>VLOOKUP($D51,Résultats!$B$2:$AX$476,R$5,FALSE)</f>
        <v>4.118678407</v>
      </c>
      <c r="S51" s="89">
        <f>VLOOKUP($D51,Résultats!$B$2:$AX$476,S$5,FALSE)</f>
        <v>4.3294862500000004</v>
      </c>
      <c r="T51" s="97">
        <f>VLOOKUP($D51,Résultats!$B$2:$AX$476,T$5,FALSE)</f>
        <v>5.2298744289999997</v>
      </c>
      <c r="U51" s="97">
        <f>VLOOKUP($D51,Résultats!$B$2:$AX$476,U$5,FALSE)</f>
        <v>6.0610046520000003</v>
      </c>
      <c r="V51" s="97">
        <f>VLOOKUP($D51,Résultats!$B$2:$AX$476,V$5,FALSE)</f>
        <v>6.6855370880000002</v>
      </c>
      <c r="W51" s="97">
        <f>VLOOKUP($D51,Résultats!$B$2:$AX$476,W$5,FALSE)</f>
        <v>7.1570660269999999</v>
      </c>
      <c r="X51" s="45">
        <f>W51-'[1]Cibles THREEME'!$AJ22</f>
        <v>0.39574563546759123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84">
        <f>VLOOKUP($D52,Résultats!$B$2:$AX$476,G$5,FALSE)</f>
        <v>2.8432188639999998</v>
      </c>
      <c r="H52" s="6">
        <f>VLOOKUP($D52,Résultats!$B$2:$AX$476,H$5,FALSE)</f>
        <v>2.6412724430000001</v>
      </c>
      <c r="I52" s="85">
        <f>VLOOKUP($D52,Résultats!$B$2:$AX$476,I$5,FALSE)</f>
        <v>2.4775696190000001</v>
      </c>
      <c r="J52" s="84">
        <f>VLOOKUP($D52,Résultats!$B$2:$AX$476,J$5,FALSE)</f>
        <v>2.4043815999999998</v>
      </c>
      <c r="K52" s="6">
        <f>VLOOKUP($D52,Résultats!$B$2:$AX$476,K$5,FALSE)</f>
        <v>2.3939412409999998</v>
      </c>
      <c r="L52" s="6">
        <f>VLOOKUP($D52,Résultats!$B$2:$AX$476,L$5,FALSE)</f>
        <v>2.3856096760000001</v>
      </c>
      <c r="M52" s="6">
        <f>VLOOKUP($D52,Résultats!$B$2:$AX$476,M$5,FALSE)</f>
        <v>2.345311573</v>
      </c>
      <c r="N52" s="85">
        <f>VLOOKUP($D52,Résultats!$B$2:$AX$476,N$5,FALSE)</f>
        <v>2.2526884730000001</v>
      </c>
      <c r="O52" s="84">
        <f>VLOOKUP($D52,Résultats!$B$2:$AX$476,O$5,FALSE)</f>
        <v>2.1630242919999998</v>
      </c>
      <c r="P52" s="6">
        <f>VLOOKUP($D52,Résultats!$B$2:$AX$476,P$5,FALSE)</f>
        <v>2.0713464159999999</v>
      </c>
      <c r="Q52" s="6">
        <f>VLOOKUP($D52,Résultats!$B$2:$AX$476,Q$5,FALSE)</f>
        <v>1.9845152070000001</v>
      </c>
      <c r="R52" s="6">
        <f>VLOOKUP($D52,Résultats!$B$2:$AX$476,R$5,FALSE)</f>
        <v>1.905342691</v>
      </c>
      <c r="S52" s="85">
        <f>VLOOKUP($D52,Résultats!$B$2:$AX$476,S$5,FALSE)</f>
        <v>1.8345038769999999</v>
      </c>
      <c r="T52" s="94">
        <f>VLOOKUP($D52,Résultats!$B$2:$AX$476,T$5,FALSE)</f>
        <v>1.9126454399999999</v>
      </c>
      <c r="U52" s="94">
        <f>VLOOKUP($D52,Résultats!$B$2:$AX$476,U$5,FALSE)</f>
        <v>2.0559644850000001</v>
      </c>
      <c r="V52" s="94">
        <f>VLOOKUP($D52,Résultats!$B$2:$AX$476,V$5,FALSE)</f>
        <v>2.2278718660000001</v>
      </c>
      <c r="W52" s="94">
        <f>VLOOKUP($D52,Résultats!$B$2:$AX$476,W$5,FALSE)</f>
        <v>2.4403180770000001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150.8375728332</v>
      </c>
      <c r="G53" s="23">
        <f t="shared" ref="G53:R53" si="13">G52+G45+G36+G33</f>
        <v>146.2987408802</v>
      </c>
      <c r="H53" s="9">
        <f t="shared" si="13"/>
        <v>143.59750150699998</v>
      </c>
      <c r="I53" s="90">
        <f t="shared" si="13"/>
        <v>141.75332504210002</v>
      </c>
      <c r="J53" s="23">
        <f t="shared" si="13"/>
        <v>139.69466392940001</v>
      </c>
      <c r="K53" s="9">
        <f t="shared" si="13"/>
        <v>138.29315320569989</v>
      </c>
      <c r="L53" s="9">
        <f t="shared" si="13"/>
        <v>136.49264707430001</v>
      </c>
      <c r="M53" s="9">
        <f t="shared" si="13"/>
        <v>132.8336421381</v>
      </c>
      <c r="N53" s="90">
        <f t="shared" si="13"/>
        <v>128.49469936970002</v>
      </c>
      <c r="O53" s="23">
        <f t="shared" si="13"/>
        <v>124.92321717759999</v>
      </c>
      <c r="P53" s="9">
        <f t="shared" si="13"/>
        <v>121.78719999879999</v>
      </c>
      <c r="Q53" s="9">
        <f t="shared" si="13"/>
        <v>119.022526478</v>
      </c>
      <c r="R53" s="9">
        <f t="shared" si="13"/>
        <v>116.5784234656</v>
      </c>
      <c r="S53" s="90">
        <f>S52+S45+S36+S33</f>
        <v>114.4018874965</v>
      </c>
      <c r="T53" s="98">
        <f>T52+T45+T36+T33</f>
        <v>112.07948208798</v>
      </c>
      <c r="U53" s="98">
        <f>U52+U45+U36+U33</f>
        <v>110.20006365973001</v>
      </c>
      <c r="V53" s="98">
        <f>V52+V45+V36+V33</f>
        <v>109.0722878429</v>
      </c>
      <c r="W53" s="98">
        <f>W52+W45+W36+W33</f>
        <v>108.28189872118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A75" zoomScale="70" zoomScaleNormal="70" workbookViewId="0">
      <selection activeCell="S88" sqref="C88:S98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96">
        <f>SUM(H11:K11)</f>
        <v>44.314230880866809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25.519030770000001</v>
      </c>
      <c r="J12" s="16">
        <f>VLOOKUP(F12,Résultats!$B$2:$AX$476,'T energie vecteurs'!F5,FALSE)</f>
        <v>1.55252433E-2</v>
      </c>
      <c r="K12" s="16">
        <f>VLOOKUP(G12,Résultats!$B$2:$AX$476,'T energie vecteurs'!F5,FALSE)</f>
        <v>1.76876668E-5</v>
      </c>
      <c r="L12" s="95">
        <f t="shared" ref="L12:L20" si="0">SUM(H12:K12)</f>
        <v>25.534573700966803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17.412026260000001</v>
      </c>
      <c r="J13" s="16">
        <f>VLOOKUP(F13,Résultats!$B$2:$AX$476,'T energie vecteurs'!F5,FALSE)</f>
        <v>1.1379135469999999</v>
      </c>
      <c r="K13" s="16">
        <f>VLOOKUP(G13,Résultats!$B$2:$AX$476,'T energie vecteurs'!F5,FALSE)</f>
        <v>0.22971737289999999</v>
      </c>
      <c r="L13" s="95">
        <f t="shared" si="0"/>
        <v>18.779657179900003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96">
        <f>SUM(H14:K14)</f>
        <v>42.259961342799997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96">
        <f t="shared" si="0"/>
        <v>24.957986130999998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96">
        <f>SUM(H16:K16)</f>
        <v>48.802585090000008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4.3030490510000003</v>
      </c>
      <c r="I17" s="16">
        <f>VLOOKUP(E17,Résultats!$B$2:$AX$476,'T energie vecteurs'!F5,FALSE)</f>
        <v>15.404448090000001</v>
      </c>
      <c r="J17" s="16">
        <f>VLOOKUP(F17,Résultats!$B$2:$AX$476,'T energie vecteurs'!F5,FALSE)</f>
        <v>10.28548561</v>
      </c>
      <c r="K17" s="16">
        <f>VLOOKUP(G17,Résultats!$B$2:$AX$476,'T energie vecteurs'!F5,FALSE)</f>
        <v>11.431425969999999</v>
      </c>
      <c r="L17" s="95">
        <f t="shared" si="0"/>
        <v>41.424408720999999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0.95446486350000004</v>
      </c>
      <c r="I18" s="16">
        <f>VLOOKUP(E18,Résultats!$B$2:$AX$476,'T energie vecteurs'!F5,FALSE)</f>
        <v>1.846006977</v>
      </c>
      <c r="J18" s="16">
        <f>VLOOKUP(F18,Résultats!$B$2:$AX$476,'T energie vecteurs'!F5,FALSE)</f>
        <v>0</v>
      </c>
      <c r="K18" s="16">
        <f>VLOOKUP(G18,Résultats!$B$2:$AX$476,'T energie vecteurs'!F5,FALSE)</f>
        <v>1.6967187770000001</v>
      </c>
      <c r="L18" s="95">
        <f t="shared" si="0"/>
        <v>4.4971906175000003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2.2482201310000001</v>
      </c>
      <c r="J19" s="16">
        <f>VLOOKUP(F19,Résultats!$B$2:$AX$476,'T energie vecteurs'!F5,FALSE)</f>
        <v>0.29323773990000002</v>
      </c>
      <c r="K19" s="16">
        <f>VLOOKUP(G19,Résultats!$B$2:$AX$476,'T energie vecteurs'!F5,FALSE)</f>
        <v>0.3395278806</v>
      </c>
      <c r="L19" s="95">
        <f t="shared" si="0"/>
        <v>2.8809857514999999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98">
        <f t="shared" si="0"/>
        <v>160.33476344466681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43.778277509999995</v>
      </c>
      <c r="J24" s="8">
        <f>SUM(J25:J26)</f>
        <v>1.3237032182999999</v>
      </c>
      <c r="K24" s="8">
        <f>SUM(K25:K26)</f>
        <v>0.19096646585669999</v>
      </c>
      <c r="L24" s="96">
        <f t="shared" ref="L24:L33" si="3">SUM(H24:K24)</f>
        <v>45.292947194156689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24.40237252</v>
      </c>
      <c r="J25" s="16">
        <f>VLOOKUP(F25,Résultats!$B$2:$AX$476,'T energie vecteurs'!I5,FALSE)</f>
        <v>5.6277936299999998E-2</v>
      </c>
      <c r="K25" s="16">
        <f>VLOOKUP(G51,Résultats!$B$2:$AX$476,'T energie vecteurs'!I5,FALSE)</f>
        <v>2.8563456699999999E-5</v>
      </c>
      <c r="L25" s="95">
        <f t="shared" si="3"/>
        <v>24.458679019756698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19.375904989999999</v>
      </c>
      <c r="J26" s="16">
        <f>VLOOKUP(F26,Résultats!$B$2:$AX$476,'T energie vecteurs'!I5,FALSE)</f>
        <v>1.267425282</v>
      </c>
      <c r="K26" s="16">
        <f>VLOOKUP(G26,Résultats!$B$2:$AX$476,'T energie vecteurs'!I5,FALSE)</f>
        <v>0.1909379024</v>
      </c>
      <c r="L26" s="95">
        <f t="shared" si="3"/>
        <v>20.834268174400002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0.2609221149</v>
      </c>
      <c r="I27" s="8">
        <f>VLOOKUP(E27,Résultats!$B$2:$AX$476,'T energie vecteurs'!I5,FALSE)</f>
        <v>6.8782112599999996</v>
      </c>
      <c r="J27" s="8">
        <f>VLOOKUP(F27,Résultats!$B$2:$AX$476,'T energie vecteurs'!I5,FALSE)</f>
        <v>13.8403548</v>
      </c>
      <c r="K27" s="8">
        <f>VLOOKUP(G27,Résultats!$B$2:$AX$476,'T energie vecteurs'!I5,FALSE)+6</f>
        <v>20.020865329999999</v>
      </c>
      <c r="L27" s="96">
        <f t="shared" si="3"/>
        <v>41.000353504899998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3.203929772</v>
      </c>
      <c r="J28" s="8">
        <f>VLOOKUP(F28,Résultats!$B$2:$AX$476,'T energie vecteurs'!I5,FALSE)</f>
        <v>11.64950024</v>
      </c>
      <c r="K28" s="8">
        <f>VLOOKUP(G28,Résultats!$B$2:$AX$476,'T energie vecteurs'!I5,FALSE)</f>
        <v>7.0652491279999996</v>
      </c>
      <c r="L28" s="96">
        <f t="shared" si="3"/>
        <v>21.918679140000002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3.1216837820999999</v>
      </c>
      <c r="I29" s="8">
        <f>SUM(I30:I32)</f>
        <v>17.09939542</v>
      </c>
      <c r="J29" s="8">
        <f>SUM(J30:J32)</f>
        <v>9.6051467182000003</v>
      </c>
      <c r="K29" s="8">
        <f>SUM(K30:K32)</f>
        <v>14.602240267699999</v>
      </c>
      <c r="L29" s="96">
        <f t="shared" si="3"/>
        <v>44.428466188000002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2.216647504</v>
      </c>
      <c r="I30" s="16">
        <f>VLOOKUP(E30,Résultats!$B$2:$AX$476,'T energie vecteurs'!I5,FALSE)</f>
        <v>12.59058493</v>
      </c>
      <c r="J30" s="16">
        <f>VLOOKUP(F30,Résultats!$B$2:$AX$476,'T energie vecteurs'!I5,FALSE)</f>
        <v>9.313232416</v>
      </c>
      <c r="K30" s="16">
        <f>VLOOKUP(G30,Résultats!$B$2:$AX$476,'T energie vecteurs'!I5,FALSE)</f>
        <v>12.26406373</v>
      </c>
      <c r="L30" s="95">
        <f t="shared" si="3"/>
        <v>36.384528579999994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0.90503627809999998</v>
      </c>
      <c r="I31" s="16">
        <f>VLOOKUP(E31,Résultats!$B$2:$AX$476,'T energie vecteurs'!I5,FALSE)</f>
        <v>1.9615188370000001</v>
      </c>
      <c r="J31" s="16">
        <f>VLOOKUP(F31,Résultats!$B$2:$AX$476,'T energie vecteurs'!I5,FALSE)</f>
        <v>0</v>
      </c>
      <c r="K31" s="16">
        <f>VLOOKUP(G31,Résultats!$B$2:$AX$476,'T energie vecteurs'!I5,FALSE)</f>
        <v>2.0205658839999998</v>
      </c>
      <c r="L31" s="95">
        <f t="shared" si="3"/>
        <v>4.8871209991000004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2.5472916529999998</v>
      </c>
      <c r="J32" s="16">
        <f>VLOOKUP(F32,Résultats!$B$2:$AX$476,'T energie vecteurs'!I5,FALSE)</f>
        <v>0.29191430219999998</v>
      </c>
      <c r="K32" s="16">
        <f>VLOOKUP(G32,Résultats!$B$2:$AX$476,'T energie vecteurs'!I5,FALSE)</f>
        <v>0.31761065370000002</v>
      </c>
      <c r="L32" s="95">
        <f t="shared" si="3"/>
        <v>3.1568166088999998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3.3826058969999999</v>
      </c>
      <c r="I33" s="9">
        <f>SUM(I24,I27:I29)</f>
        <v>70.959813961999998</v>
      </c>
      <c r="J33" s="9">
        <f>SUM(J24,J27:J29)</f>
        <v>36.418704976499995</v>
      </c>
      <c r="K33" s="9">
        <f>SUM(K24,K27:K29)</f>
        <v>41.879321191556699</v>
      </c>
      <c r="L33" s="98">
        <f t="shared" si="3"/>
        <v>152.6404460270567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41.120680390000004</v>
      </c>
      <c r="J37" s="8">
        <f>SUM(J38:J39)</f>
        <v>1.8035174433000001</v>
      </c>
      <c r="K37" s="8">
        <f>SUM(K38:K39)</f>
        <v>0.17945781240280001</v>
      </c>
      <c r="L37" s="96">
        <f t="shared" ref="L37:L46" si="6">SUM(H37:K37)</f>
        <v>43.103655645702808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22.64342289</v>
      </c>
      <c r="J38" s="16">
        <f>VLOOKUP(F38,Résultats!$B$2:$AX$476,'T energie vecteurs'!N5,FALSE)</f>
        <v>0.3208134493</v>
      </c>
      <c r="K38" s="16">
        <f>VLOOKUP(G51,Résultats!$B$2:$AX$476,'T energie vecteurs'!N5,FALSE)</f>
        <v>4.2553502799999997E-5</v>
      </c>
      <c r="L38" s="95">
        <f t="shared" si="6"/>
        <v>22.964278892802803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18.4772575</v>
      </c>
      <c r="J39" s="16">
        <f>VLOOKUP(F39,Résultats!$B$2:$AX$476,'T energie vecteurs'!N5,FALSE)</f>
        <v>1.482703994</v>
      </c>
      <c r="K39" s="16">
        <f>VLOOKUP(G39,Résultats!$B$2:$AX$476,'T energie vecteurs'!N5,FALSE)</f>
        <v>0.17941525890000001</v>
      </c>
      <c r="L39" s="95">
        <f t="shared" si="6"/>
        <v>20.139376752900002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0.2194124734</v>
      </c>
      <c r="I40" s="8">
        <f>VLOOKUP(E40,Résultats!$B$2:$AX$476,'T energie vecteurs'!N5,FALSE)</f>
        <v>5.9352589309999999</v>
      </c>
      <c r="J40" s="8">
        <f>VLOOKUP(F40,Résultats!$B$2:$AX$476,'T energie vecteurs'!N5,FALSE)</f>
        <v>14.18461606</v>
      </c>
      <c r="K40" s="8">
        <f>VLOOKUP(G40,Résultats!$B$2:$AX$476,'T energie vecteurs'!N5,FALSE)+8</f>
        <v>19.650656910000002</v>
      </c>
      <c r="L40" s="96">
        <f t="shared" si="6"/>
        <v>39.989944374400004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2.2150733329999999</v>
      </c>
      <c r="J41" s="8">
        <f>VLOOKUP(F41,Résultats!$B$2:$AX$476,'T energie vecteurs'!N5,FALSE)</f>
        <v>10.716878899999999</v>
      </c>
      <c r="K41" s="8">
        <f>VLOOKUP(G41,Résultats!$B$2:$AX$476,'T energie vecteurs'!N5,FALSE)</f>
        <v>6.3985603409999996</v>
      </c>
      <c r="L41" s="96">
        <f t="shared" si="6"/>
        <v>19.330512573999997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2.9032939207999999</v>
      </c>
      <c r="I42" s="8">
        <f>SUM(I43:I45)</f>
        <v>14.635990199</v>
      </c>
      <c r="J42" s="8">
        <f>SUM(J43:J45)</f>
        <v>11.1883707419</v>
      </c>
      <c r="K42" s="8">
        <f>SUM(K43:K45)</f>
        <v>9.8944471074999996</v>
      </c>
      <c r="L42" s="96">
        <f t="shared" si="6"/>
        <v>38.622101969200003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2.0332759989999998</v>
      </c>
      <c r="I43" s="16">
        <f>VLOOKUP(E43,Résultats!$B$2:$AX$476,'T energie vecteurs'!N5,FALSE)</f>
        <v>10.157346029999999</v>
      </c>
      <c r="J43" s="16">
        <f>VLOOKUP(F43,Résultats!$B$2:$AX$476,'T energie vecteurs'!N5,FALSE)</f>
        <v>10.87018106</v>
      </c>
      <c r="K43" s="16">
        <f>VLOOKUP(G43,Résultats!$B$2:$AX$476,'T energie vecteurs'!N5,FALSE)</f>
        <v>7.8028220560000001</v>
      </c>
      <c r="L43" s="95">
        <f t="shared" si="6"/>
        <v>30.863625145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0.87001792180000004</v>
      </c>
      <c r="I44" s="16">
        <f>VLOOKUP(E44,Résultats!$B$2:$AX$476,'T energie vecteurs'!N5,FALSE)</f>
        <v>1.901383236</v>
      </c>
      <c r="J44" s="16">
        <f>VLOOKUP(F44,Résultats!$B$2:$AX$476,'T energie vecteurs'!N5,FALSE)</f>
        <v>0</v>
      </c>
      <c r="K44" s="16">
        <f>VLOOKUP(G44,Résultats!$B$2:$AX$476,'T energie vecteurs'!N5,FALSE)</f>
        <v>1.7801136369999999</v>
      </c>
      <c r="L44" s="95">
        <f t="shared" si="6"/>
        <v>4.5515147948000001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2.5772609329999998</v>
      </c>
      <c r="J45" s="16">
        <f>VLOOKUP(F45,Résultats!$B$2:$AX$476,'T energie vecteurs'!N5,FALSE)</f>
        <v>0.31818968190000002</v>
      </c>
      <c r="K45" s="16">
        <f>VLOOKUP(G45,Résultats!$B$2:$AX$476,'T energie vecteurs'!N5,FALSE)</f>
        <v>0.31151141449999997</v>
      </c>
      <c r="L45" s="95">
        <f t="shared" si="6"/>
        <v>3.2069620293999996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3.1227063941999997</v>
      </c>
      <c r="I46" s="9">
        <f>SUM(I37,I40:I42)</f>
        <v>63.907002853000002</v>
      </c>
      <c r="J46" s="9">
        <f>SUM(J37,J40:J42)</f>
        <v>37.893383145199998</v>
      </c>
      <c r="K46" s="9">
        <f>SUM(K37,K40:K42)</f>
        <v>36.123122170902803</v>
      </c>
      <c r="L46" s="98">
        <f t="shared" si="6"/>
        <v>141.04621456330281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37.774442840000006</v>
      </c>
      <c r="J50" s="8">
        <f>SUM(J51:J52)</f>
        <v>2.4528159688</v>
      </c>
      <c r="K50" s="8">
        <f>SUM(K51:K52)</f>
        <v>0.18421905882340001</v>
      </c>
      <c r="L50" s="96">
        <f>SUM(H50:K50)</f>
        <v>40.411477867623411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20.451446950000001</v>
      </c>
      <c r="J51" s="16">
        <f>VLOOKUP(F51,Résultats!$B$2:$AX$476,'T energie vecteurs'!S5,FALSE)</f>
        <v>0.80113638779999996</v>
      </c>
      <c r="K51" s="16">
        <f>VLOOKUP(G51,Résultats!$B$2:$AX$476,'T energie vecteurs'!S5,FALSE)</f>
        <v>5.6616323399999998E-5</v>
      </c>
      <c r="L51" s="95">
        <f t="shared" ref="L51:L58" si="9">SUM(H51:K51)</f>
        <v>21.252639954123399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17.322995890000001</v>
      </c>
      <c r="J52" s="16">
        <f>VLOOKUP(F52,Résultats!$B$2:$AX$476,'T energie vecteurs'!S5,FALSE)</f>
        <v>1.651679581</v>
      </c>
      <c r="K52" s="16">
        <f>VLOOKUP(G52,Résultats!$B$2:$AX$476,'T energie vecteurs'!S5,FALSE)</f>
        <v>0.1841624425</v>
      </c>
      <c r="L52" s="95">
        <f t="shared" si="9"/>
        <v>19.158837913500001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0.17422024420000001</v>
      </c>
      <c r="I53" s="294">
        <f>VLOOKUP(E53,Résultats!$B$2:$AX$476,'T energie vecteurs'!S5,FALSE)</f>
        <v>5.0589637759999997</v>
      </c>
      <c r="J53" s="8">
        <f>VLOOKUP(F53,Résultats!$B$2:$AX$476,'T energie vecteurs'!S5,FALSE)</f>
        <v>13.851678919999999</v>
      </c>
      <c r="K53" s="8">
        <f>VLOOKUP(G53,Résultats!$B$2:$AX$476,'T energie vecteurs'!S5,FALSE)+8</f>
        <v>17.886026180000002</v>
      </c>
      <c r="L53" s="96">
        <f>SUM(H53:K53)</f>
        <v>36.970889120199999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1.220309469</v>
      </c>
      <c r="J54" s="8">
        <f>VLOOKUP(F54,Résultats!$B$2:$AX$476,'T energie vecteurs'!S5,FALSE)</f>
        <v>7.7616593480000002</v>
      </c>
      <c r="K54" s="8">
        <f>VLOOKUP(G54,Résultats!$B$2:$AX$476,'T energie vecteurs'!S5,FALSE)</f>
        <v>6.9594397959999998</v>
      </c>
      <c r="L54" s="96">
        <f t="shared" si="9"/>
        <v>15.941408613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2.5358041508999998</v>
      </c>
      <c r="I55" s="8">
        <f>SUM(I56:I58)</f>
        <v>10.952604804</v>
      </c>
      <c r="J55" s="8">
        <f>SUM(J56:J58)</f>
        <v>14.024108091900001</v>
      </c>
      <c r="K55" s="8">
        <f>SUM(K56:K58)</f>
        <v>6.0197784124</v>
      </c>
      <c r="L55" s="96">
        <f t="shared" si="9"/>
        <v>33.5322954592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1.6602836329999999</v>
      </c>
      <c r="I56" s="16">
        <f>VLOOKUP(E56,Résultats!$B$2:$AX$476,'T energie vecteurs'!S5,FALSE)</f>
        <v>6.4133332049999998</v>
      </c>
      <c r="J56" s="16">
        <f>VLOOKUP(F56,Résultats!$B$2:$AX$476,'T energie vecteurs'!S5,FALSE)</f>
        <v>13.69819348</v>
      </c>
      <c r="K56" s="16">
        <f>VLOOKUP(G56,Résultats!$B$2:$AX$476,'T energie vecteurs'!S5,FALSE)</f>
        <v>4.0492059899999999</v>
      </c>
      <c r="L56" s="95">
        <f t="shared" si="9"/>
        <v>25.821016308000001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0.87552051789999996</v>
      </c>
      <c r="I57" s="16">
        <f>VLOOKUP(E57,Résultats!$B$2:$AX$476,'T energie vecteurs'!S5,FALSE)</f>
        <v>1.9142437809999999</v>
      </c>
      <c r="J57" s="16">
        <f>VLOOKUP(F57,Résultats!$B$2:$AX$476,'T energie vecteurs'!S5,FALSE)</f>
        <v>0</v>
      </c>
      <c r="K57" s="16">
        <f>VLOOKUP(G57,Résultats!$B$2:$AX$476,'T energie vecteurs'!S5,FALSE)</f>
        <v>1.6644192550000001</v>
      </c>
      <c r="L57" s="95">
        <f>SUM(H57:K57)</f>
        <v>4.4541835539000001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2.625027818</v>
      </c>
      <c r="J58" s="16">
        <f>VLOOKUP(F58,Résultats!$B$2:$AX$476,'T energie vecteurs'!S5,FALSE)</f>
        <v>0.32591461189999998</v>
      </c>
      <c r="K58" s="16">
        <f>VLOOKUP(G58,Résultats!$B$2:$AX$476,'T energie vecteurs'!S5,FALSE)</f>
        <v>0.30615316739999998</v>
      </c>
      <c r="L58" s="95">
        <f t="shared" si="9"/>
        <v>3.2570955973000002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2.7100243950999996</v>
      </c>
      <c r="I59" s="9">
        <f>SUM(I50,I53:I55)</f>
        <v>55.006320889000008</v>
      </c>
      <c r="J59" s="9">
        <f>SUM(J50,J53:J55)</f>
        <v>38.090262328700007</v>
      </c>
      <c r="K59" s="9">
        <f>SUM(K50,K53:K55)</f>
        <v>31.049463447223403</v>
      </c>
      <c r="L59" s="98">
        <f>SUM(H59:K59)</f>
        <v>126.85607106002341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34.706425150000001</v>
      </c>
      <c r="J63" s="8">
        <f>SUM(J64:J65)</f>
        <v>3.3500192979999999</v>
      </c>
      <c r="K63" s="8">
        <f>SUM(K64:K65)</f>
        <v>0.54825324503459993</v>
      </c>
      <c r="L63" s="96">
        <f t="shared" ref="L63:L72" si="12">SUM(H63:K63)</f>
        <v>38.604697693034602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17.836481989999999</v>
      </c>
      <c r="J64" s="38">
        <f>VLOOKUP(F64,Résultats!$B$2:$AX$476,'T energie vecteurs'!T5,FALSE)</f>
        <v>1.5921108639999999</v>
      </c>
      <c r="K64" s="16">
        <f>VLOOKUP(G64,Résultats!$B$2:$AX$476,'T energie vecteurs'!T5,FALSE)</f>
        <v>6.2946834599999994E-5</v>
      </c>
      <c r="L64" s="95">
        <f t="shared" si="12"/>
        <v>19.428655800834598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16.869943159999998</v>
      </c>
      <c r="J65" s="16">
        <f>VLOOKUP(F65,Résultats!$B$2:$AX$476,'T energie vecteurs'!T5,FALSE)</f>
        <v>1.757908434</v>
      </c>
      <c r="K65" s="16">
        <f>VLOOKUP(G65,Résultats!$B$2:$AX$476,'T energie vecteurs'!T5,FALSE)</f>
        <v>0.54819029819999998</v>
      </c>
      <c r="L65" s="95">
        <f t="shared" si="12"/>
        <v>19.176041892200001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0.14696416940000001</v>
      </c>
      <c r="I66" s="294">
        <f>VLOOKUP(E66,Résultats!$B$2:$AX$476,'T energie vecteurs'!T5,FALSE)</f>
        <v>4.4830284069999999</v>
      </c>
      <c r="J66" s="8">
        <f>VLOOKUP(F66,Résultats!$B$2:$AX$476,'T energie vecteurs'!T5,FALSE)</f>
        <v>13.74898245</v>
      </c>
      <c r="K66" s="8">
        <f>VLOOKUP(G66,Résultats!$B$2:$AX$476,'T energie vecteurs'!T5,FALSE)+8</f>
        <v>16.597128556000001</v>
      </c>
      <c r="L66" s="96">
        <f t="shared" si="12"/>
        <v>34.9761035824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1.1555078700000001</v>
      </c>
      <c r="J67" s="8">
        <f>VLOOKUP(F67,Résultats!$B$2:$AX$476,'T energie vecteurs'!T5,FALSE)</f>
        <v>7.3857509080000003</v>
      </c>
      <c r="K67" s="8">
        <f>VLOOKUP(G67,Résultats!$B$2:$AX$476,'T energie vecteurs'!T5,FALSE)</f>
        <v>6.4988770220000003</v>
      </c>
      <c r="L67" s="96">
        <f t="shared" si="12"/>
        <v>15.0401358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2.7122022499999998</v>
      </c>
      <c r="I68" s="8">
        <f>SUM(I69:I71)</f>
        <v>11.686875141</v>
      </c>
      <c r="J68" s="8">
        <f>SUM(J69:J71)</f>
        <v>15.5957801114</v>
      </c>
      <c r="K68" s="8">
        <f>SUM(K69:K71)</f>
        <v>6.2752953234000008</v>
      </c>
      <c r="L68" s="96">
        <f t="shared" si="12"/>
        <v>36.270152825799997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1.7656812710000001</v>
      </c>
      <c r="I69" s="16">
        <f>VLOOKUP(E69,Résultats!$B$2:$AX$476,'T energie vecteurs'!T5,FALSE)</f>
        <v>6.5893616020000003</v>
      </c>
      <c r="J69" s="16">
        <f>VLOOKUP(F69,Résultats!$B$2:$AX$476,'T energie vecteurs'!T5,FALSE)</f>
        <v>15.22344779</v>
      </c>
      <c r="K69" s="16">
        <f>VLOOKUP(G69,Résultats!$B$2:$AX$476,'T energie vecteurs'!T5,FALSE)</f>
        <v>4.1574958210000004</v>
      </c>
      <c r="L69" s="95">
        <f t="shared" si="12"/>
        <v>27.735986484000001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0.94652097899999998</v>
      </c>
      <c r="I70" s="16">
        <f>VLOOKUP(E70,Résultats!$B$2:$AX$476,'T energie vecteurs'!T5,FALSE)</f>
        <v>2.0776868930000001</v>
      </c>
      <c r="J70" s="16">
        <f>VLOOKUP(F70,Résultats!$B$2:$AX$476,'T energie vecteurs'!T5,FALSE)</f>
        <v>0</v>
      </c>
      <c r="K70" s="16">
        <f>VLOOKUP(G70,Résultats!$B$2:$AX$476,'T energie vecteurs'!T5,FALSE)</f>
        <v>1.7873999490000001</v>
      </c>
      <c r="L70" s="95">
        <f t="shared" si="12"/>
        <v>4.811607821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3.0198266459999998</v>
      </c>
      <c r="J71" s="16">
        <f>VLOOKUP(F71,Résultats!$B$2:$AX$476,'T energie vecteurs'!T5,FALSE)</f>
        <v>0.3723323214</v>
      </c>
      <c r="K71" s="16">
        <f>VLOOKUP(G71,Résultats!$B$2:$AX$476,'T energie vecteurs'!T5,FALSE)</f>
        <v>0.33039955339999999</v>
      </c>
      <c r="L71" s="95">
        <f t="shared" si="12"/>
        <v>3.7225585207999998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2.8591664193999997</v>
      </c>
      <c r="I72" s="9">
        <f>SUM(I63,I66:I68)</f>
        <v>52.031836568000003</v>
      </c>
      <c r="J72" s="9">
        <f>SUM(J63,J66:J68)</f>
        <v>40.080532767400001</v>
      </c>
      <c r="K72" s="9">
        <f>SUM(K63,K66:K68)</f>
        <v>29.919554146434606</v>
      </c>
      <c r="L72" s="98">
        <f t="shared" si="12"/>
        <v>124.89108990123461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25.019137168</v>
      </c>
      <c r="J89" s="8">
        <f>SUM(J90:J91)</f>
        <v>7.2847352480000005</v>
      </c>
      <c r="K89" s="8">
        <f>SUM(K90:K91)</f>
        <v>1.2845362310171</v>
      </c>
      <c r="L89" s="96">
        <f t="shared" ref="L89:L98" si="17">SUM(H89:K89)</f>
        <v>33.588408647017104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8.1005200580000007</v>
      </c>
      <c r="J90" s="16">
        <f>VLOOKUP(F90,Résultats!$B$2:$AX$476,'T energie vecteurs'!W5,FALSE)</f>
        <v>5.0340211049999999</v>
      </c>
      <c r="K90" s="16">
        <f>VLOOKUP(G90,Résultats!$B$2:$AX$476,'T energie vecteurs'!W5,FALSE)</f>
        <v>4.1105017099999998E-5</v>
      </c>
      <c r="L90" s="95">
        <f>SUM(H90:K90)</f>
        <v>13.134582268017102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16.91861711</v>
      </c>
      <c r="J91" s="16">
        <f>VLOOKUP(F91,Résultats!$B$2:$AX$476,'T energie vecteurs'!W5,FALSE)</f>
        <v>2.2507141430000002</v>
      </c>
      <c r="K91" s="16">
        <f>VLOOKUP(G91,Résultats!$B$2:$AX$476,'T energie vecteurs'!W5,FALSE)</f>
        <v>1.2844951259999999</v>
      </c>
      <c r="L91" s="95">
        <f>SUM(H91:K91)</f>
        <v>20.453826378999999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9.5081969299999999E-2</v>
      </c>
      <c r="I92" s="8">
        <f>VLOOKUP(E92,Résultats!$B$2:$AX$476,'T energie vecteurs'!W5,FALSE)</f>
        <v>3.0847281230000001</v>
      </c>
      <c r="J92" s="8">
        <f>VLOOKUP(F92,Résultats!$B$2:$AX$476,'T energie vecteurs'!W5,FALSE)</f>
        <v>13.331913009999999</v>
      </c>
      <c r="K92" s="8">
        <f>VLOOKUP(G92,Résultats!$B$2:$AX$476,'T energie vecteurs'!W5,FALSE)+8</f>
        <v>14.316544923</v>
      </c>
      <c r="L92" s="96">
        <f t="shared" si="17"/>
        <v>30.828268025299998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1.0143064079999999</v>
      </c>
      <c r="J93" s="8">
        <f>VLOOKUP(F93,Résultats!$B$2:$AX$476,'T energie vecteurs'!W5,FALSE)</f>
        <v>6.2184695970000003</v>
      </c>
      <c r="K93" s="8">
        <f>VLOOKUP(G93,Résultats!$B$2:$AX$476,'T energie vecteurs'!W5,FALSE)</f>
        <v>4.8082940670000003</v>
      </c>
      <c r="L93" s="96">
        <f t="shared" si="17"/>
        <v>12.041070072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3.5424452229999996</v>
      </c>
      <c r="I94" s="8">
        <f>SUM(I95:I97)</f>
        <v>14.89407767</v>
      </c>
      <c r="J94" s="8">
        <f>SUM(J95:J97)</f>
        <v>19.580501086800002</v>
      </c>
      <c r="K94" s="8">
        <f>SUM(K95:K97)</f>
        <v>8.1320313682999998</v>
      </c>
      <c r="L94" s="96">
        <f t="shared" si="17"/>
        <v>46.149055348099999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2.3452361079999999</v>
      </c>
      <c r="I95" s="16">
        <f>VLOOKUP(E95,Résultats!$B$2:$AX$476,'T energie vecteurs'!W5,FALSE)</f>
        <v>8.1580018059999997</v>
      </c>
      <c r="J95" s="16">
        <f>VLOOKUP(F95,Résultats!$B$2:$AX$476,'T energie vecteurs'!W5,FALSE)</f>
        <v>19.050675850000001</v>
      </c>
      <c r="K95" s="16">
        <f>VLOOKUP(G95,Résultats!$B$2:$AX$476,'T energie vecteurs'!W5,FALSE)</f>
        <v>5.3523036450000001</v>
      </c>
      <c r="L95" s="95">
        <f t="shared" si="17"/>
        <v>34.906217409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1.1972091149999999</v>
      </c>
      <c r="I96" s="16">
        <f>VLOOKUP(E96,Résultats!$B$2:$AX$476,'T energie vecteurs'!W5,FALSE)</f>
        <v>2.7633513710000002</v>
      </c>
      <c r="J96" s="16">
        <f>VLOOKUP(F96,Résultats!$B$2:$AX$476,'T energie vecteurs'!W5,FALSE)</f>
        <v>0</v>
      </c>
      <c r="K96" s="16">
        <f>VLOOKUP(G96,Résultats!$B$2:$AX$476,'T energie vecteurs'!W5,FALSE)</f>
        <v>2.3643428850000001</v>
      </c>
      <c r="L96" s="95">
        <f t="shared" si="17"/>
        <v>6.3249033710000004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3.9727244929999999</v>
      </c>
      <c r="J97" s="16">
        <f>VLOOKUP(F97,Résultats!$B$2:$AX$476,'T energie vecteurs'!W5,FALSE)</f>
        <v>0.52982523680000004</v>
      </c>
      <c r="K97" s="16">
        <f>VLOOKUP(G97,Résultats!$B$2:$AX$476,'T energie vecteurs'!W5,FALSE)</f>
        <v>0.4153848383</v>
      </c>
      <c r="L97" s="95">
        <f t="shared" si="17"/>
        <v>4.9179345680999997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3.6375271922999994</v>
      </c>
      <c r="I98" s="9">
        <f>SUM(I89,I92:I94)</f>
        <v>44.012249369000003</v>
      </c>
      <c r="J98" s="9">
        <f>SUM(J89,J92:J94)</f>
        <v>46.415618941800005</v>
      </c>
      <c r="K98" s="9">
        <f>SUM(K89,K92:K94)</f>
        <v>28.541406589317099</v>
      </c>
      <c r="L98" s="98">
        <f t="shared" si="17"/>
        <v>122.6068020924171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23.620593609844878</v>
      </c>
      <c r="Q104" s="286">
        <f t="shared" si="20"/>
        <v>-2.2115463855190107</v>
      </c>
      <c r="R104" s="286">
        <f t="shared" si="20"/>
        <v>0.37657610671395281</v>
      </c>
      <c r="S104" s="287">
        <f t="shared" si="20"/>
        <v>21.785623331039822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8.1005200580000007</v>
      </c>
      <c r="Q105" s="34">
        <f t="shared" si="20"/>
        <v>5.0340211049999999</v>
      </c>
      <c r="R105" s="34">
        <f t="shared" si="20"/>
        <v>4.1105017099999998E-5</v>
      </c>
      <c r="S105" s="280">
        <f t="shared" si="20"/>
        <v>13.134582268017102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16.91861711</v>
      </c>
      <c r="Q106" s="34">
        <f t="shared" si="20"/>
        <v>2.2507141430000002</v>
      </c>
      <c r="R106" s="34">
        <f t="shared" si="20"/>
        <v>1.2844951259999999</v>
      </c>
      <c r="S106" s="280">
        <f t="shared" si="20"/>
        <v>20.453826378999999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9.5081969299999999E-2</v>
      </c>
      <c r="P107" s="286">
        <f t="shared" si="20"/>
        <v>3.0681111920732307</v>
      </c>
      <c r="Q107" s="286">
        <f t="shared" si="20"/>
        <v>2.2342999966131227</v>
      </c>
      <c r="R107" s="286">
        <f t="shared" si="20"/>
        <v>-3.3488569254046876</v>
      </c>
      <c r="S107" s="287">
        <f t="shared" si="20"/>
        <v>2.0486362325816643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1.0030390713614081</v>
      </c>
      <c r="Q108" s="286">
        <f t="shared" si="20"/>
        <v>-0.79505645748508513</v>
      </c>
      <c r="R108" s="286">
        <f t="shared" si="20"/>
        <v>-0.58920542671810061</v>
      </c>
      <c r="S108" s="287">
        <f t="shared" si="20"/>
        <v>-0.38122281284177717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3.0324547842636473</v>
      </c>
      <c r="P109" s="286">
        <f t="shared" si="20"/>
        <v>8.6831568637774446</v>
      </c>
      <c r="Q109" s="286">
        <f t="shared" si="20"/>
        <v>7.7393205204325355</v>
      </c>
      <c r="R109" s="286">
        <f t="shared" si="20"/>
        <v>-3.4798300303197909</v>
      </c>
      <c r="S109" s="287">
        <f t="shared" si="20"/>
        <v>15.975102138153833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2.2347945444114337</v>
      </c>
      <c r="P110" s="271">
        <f t="shared" si="20"/>
        <v>7.9784317526851147</v>
      </c>
      <c r="Q110" s="271">
        <f t="shared" si="20"/>
        <v>7.2094952836325348</v>
      </c>
      <c r="R110" s="271">
        <f t="shared" si="20"/>
        <v>-2.5677293367239065</v>
      </c>
      <c r="S110" s="280">
        <f t="shared" si="20"/>
        <v>14.854992244005174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0.79766023985221413</v>
      </c>
      <c r="P111" s="34">
        <f t="shared" si="20"/>
        <v>-3.2679993819076709</v>
      </c>
      <c r="Q111" s="34">
        <f t="shared" si="20"/>
        <v>0</v>
      </c>
      <c r="R111" s="34">
        <f t="shared" si="20"/>
        <v>-1.3274855318958849</v>
      </c>
      <c r="S111" s="280">
        <f t="shared" si="20"/>
        <v>-3.7978246739513404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2.5009483336855962</v>
      </c>
      <c r="Q112" s="271">
        <f t="shared" si="20"/>
        <v>-0.14480251286663504</v>
      </c>
      <c r="R112" s="271">
        <f t="shared" si="20"/>
        <v>-0.47303107461564869</v>
      </c>
      <c r="S112" s="280">
        <f t="shared" si="20"/>
        <v>1.8831147462033124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3.1275367535636471</v>
      </c>
      <c r="P113" s="292">
        <f t="shared" si="20"/>
        <v>34.90312457774256</v>
      </c>
      <c r="Q113" s="292">
        <f t="shared" si="20"/>
        <v>6.2923899243749375</v>
      </c>
      <c r="R113" s="292">
        <f t="shared" si="20"/>
        <v>-7.9297321886442731</v>
      </c>
      <c r="S113" s="293">
        <f t="shared" si="20"/>
        <v>36.393319067036856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68.998295130000002</v>
      </c>
      <c r="T3">
        <v>68.807466739999995</v>
      </c>
      <c r="U3">
        <v>68.353438260000004</v>
      </c>
      <c r="V3">
        <v>67.574872249999999</v>
      </c>
      <c r="W3">
        <v>65.03466718</v>
      </c>
      <c r="X3">
        <v>62.005619060000001</v>
      </c>
      <c r="Y3">
        <v>59.491598629999999</v>
      </c>
      <c r="Z3">
        <v>57.431890320000001</v>
      </c>
      <c r="AA3">
        <v>55.744102759999997</v>
      </c>
      <c r="AB3">
        <v>54.327873699999998</v>
      </c>
      <c r="AC3">
        <v>53.092077099999997</v>
      </c>
      <c r="AD3">
        <v>52.442847090000001</v>
      </c>
      <c r="AE3">
        <v>51.828109320000003</v>
      </c>
      <c r="AF3">
        <v>51.21928372</v>
      </c>
      <c r="AG3">
        <v>50.593721500000001</v>
      </c>
      <c r="AH3">
        <v>49.95414968</v>
      </c>
      <c r="AI3">
        <v>49.29005918</v>
      </c>
      <c r="AJ3">
        <v>48.620061040000003</v>
      </c>
      <c r="AK3">
        <v>47.964617029999999</v>
      </c>
      <c r="AL3">
        <v>47.318792209999998</v>
      </c>
      <c r="AM3">
        <v>46.712613210000001</v>
      </c>
      <c r="AN3">
        <v>46.121033920000002</v>
      </c>
      <c r="AO3">
        <v>45.534934620000001</v>
      </c>
      <c r="AP3">
        <v>44.962286849999998</v>
      </c>
      <c r="AQ3">
        <v>44.434048230000002</v>
      </c>
      <c r="AR3">
        <v>43.942878239999999</v>
      </c>
      <c r="AS3">
        <v>43.398345409999997</v>
      </c>
      <c r="AT3">
        <v>42.825079299999999</v>
      </c>
      <c r="AU3">
        <v>42.281315059999997</v>
      </c>
      <c r="AV3">
        <v>41.711342909999999</v>
      </c>
      <c r="AW3">
        <v>41.248898009999998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65.659863560000005</v>
      </c>
      <c r="T4">
        <v>65.273323349999998</v>
      </c>
      <c r="U4">
        <v>64.641179159999893</v>
      </c>
      <c r="V4">
        <v>63.70785386</v>
      </c>
      <c r="W4">
        <v>60.162460780000004</v>
      </c>
      <c r="X4">
        <v>57.038981110000002</v>
      </c>
      <c r="Y4">
        <v>54.409876939999997</v>
      </c>
      <c r="Z4">
        <v>52.192343610000002</v>
      </c>
      <c r="AA4">
        <v>50.303154329999998</v>
      </c>
      <c r="AB4">
        <v>48.663038059999998</v>
      </c>
      <c r="AC4">
        <v>47.164444869999997</v>
      </c>
      <c r="AD4">
        <v>45.767731640000001</v>
      </c>
      <c r="AE4">
        <v>44.331369909999999</v>
      </c>
      <c r="AF4">
        <v>42.817333480000002</v>
      </c>
      <c r="AG4">
        <v>41.213936150000002</v>
      </c>
      <c r="AH4">
        <v>39.485548360000003</v>
      </c>
      <c r="AI4">
        <v>37.304511050000002</v>
      </c>
      <c r="AJ4">
        <v>34.921992510000003</v>
      </c>
      <c r="AK4">
        <v>32.305268210000001</v>
      </c>
      <c r="AL4">
        <v>29.47786769</v>
      </c>
      <c r="AM4">
        <v>26.29068028</v>
      </c>
      <c r="AN4">
        <v>24.758015189999998</v>
      </c>
      <c r="AO4">
        <v>23.05727735</v>
      </c>
      <c r="AP4">
        <v>21.143933929999999</v>
      </c>
      <c r="AQ4">
        <v>18.962061640000002</v>
      </c>
      <c r="AR4">
        <v>16.40320891</v>
      </c>
      <c r="AS4">
        <v>16.39128908</v>
      </c>
      <c r="AT4">
        <v>16.394101769999999</v>
      </c>
      <c r="AU4">
        <v>16.440557689999999</v>
      </c>
      <c r="AV4">
        <v>16.51853204</v>
      </c>
      <c r="AW4">
        <v>16.694872440000001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3.3384315720000002</v>
      </c>
      <c r="T5">
        <v>3.5341433929999999</v>
      </c>
      <c r="U5">
        <v>3.7122590980000001</v>
      </c>
      <c r="V5">
        <v>3.8670183859999998</v>
      </c>
      <c r="W5">
        <v>4.872206405</v>
      </c>
      <c r="X5">
        <v>4.9666379550000004</v>
      </c>
      <c r="Y5">
        <v>5.0817216859999998</v>
      </c>
      <c r="Z5">
        <v>5.2395467069999997</v>
      </c>
      <c r="AA5">
        <v>5.4409484289999996</v>
      </c>
      <c r="AB5">
        <v>5.664835633</v>
      </c>
      <c r="AC5">
        <v>5.9276322300000004</v>
      </c>
      <c r="AD5">
        <v>6.6751154499999998</v>
      </c>
      <c r="AE5">
        <v>7.4967394059999997</v>
      </c>
      <c r="AF5">
        <v>8.4019502359999905</v>
      </c>
      <c r="AG5">
        <v>9.3797853480000004</v>
      </c>
      <c r="AH5">
        <v>10.468601319999999</v>
      </c>
      <c r="AI5">
        <v>11.98554813</v>
      </c>
      <c r="AJ5">
        <v>13.69806854</v>
      </c>
      <c r="AK5">
        <v>15.65934882</v>
      </c>
      <c r="AL5">
        <v>17.840924520000002</v>
      </c>
      <c r="AM5">
        <v>20.421932930000001</v>
      </c>
      <c r="AN5">
        <v>21.36301873</v>
      </c>
      <c r="AO5">
        <v>22.477657260000001</v>
      </c>
      <c r="AP5">
        <v>23.818352919999999</v>
      </c>
      <c r="AQ5">
        <v>25.47198659</v>
      </c>
      <c r="AR5">
        <v>27.539669329999999</v>
      </c>
      <c r="AS5">
        <v>27.00705632</v>
      </c>
      <c r="AT5">
        <v>26.43097753</v>
      </c>
      <c r="AU5">
        <v>25.840757369999999</v>
      </c>
      <c r="AV5">
        <v>25.192810869999999</v>
      </c>
      <c r="AW5">
        <v>24.55402557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30.320854669999999</v>
      </c>
      <c r="G6" s="39">
        <v>30.87947582</v>
      </c>
      <c r="H6" s="39">
        <v>28.79395259</v>
      </c>
      <c r="I6" s="39">
        <v>29.809861959999999</v>
      </c>
      <c r="J6" s="39">
        <v>30.760680189999999</v>
      </c>
      <c r="K6" s="39">
        <v>30.969158610000001</v>
      </c>
      <c r="L6" s="39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25.277528</v>
      </c>
      <c r="T6">
        <v>24.812311950000002</v>
      </c>
      <c r="U6">
        <v>24.665233740000001</v>
      </c>
      <c r="V6">
        <v>24.54090124</v>
      </c>
      <c r="W6">
        <v>23.860684710000001</v>
      </c>
      <c r="X6">
        <v>24.278543750000001</v>
      </c>
      <c r="Y6">
        <v>24.13337069</v>
      </c>
      <c r="Z6">
        <v>23.78614769</v>
      </c>
      <c r="AA6">
        <v>23.338857780000001</v>
      </c>
      <c r="AB6">
        <v>22.85540022</v>
      </c>
      <c r="AC6">
        <v>22.372857280000002</v>
      </c>
      <c r="AD6">
        <v>22.12806814</v>
      </c>
      <c r="AE6">
        <v>21.819164050000001</v>
      </c>
      <c r="AF6">
        <v>21.497551189999999</v>
      </c>
      <c r="AG6">
        <v>21.198091489999999</v>
      </c>
      <c r="AH6">
        <v>20.91007145</v>
      </c>
      <c r="AI6">
        <v>20.617491560000001</v>
      </c>
      <c r="AJ6">
        <v>20.32285813</v>
      </c>
      <c r="AK6">
        <v>20.031483919999999</v>
      </c>
      <c r="AL6">
        <v>19.766335229999999</v>
      </c>
      <c r="AM6">
        <v>19.502732659999999</v>
      </c>
      <c r="AN6">
        <v>18.907048799999998</v>
      </c>
      <c r="AO6">
        <v>18.30904417</v>
      </c>
      <c r="AP6">
        <v>17.697234300000002</v>
      </c>
      <c r="AQ6">
        <v>17.081094799999999</v>
      </c>
      <c r="AR6">
        <v>16.445422170000001</v>
      </c>
      <c r="AS6">
        <v>15.738529310000001</v>
      </c>
      <c r="AT6">
        <v>14.98970946</v>
      </c>
      <c r="AU6">
        <v>14.23951027</v>
      </c>
      <c r="AV6">
        <v>13.42321626</v>
      </c>
      <c r="AW6">
        <v>12.643955050000001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0.1059264431</v>
      </c>
      <c r="T7">
        <v>0.1697083888</v>
      </c>
      <c r="U7">
        <v>0.2315114227</v>
      </c>
      <c r="V7">
        <v>0.29046050480000002</v>
      </c>
      <c r="W7">
        <v>0.2096995187</v>
      </c>
      <c r="X7">
        <v>0.15071200300000001</v>
      </c>
      <c r="Y7">
        <v>0.12609140690000001</v>
      </c>
      <c r="Z7">
        <v>0.100213947</v>
      </c>
      <c r="AA7">
        <v>7.4016405600000001E-2</v>
      </c>
      <c r="AB7">
        <v>4.8510639899999999E-2</v>
      </c>
      <c r="AC7">
        <v>2.3291417500000001E-2</v>
      </c>
      <c r="AD7">
        <v>2.33179822E-2</v>
      </c>
      <c r="AE7">
        <v>2.32784994E-2</v>
      </c>
      <c r="AF7">
        <v>2.3226018599999999E-2</v>
      </c>
      <c r="AG7">
        <v>2.31855425E-2</v>
      </c>
      <c r="AH7">
        <v>2.3158352399999999E-2</v>
      </c>
      <c r="AI7">
        <v>1.87947711E-2</v>
      </c>
      <c r="AJ7">
        <v>1.44154312E-2</v>
      </c>
      <c r="AK7">
        <v>1.0023572499999999E-2</v>
      </c>
      <c r="AL7">
        <v>1.0390786799999999E-2</v>
      </c>
      <c r="AM7">
        <v>1.07609405E-2</v>
      </c>
      <c r="AN7">
        <v>1.04715138E-2</v>
      </c>
      <c r="AO7">
        <v>1.01813626E-2</v>
      </c>
      <c r="AP7" s="39">
        <v>9.8841266699999999E-3</v>
      </c>
      <c r="AQ7" s="39">
        <v>9.5850953699999995E-3</v>
      </c>
      <c r="AR7" s="39">
        <v>9.2757424999999998E-3</v>
      </c>
      <c r="AS7" s="39">
        <v>9.4087667900000001E-3</v>
      </c>
      <c r="AT7" s="39">
        <v>9.53208109E-3</v>
      </c>
      <c r="AU7" s="39">
        <v>9.6712423099999997E-3</v>
      </c>
      <c r="AV7" s="39">
        <v>9.7825586999999905E-3</v>
      </c>
      <c r="AW7" s="39">
        <v>9.9405275899999996E-3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1.4923490290000001</v>
      </c>
      <c r="G8" s="39">
        <v>1.4595226059999999</v>
      </c>
      <c r="H8" s="39">
        <v>1.306935424</v>
      </c>
      <c r="I8" s="39">
        <v>1.2993458</v>
      </c>
      <c r="J8" s="39">
        <v>1.287575352</v>
      </c>
      <c r="K8" s="39">
        <v>1.2448529820000001</v>
      </c>
      <c r="L8" s="39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2.2414610640000001</v>
      </c>
      <c r="T8">
        <v>1.6748693960000001</v>
      </c>
      <c r="U8">
        <v>1.162959122</v>
      </c>
      <c r="V8">
        <v>0.67663695319999995</v>
      </c>
      <c r="W8">
        <v>1.715981255</v>
      </c>
      <c r="X8">
        <v>1.563470878</v>
      </c>
      <c r="Y8">
        <v>1.5701279850000001</v>
      </c>
      <c r="Z8">
        <v>1.5637753990000001</v>
      </c>
      <c r="AA8">
        <v>1.550775604</v>
      </c>
      <c r="AB8">
        <v>1.534769829</v>
      </c>
      <c r="AC8">
        <v>1.518634118</v>
      </c>
      <c r="AD8">
        <v>1.3170493000000001</v>
      </c>
      <c r="AE8">
        <v>1.1106525279999999</v>
      </c>
      <c r="AF8">
        <v>0.90324024400000003</v>
      </c>
      <c r="AG8">
        <v>0.70484486830000004</v>
      </c>
      <c r="AH8">
        <v>0.50632192180000002</v>
      </c>
      <c r="AI8">
        <v>0.47583390349999999</v>
      </c>
      <c r="AJ8">
        <v>0.44521803910000002</v>
      </c>
      <c r="AK8">
        <v>0.41458765199999997</v>
      </c>
      <c r="AL8">
        <v>0.38659203879999998</v>
      </c>
      <c r="AM8">
        <v>0.35853091050000002</v>
      </c>
      <c r="AN8">
        <v>0.3699089901</v>
      </c>
      <c r="AO8">
        <v>0.381560762</v>
      </c>
      <c r="AP8">
        <v>0.3932616357</v>
      </c>
      <c r="AQ8">
        <v>0.40522060100000001</v>
      </c>
      <c r="AR8">
        <v>0.41707996559999999</v>
      </c>
      <c r="AS8">
        <v>0.50966189620000002</v>
      </c>
      <c r="AT8">
        <v>0.60407725000000001</v>
      </c>
      <c r="AU8">
        <v>0.70191275949999998</v>
      </c>
      <c r="AV8">
        <v>0.80003282210000004</v>
      </c>
      <c r="AW8">
        <v>0.90444676469999996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0.20878127190000001</v>
      </c>
      <c r="T9">
        <v>0.16773192770000001</v>
      </c>
      <c r="U9">
        <v>0.13118504410000001</v>
      </c>
      <c r="V9">
        <v>9.6495444499999999E-2</v>
      </c>
      <c r="W9">
        <v>0.13030890219999999</v>
      </c>
      <c r="X9">
        <v>0.11221281869999999</v>
      </c>
      <c r="Y9">
        <v>9.0322693900000001E-2</v>
      </c>
      <c r="Z9">
        <v>6.7496377100000005E-2</v>
      </c>
      <c r="AA9">
        <v>4.4476919400000002E-2</v>
      </c>
      <c r="AB9">
        <v>3.0966079800000001E-2</v>
      </c>
      <c r="AC9">
        <v>1.7605942199999999E-2</v>
      </c>
      <c r="AD9">
        <v>1.47314309E-2</v>
      </c>
      <c r="AE9">
        <v>1.17997968E-2</v>
      </c>
      <c r="AF9">
        <v>8.8559454800000003E-3</v>
      </c>
      <c r="AG9">
        <v>8.8653077700000006E-3</v>
      </c>
      <c r="AH9">
        <v>8.8798170799999996E-3</v>
      </c>
      <c r="AI9">
        <v>8.8950694800000001E-3</v>
      </c>
      <c r="AJ9">
        <v>8.9099154600000008E-3</v>
      </c>
      <c r="AK9">
        <v>8.9267025100000005E-3</v>
      </c>
      <c r="AL9">
        <v>8.9447997000000005E-3</v>
      </c>
      <c r="AM9">
        <v>8.9641762300000007E-3</v>
      </c>
      <c r="AN9">
        <v>9.0244391500000007E-3</v>
      </c>
      <c r="AO9">
        <v>9.0883683399999998E-3</v>
      </c>
      <c r="AP9">
        <v>9.1504836900000008E-3</v>
      </c>
      <c r="AQ9">
        <v>9.2156610700000006E-3</v>
      </c>
      <c r="AR9">
        <v>9.2757424999999998E-3</v>
      </c>
      <c r="AS9">
        <v>9.4087667900000001E-3</v>
      </c>
      <c r="AT9">
        <v>9.53208109E-3</v>
      </c>
      <c r="AU9">
        <v>9.6712423099999997E-3</v>
      </c>
      <c r="AV9">
        <v>9.7825586999999905E-3</v>
      </c>
      <c r="AW9">
        <v>9.9405275899999996E-3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3.0574361240000001</v>
      </c>
      <c r="T10">
        <v>3.1562039830000002</v>
      </c>
      <c r="U10">
        <v>3.2856400520000002</v>
      </c>
      <c r="V10">
        <v>3.4108710090000001</v>
      </c>
      <c r="W10">
        <v>3.9105552330000002</v>
      </c>
      <c r="X10">
        <v>4.231694267</v>
      </c>
      <c r="Y10">
        <v>4.5010998239999997</v>
      </c>
      <c r="Z10">
        <v>4.7353210250000002</v>
      </c>
      <c r="AA10">
        <v>4.9483597389999998</v>
      </c>
      <c r="AB10">
        <v>5.1421514879999997</v>
      </c>
      <c r="AC10">
        <v>5.3326313919999997</v>
      </c>
      <c r="AD10">
        <v>5.9102202860000004</v>
      </c>
      <c r="AE10">
        <v>6.4741084879999997</v>
      </c>
      <c r="AF10">
        <v>7.0354930590000002</v>
      </c>
      <c r="AG10">
        <v>7.5743904259999999</v>
      </c>
      <c r="AH10">
        <v>8.1191163989999904</v>
      </c>
      <c r="AI10">
        <v>8.6605110360000008</v>
      </c>
      <c r="AJ10">
        <v>9.203294713</v>
      </c>
      <c r="AK10">
        <v>9.7499591110000008</v>
      </c>
      <c r="AL10">
        <v>10.25961656</v>
      </c>
      <c r="AM10">
        <v>10.772793760000001</v>
      </c>
      <c r="AN10">
        <v>11.45488024</v>
      </c>
      <c r="AO10">
        <v>12.15001043</v>
      </c>
      <c r="AP10">
        <v>12.85123095</v>
      </c>
      <c r="AQ10">
        <v>13.565351400000001</v>
      </c>
      <c r="AR10">
        <v>14.2804328</v>
      </c>
      <c r="AS10">
        <v>15.038236729999999</v>
      </c>
      <c r="AT10">
        <v>15.79558746</v>
      </c>
      <c r="AU10">
        <v>16.59462525</v>
      </c>
      <c r="AV10">
        <v>17.360606860000001</v>
      </c>
      <c r="AW10">
        <v>18.225207690000001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8.7443438799999995E-2</v>
      </c>
      <c r="G11" s="39">
        <v>0.1104803353</v>
      </c>
      <c r="H11" s="39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1.347427779</v>
      </c>
      <c r="T11">
        <v>1.3909552810000001</v>
      </c>
      <c r="U11">
        <v>1.44799842</v>
      </c>
      <c r="V11">
        <v>1.5031883450000001</v>
      </c>
      <c r="W11">
        <v>1.7886423330000001</v>
      </c>
      <c r="X11">
        <v>2.0605824109999999</v>
      </c>
      <c r="Y11">
        <v>2.420389423</v>
      </c>
      <c r="Z11">
        <v>2.7630889540000001</v>
      </c>
      <c r="AA11">
        <v>3.0925717260000001</v>
      </c>
      <c r="AB11">
        <v>3.3926846949999998</v>
      </c>
      <c r="AC11">
        <v>3.6886099479999999</v>
      </c>
      <c r="AD11">
        <v>4.0113650090000004</v>
      </c>
      <c r="AE11">
        <v>4.324452344</v>
      </c>
      <c r="AF11">
        <v>4.6357444640000001</v>
      </c>
      <c r="AG11">
        <v>4.9353312059999999</v>
      </c>
      <c r="AH11">
        <v>5.2385768070000003</v>
      </c>
      <c r="AI11">
        <v>5.4609179379999997</v>
      </c>
      <c r="AJ11">
        <v>5.683731452</v>
      </c>
      <c r="AK11">
        <v>5.9085418970000001</v>
      </c>
      <c r="AL11">
        <v>6.1210202530000002</v>
      </c>
      <c r="AM11">
        <v>6.335214047</v>
      </c>
      <c r="AN11">
        <v>6.653438789</v>
      </c>
      <c r="AO11">
        <v>6.9781597870000001</v>
      </c>
      <c r="AP11">
        <v>7.3053378960000002</v>
      </c>
      <c r="AQ11">
        <v>7.6388485260000003</v>
      </c>
      <c r="AR11">
        <v>7.9719609379999996</v>
      </c>
      <c r="AS11">
        <v>8.2630848839999995</v>
      </c>
      <c r="AT11">
        <v>8.5504979849999998</v>
      </c>
      <c r="AU11">
        <v>8.8570582390000006</v>
      </c>
      <c r="AV11">
        <v>9.1428244620000001</v>
      </c>
      <c r="AW11">
        <v>9.4772523809999996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3.5212895639999999</v>
      </c>
      <c r="G12" s="39">
        <v>3.583800224</v>
      </c>
      <c r="H12" s="39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 s="39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3.7360497509999999</v>
      </c>
      <c r="T12">
        <v>3.856739642</v>
      </c>
      <c r="U12">
        <v>4.0149047109999998</v>
      </c>
      <c r="V12">
        <v>4.1679313210000002</v>
      </c>
      <c r="W12">
        <v>4.4267891840000004</v>
      </c>
      <c r="X12">
        <v>4.5127369379999998</v>
      </c>
      <c r="Y12">
        <v>4.4997727340000004</v>
      </c>
      <c r="Z12">
        <v>4.4492543529999997</v>
      </c>
      <c r="AA12">
        <v>4.3799582250000002</v>
      </c>
      <c r="AB12">
        <v>4.3164008669999996</v>
      </c>
      <c r="AC12">
        <v>4.2526936539999998</v>
      </c>
      <c r="AD12">
        <v>4.2491721980000001</v>
      </c>
      <c r="AE12">
        <v>4.2335705429999999</v>
      </c>
      <c r="AF12">
        <v>4.2155887109999997</v>
      </c>
      <c r="AG12">
        <v>4.2029461340000003</v>
      </c>
      <c r="AH12">
        <v>4.1926976639999998</v>
      </c>
      <c r="AI12">
        <v>4.1349448510000002</v>
      </c>
      <c r="AJ12">
        <v>4.0767833270000002</v>
      </c>
      <c r="AK12">
        <v>4.0192789580000001</v>
      </c>
      <c r="AL12">
        <v>3.9733362489999999</v>
      </c>
      <c r="AM12">
        <v>3.927735212</v>
      </c>
      <c r="AN12">
        <v>3.9603043929999999</v>
      </c>
      <c r="AO12">
        <v>3.9945673230000001</v>
      </c>
      <c r="AP12">
        <v>4.0281191190000003</v>
      </c>
      <c r="AQ12">
        <v>4.0631057999999998</v>
      </c>
      <c r="AR12">
        <v>4.0959312829999996</v>
      </c>
      <c r="AS12">
        <v>4.1180454390000003</v>
      </c>
      <c r="AT12">
        <v>4.1349118489999999</v>
      </c>
      <c r="AU12">
        <v>4.1576307269999999</v>
      </c>
      <c r="AV12">
        <v>4.1674041710000003</v>
      </c>
      <c r="AW12">
        <v>4.196003481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0.2380608401</v>
      </c>
      <c r="G13" s="39">
        <v>0.25285960969999999</v>
      </c>
      <c r="H13" s="39">
        <v>0.24590867490000001</v>
      </c>
      <c r="I13" s="39">
        <v>0.26551896720000001</v>
      </c>
      <c r="J13" s="39">
        <v>0.28575546200000002</v>
      </c>
      <c r="K13" s="39">
        <v>0.3000482049</v>
      </c>
      <c r="L13" s="39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0.44409454349999999</v>
      </c>
      <c r="T13">
        <v>0.57255068320000002</v>
      </c>
      <c r="U13">
        <v>0.69971161579999996</v>
      </c>
      <c r="V13">
        <v>0.82114181180000001</v>
      </c>
      <c r="W13">
        <v>0.94046659990000003</v>
      </c>
      <c r="X13">
        <v>0.98343023480000002</v>
      </c>
      <c r="Y13">
        <v>0.97329818550000002</v>
      </c>
      <c r="Z13">
        <v>0.95498140300000001</v>
      </c>
      <c r="AA13">
        <v>0.93266526689999996</v>
      </c>
      <c r="AB13">
        <v>0.90825352260000003</v>
      </c>
      <c r="AC13">
        <v>0.88393857539999998</v>
      </c>
      <c r="AD13">
        <v>0.92590487619999995</v>
      </c>
      <c r="AE13">
        <v>0.96546643249999997</v>
      </c>
      <c r="AF13">
        <v>1.004568546</v>
      </c>
      <c r="AG13">
        <v>1.0427867159999999</v>
      </c>
      <c r="AH13">
        <v>1.081710358</v>
      </c>
      <c r="AI13">
        <v>1.1067932250000001</v>
      </c>
      <c r="AJ13">
        <v>1.1319041089999999</v>
      </c>
      <c r="AK13">
        <v>1.157344178</v>
      </c>
      <c r="AL13">
        <v>1.1819503119999999</v>
      </c>
      <c r="AM13">
        <v>1.2068187500000001</v>
      </c>
      <c r="AN13">
        <v>1.168445819</v>
      </c>
      <c r="AO13">
        <v>1.129907853</v>
      </c>
      <c r="AP13">
        <v>1.0904951110000001</v>
      </c>
      <c r="AQ13">
        <v>1.0507915830000001</v>
      </c>
      <c r="AR13">
        <v>1.00986178</v>
      </c>
      <c r="AS13">
        <v>0.99909810399999999</v>
      </c>
      <c r="AT13">
        <v>0.98661551979999995</v>
      </c>
      <c r="AU13">
        <v>0.97506887580000001</v>
      </c>
      <c r="AV13">
        <v>0.96004277800000004</v>
      </c>
      <c r="AW13">
        <v>0.94887250919999999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36.418704980000001</v>
      </c>
      <c r="T14">
        <v>35.80107125</v>
      </c>
      <c r="U14">
        <v>35.639144129999998</v>
      </c>
      <c r="V14">
        <v>35.507626629999997</v>
      </c>
      <c r="W14">
        <v>36.98312774</v>
      </c>
      <c r="X14">
        <v>37.893383300000004</v>
      </c>
      <c r="Y14">
        <v>38.314472940000002</v>
      </c>
      <c r="Z14">
        <v>38.420279139999998</v>
      </c>
      <c r="AA14">
        <v>38.361681670000003</v>
      </c>
      <c r="AB14">
        <v>38.229137340000001</v>
      </c>
      <c r="AC14">
        <v>38.090262330000002</v>
      </c>
      <c r="AD14">
        <v>38.579829220000001</v>
      </c>
      <c r="AE14">
        <v>38.962492679999997</v>
      </c>
      <c r="AF14">
        <v>39.324268170000003</v>
      </c>
      <c r="AG14">
        <v>39.69044169</v>
      </c>
      <c r="AH14">
        <v>40.080532769999998</v>
      </c>
      <c r="AI14">
        <v>40.484182359999998</v>
      </c>
      <c r="AJ14">
        <v>40.887115119999997</v>
      </c>
      <c r="AK14">
        <v>41.300145989999997</v>
      </c>
      <c r="AL14">
        <v>41.708186240000003</v>
      </c>
      <c r="AM14">
        <v>42.123550459999997</v>
      </c>
      <c r="AN14">
        <v>42.533522980000001</v>
      </c>
      <c r="AO14">
        <v>42.962520060000003</v>
      </c>
      <c r="AP14">
        <v>43.384713619999999</v>
      </c>
      <c r="AQ14">
        <v>43.823213469999999</v>
      </c>
      <c r="AR14">
        <v>44.239240430000002</v>
      </c>
      <c r="AS14">
        <v>44.685473889999997</v>
      </c>
      <c r="AT14">
        <v>45.080463690000002</v>
      </c>
      <c r="AU14">
        <v>45.545148609999998</v>
      </c>
      <c r="AV14">
        <v>45.873692470000002</v>
      </c>
      <c r="AW14">
        <v>46.415618930000001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37.815006539999999</v>
      </c>
      <c r="G15" s="39">
        <v>37.2227113</v>
      </c>
      <c r="H15" s="39">
        <v>36.183176680000003</v>
      </c>
      <c r="I15" s="39">
        <v>37.167820550000002</v>
      </c>
      <c r="J15" s="39">
        <v>37.340089429999999</v>
      </c>
      <c r="K15" s="39">
        <v>36.240393859999998</v>
      </c>
      <c r="L15" s="39">
        <v>35.689974390000003</v>
      </c>
      <c r="M15">
        <v>35.791448029999998</v>
      </c>
      <c r="N15">
        <v>36.398411350000003</v>
      </c>
      <c r="O15">
        <v>37.429547489999997</v>
      </c>
      <c r="P15" s="39">
        <v>37.348505600000003</v>
      </c>
      <c r="Q15">
        <v>36.022400060000002</v>
      </c>
      <c r="R15">
        <v>34.839634789999998</v>
      </c>
      <c r="S15">
        <v>33.858755309999999</v>
      </c>
      <c r="T15">
        <v>32.681744330000001</v>
      </c>
      <c r="U15">
        <v>31.90662957</v>
      </c>
      <c r="V15">
        <v>31.02453852</v>
      </c>
      <c r="W15">
        <v>28.470535649999999</v>
      </c>
      <c r="X15">
        <v>26.343008529999999</v>
      </c>
      <c r="Y15">
        <v>24.954121319999999</v>
      </c>
      <c r="Z15">
        <v>23.863684119999999</v>
      </c>
      <c r="AA15">
        <v>22.932226849999999</v>
      </c>
      <c r="AB15">
        <v>22.11606974</v>
      </c>
      <c r="AC15">
        <v>21.385044189999999</v>
      </c>
      <c r="AD15">
        <v>21.14630674</v>
      </c>
      <c r="AE15">
        <v>20.87934207</v>
      </c>
      <c r="AF15">
        <v>20.612397250000001</v>
      </c>
      <c r="AG15">
        <v>20.36599129</v>
      </c>
      <c r="AH15">
        <v>20.132154199999999</v>
      </c>
      <c r="AI15">
        <v>19.927158120000001</v>
      </c>
      <c r="AJ15">
        <v>19.74257755</v>
      </c>
      <c r="AK15">
        <v>19.5783664</v>
      </c>
      <c r="AL15">
        <v>19.436416749999999</v>
      </c>
      <c r="AM15">
        <v>19.30793551</v>
      </c>
      <c r="AN15">
        <v>19.15608241</v>
      </c>
      <c r="AO15">
        <v>19.02038121</v>
      </c>
      <c r="AP15">
        <v>18.89256425</v>
      </c>
      <c r="AQ15">
        <v>18.77666614</v>
      </c>
      <c r="AR15">
        <v>18.66229731</v>
      </c>
      <c r="AS15">
        <v>18.557762390000001</v>
      </c>
      <c r="AT15">
        <v>18.452244310000001</v>
      </c>
      <c r="AU15">
        <v>18.358309890000001</v>
      </c>
      <c r="AV15">
        <v>18.249212419999999</v>
      </c>
      <c r="AW15">
        <v>18.177063700000001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23.1736945</v>
      </c>
      <c r="T16">
        <v>22.265601090000001</v>
      </c>
      <c r="U16">
        <v>21.63946339</v>
      </c>
      <c r="V16">
        <v>20.947777080000002</v>
      </c>
      <c r="W16">
        <v>17.030937770000001</v>
      </c>
      <c r="X16">
        <v>15.18504759</v>
      </c>
      <c r="Y16">
        <v>13.71452084</v>
      </c>
      <c r="Z16">
        <v>12.451944449999999</v>
      </c>
      <c r="AA16">
        <v>11.30559588</v>
      </c>
      <c r="AB16">
        <v>10.29304194</v>
      </c>
      <c r="AC16">
        <v>9.3415371880000002</v>
      </c>
      <c r="AD16">
        <v>8.6673083890000004</v>
      </c>
      <c r="AE16">
        <v>7.9898035180000004</v>
      </c>
      <c r="AF16">
        <v>7.3214894020000001</v>
      </c>
      <c r="AG16">
        <v>6.7251479940000003</v>
      </c>
      <c r="AH16">
        <v>6.1402878420000002</v>
      </c>
      <c r="AI16">
        <v>5.6035092229999997</v>
      </c>
      <c r="AJ16">
        <v>5.0803052180000003</v>
      </c>
      <c r="AK16">
        <v>4.5692367489999999</v>
      </c>
      <c r="AL16">
        <v>4.1228719509999996</v>
      </c>
      <c r="AM16">
        <v>3.683768175</v>
      </c>
      <c r="AN16">
        <v>3.3457921819999998</v>
      </c>
      <c r="AO16">
        <v>3.0142983069999998</v>
      </c>
      <c r="AP16">
        <v>2.6873426820000001</v>
      </c>
      <c r="AQ16">
        <v>2.3650646740000001</v>
      </c>
      <c r="AR16">
        <v>2.045756446</v>
      </c>
      <c r="AS16">
        <v>1.657916975</v>
      </c>
      <c r="AT16">
        <v>1.270697129</v>
      </c>
      <c r="AU16">
        <v>0.88477336210000002</v>
      </c>
      <c r="AV16">
        <v>0.49870020199999998</v>
      </c>
      <c r="AW16">
        <v>0.113766017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1.873045428</v>
      </c>
      <c r="G17" s="39">
        <v>2.0754839629999999</v>
      </c>
      <c r="H17" s="39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6.5679752159999998</v>
      </c>
      <c r="T17">
        <v>6.5454130490000004</v>
      </c>
      <c r="U17">
        <v>6.586985533</v>
      </c>
      <c r="V17">
        <v>6.5924163350000002</v>
      </c>
      <c r="W17">
        <v>5.9380851440000004</v>
      </c>
      <c r="X17">
        <v>5.4227288360000001</v>
      </c>
      <c r="Y17">
        <v>5.1839795190000002</v>
      </c>
      <c r="Z17">
        <v>5.0041385309999997</v>
      </c>
      <c r="AA17">
        <v>4.8552931299999997</v>
      </c>
      <c r="AB17">
        <v>4.7258275129999996</v>
      </c>
      <c r="AC17">
        <v>4.6130312880000002</v>
      </c>
      <c r="AD17">
        <v>4.5403655389999997</v>
      </c>
      <c r="AE17">
        <v>4.4619470789999998</v>
      </c>
      <c r="AF17">
        <v>4.3838739139999996</v>
      </c>
      <c r="AG17">
        <v>4.3084682479999996</v>
      </c>
      <c r="AH17">
        <v>4.2360529229999999</v>
      </c>
      <c r="AI17">
        <v>4.1621626799999998</v>
      </c>
      <c r="AJ17">
        <v>4.0930446409999997</v>
      </c>
      <c r="AK17">
        <v>4.0285966899999996</v>
      </c>
      <c r="AL17">
        <v>3.9677896860000001</v>
      </c>
      <c r="AM17">
        <v>3.9100689119999998</v>
      </c>
      <c r="AN17">
        <v>3.8585242169999998</v>
      </c>
      <c r="AO17">
        <v>3.8104792750000001</v>
      </c>
      <c r="AP17">
        <v>3.764235137</v>
      </c>
      <c r="AQ17">
        <v>3.720566437</v>
      </c>
      <c r="AR17">
        <v>3.677387634</v>
      </c>
      <c r="AS17">
        <v>3.6490481670000001</v>
      </c>
      <c r="AT17">
        <v>3.6205299310000001</v>
      </c>
      <c r="AU17">
        <v>3.594294782</v>
      </c>
      <c r="AV17">
        <v>3.5651028849999999</v>
      </c>
      <c r="AW17">
        <v>3.5431318250000001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0.36732076029999999</v>
      </c>
      <c r="T18">
        <v>0.33166772719999998</v>
      </c>
      <c r="U18">
        <v>0.30191241219999998</v>
      </c>
      <c r="V18">
        <v>0.27270824640000002</v>
      </c>
      <c r="W18">
        <v>1.018288836</v>
      </c>
      <c r="X18">
        <v>1.1681357720000001</v>
      </c>
      <c r="Y18">
        <v>1.338969485</v>
      </c>
      <c r="Z18">
        <v>1.5105778249999999</v>
      </c>
      <c r="AA18">
        <v>1.6807059980000001</v>
      </c>
      <c r="AB18">
        <v>1.7988525289999999</v>
      </c>
      <c r="AC18">
        <v>1.9176738419999999</v>
      </c>
      <c r="AD18">
        <v>2.219178345</v>
      </c>
      <c r="AE18">
        <v>2.5130217030000002</v>
      </c>
      <c r="AF18">
        <v>2.801664535</v>
      </c>
      <c r="AG18">
        <v>3.0309690599999999</v>
      </c>
      <c r="AH18">
        <v>3.2583578929999999</v>
      </c>
      <c r="AI18">
        <v>3.5041474240000001</v>
      </c>
      <c r="AJ18">
        <v>3.7489189660000002</v>
      </c>
      <c r="AK18">
        <v>3.9935032879999999</v>
      </c>
      <c r="AL18">
        <v>4.1843704559999999</v>
      </c>
      <c r="AM18">
        <v>4.3757944130000004</v>
      </c>
      <c r="AN18">
        <v>4.490300103</v>
      </c>
      <c r="AO18">
        <v>4.606827504</v>
      </c>
      <c r="AP18">
        <v>4.7236795230000004</v>
      </c>
      <c r="AQ18">
        <v>4.8420743450000003</v>
      </c>
      <c r="AR18">
        <v>4.9595251170000001</v>
      </c>
      <c r="AS18" s="39">
        <v>5.1747381160000003</v>
      </c>
      <c r="AT18">
        <v>5.3892202259999999</v>
      </c>
      <c r="AU18">
        <v>5.6067637360000004</v>
      </c>
      <c r="AV18">
        <v>5.8193009980000001</v>
      </c>
      <c r="AW18">
        <v>6.0435370019999999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1.2369167329999999</v>
      </c>
      <c r="T19">
        <v>1.0443836580000001</v>
      </c>
      <c r="U19">
        <v>0.8765805351</v>
      </c>
      <c r="V19">
        <v>0.71605436879999995</v>
      </c>
      <c r="W19">
        <v>0.83650672619999999</v>
      </c>
      <c r="X19">
        <v>0.8078737735</v>
      </c>
      <c r="Y19">
        <v>0.78243240120000002</v>
      </c>
      <c r="Z19">
        <v>0.76522424079999996</v>
      </c>
      <c r="AA19">
        <v>0.75226210609999999</v>
      </c>
      <c r="AB19">
        <v>0.73830290109999996</v>
      </c>
      <c r="AC19">
        <v>0.72673566739999995</v>
      </c>
      <c r="AD19">
        <v>0.71251421079999999</v>
      </c>
      <c r="AE19">
        <v>0.6974305381</v>
      </c>
      <c r="AF19">
        <v>0.682445949</v>
      </c>
      <c r="AG19">
        <v>0.6679437734</v>
      </c>
      <c r="AH19">
        <v>0.65394522119999998</v>
      </c>
      <c r="AI19">
        <v>0.64927435720000004</v>
      </c>
      <c r="AJ19">
        <v>0.64523584209999996</v>
      </c>
      <c r="AK19">
        <v>0.64183415210000005</v>
      </c>
      <c r="AL19">
        <v>0.63898364379999995</v>
      </c>
      <c r="AM19">
        <v>0.63655670180000001</v>
      </c>
      <c r="AN19">
        <v>0.63367731530000004</v>
      </c>
      <c r="AO19">
        <v>0.63130702809999995</v>
      </c>
      <c r="AP19">
        <v>0.62917578919999995</v>
      </c>
      <c r="AQ19">
        <v>0.62742095409999998</v>
      </c>
      <c r="AR19">
        <v>0.62569810319999997</v>
      </c>
      <c r="AS19">
        <v>0.62467127820000001</v>
      </c>
      <c r="AT19">
        <v>0.62360670159999998</v>
      </c>
      <c r="AU19">
        <v>0.62293032140000004</v>
      </c>
      <c r="AV19">
        <v>0.62173560490000002</v>
      </c>
      <c r="AW19">
        <v>0.62179885030000004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0.21079329229999999</v>
      </c>
      <c r="G20">
        <v>0.21497064090000001</v>
      </c>
      <c r="H20" s="39">
        <v>0.21649924200000001</v>
      </c>
      <c r="I20" s="39">
        <v>0.23040681630000001</v>
      </c>
      <c r="J20" s="39">
        <v>0.2398181902</v>
      </c>
      <c r="K20" s="39">
        <v>0.2411449749</v>
      </c>
      <c r="L20" s="39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0.32123836729999999</v>
      </c>
      <c r="T20">
        <v>0.30026052349999999</v>
      </c>
      <c r="U20">
        <v>0.28375495080000002</v>
      </c>
      <c r="V20">
        <v>0.26696826480000002</v>
      </c>
      <c r="W20">
        <v>0.38052633009999998</v>
      </c>
      <c r="X20">
        <v>0.39394042769999998</v>
      </c>
      <c r="Y20">
        <v>0.40253689209999999</v>
      </c>
      <c r="Z20">
        <v>0.41402219489999997</v>
      </c>
      <c r="AA20">
        <v>0.42680718600000001</v>
      </c>
      <c r="AB20">
        <v>0.44136645019999998</v>
      </c>
      <c r="AC20">
        <v>0.45657995699999998</v>
      </c>
      <c r="AD20">
        <v>0.48935582360000002</v>
      </c>
      <c r="AE20">
        <v>0.52092736299999998</v>
      </c>
      <c r="AF20">
        <v>0.55188917110000002</v>
      </c>
      <c r="AG20">
        <v>0.58285326179999997</v>
      </c>
      <c r="AH20">
        <v>0.6136358905</v>
      </c>
      <c r="AI20">
        <v>0.61812195910000001</v>
      </c>
      <c r="AJ20">
        <v>0.62306398569999999</v>
      </c>
      <c r="AK20">
        <v>0.62849281980000005</v>
      </c>
      <c r="AL20">
        <v>0.63445396340000004</v>
      </c>
      <c r="AM20">
        <v>0.64074265470000002</v>
      </c>
      <c r="AN20">
        <v>0.64571416309999996</v>
      </c>
      <c r="AO20">
        <v>0.65111151359999997</v>
      </c>
      <c r="AP20">
        <v>0.6566722129</v>
      </c>
      <c r="AQ20">
        <v>0.66255057510000004</v>
      </c>
      <c r="AR20">
        <v>0.66839292709999998</v>
      </c>
      <c r="AS20">
        <v>0.6740143877</v>
      </c>
      <c r="AT20">
        <v>0.6795825365</v>
      </c>
      <c r="AU20">
        <v>0.68556490150000005</v>
      </c>
      <c r="AV20">
        <v>0.69096655829999998</v>
      </c>
      <c r="AW20">
        <v>0.69776398179999999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0.45763562050000001</v>
      </c>
      <c r="G21" s="39">
        <v>0.50661170879999995</v>
      </c>
      <c r="H21">
        <v>0.55384149400000005</v>
      </c>
      <c r="I21">
        <v>0.63981949839999996</v>
      </c>
      <c r="J21">
        <v>0.72289847279999997</v>
      </c>
      <c r="K21" s="39">
        <v>0.78905348180000001</v>
      </c>
      <c r="L21" s="39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2.1916097379999999</v>
      </c>
      <c r="T21">
        <v>2.194418287</v>
      </c>
      <c r="U21">
        <v>2.2179327579999999</v>
      </c>
      <c r="V21">
        <v>2.2286142280000001</v>
      </c>
      <c r="W21">
        <v>3.266190838</v>
      </c>
      <c r="X21">
        <v>3.3652821319999999</v>
      </c>
      <c r="Y21">
        <v>3.5316821799999998</v>
      </c>
      <c r="Z21">
        <v>3.7177768759999998</v>
      </c>
      <c r="AA21">
        <v>3.9115625459999999</v>
      </c>
      <c r="AB21">
        <v>4.118678407</v>
      </c>
      <c r="AC21">
        <v>4.3294862500000004</v>
      </c>
      <c r="AD21">
        <v>4.5175844319999996</v>
      </c>
      <c r="AE21">
        <v>4.6962118679999998</v>
      </c>
      <c r="AF21">
        <v>4.8710342820000001</v>
      </c>
      <c r="AG21">
        <v>5.0506089530000002</v>
      </c>
      <c r="AH21">
        <v>5.2298744289999997</v>
      </c>
      <c r="AI21">
        <v>5.389942477</v>
      </c>
      <c r="AJ21">
        <v>5.5520089009999998</v>
      </c>
      <c r="AK21">
        <v>5.7167027020000001</v>
      </c>
      <c r="AL21">
        <v>5.8879470490000001</v>
      </c>
      <c r="AM21">
        <v>6.0610046520000003</v>
      </c>
      <c r="AN21">
        <v>6.1820744310000002</v>
      </c>
      <c r="AO21">
        <v>6.3063575800000002</v>
      </c>
      <c r="AP21">
        <v>6.4314589020000001</v>
      </c>
      <c r="AQ21">
        <v>6.5589891590000002</v>
      </c>
      <c r="AR21">
        <v>6.6855370880000002</v>
      </c>
      <c r="AS21">
        <v>6.7773734709999998</v>
      </c>
      <c r="AT21">
        <v>6.8686077900000004</v>
      </c>
      <c r="AU21">
        <v>6.9639827820000004</v>
      </c>
      <c r="AV21">
        <v>7.0534061760000002</v>
      </c>
      <c r="AW21">
        <v>7.1570660269999999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2.4775696190000001</v>
      </c>
      <c r="T22">
        <v>2.4043815999999998</v>
      </c>
      <c r="U22">
        <v>2.3939412409999998</v>
      </c>
      <c r="V22">
        <v>2.3856096760000001</v>
      </c>
      <c r="W22">
        <v>2.345311573</v>
      </c>
      <c r="X22">
        <v>2.2526884730000001</v>
      </c>
      <c r="Y22">
        <v>2.1630242919999998</v>
      </c>
      <c r="Z22">
        <v>2.0713464159999999</v>
      </c>
      <c r="AA22">
        <v>1.9845152070000001</v>
      </c>
      <c r="AB22">
        <v>1.905342691</v>
      </c>
      <c r="AC22">
        <v>1.8345038769999999</v>
      </c>
      <c r="AD22">
        <v>1.831184989</v>
      </c>
      <c r="AE22">
        <v>1.844585642</v>
      </c>
      <c r="AF22">
        <v>1.8647982299999999</v>
      </c>
      <c r="AG22">
        <v>1.8879116579999999</v>
      </c>
      <c r="AH22">
        <v>1.9126454399999999</v>
      </c>
      <c r="AI22">
        <v>1.9378998350000001</v>
      </c>
      <c r="AJ22">
        <v>1.9644099829999999</v>
      </c>
      <c r="AK22">
        <v>1.9930974850000001</v>
      </c>
      <c r="AL22">
        <v>2.0233065770000001</v>
      </c>
      <c r="AM22">
        <v>2.0559644850000001</v>
      </c>
      <c r="AN22">
        <v>2.0875692429999999</v>
      </c>
      <c r="AO22">
        <v>2.1207718569999998</v>
      </c>
      <c r="AP22">
        <v>2.1548486109999998</v>
      </c>
      <c r="AQ22">
        <v>2.1910101819999999</v>
      </c>
      <c r="AR22">
        <v>2.2278718660000001</v>
      </c>
      <c r="AS22">
        <v>2.2674426219999999</v>
      </c>
      <c r="AT22">
        <v>2.3072569359999999</v>
      </c>
      <c r="AU22">
        <v>2.3503584229999999</v>
      </c>
      <c r="AV22">
        <v>2.391295296</v>
      </c>
      <c r="AW22">
        <v>2.4403180770000001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141.75332499999999</v>
      </c>
      <c r="T23">
        <v>139.69466389999999</v>
      </c>
      <c r="U23">
        <v>138.29315320000001</v>
      </c>
      <c r="V23">
        <v>136.4926471</v>
      </c>
      <c r="W23">
        <v>132.83364209999999</v>
      </c>
      <c r="X23">
        <v>128.4946994</v>
      </c>
      <c r="Y23">
        <v>124.9232172</v>
      </c>
      <c r="Z23">
        <v>121.7872</v>
      </c>
      <c r="AA23">
        <v>119.0225265</v>
      </c>
      <c r="AB23">
        <v>116.5784235</v>
      </c>
      <c r="AC23">
        <v>114.4018875</v>
      </c>
      <c r="AD23">
        <v>114.000168</v>
      </c>
      <c r="AE23">
        <v>113.5145297</v>
      </c>
      <c r="AF23">
        <v>113.0207474</v>
      </c>
      <c r="AG23">
        <v>112.53806609999999</v>
      </c>
      <c r="AH23">
        <v>112.07948210000001</v>
      </c>
      <c r="AI23">
        <v>111.63929950000001</v>
      </c>
      <c r="AJ23">
        <v>111.2141637</v>
      </c>
      <c r="AK23">
        <v>110.8362269</v>
      </c>
      <c r="AL23">
        <v>110.48670180000001</v>
      </c>
      <c r="AM23">
        <v>110.2000637</v>
      </c>
      <c r="AN23">
        <v>109.8982086</v>
      </c>
      <c r="AO23">
        <v>109.63860769999999</v>
      </c>
      <c r="AP23">
        <v>109.3944133</v>
      </c>
      <c r="AQ23">
        <v>109.22493799999999</v>
      </c>
      <c r="AR23">
        <v>109.0722878</v>
      </c>
      <c r="AS23">
        <v>108.9090243</v>
      </c>
      <c r="AT23">
        <v>108.6650442</v>
      </c>
      <c r="AU23">
        <v>108.535132</v>
      </c>
      <c r="AV23">
        <v>108.2255431</v>
      </c>
      <c r="AW23">
        <v>108.2818987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3.1568166080000002</v>
      </c>
      <c r="T24">
        <v>3.2264830149999999</v>
      </c>
      <c r="U24">
        <v>3.2670531559999998</v>
      </c>
      <c r="V24">
        <v>3.2878288090000001</v>
      </c>
      <c r="W24">
        <v>3.2610358750000001</v>
      </c>
      <c r="X24">
        <v>3.2069620300000001</v>
      </c>
      <c r="Y24">
        <v>3.1808221130000001</v>
      </c>
      <c r="Z24">
        <v>3.1791613650000001</v>
      </c>
      <c r="AA24">
        <v>3.1950638900000001</v>
      </c>
      <c r="AB24">
        <v>3.2227466439999999</v>
      </c>
      <c r="AC24">
        <v>3.2570955970000002</v>
      </c>
      <c r="AD24">
        <v>3.3904111860000001</v>
      </c>
      <c r="AE24">
        <v>3.4884578639999999</v>
      </c>
      <c r="AF24">
        <v>3.5717177150000001</v>
      </c>
      <c r="AG24">
        <v>3.6482927049999998</v>
      </c>
      <c r="AH24">
        <v>3.7225585209999998</v>
      </c>
      <c r="AI24">
        <v>3.7940508230000001</v>
      </c>
      <c r="AJ24">
        <v>3.8641421299999998</v>
      </c>
      <c r="AK24">
        <v>3.9348789260000001</v>
      </c>
      <c r="AL24">
        <v>4.0062867860000004</v>
      </c>
      <c r="AM24">
        <v>4.0810206669999998</v>
      </c>
      <c r="AN24">
        <v>4.1549417389999999</v>
      </c>
      <c r="AO24">
        <v>4.2303795930000003</v>
      </c>
      <c r="AP24">
        <v>4.307298211</v>
      </c>
      <c r="AQ24">
        <v>4.387622629</v>
      </c>
      <c r="AR24">
        <v>4.4693568089999998</v>
      </c>
      <c r="AS24">
        <v>4.5531059120000004</v>
      </c>
      <c r="AT24">
        <v>4.6384726909999996</v>
      </c>
      <c r="AU24">
        <v>4.7277134439999999</v>
      </c>
      <c r="AV24">
        <v>4.8174751980000003</v>
      </c>
      <c r="AW24">
        <v>4.9179345679999997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36.384528580000001</v>
      </c>
      <c r="T25">
        <v>35.68903718</v>
      </c>
      <c r="U25">
        <v>35.471217199999998</v>
      </c>
      <c r="V25">
        <v>34.792875299999999</v>
      </c>
      <c r="W25">
        <v>32.888600050000001</v>
      </c>
      <c r="X25">
        <v>30.86362514</v>
      </c>
      <c r="Y25">
        <v>29.440357089999999</v>
      </c>
      <c r="Z25">
        <v>28.281085189999999</v>
      </c>
      <c r="AA25">
        <v>27.319456939999998</v>
      </c>
      <c r="AB25">
        <v>26.508833920000001</v>
      </c>
      <c r="AC25">
        <v>25.821016310000001</v>
      </c>
      <c r="AD25">
        <v>26.18696709</v>
      </c>
      <c r="AE25">
        <v>26.56087539</v>
      </c>
      <c r="AF25">
        <v>26.942781870000001</v>
      </c>
      <c r="AG25">
        <v>27.33239987</v>
      </c>
      <c r="AH25">
        <v>27.735986489999998</v>
      </c>
      <c r="AI25">
        <v>28.13890275</v>
      </c>
      <c r="AJ25">
        <v>28.54087539</v>
      </c>
      <c r="AK25">
        <v>28.965902830000001</v>
      </c>
      <c r="AL25">
        <v>29.395162429999999</v>
      </c>
      <c r="AM25">
        <v>29.859723259999999</v>
      </c>
      <c r="AN25">
        <v>30.292947139999999</v>
      </c>
      <c r="AO25">
        <v>30.755246870000001</v>
      </c>
      <c r="AP25">
        <v>31.217834629999999</v>
      </c>
      <c r="AQ25">
        <v>31.719976559999999</v>
      </c>
      <c r="AR25">
        <v>32.209623829999998</v>
      </c>
      <c r="AS25">
        <v>32.732073329999999</v>
      </c>
      <c r="AT25">
        <v>33.202158449999999</v>
      </c>
      <c r="AU25">
        <v>33.775027659999999</v>
      </c>
      <c r="AV25">
        <v>34.192541630000001</v>
      </c>
      <c r="AW25">
        <v>34.906217409999996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35.000353509999997</v>
      </c>
      <c r="T26">
        <v>34.415276499999997</v>
      </c>
      <c r="U26">
        <v>34.097506420000002</v>
      </c>
      <c r="V26">
        <v>33.688805930000001</v>
      </c>
      <c r="W26">
        <v>32.827450929999998</v>
      </c>
      <c r="X26">
        <v>31.98994437</v>
      </c>
      <c r="Y26">
        <v>31.251269659999998</v>
      </c>
      <c r="Z26">
        <v>30.585603630000001</v>
      </c>
      <c r="AA26">
        <v>29.987702949999999</v>
      </c>
      <c r="AB26">
        <v>29.454789160000001</v>
      </c>
      <c r="AC26">
        <v>28.970889119999999</v>
      </c>
      <c r="AD26">
        <v>28.514150069999999</v>
      </c>
      <c r="AE26">
        <v>28.087397169999999</v>
      </c>
      <c r="AF26">
        <v>27.688837700000001</v>
      </c>
      <c r="AG26">
        <v>27.321048449999999</v>
      </c>
      <c r="AH26">
        <v>26.97610358</v>
      </c>
      <c r="AI26">
        <v>26.65670446</v>
      </c>
      <c r="AJ26">
        <v>26.354734870000001</v>
      </c>
      <c r="AK26">
        <v>26.066944599999999</v>
      </c>
      <c r="AL26">
        <v>25.791898459999999</v>
      </c>
      <c r="AM26">
        <v>25.511484070000002</v>
      </c>
      <c r="AN26">
        <v>25.233668250000001</v>
      </c>
      <c r="AO26">
        <v>24.957810330000001</v>
      </c>
      <c r="AP26">
        <v>24.68373016</v>
      </c>
      <c r="AQ26">
        <v>24.414411099999999</v>
      </c>
      <c r="AR26">
        <v>24.146957579999999</v>
      </c>
      <c r="AS26">
        <v>23.881598360000002</v>
      </c>
      <c r="AT26">
        <v>23.61639598</v>
      </c>
      <c r="AU26">
        <v>23.352683280000001</v>
      </c>
      <c r="AV26">
        <v>23.085122999999999</v>
      </c>
      <c r="AW26">
        <v>22.82826803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21.918679139999998</v>
      </c>
      <c r="T27">
        <v>20.994582879999999</v>
      </c>
      <c r="U27">
        <v>20.265351689999999</v>
      </c>
      <c r="V27">
        <v>19.752354310000001</v>
      </c>
      <c r="W27">
        <v>19.782061150000001</v>
      </c>
      <c r="X27">
        <v>19.33051257</v>
      </c>
      <c r="Y27">
        <v>18.708759830000002</v>
      </c>
      <c r="Z27">
        <v>18.01719688</v>
      </c>
      <c r="AA27">
        <v>17.304912720000001</v>
      </c>
      <c r="AB27">
        <v>16.606511229999999</v>
      </c>
      <c r="AC27">
        <v>15.94140861</v>
      </c>
      <c r="AD27">
        <v>15.836662970000001</v>
      </c>
      <c r="AE27">
        <v>15.66057633</v>
      </c>
      <c r="AF27">
        <v>15.45895005</v>
      </c>
      <c r="AG27">
        <v>15.25019694</v>
      </c>
      <c r="AH27">
        <v>15.0401358</v>
      </c>
      <c r="AI27">
        <v>14.83249206</v>
      </c>
      <c r="AJ27">
        <v>14.626374950000001</v>
      </c>
      <c r="AK27">
        <v>14.42137621</v>
      </c>
      <c r="AL27">
        <v>14.218344289999999</v>
      </c>
      <c r="AM27">
        <v>14.016521279999999</v>
      </c>
      <c r="AN27">
        <v>13.817707329999999</v>
      </c>
      <c r="AO27">
        <v>13.621251709999999</v>
      </c>
      <c r="AP27">
        <v>13.425876329999999</v>
      </c>
      <c r="AQ27">
        <v>13.230965060000001</v>
      </c>
      <c r="AR27">
        <v>13.035764820000001</v>
      </c>
      <c r="AS27">
        <v>12.839111969999999</v>
      </c>
      <c r="AT27">
        <v>12.64068718</v>
      </c>
      <c r="AU27">
        <v>12.44189443</v>
      </c>
      <c r="AV27">
        <v>12.240952439999999</v>
      </c>
      <c r="AW27">
        <v>12.04107007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24.458679020000002</v>
      </c>
      <c r="T28">
        <v>24.314946559999999</v>
      </c>
      <c r="U28">
        <v>24.03658034</v>
      </c>
      <c r="V28">
        <v>23.728611950000001</v>
      </c>
      <c r="W28">
        <v>23.36057873</v>
      </c>
      <c r="X28">
        <v>22.964278889999999</v>
      </c>
      <c r="Y28">
        <v>22.592067629999999</v>
      </c>
      <c r="Z28">
        <v>22.24420714</v>
      </c>
      <c r="AA28">
        <v>21.911254979999999</v>
      </c>
      <c r="AB28">
        <v>21.583730559999999</v>
      </c>
      <c r="AC28">
        <v>21.252639949999999</v>
      </c>
      <c r="AD28">
        <v>20.916103140000001</v>
      </c>
      <c r="AE28">
        <v>20.570947839999999</v>
      </c>
      <c r="AF28">
        <v>20.20991729</v>
      </c>
      <c r="AG28">
        <v>19.82932971</v>
      </c>
      <c r="AH28">
        <v>19.428655800000001</v>
      </c>
      <c r="AI28">
        <v>19.009261469999998</v>
      </c>
      <c r="AJ28">
        <v>18.574872509999999</v>
      </c>
      <c r="AK28">
        <v>18.129449099999999</v>
      </c>
      <c r="AL28">
        <v>17.67666067</v>
      </c>
      <c r="AM28">
        <v>17.221111180000001</v>
      </c>
      <c r="AN28">
        <v>16.767641690000001</v>
      </c>
      <c r="AO28">
        <v>16.318983469999999</v>
      </c>
      <c r="AP28">
        <v>15.87691411</v>
      </c>
      <c r="AQ28">
        <v>15.444173640000001</v>
      </c>
      <c r="AR28">
        <v>15.02226153</v>
      </c>
      <c r="AS28">
        <v>14.61327906</v>
      </c>
      <c r="AT28">
        <v>14.2178904</v>
      </c>
      <c r="AU28">
        <v>13.839530610000001</v>
      </c>
      <c r="AV28">
        <v>13.47644799</v>
      </c>
      <c r="AW28">
        <v>13.134582269999999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20.834268179999999</v>
      </c>
      <c r="T29">
        <v>21.05433773</v>
      </c>
      <c r="U29">
        <v>21.1554444</v>
      </c>
      <c r="V29">
        <v>21.2421708</v>
      </c>
      <c r="W29">
        <v>20.713914979999998</v>
      </c>
      <c r="X29">
        <v>20.13937675</v>
      </c>
      <c r="Y29">
        <v>19.749940899999999</v>
      </c>
      <c r="Z29">
        <v>19.47994555</v>
      </c>
      <c r="AA29">
        <v>19.304134850000001</v>
      </c>
      <c r="AB29">
        <v>19.20181187</v>
      </c>
      <c r="AC29">
        <v>19.158837909999999</v>
      </c>
      <c r="AD29">
        <v>19.155873570000001</v>
      </c>
      <c r="AE29">
        <v>19.146275119999999</v>
      </c>
      <c r="AF29">
        <v>19.148542750000001</v>
      </c>
      <c r="AG29">
        <v>19.15679845</v>
      </c>
      <c r="AH29">
        <v>19.176041900000001</v>
      </c>
      <c r="AI29">
        <v>19.207887929999998</v>
      </c>
      <c r="AJ29">
        <v>19.25316385</v>
      </c>
      <c r="AK29">
        <v>19.317675260000001</v>
      </c>
      <c r="AL29">
        <v>19.398349140000001</v>
      </c>
      <c r="AM29">
        <v>19.51020321</v>
      </c>
      <c r="AN29">
        <v>19.631302399999999</v>
      </c>
      <c r="AO29">
        <v>19.75493578</v>
      </c>
      <c r="AP29">
        <v>19.882759889999999</v>
      </c>
      <c r="AQ29">
        <v>20.027789049999999</v>
      </c>
      <c r="AR29">
        <v>20.188323279999999</v>
      </c>
      <c r="AS29">
        <v>20.289855670000001</v>
      </c>
      <c r="AT29">
        <v>20.349439530000001</v>
      </c>
      <c r="AU29">
        <v>20.39828254</v>
      </c>
      <c r="AV29">
        <v>20.413002840000001</v>
      </c>
      <c r="AW29">
        <v>20.453826379999999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34662.269070000002</v>
      </c>
      <c r="T30">
        <v>34952.184329999996</v>
      </c>
      <c r="U30">
        <v>35111.593209999999</v>
      </c>
      <c r="V30">
        <v>35226.163520000002</v>
      </c>
      <c r="W30">
        <v>35245.777540000003</v>
      </c>
      <c r="X30">
        <v>35227.532079999997</v>
      </c>
      <c r="Y30">
        <v>35263.081819999999</v>
      </c>
      <c r="Z30">
        <v>35354.304929999998</v>
      </c>
      <c r="AA30">
        <v>35487.771359999999</v>
      </c>
      <c r="AB30">
        <v>35649.654560000003</v>
      </c>
      <c r="AC30">
        <v>35826.629289999997</v>
      </c>
      <c r="AD30">
        <v>36019.509579999998</v>
      </c>
      <c r="AE30">
        <v>36227.090349999999</v>
      </c>
      <c r="AF30">
        <v>36435.894970000001</v>
      </c>
      <c r="AG30">
        <v>36638.031190000002</v>
      </c>
      <c r="AH30">
        <v>36830.81553</v>
      </c>
      <c r="AI30">
        <v>37014.74826</v>
      </c>
      <c r="AJ30">
        <v>37194.593679999998</v>
      </c>
      <c r="AK30">
        <v>37374.670230000003</v>
      </c>
      <c r="AL30">
        <v>37557.730430000003</v>
      </c>
      <c r="AM30">
        <v>37749.025119999998</v>
      </c>
      <c r="AN30">
        <v>37955.187619999997</v>
      </c>
      <c r="AO30">
        <v>38175.266199999998</v>
      </c>
      <c r="AP30">
        <v>38404.703809999999</v>
      </c>
      <c r="AQ30">
        <v>38642.952729999997</v>
      </c>
      <c r="AR30">
        <v>38885.371209999998</v>
      </c>
      <c r="AS30">
        <v>39130.932569999997</v>
      </c>
      <c r="AT30">
        <v>39373.592109999998</v>
      </c>
      <c r="AU30">
        <v>39621.075069999999</v>
      </c>
      <c r="AV30">
        <v>39859.421750000001</v>
      </c>
      <c r="AW30">
        <v>40111.921009999998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868.0483931</v>
      </c>
      <c r="T31">
        <v>945.00507760000005</v>
      </c>
      <c r="U31">
        <v>1028.113564</v>
      </c>
      <c r="V31">
        <v>1117.765069</v>
      </c>
      <c r="W31">
        <v>1213.3056280000001</v>
      </c>
      <c r="X31">
        <v>1314.948537</v>
      </c>
      <c r="Y31">
        <v>1417.5910859999999</v>
      </c>
      <c r="Z31">
        <v>1516.8038329999999</v>
      </c>
      <c r="AA31">
        <v>1609.7625089999999</v>
      </c>
      <c r="AB31">
        <v>1694.1681080000001</v>
      </c>
      <c r="AC31">
        <v>1768.4690230000001</v>
      </c>
      <c r="AD31">
        <v>1832.039125</v>
      </c>
      <c r="AE31">
        <v>1885.2549200000001</v>
      </c>
      <c r="AF31">
        <v>1927.2882669999999</v>
      </c>
      <c r="AG31">
        <v>1957.714512</v>
      </c>
      <c r="AH31">
        <v>1976.449451</v>
      </c>
      <c r="AI31">
        <v>1983.931194</v>
      </c>
      <c r="AJ31">
        <v>1980.5238710000001</v>
      </c>
      <c r="AK31">
        <v>1966.6394250000001</v>
      </c>
      <c r="AL31">
        <v>1942.8521920000001</v>
      </c>
      <c r="AM31">
        <v>1910.0003489999999</v>
      </c>
      <c r="AN31">
        <v>1869.286625</v>
      </c>
      <c r="AO31">
        <v>1821.525924</v>
      </c>
      <c r="AP31">
        <v>1767.5431840000001</v>
      </c>
      <c r="AQ31">
        <v>1708.374364</v>
      </c>
      <c r="AR31">
        <v>1644.99917</v>
      </c>
      <c r="AS31">
        <v>1578.520957</v>
      </c>
      <c r="AT31">
        <v>1509.8223109999999</v>
      </c>
      <c r="AU31">
        <v>1439.8974969999999</v>
      </c>
      <c r="AV31">
        <v>1369.350267</v>
      </c>
      <c r="AW31">
        <v>1299.123081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5239.293275</v>
      </c>
      <c r="T32">
        <v>5403.2432200000003</v>
      </c>
      <c r="U32">
        <v>5517.7575610000004</v>
      </c>
      <c r="V32">
        <v>5609.1815809999998</v>
      </c>
      <c r="W32">
        <v>5667.757329</v>
      </c>
      <c r="X32">
        <v>5703.4552379999996</v>
      </c>
      <c r="Y32">
        <v>5733.5970479999996</v>
      </c>
      <c r="Z32">
        <v>5757.0527080000002</v>
      </c>
      <c r="AA32">
        <v>5770.5096670000003</v>
      </c>
      <c r="AB32">
        <v>5770.7107489999999</v>
      </c>
      <c r="AC32">
        <v>5754.7039649999997</v>
      </c>
      <c r="AD32">
        <v>5722.068773</v>
      </c>
      <c r="AE32">
        <v>5672.3577489999998</v>
      </c>
      <c r="AF32">
        <v>5603.709648</v>
      </c>
      <c r="AG32">
        <v>5515.4783020000004</v>
      </c>
      <c r="AH32">
        <v>5408.0540760000004</v>
      </c>
      <c r="AI32">
        <v>5282.4369589999997</v>
      </c>
      <c r="AJ32">
        <v>5140.4038010000004</v>
      </c>
      <c r="AK32">
        <v>4983.8831540000001</v>
      </c>
      <c r="AL32">
        <v>4814.8702800000001</v>
      </c>
      <c r="AM32">
        <v>4635.6652759999997</v>
      </c>
      <c r="AN32">
        <v>4448.6291609999998</v>
      </c>
      <c r="AO32">
        <v>4255.7237340000001</v>
      </c>
      <c r="AP32">
        <v>4058.780898</v>
      </c>
      <c r="AQ32">
        <v>3859.7926830000001</v>
      </c>
      <c r="AR32">
        <v>3660.4966939999999</v>
      </c>
      <c r="AS32">
        <v>3462.5885960000001</v>
      </c>
      <c r="AT32">
        <v>3267.473751</v>
      </c>
      <c r="AU32">
        <v>3076.6650920000002</v>
      </c>
      <c r="AV32">
        <v>2891.0089210000001</v>
      </c>
      <c r="AW32">
        <v>2711.7633679999999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8103.968269</v>
      </c>
      <c r="T33">
        <v>8285.3019569999997</v>
      </c>
      <c r="U33">
        <v>8386.5875940000005</v>
      </c>
      <c r="V33">
        <v>8454.0549429999901</v>
      </c>
      <c r="W33">
        <v>8474.4650750000001</v>
      </c>
      <c r="X33">
        <v>8462.8092020000004</v>
      </c>
      <c r="Y33">
        <v>8443.38610899999</v>
      </c>
      <c r="Z33">
        <v>8416.2740720000002</v>
      </c>
      <c r="AA33">
        <v>8377.4304530000009</v>
      </c>
      <c r="AB33">
        <v>8322.8514429999996</v>
      </c>
      <c r="AC33">
        <v>8248.8520119999994</v>
      </c>
      <c r="AD33">
        <v>8154.9225749999996</v>
      </c>
      <c r="AE33">
        <v>8040.074114</v>
      </c>
      <c r="AF33">
        <v>7901.7844450000002</v>
      </c>
      <c r="AG33">
        <v>7739.2407629999998</v>
      </c>
      <c r="AH33">
        <v>7553.1004350000003</v>
      </c>
      <c r="AI33">
        <v>7344.9128989999999</v>
      </c>
      <c r="AJ33">
        <v>7117.266576</v>
      </c>
      <c r="AK33">
        <v>6872.9474339999997</v>
      </c>
      <c r="AL33">
        <v>6614.746306</v>
      </c>
      <c r="AM33">
        <v>6345.7862560000003</v>
      </c>
      <c r="AN33">
        <v>6069.1890780000003</v>
      </c>
      <c r="AO33">
        <v>5787.5390420000003</v>
      </c>
      <c r="AP33">
        <v>5503.2084279999999</v>
      </c>
      <c r="AQ33">
        <v>5218.7136300000002</v>
      </c>
      <c r="AR33">
        <v>4936.2130589999997</v>
      </c>
      <c r="AS33">
        <v>4657.7935729999999</v>
      </c>
      <c r="AT33">
        <v>4385.1551799999997</v>
      </c>
      <c r="AU33">
        <v>4120.1042639999996</v>
      </c>
      <c r="AV33">
        <v>3863.6219460000002</v>
      </c>
      <c r="AW33">
        <v>3617.155244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8236.5572830000001</v>
      </c>
      <c r="T34">
        <v>8356.8424269999996</v>
      </c>
      <c r="U34">
        <v>8397.4970429999994</v>
      </c>
      <c r="V34">
        <v>8407.6939540000003</v>
      </c>
      <c r="W34">
        <v>8375.0957409999901</v>
      </c>
      <c r="X34">
        <v>8314.0565040000001</v>
      </c>
      <c r="Y34">
        <v>8247.5406220000004</v>
      </c>
      <c r="Z34">
        <v>8176.2936879999997</v>
      </c>
      <c r="AA34">
        <v>8096.7479430000003</v>
      </c>
      <c r="AB34">
        <v>8005.3367920000001</v>
      </c>
      <c r="AC34">
        <v>7898.7258860000002</v>
      </c>
      <c r="AD34">
        <v>7776.3914080000004</v>
      </c>
      <c r="AE34">
        <v>7637.1789079999999</v>
      </c>
      <c r="AF34">
        <v>7478.711824</v>
      </c>
      <c r="AG34">
        <v>7300.2034819999999</v>
      </c>
      <c r="AH34">
        <v>7102.2374140000002</v>
      </c>
      <c r="AI34">
        <v>6886.2252500000004</v>
      </c>
      <c r="AJ34">
        <v>6654.5360520000004</v>
      </c>
      <c r="AK34">
        <v>6409.7162200000002</v>
      </c>
      <c r="AL34">
        <v>6154.2829579999998</v>
      </c>
      <c r="AM34">
        <v>5891.0238239999999</v>
      </c>
      <c r="AN34">
        <v>5622.6877199999999</v>
      </c>
      <c r="AO34">
        <v>5351.544801</v>
      </c>
      <c r="AP34">
        <v>5079.6602169999996</v>
      </c>
      <c r="AQ34">
        <v>4809.2036470000003</v>
      </c>
      <c r="AR34">
        <v>4542.0165159999997</v>
      </c>
      <c r="AS34">
        <v>4279.8688780000002</v>
      </c>
      <c r="AT34">
        <v>4024.1868250000002</v>
      </c>
      <c r="AU34">
        <v>3776.4803729999999</v>
      </c>
      <c r="AV34">
        <v>3537.541111</v>
      </c>
      <c r="AW34">
        <v>3308.5519169999998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13387.104160000001</v>
      </c>
      <c r="G35" s="39">
        <v>12832.96869</v>
      </c>
      <c r="H35" s="39">
        <v>12362.89637</v>
      </c>
      <c r="I35">
        <v>11917.77327</v>
      </c>
      <c r="J35">
        <v>11490.19046</v>
      </c>
      <c r="K35" s="39">
        <v>11030.27262</v>
      </c>
      <c r="L35" s="39">
        <v>10589.815930000001</v>
      </c>
      <c r="M35" s="39">
        <v>10181.755370000001</v>
      </c>
      <c r="N35" s="39">
        <v>9832.9951440000004</v>
      </c>
      <c r="O35" s="39">
        <v>9508.19607</v>
      </c>
      <c r="P35">
        <v>9190.3963810000005</v>
      </c>
      <c r="Q35">
        <v>8882.9609240000009</v>
      </c>
      <c r="R35">
        <v>8589.8108179999999</v>
      </c>
      <c r="S35">
        <v>8317.7892080000001</v>
      </c>
      <c r="T35">
        <v>8086.1966000000002</v>
      </c>
      <c r="U35">
        <v>7812.5559620000004</v>
      </c>
      <c r="V35">
        <v>7543.2649490000003</v>
      </c>
      <c r="W35">
        <v>7270.8015180000002</v>
      </c>
      <c r="X35">
        <v>7001.7562980000002</v>
      </c>
      <c r="Y35">
        <v>6746.6824530000004</v>
      </c>
      <c r="Z35">
        <v>6505.3331719999996</v>
      </c>
      <c r="AA35">
        <v>6274.9129650000004</v>
      </c>
      <c r="AB35">
        <v>6052.6845039999998</v>
      </c>
      <c r="AC35">
        <v>5836.0703780000003</v>
      </c>
      <c r="AD35">
        <v>5623.8819810000005</v>
      </c>
      <c r="AE35">
        <v>5414.5696239999997</v>
      </c>
      <c r="AF35">
        <v>5206.1563310000001</v>
      </c>
      <c r="AG35">
        <v>4997.5390109999998</v>
      </c>
      <c r="AH35">
        <v>4788.3683460000002</v>
      </c>
      <c r="AI35">
        <v>4578.7768120000001</v>
      </c>
      <c r="AJ35">
        <v>4369.3951800000004</v>
      </c>
      <c r="AK35">
        <v>4160.9695039999997</v>
      </c>
      <c r="AL35">
        <v>3954.2444810000002</v>
      </c>
      <c r="AM35">
        <v>3750.1129040000001</v>
      </c>
      <c r="AN35">
        <v>3549.471391</v>
      </c>
      <c r="AO35">
        <v>3353.0003929999998</v>
      </c>
      <c r="AP35">
        <v>3161.300745</v>
      </c>
      <c r="AQ35">
        <v>2975.0422490000001</v>
      </c>
      <c r="AR35">
        <v>2794.7584959999999</v>
      </c>
      <c r="AS35">
        <v>2620.9744559999999</v>
      </c>
      <c r="AT35">
        <v>2454.065967</v>
      </c>
      <c r="AU35">
        <v>2294.4667989999998</v>
      </c>
      <c r="AV35">
        <v>2142.2869289999999</v>
      </c>
      <c r="AW35">
        <v>1997.839864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2665.701724</v>
      </c>
      <c r="T36">
        <v>2541.9865599999998</v>
      </c>
      <c r="U36">
        <v>2415.8746219999998</v>
      </c>
      <c r="V36">
        <v>2295.9658209999998</v>
      </c>
      <c r="W36">
        <v>2180.4854829999999</v>
      </c>
      <c r="X36">
        <v>2070.4858669999999</v>
      </c>
      <c r="Y36">
        <v>1967.694256</v>
      </c>
      <c r="Z36">
        <v>1871.7280049999999</v>
      </c>
      <c r="AA36">
        <v>1781.7119270000001</v>
      </c>
      <c r="AB36">
        <v>1696.80251</v>
      </c>
      <c r="AC36">
        <v>1616.2122079999999</v>
      </c>
      <c r="AD36">
        <v>1539.450597</v>
      </c>
      <c r="AE36">
        <v>1465.9922099999999</v>
      </c>
      <c r="AF36">
        <v>1395.2319910000001</v>
      </c>
      <c r="AG36">
        <v>1326.7531770000001</v>
      </c>
      <c r="AH36">
        <v>1260.300694</v>
      </c>
      <c r="AI36">
        <v>1195.7291190000001</v>
      </c>
      <c r="AJ36">
        <v>1132.997734</v>
      </c>
      <c r="AK36">
        <v>1072.098092</v>
      </c>
      <c r="AL36">
        <v>1013.035039</v>
      </c>
      <c r="AM36">
        <v>955.8561737</v>
      </c>
      <c r="AN36">
        <v>900.62600229999998</v>
      </c>
      <c r="AO36">
        <v>847.37144439999997</v>
      </c>
      <c r="AP36">
        <v>796.11374660000001</v>
      </c>
      <c r="AQ36">
        <v>746.89991610000004</v>
      </c>
      <c r="AR36">
        <v>699.75832339999999</v>
      </c>
      <c r="AS36">
        <v>654.72471719999999</v>
      </c>
      <c r="AT36">
        <v>611.81001460000004</v>
      </c>
      <c r="AU36">
        <v>571.04475100000002</v>
      </c>
      <c r="AV36">
        <v>532.39651730000003</v>
      </c>
      <c r="AW36">
        <v>495.883849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933.91461179999999</v>
      </c>
      <c r="T37">
        <v>874.97390510000002</v>
      </c>
      <c r="U37">
        <v>818.20026419999999</v>
      </c>
      <c r="V37">
        <v>764.79442029999996</v>
      </c>
      <c r="W37">
        <v>714.35028399999999</v>
      </c>
      <c r="X37">
        <v>666.98732489999998</v>
      </c>
      <c r="Y37">
        <v>622.93685059999996</v>
      </c>
      <c r="Z37">
        <v>582.04608519999999</v>
      </c>
      <c r="AA37">
        <v>544.05232369999999</v>
      </c>
      <c r="AB37">
        <v>508.70078100000001</v>
      </c>
      <c r="AC37">
        <v>475.7480425</v>
      </c>
      <c r="AD37">
        <v>444.99794370000001</v>
      </c>
      <c r="AE37">
        <v>416.24894389999997</v>
      </c>
      <c r="AF37">
        <v>389.30685419999998</v>
      </c>
      <c r="AG37">
        <v>364.01258189999999</v>
      </c>
      <c r="AH37">
        <v>340.23716350000001</v>
      </c>
      <c r="AI37">
        <v>317.87239099999999</v>
      </c>
      <c r="AJ37">
        <v>296.83094299999999</v>
      </c>
      <c r="AK37">
        <v>277.03477609999999</v>
      </c>
      <c r="AL37">
        <v>258.41157170000002</v>
      </c>
      <c r="AM37">
        <v>240.89849720000001</v>
      </c>
      <c r="AN37">
        <v>224.4384345</v>
      </c>
      <c r="AO37">
        <v>208.97436279999999</v>
      </c>
      <c r="AP37">
        <v>194.45244969999999</v>
      </c>
      <c r="AQ37">
        <v>180.82559190000001</v>
      </c>
      <c r="AR37">
        <v>168.04801470000001</v>
      </c>
      <c r="AS37">
        <v>156.07819069999999</v>
      </c>
      <c r="AT37">
        <v>144.8749541</v>
      </c>
      <c r="AU37">
        <v>134.40247500000001</v>
      </c>
      <c r="AV37">
        <v>124.6203459</v>
      </c>
      <c r="AW37">
        <v>115.4967819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8.1712034320000004</v>
      </c>
      <c r="T38">
        <v>14.06005534</v>
      </c>
      <c r="U38">
        <v>24.83700078</v>
      </c>
      <c r="V38">
        <v>37.451347419999998</v>
      </c>
      <c r="W38">
        <v>51.94576722</v>
      </c>
      <c r="X38">
        <v>68.959053150000003</v>
      </c>
      <c r="Y38">
        <v>89.692247199999997</v>
      </c>
      <c r="Z38">
        <v>114.8521113</v>
      </c>
      <c r="AA38">
        <v>145.01247330000001</v>
      </c>
      <c r="AB38">
        <v>180.70062809999999</v>
      </c>
      <c r="AC38">
        <v>222.37707230000001</v>
      </c>
      <c r="AD38">
        <v>270.73060379999998</v>
      </c>
      <c r="AE38">
        <v>326.39804299999997</v>
      </c>
      <c r="AF38">
        <v>389.62299460000003</v>
      </c>
      <c r="AG38">
        <v>460.62103830000001</v>
      </c>
      <c r="AH38">
        <v>539.61010610000005</v>
      </c>
      <c r="AI38">
        <v>626.77696920000005</v>
      </c>
      <c r="AJ38">
        <v>722.36254629999996</v>
      </c>
      <c r="AK38">
        <v>826.50535539999998</v>
      </c>
      <c r="AL38">
        <v>939.16844930000002</v>
      </c>
      <c r="AM38">
        <v>1060.3833950000001</v>
      </c>
      <c r="AN38">
        <v>1190.2439260000001</v>
      </c>
      <c r="AO38">
        <v>1328.30475</v>
      </c>
      <c r="AP38">
        <v>1473.768589</v>
      </c>
      <c r="AQ38">
        <v>1626.077683</v>
      </c>
      <c r="AR38">
        <v>1784.3056730000001</v>
      </c>
      <c r="AS38">
        <v>1947.829058</v>
      </c>
      <c r="AT38">
        <v>2115.5535770000001</v>
      </c>
      <c r="AU38">
        <v>2287.7537499999999</v>
      </c>
      <c r="AV38">
        <v>2462.555112</v>
      </c>
      <c r="AW38">
        <v>2642.0978249999998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6.1696782649999999</v>
      </c>
      <c r="T39">
        <v>10.291850999999999</v>
      </c>
      <c r="U39">
        <v>17.696491680000001</v>
      </c>
      <c r="V39">
        <v>26.17946611</v>
      </c>
      <c r="W39">
        <v>35.719430010000004</v>
      </c>
      <c r="X39">
        <v>46.692642849999999</v>
      </c>
      <c r="Y39">
        <v>59.821641219999997</v>
      </c>
      <c r="Z39">
        <v>75.487079559999998</v>
      </c>
      <c r="AA39">
        <v>93.97537346</v>
      </c>
      <c r="AB39">
        <v>115.53695810000001</v>
      </c>
      <c r="AC39">
        <v>140.37517059999999</v>
      </c>
      <c r="AD39">
        <v>168.8195164</v>
      </c>
      <c r="AE39">
        <v>201.15598009999999</v>
      </c>
      <c r="AF39">
        <v>237.42642979999999</v>
      </c>
      <c r="AG39">
        <v>277.64998789999999</v>
      </c>
      <c r="AH39">
        <v>321.84087210000001</v>
      </c>
      <c r="AI39">
        <v>369.99050749999998</v>
      </c>
      <c r="AJ39">
        <v>422.11737640000001</v>
      </c>
      <c r="AK39">
        <v>478.17712110000002</v>
      </c>
      <c r="AL39">
        <v>538.02611100000001</v>
      </c>
      <c r="AM39">
        <v>601.55619460000003</v>
      </c>
      <c r="AN39">
        <v>668.69001619999995</v>
      </c>
      <c r="AO39">
        <v>739.06094900000005</v>
      </c>
      <c r="AP39">
        <v>812.12245080000002</v>
      </c>
      <c r="AQ39">
        <v>887.46180349999997</v>
      </c>
      <c r="AR39">
        <v>964.48346919999994</v>
      </c>
      <c r="AS39">
        <v>1042.7553499999999</v>
      </c>
      <c r="AT39">
        <v>1121.6190509999999</v>
      </c>
      <c r="AU39">
        <v>1201.110844</v>
      </c>
      <c r="AV39">
        <v>1280.2114309999999</v>
      </c>
      <c r="AW39">
        <v>1359.869668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8.8442259449999998</v>
      </c>
      <c r="T40">
        <v>13.67529663</v>
      </c>
      <c r="U40">
        <v>21.915905720000001</v>
      </c>
      <c r="V40">
        <v>30.780708829999998</v>
      </c>
      <c r="W40">
        <v>40.115905869999999</v>
      </c>
      <c r="X40">
        <v>50.184846180000001</v>
      </c>
      <c r="Y40">
        <v>61.529726549999999</v>
      </c>
      <c r="Z40">
        <v>74.320621079999995</v>
      </c>
      <c r="AA40">
        <v>88.627942689999998</v>
      </c>
      <c r="AB40">
        <v>104.4831971</v>
      </c>
      <c r="AC40">
        <v>121.8738721</v>
      </c>
      <c r="AD40">
        <v>140.85969549999999</v>
      </c>
      <c r="AE40">
        <v>161.4477431</v>
      </c>
      <c r="AF40">
        <v>183.45903480000001</v>
      </c>
      <c r="AG40">
        <v>206.6957602</v>
      </c>
      <c r="AH40">
        <v>230.95420139999999</v>
      </c>
      <c r="AI40">
        <v>256.01757250000003</v>
      </c>
      <c r="AJ40">
        <v>281.68906800000002</v>
      </c>
      <c r="AK40">
        <v>307.73653180000002</v>
      </c>
      <c r="AL40">
        <v>333.88201359999999</v>
      </c>
      <c r="AM40">
        <v>359.87329729999999</v>
      </c>
      <c r="AN40">
        <v>385.47903179999997</v>
      </c>
      <c r="AO40">
        <v>410.34315249999997</v>
      </c>
      <c r="AP40">
        <v>434.05389760000003</v>
      </c>
      <c r="AQ40">
        <v>456.28329029999998</v>
      </c>
      <c r="AR40">
        <v>476.65594590000001</v>
      </c>
      <c r="AS40">
        <v>494.88423990000001</v>
      </c>
      <c r="AT40">
        <v>510.63142920000001</v>
      </c>
      <c r="AU40">
        <v>523.82117889999995</v>
      </c>
      <c r="AV40">
        <v>534.06523049999998</v>
      </c>
      <c r="AW40">
        <v>541.57322180000006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191.5737149</v>
      </c>
      <c r="T41">
        <v>295.01114860000001</v>
      </c>
      <c r="U41">
        <v>471.4607001</v>
      </c>
      <c r="V41">
        <v>661.43196790000002</v>
      </c>
      <c r="W41">
        <v>861.9735293</v>
      </c>
      <c r="X41">
        <v>1079.196537</v>
      </c>
      <c r="Y41">
        <v>1325.401271</v>
      </c>
      <c r="Z41">
        <v>1605.067047</v>
      </c>
      <c r="AA41">
        <v>1920.6711929999999</v>
      </c>
      <c r="AB41">
        <v>2273.9813730000001</v>
      </c>
      <c r="AC41">
        <v>2665.9254769999998</v>
      </c>
      <c r="AD41">
        <v>3099.2584529999999</v>
      </c>
      <c r="AE41">
        <v>3575.7854870000001</v>
      </c>
      <c r="AF41">
        <v>4093.3108419999999</v>
      </c>
      <c r="AG41">
        <v>4649.3711560000002</v>
      </c>
      <c r="AH41">
        <v>5241.5330379999996</v>
      </c>
      <c r="AI41">
        <v>5867.1968100000004</v>
      </c>
      <c r="AJ41">
        <v>6524.3546200000001</v>
      </c>
      <c r="AK41">
        <v>7210.2811780000002</v>
      </c>
      <c r="AL41">
        <v>7921.1719169999997</v>
      </c>
      <c r="AM41">
        <v>8653.9289509999999</v>
      </c>
      <c r="AN41">
        <v>9406.0616489999902</v>
      </c>
      <c r="AO41">
        <v>10171.73806</v>
      </c>
      <c r="AP41">
        <v>10943.35665</v>
      </c>
      <c r="AQ41">
        <v>11715.352339999999</v>
      </c>
      <c r="AR41">
        <v>12480.427890000001</v>
      </c>
      <c r="AS41">
        <v>13233.540919999999</v>
      </c>
      <c r="AT41">
        <v>13967.539349999999</v>
      </c>
      <c r="AU41">
        <v>14683.2618</v>
      </c>
      <c r="AV41">
        <v>15370.425929999999</v>
      </c>
      <c r="AW41">
        <v>16039.83257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>
        <v>9.6779913030000007</v>
      </c>
      <c r="L42" s="39">
        <v>12.333895119999999</v>
      </c>
      <c r="M42" s="39">
        <v>15.68345145</v>
      </c>
      <c r="N42" s="39">
        <v>20.415948140000001</v>
      </c>
      <c r="O42" s="39">
        <v>26.243183720000001</v>
      </c>
      <c r="P42" s="39">
        <v>33.135908739999998</v>
      </c>
      <c r="Q42" s="39">
        <v>41.295437679999999</v>
      </c>
      <c r="R42">
        <v>50.866736549999999</v>
      </c>
      <c r="S42">
        <v>71.776817949999995</v>
      </c>
      <c r="T42">
        <v>109.8166533</v>
      </c>
      <c r="U42">
        <v>174.36952669999999</v>
      </c>
      <c r="V42">
        <v>243.40707399999999</v>
      </c>
      <c r="W42">
        <v>315.7577465</v>
      </c>
      <c r="X42">
        <v>393.55059030000001</v>
      </c>
      <c r="Y42">
        <v>481.10180200000002</v>
      </c>
      <c r="Z42">
        <v>579.88001199999997</v>
      </c>
      <c r="AA42">
        <v>690.63204989999997</v>
      </c>
      <c r="AB42">
        <v>813.85214129999997</v>
      </c>
      <c r="AC42">
        <v>949.73941139999999</v>
      </c>
      <c r="AD42">
        <v>1099.1190160000001</v>
      </c>
      <c r="AE42">
        <v>1262.4741059999999</v>
      </c>
      <c r="AF42">
        <v>1438.8944140000001</v>
      </c>
      <c r="AG42">
        <v>1627.3843300000001</v>
      </c>
      <c r="AH42">
        <v>1826.967202</v>
      </c>
      <c r="AI42">
        <v>2036.6220940000001</v>
      </c>
      <c r="AJ42">
        <v>2255.5451589999998</v>
      </c>
      <c r="AK42">
        <v>2482.7016020000001</v>
      </c>
      <c r="AL42">
        <v>2716.7114759999999</v>
      </c>
      <c r="AM42">
        <v>2956.4506649999998</v>
      </c>
      <c r="AN42">
        <v>3201.015038</v>
      </c>
      <c r="AO42">
        <v>3448.4091830000002</v>
      </c>
      <c r="AP42">
        <v>3696.082206</v>
      </c>
      <c r="AQ42">
        <v>3942.1869120000001</v>
      </c>
      <c r="AR42">
        <v>4184.3365009999998</v>
      </c>
      <c r="AS42">
        <v>4420.9100689999996</v>
      </c>
      <c r="AT42">
        <v>4649.6300959999999</v>
      </c>
      <c r="AU42">
        <v>4870.8379809999997</v>
      </c>
      <c r="AV42">
        <v>5081.2988729999997</v>
      </c>
      <c r="AW42">
        <v>5284.585814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1.3698384999999999E-3</v>
      </c>
      <c r="AL43">
        <v>1.26323628E-3</v>
      </c>
      <c r="AM43">
        <v>1.16492995E-3</v>
      </c>
      <c r="AN43">
        <v>1.0742739299999999E-3</v>
      </c>
      <c r="AO43">
        <v>9.9067284300000005E-4</v>
      </c>
      <c r="AP43">
        <v>9.1357768000000005E-4</v>
      </c>
      <c r="AQ43">
        <v>8.4248213999999996E-4</v>
      </c>
      <c r="AR43">
        <v>7.7691932800000004E-4</v>
      </c>
      <c r="AS43">
        <v>7.1645868099999999E-4</v>
      </c>
      <c r="AT43">
        <v>6.6070313999999999E-4</v>
      </c>
      <c r="AU43">
        <v>6.0928655299999997E-4</v>
      </c>
      <c r="AV43">
        <v>5.6187125599999998E-4</v>
      </c>
      <c r="AW43">
        <v>5.1814586700000003E-4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10.45477691</v>
      </c>
      <c r="T44">
        <v>15.774149530000001</v>
      </c>
      <c r="U44">
        <v>24.721967840000001</v>
      </c>
      <c r="V44">
        <v>34.18760297</v>
      </c>
      <c r="W44">
        <v>43.999846120000001</v>
      </c>
      <c r="X44">
        <v>54.445509520000002</v>
      </c>
      <c r="Y44">
        <v>66.103086770000004</v>
      </c>
      <c r="Z44">
        <v>79.163154019999894</v>
      </c>
      <c r="AA44">
        <v>93.7214539</v>
      </c>
      <c r="AB44">
        <v>109.84253459999999</v>
      </c>
      <c r="AC44">
        <v>127.55415139999999</v>
      </c>
      <c r="AD44">
        <v>146.96747970000001</v>
      </c>
      <c r="AE44">
        <v>168.15029379999999</v>
      </c>
      <c r="AF44">
        <v>190.98984569999999</v>
      </c>
      <c r="AG44">
        <v>215.36519609999999</v>
      </c>
      <c r="AH44">
        <v>241.16078719999999</v>
      </c>
      <c r="AI44">
        <v>268.2580739</v>
      </c>
      <c r="AJ44">
        <v>296.56926399999998</v>
      </c>
      <c r="AK44">
        <v>325.97846490000001</v>
      </c>
      <c r="AL44">
        <v>356.3263743</v>
      </c>
      <c r="AM44">
        <v>387.48816879999998</v>
      </c>
      <c r="AN44">
        <v>419.3684758</v>
      </c>
      <c r="AO44">
        <v>451.7294066</v>
      </c>
      <c r="AP44">
        <v>484.25943539999997</v>
      </c>
      <c r="AQ44">
        <v>516.73778400000003</v>
      </c>
      <c r="AR44">
        <v>548.87067539999998</v>
      </c>
      <c r="AS44">
        <v>580.46284920000005</v>
      </c>
      <c r="AT44">
        <v>611.22894340000005</v>
      </c>
      <c r="AU44">
        <v>641.22765600000002</v>
      </c>
      <c r="AV44">
        <v>670.03857170000003</v>
      </c>
      <c r="AW44">
        <v>698.14728630000002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34365.27276</v>
      </c>
      <c r="T46">
        <v>34493.549749999998</v>
      </c>
      <c r="U46">
        <v>34376.586609999998</v>
      </c>
      <c r="V46">
        <v>34192.720739999997</v>
      </c>
      <c r="W46">
        <v>33896.261059999997</v>
      </c>
      <c r="X46">
        <v>33534.498970000001</v>
      </c>
      <c r="Y46">
        <v>33179.428419999997</v>
      </c>
      <c r="Z46">
        <v>32825.531560000003</v>
      </c>
      <c r="AA46">
        <v>32455.127789999999</v>
      </c>
      <c r="AB46">
        <v>32051.25489</v>
      </c>
      <c r="AC46">
        <v>31598.78152</v>
      </c>
      <c r="AD46">
        <v>31093.752400000001</v>
      </c>
      <c r="AE46">
        <v>30531.676469999999</v>
      </c>
      <c r="AF46">
        <v>29902.18936</v>
      </c>
      <c r="AG46">
        <v>29200.94183</v>
      </c>
      <c r="AH46">
        <v>28428.747579999999</v>
      </c>
      <c r="AI46">
        <v>27589.884620000001</v>
      </c>
      <c r="AJ46">
        <v>26691.954160000001</v>
      </c>
      <c r="AK46">
        <v>25743.2886</v>
      </c>
      <c r="AL46">
        <v>24752.44283</v>
      </c>
      <c r="AM46" s="39">
        <v>23729.343280000001</v>
      </c>
      <c r="AN46" s="39">
        <v>22684.328409999998</v>
      </c>
      <c r="AO46" s="39">
        <v>21625.679700000001</v>
      </c>
      <c r="AP46" s="39">
        <v>20561.059669999999</v>
      </c>
      <c r="AQ46" s="39">
        <v>19498.852080000001</v>
      </c>
      <c r="AR46" s="39">
        <v>18446.290270000001</v>
      </c>
      <c r="AS46" s="39">
        <v>17410.549370000001</v>
      </c>
      <c r="AT46" s="39">
        <v>16397.388999999999</v>
      </c>
      <c r="AU46" s="39">
        <v>15413.061250000001</v>
      </c>
      <c r="AV46" s="39">
        <v>14460.82604</v>
      </c>
      <c r="AW46" s="39">
        <v>13545.814109999999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>
        <v>81.931573970000002</v>
      </c>
      <c r="O47">
        <v>105.8887776</v>
      </c>
      <c r="P47" s="39">
        <v>134.425264</v>
      </c>
      <c r="Q47" s="39">
        <v>168.46435120000001</v>
      </c>
      <c r="R47" s="39">
        <v>208.7148507</v>
      </c>
      <c r="S47" s="39">
        <v>296.99630580000002</v>
      </c>
      <c r="T47" s="39">
        <v>458.63458459999998</v>
      </c>
      <c r="U47" s="39">
        <v>735.00660029999995</v>
      </c>
      <c r="V47" s="39">
        <v>1033.442785</v>
      </c>
      <c r="W47" s="39">
        <v>1349.5164830000001</v>
      </c>
      <c r="X47" s="39">
        <v>1693.0331060000001</v>
      </c>
      <c r="Y47" s="39">
        <v>2083.6533960000002</v>
      </c>
      <c r="Z47" s="39">
        <v>2528.7733640000001</v>
      </c>
      <c r="AA47" s="39">
        <v>3032.6435660000002</v>
      </c>
      <c r="AB47" s="39">
        <v>3598.399672</v>
      </c>
      <c r="AC47" s="39">
        <v>4227.8477739999998</v>
      </c>
      <c r="AD47" s="39">
        <v>4925.7571790000002</v>
      </c>
      <c r="AE47" s="39">
        <v>5695.4138810000004</v>
      </c>
      <c r="AF47" s="39">
        <v>6533.7056149999999</v>
      </c>
      <c r="AG47" s="39">
        <v>7437.089363</v>
      </c>
      <c r="AH47" s="39">
        <v>8402.0679540000001</v>
      </c>
      <c r="AI47">
        <v>9424.8636380000007</v>
      </c>
      <c r="AJ47">
        <v>10502.639520000001</v>
      </c>
      <c r="AK47">
        <v>11631.38162</v>
      </c>
      <c r="AL47">
        <v>12805.2876</v>
      </c>
      <c r="AM47">
        <v>14019.681839999999</v>
      </c>
      <c r="AN47">
        <v>15270.859210000001</v>
      </c>
      <c r="AO47">
        <v>16549.586500000001</v>
      </c>
      <c r="AP47">
        <v>17843.64414</v>
      </c>
      <c r="AQ47">
        <v>19144.10065</v>
      </c>
      <c r="AR47">
        <v>20439.08093</v>
      </c>
      <c r="AS47">
        <v>21720.3832</v>
      </c>
      <c r="AT47">
        <v>22976.203109999999</v>
      </c>
      <c r="AU47">
        <v>24208.01382</v>
      </c>
      <c r="AV47">
        <v>25398.595710000001</v>
      </c>
      <c r="AW47">
        <v>26566.106899999999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3.2561870800000003E-2</v>
      </c>
      <c r="G48" s="39">
        <v>0.1049726403</v>
      </c>
      <c r="H48">
        <v>0.1719714332</v>
      </c>
      <c r="I48">
        <v>0.24064336610000001</v>
      </c>
      <c r="J48">
        <v>0.32602079769999998</v>
      </c>
      <c r="K48" s="39">
        <v>0.4078508233</v>
      </c>
      <c r="L48" s="39">
        <v>0.47985768239999999</v>
      </c>
      <c r="M48" s="39">
        <v>0.54847842089999999</v>
      </c>
      <c r="N48" s="39">
        <v>0.59942048969999995</v>
      </c>
      <c r="O48" s="39">
        <v>0.64005935420000004</v>
      </c>
      <c r="P48" s="39">
        <v>0.69736867499999999</v>
      </c>
      <c r="Q48" s="39">
        <v>0.78363006889999998</v>
      </c>
      <c r="R48" s="39">
        <v>0.86638700989999995</v>
      </c>
      <c r="S48" s="39">
        <v>0.98595314180000004</v>
      </c>
      <c r="T48" s="39">
        <v>1.073062113</v>
      </c>
      <c r="U48" s="39">
        <v>1.1670719039999999</v>
      </c>
      <c r="V48" s="39">
        <v>1.268450852</v>
      </c>
      <c r="W48" s="39">
        <v>1.3764503560000001</v>
      </c>
      <c r="X48" s="39">
        <v>1.491321366</v>
      </c>
      <c r="Y48" s="39">
        <v>1.6073162059999999</v>
      </c>
      <c r="Z48" s="39">
        <v>1.719429396</v>
      </c>
      <c r="AA48" s="39">
        <v>1.8244667919999999</v>
      </c>
      <c r="AB48" s="39">
        <v>1.919827736</v>
      </c>
      <c r="AC48" s="39">
        <v>2.0037562840000001</v>
      </c>
      <c r="AD48" s="39">
        <v>2.0755446219999998</v>
      </c>
      <c r="AE48" s="39">
        <v>2.135617673</v>
      </c>
      <c r="AF48" s="39">
        <v>2.1830379500000001</v>
      </c>
      <c r="AG48" s="39">
        <v>2.2173250379999998</v>
      </c>
      <c r="AH48" s="39">
        <v>2.2383841910000002</v>
      </c>
      <c r="AI48" s="39">
        <v>2.2467113849999998</v>
      </c>
      <c r="AJ48" s="39">
        <v>2.2427197859999999</v>
      </c>
      <c r="AK48" s="39">
        <v>2.2268767340000002</v>
      </c>
      <c r="AL48" s="39">
        <v>2.1998331040000001</v>
      </c>
      <c r="AM48" s="39">
        <v>2.16253816</v>
      </c>
      <c r="AN48">
        <v>2.1163530970000002</v>
      </c>
      <c r="AO48">
        <v>2.06220055</v>
      </c>
      <c r="AP48">
        <v>2.0010143560000002</v>
      </c>
      <c r="AQ48">
        <v>1.9339669289999999</v>
      </c>
      <c r="AR48">
        <v>1.8621668650000001</v>
      </c>
      <c r="AS48">
        <v>1.786862425</v>
      </c>
      <c r="AT48">
        <v>1.709052153</v>
      </c>
      <c r="AU48">
        <v>1.629860871</v>
      </c>
      <c r="AV48">
        <v>1.5499715409999999</v>
      </c>
      <c r="AW48">
        <v>1.470450206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3000.9927250000001</v>
      </c>
      <c r="T49" s="39">
        <v>2987.3681080000001</v>
      </c>
      <c r="U49" s="39">
        <v>2879.423225</v>
      </c>
      <c r="V49" s="39">
        <v>2846.9900170000001</v>
      </c>
      <c r="W49" s="39">
        <v>2760.9497019999999</v>
      </c>
      <c r="X49" s="39">
        <v>2724.6166010000002</v>
      </c>
      <c r="Y49" s="39">
        <v>2776.9919279999999</v>
      </c>
      <c r="Z49" s="39">
        <v>2835.43181</v>
      </c>
      <c r="AA49" s="39">
        <v>2884.7742029999999</v>
      </c>
      <c r="AB49" s="39">
        <v>2923.5774719999999</v>
      </c>
      <c r="AC49" s="39">
        <v>2951.2669139999998</v>
      </c>
      <c r="AD49" s="39">
        <v>2980.9448299999999</v>
      </c>
      <c r="AE49" s="39">
        <v>3010.6554409999999</v>
      </c>
      <c r="AF49" s="39">
        <v>3028.0334459999999</v>
      </c>
      <c r="AG49" s="39">
        <v>3037.6144250000002</v>
      </c>
      <c r="AH49" s="39">
        <v>3043.9929959999999</v>
      </c>
      <c r="AI49" s="39">
        <v>3050.1440539999999</v>
      </c>
      <c r="AJ49" s="39">
        <v>3060.37057</v>
      </c>
      <c r="AK49" s="39">
        <v>3074.5974609999998</v>
      </c>
      <c r="AL49" s="39">
        <v>3091.5948539999999</v>
      </c>
      <c r="AM49" s="39">
        <v>3114.0752619999998</v>
      </c>
      <c r="AN49">
        <v>3143.8298300000001</v>
      </c>
      <c r="AO49">
        <v>3173.7896730000002</v>
      </c>
      <c r="AP49">
        <v>3200.2754479999999</v>
      </c>
      <c r="AQ49">
        <v>3226.9418289999999</v>
      </c>
      <c r="AR49">
        <v>3249.6521499999999</v>
      </c>
      <c r="AS49">
        <v>3271.6602910000001</v>
      </c>
      <c r="AT49">
        <v>3287.8682990000002</v>
      </c>
      <c r="AU49">
        <v>3311.5757359999998</v>
      </c>
      <c r="AV49">
        <v>3321.6988200000001</v>
      </c>
      <c r="AW49">
        <v>3354.3997829999998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2625.3659290000001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2690.151621</v>
      </c>
      <c r="S50" s="39">
        <v>2896.4688689999998</v>
      </c>
      <c r="T50" s="39">
        <v>2802.6172759999999</v>
      </c>
      <c r="U50" s="39">
        <v>2567.3598019999999</v>
      </c>
      <c r="V50" s="39">
        <v>2491.354875</v>
      </c>
      <c r="W50" s="39">
        <v>2364.45244</v>
      </c>
      <c r="X50" s="39">
        <v>2276.07924</v>
      </c>
      <c r="Y50" s="39">
        <v>2254.6180890000001</v>
      </c>
      <c r="Z50" s="39">
        <v>2228.159827</v>
      </c>
      <c r="AA50" s="39">
        <v>2184.1122999999998</v>
      </c>
      <c r="AB50" s="39">
        <v>2121.8179749999999</v>
      </c>
      <c r="AC50" s="39">
        <v>2041.7877089999999</v>
      </c>
      <c r="AD50" s="39">
        <v>1954.0200339999999</v>
      </c>
      <c r="AE50" s="39">
        <v>1857.671333</v>
      </c>
      <c r="AF50" s="39">
        <v>1746.5188419999999</v>
      </c>
      <c r="AG50" s="39">
        <v>1625.7710959999999</v>
      </c>
      <c r="AH50" s="39">
        <v>1500.2525860000001</v>
      </c>
      <c r="AI50" s="39">
        <v>1373.4909419999999</v>
      </c>
      <c r="AJ50" s="39">
        <v>1249.1422660000001</v>
      </c>
      <c r="AK50" s="39">
        <v>1128.5293240000001</v>
      </c>
      <c r="AL50" s="39">
        <v>1012.5229869999999</v>
      </c>
      <c r="AM50" s="39">
        <v>903.16059359999997</v>
      </c>
      <c r="AN50" s="39">
        <v>801.62663250000003</v>
      </c>
      <c r="AO50" s="39">
        <v>706.66867520000005</v>
      </c>
      <c r="AP50" s="39">
        <v>618.31223929999999</v>
      </c>
      <c r="AQ50" s="39">
        <v>537.87487759999999</v>
      </c>
      <c r="AR50" s="39">
        <v>464.85858730000001</v>
      </c>
      <c r="AS50" s="39">
        <v>399.76806520000002</v>
      </c>
      <c r="AT50" s="39">
        <v>341.74620110000001</v>
      </c>
      <c r="AU50" s="39">
        <v>291.7336502</v>
      </c>
      <c r="AV50">
        <v>247.22480390000001</v>
      </c>
      <c r="AW50" s="39">
        <v>210.3441803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9.8995809430000001</v>
      </c>
      <c r="G51" s="39">
        <v>65.860912990000003</v>
      </c>
      <c r="H51">
        <v>66.012067139999999</v>
      </c>
      <c r="I51">
        <v>72.119351620000003</v>
      </c>
      <c r="J51">
        <v>91.642784309999996</v>
      </c>
      <c r="K51" s="39">
        <v>94.443531579999998</v>
      </c>
      <c r="L51" s="39">
        <v>91.406110010000006</v>
      </c>
      <c r="M51" s="39">
        <v>93.366508039999999</v>
      </c>
      <c r="N51" s="39">
        <v>82.398908910000003</v>
      </c>
      <c r="O51" s="39">
        <v>76.790413810000004</v>
      </c>
      <c r="P51" s="39">
        <v>94.338140260000003</v>
      </c>
      <c r="Q51" s="39">
        <v>123.90364820000001</v>
      </c>
      <c r="R51" s="39">
        <v>126.745526</v>
      </c>
      <c r="S51" s="39">
        <v>164.96628580000001</v>
      </c>
      <c r="T51" s="39">
        <v>144.50908860000001</v>
      </c>
      <c r="U51" s="39">
        <v>156.64973760000001</v>
      </c>
      <c r="V51" s="39">
        <v>169.6603427</v>
      </c>
      <c r="W51" s="39">
        <v>182.52616760000001</v>
      </c>
      <c r="X51" s="39">
        <v>196.0635801</v>
      </c>
      <c r="Y51" s="39">
        <v>204.97317509999999</v>
      </c>
      <c r="Z51" s="39">
        <v>209.53111870000001</v>
      </c>
      <c r="AA51" s="39">
        <v>210.99788530000001</v>
      </c>
      <c r="AB51" s="39">
        <v>209.67894570000001</v>
      </c>
      <c r="AC51" s="39">
        <v>206.14279070000001</v>
      </c>
      <c r="AD51" s="39">
        <v>201.19415140000001</v>
      </c>
      <c r="AE51" s="39">
        <v>195.78693250000001</v>
      </c>
      <c r="AF51" s="39">
        <v>188.74579230000001</v>
      </c>
      <c r="AG51" s="39">
        <v>180.40976800000001</v>
      </c>
      <c r="AH51" s="39">
        <v>171.08626279999999</v>
      </c>
      <c r="AI51" s="39">
        <v>161.29103839999999</v>
      </c>
      <c r="AJ51" s="39">
        <v>150.98420949999999</v>
      </c>
      <c r="AK51" s="39">
        <v>140.24192540000001</v>
      </c>
      <c r="AL51" s="39">
        <v>129.2586373</v>
      </c>
      <c r="AM51" s="39">
        <v>118.3428797</v>
      </c>
      <c r="AN51" s="39">
        <v>107.92443489999999</v>
      </c>
      <c r="AO51" s="39">
        <v>97.70907588</v>
      </c>
      <c r="AP51" s="39">
        <v>87.770249960000001</v>
      </c>
      <c r="AQ51" s="39">
        <v>78.383179310000003</v>
      </c>
      <c r="AR51" s="39">
        <v>69.572226929999999</v>
      </c>
      <c r="AS51" s="39">
        <v>61.537286160000001</v>
      </c>
      <c r="AT51" s="39">
        <v>54.143452670000002</v>
      </c>
      <c r="AU51" s="39">
        <v>47.571085480000001</v>
      </c>
      <c r="AV51">
        <v>41.507049309999999</v>
      </c>
      <c r="AW51" s="39">
        <v>36.337037889999998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521.85514739999996</v>
      </c>
      <c r="G52" s="39">
        <v>535.65602779999995</v>
      </c>
      <c r="H52">
        <v>587.98597210000003</v>
      </c>
      <c r="I52">
        <v>575.08072609999999</v>
      </c>
      <c r="J52">
        <v>567.28690710000001</v>
      </c>
      <c r="K52" s="39">
        <v>499.7781119</v>
      </c>
      <c r="L52" s="39">
        <v>476.36063860000002</v>
      </c>
      <c r="M52" s="39">
        <v>479.04525899999999</v>
      </c>
      <c r="N52" s="39">
        <v>531.61297930000001</v>
      </c>
      <c r="O52" s="39">
        <v>529.20312160000003</v>
      </c>
      <c r="P52" s="39">
        <v>536.94178520000003</v>
      </c>
      <c r="Q52" s="39">
        <v>546.01934870000002</v>
      </c>
      <c r="R52" s="39">
        <v>543.78553720000002</v>
      </c>
      <c r="S52" s="39">
        <v>611.70910430000004</v>
      </c>
      <c r="T52" s="39">
        <v>571.67704760000004</v>
      </c>
      <c r="U52" s="39">
        <v>535.00019480000003</v>
      </c>
      <c r="V52" s="39">
        <v>520.82149589999995</v>
      </c>
      <c r="W52" s="39">
        <v>495.08793309999999</v>
      </c>
      <c r="X52" s="39">
        <v>476.76851850000003</v>
      </c>
      <c r="Y52" s="39">
        <v>473.99046659999999</v>
      </c>
      <c r="Z52" s="39">
        <v>469.64998300000002</v>
      </c>
      <c r="AA52" s="39">
        <v>461.47662509999998</v>
      </c>
      <c r="AB52" s="39">
        <v>449.26798159999998</v>
      </c>
      <c r="AC52" s="39">
        <v>433.07576510000001</v>
      </c>
      <c r="AD52" s="39">
        <v>415.20169199999998</v>
      </c>
      <c r="AE52" s="39">
        <v>395.58615680000003</v>
      </c>
      <c r="AF52" s="39">
        <v>372.78051720000002</v>
      </c>
      <c r="AG52" s="39">
        <v>347.85500780000001</v>
      </c>
      <c r="AH52" s="39">
        <v>321.79587620000001</v>
      </c>
      <c r="AI52" s="39">
        <v>295.2431224</v>
      </c>
      <c r="AJ52" s="39">
        <v>269.05142949999998</v>
      </c>
      <c r="AK52" s="39">
        <v>243.51077799999999</v>
      </c>
      <c r="AL52" s="39">
        <v>218.8379549</v>
      </c>
      <c r="AM52" s="39">
        <v>195.49307250000001</v>
      </c>
      <c r="AN52" s="39">
        <v>173.71604619999999</v>
      </c>
      <c r="AO52" s="39">
        <v>153.29139430000001</v>
      </c>
      <c r="AP52" s="39">
        <v>134.2418906</v>
      </c>
      <c r="AQ52" s="39">
        <v>116.87022039999999</v>
      </c>
      <c r="AR52" s="39">
        <v>101.07698259999999</v>
      </c>
      <c r="AS52" s="39">
        <v>86.955458390000004</v>
      </c>
      <c r="AT52" s="39">
        <v>74.347301880000003</v>
      </c>
      <c r="AU52" s="39">
        <v>63.469454689999999</v>
      </c>
      <c r="AV52">
        <v>53.773018870000001</v>
      </c>
      <c r="AW52" s="39">
        <v>45.73568607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817.94595030000005</v>
      </c>
      <c r="G53" s="39">
        <v>800.49498119999998</v>
      </c>
      <c r="H53">
        <v>872.77315510000005</v>
      </c>
      <c r="I53">
        <v>854.14848259999997</v>
      </c>
      <c r="J53">
        <v>835.76955220000002</v>
      </c>
      <c r="K53" s="39">
        <v>732.20748790000005</v>
      </c>
      <c r="L53" s="39">
        <v>695.5666999</v>
      </c>
      <c r="M53" s="39">
        <v>696.02760679999994</v>
      </c>
      <c r="N53" s="39">
        <v>787.60577590000003</v>
      </c>
      <c r="O53" s="39">
        <v>781.97436709999999</v>
      </c>
      <c r="P53" s="39">
        <v>784.60514439999997</v>
      </c>
      <c r="Q53" s="39">
        <v>782.05252810000002</v>
      </c>
      <c r="R53" s="39">
        <v>777.25415280000004</v>
      </c>
      <c r="S53" s="39">
        <v>845.82808850000004</v>
      </c>
      <c r="T53" s="39">
        <v>811.99269790000005</v>
      </c>
      <c r="U53" s="39">
        <v>746.05621699999995</v>
      </c>
      <c r="V53" s="39">
        <v>720.12007979999998</v>
      </c>
      <c r="W53" s="39">
        <v>678.31324110000003</v>
      </c>
      <c r="X53" s="39">
        <v>647.83557180000003</v>
      </c>
      <c r="Y53" s="39">
        <v>639.16128070000002</v>
      </c>
      <c r="Z53" s="39">
        <v>629.96081219999996</v>
      </c>
      <c r="AA53" s="39">
        <v>616.11934429999997</v>
      </c>
      <c r="AB53" s="39">
        <v>597.36110310000004</v>
      </c>
      <c r="AC53" s="39">
        <v>573.69328800000005</v>
      </c>
      <c r="AD53" s="39">
        <v>548.00457180000001</v>
      </c>
      <c r="AE53" s="39">
        <v>519.77586369999995</v>
      </c>
      <c r="AF53" s="39">
        <v>487.39703229999998</v>
      </c>
      <c r="AG53" s="39">
        <v>452.3811781</v>
      </c>
      <c r="AH53" s="39">
        <v>416.13521730000002</v>
      </c>
      <c r="AI53" s="39">
        <v>379.60238079999999</v>
      </c>
      <c r="AJ53" s="39">
        <v>343.94223</v>
      </c>
      <c r="AK53" s="39">
        <v>309.553743</v>
      </c>
      <c r="AL53" s="39">
        <v>276.65859490000003</v>
      </c>
      <c r="AM53" s="39">
        <v>245.8061988</v>
      </c>
      <c r="AN53" s="39">
        <v>217.23832859999999</v>
      </c>
      <c r="AO53" s="39">
        <v>190.66039839999999</v>
      </c>
      <c r="AP53" s="39">
        <v>166.06152929999999</v>
      </c>
      <c r="AQ53" s="39">
        <v>143.77044900000001</v>
      </c>
      <c r="AR53" s="39">
        <v>123.62500300000001</v>
      </c>
      <c r="AS53" s="39">
        <v>105.7216088</v>
      </c>
      <c r="AT53" s="39">
        <v>89.835815150000002</v>
      </c>
      <c r="AU53" s="39">
        <v>76.206296409999894</v>
      </c>
      <c r="AV53">
        <v>64.148363989999893</v>
      </c>
      <c r="AW53" s="39">
        <v>54.204265800000002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804.32213220000006</v>
      </c>
      <c r="G54" s="39">
        <v>784.12397339999995</v>
      </c>
      <c r="H54">
        <v>853.90269639999997</v>
      </c>
      <c r="I54">
        <v>835.30124060000003</v>
      </c>
      <c r="J54">
        <v>814.30518989999996</v>
      </c>
      <c r="K54" s="39">
        <v>711.5033727</v>
      </c>
      <c r="L54" s="39">
        <v>675.11185780000005</v>
      </c>
      <c r="M54" s="39">
        <v>674.60161240000002</v>
      </c>
      <c r="N54" s="39">
        <v>743.78623689999995</v>
      </c>
      <c r="O54" s="39">
        <v>738.73028929999998</v>
      </c>
      <c r="P54" s="39">
        <v>735.87892280000005</v>
      </c>
      <c r="Q54" s="39">
        <v>721.35627280000006</v>
      </c>
      <c r="R54" s="39">
        <v>720.60269689999996</v>
      </c>
      <c r="S54" s="39">
        <v>759.80286360000002</v>
      </c>
      <c r="T54" s="39">
        <v>761.26236440000002</v>
      </c>
      <c r="U54" s="39">
        <v>690.99254870000004</v>
      </c>
      <c r="V54" s="39">
        <v>663.69862639999997</v>
      </c>
      <c r="W54" s="39">
        <v>621.69703579999998</v>
      </c>
      <c r="X54" s="39">
        <v>590.7191871</v>
      </c>
      <c r="Y54" s="39">
        <v>580.49240569999995</v>
      </c>
      <c r="Z54" s="39">
        <v>570.5850216</v>
      </c>
      <c r="AA54" s="39">
        <v>556.74170149999998</v>
      </c>
      <c r="AB54" s="39">
        <v>538.68596439999999</v>
      </c>
      <c r="AC54" s="39">
        <v>516.37250229999995</v>
      </c>
      <c r="AD54" s="39">
        <v>492.35236120000002</v>
      </c>
      <c r="AE54" s="39">
        <v>465.95414649999998</v>
      </c>
      <c r="AF54" s="39">
        <v>435.86590519999999</v>
      </c>
      <c r="AG54" s="39">
        <v>403.49257770000003</v>
      </c>
      <c r="AH54" s="39">
        <v>370.14315249999999</v>
      </c>
      <c r="AI54" s="39">
        <v>336.6911374</v>
      </c>
      <c r="AJ54" s="39">
        <v>304.20381730000003</v>
      </c>
      <c r="AK54" s="39">
        <v>273.04289519999998</v>
      </c>
      <c r="AL54" s="39">
        <v>243.37733969999999</v>
      </c>
      <c r="AM54" s="39">
        <v>215.67339150000001</v>
      </c>
      <c r="AN54" s="39">
        <v>190.10933019999999</v>
      </c>
      <c r="AO54" s="39">
        <v>166.4203272</v>
      </c>
      <c r="AP54" s="39">
        <v>144.578046</v>
      </c>
      <c r="AQ54" s="39">
        <v>124.8477278</v>
      </c>
      <c r="AR54" s="39">
        <v>107.0699623</v>
      </c>
      <c r="AS54" s="39">
        <v>91.316681709999997</v>
      </c>
      <c r="AT54" s="39">
        <v>77.381673559999996</v>
      </c>
      <c r="AU54" s="39">
        <v>65.459837780000001</v>
      </c>
      <c r="AV54">
        <v>54.950260620000002</v>
      </c>
      <c r="AW54" s="39">
        <v>46.305834670000003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513.81203559999994</v>
      </c>
      <c r="G55" s="39">
        <v>487.66252150000003</v>
      </c>
      <c r="H55">
        <v>528.60228419999999</v>
      </c>
      <c r="I55">
        <v>516.96999900000003</v>
      </c>
      <c r="J55">
        <v>499.87036389999997</v>
      </c>
      <c r="K55" s="39">
        <v>434.26040949999998</v>
      </c>
      <c r="L55" s="39">
        <v>417.93028129999999</v>
      </c>
      <c r="M55" s="39">
        <v>416.04962849999998</v>
      </c>
      <c r="N55" s="39">
        <v>443.59428059999999</v>
      </c>
      <c r="O55" s="39">
        <v>440.41455530000002</v>
      </c>
      <c r="P55" s="39">
        <v>422.1377488</v>
      </c>
      <c r="Q55" s="39">
        <v>407.77048689999998</v>
      </c>
      <c r="R55" s="39">
        <v>398.13089930000001</v>
      </c>
      <c r="S55" s="39">
        <v>396.44615770000001</v>
      </c>
      <c r="T55" s="39">
        <v>415.70616360000002</v>
      </c>
      <c r="U55" s="39">
        <v>355.63536169999998</v>
      </c>
      <c r="V55" s="39">
        <v>338.68999609999997</v>
      </c>
      <c r="W55" s="39">
        <v>314.5610782</v>
      </c>
      <c r="X55" s="39">
        <v>296.7759102</v>
      </c>
      <c r="Y55" s="39">
        <v>289.80991330000001</v>
      </c>
      <c r="Z55" s="39">
        <v>283.68437360000001</v>
      </c>
      <c r="AA55" s="39">
        <v>275.83140179999998</v>
      </c>
      <c r="AB55" s="39">
        <v>266.0916138</v>
      </c>
      <c r="AC55" s="39">
        <v>254.4119058</v>
      </c>
      <c r="AD55" s="39">
        <v>241.98050380000001</v>
      </c>
      <c r="AE55" s="39">
        <v>228.34382790000001</v>
      </c>
      <c r="AF55" s="39">
        <v>212.9539929</v>
      </c>
      <c r="AG55" s="39">
        <v>196.53103239999999</v>
      </c>
      <c r="AH55" s="39">
        <v>179.74287659999999</v>
      </c>
      <c r="AI55" s="39">
        <v>163.0441352</v>
      </c>
      <c r="AJ55" s="39">
        <v>146.94341220000001</v>
      </c>
      <c r="AK55" s="39">
        <v>131.60507659999999</v>
      </c>
      <c r="AL55" s="39">
        <v>117.0858333</v>
      </c>
      <c r="AM55" s="39">
        <v>103.5917292</v>
      </c>
      <c r="AN55" s="39">
        <v>91.19606752</v>
      </c>
      <c r="AO55" s="39">
        <v>79.752456409999894</v>
      </c>
      <c r="AP55" s="39">
        <v>69.234234850000007</v>
      </c>
      <c r="AQ55" s="39">
        <v>59.757125780000003</v>
      </c>
      <c r="AR55" s="39">
        <v>51.237044859999997</v>
      </c>
      <c r="AS55" s="39">
        <v>43.706893149999999</v>
      </c>
      <c r="AT55" s="39">
        <v>37.058394470000003</v>
      </c>
      <c r="AU55" s="39">
        <v>31.378728840000001</v>
      </c>
      <c r="AV55">
        <v>26.37785714</v>
      </c>
      <c r="AW55" s="39">
        <v>22.267871100000001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168.75783480000001</v>
      </c>
      <c r="G56" s="39">
        <v>150.2944181</v>
      </c>
      <c r="H56">
        <v>161.34085390000001</v>
      </c>
      <c r="I56">
        <v>157.61588309999999</v>
      </c>
      <c r="J56">
        <v>149.44727649999999</v>
      </c>
      <c r="K56" s="39">
        <v>128.04609389999999</v>
      </c>
      <c r="L56" s="39">
        <v>119.1308172</v>
      </c>
      <c r="M56" s="39">
        <v>117.5522691</v>
      </c>
      <c r="N56" s="39">
        <v>121.8126381</v>
      </c>
      <c r="O56" s="39">
        <v>119.57101659999999</v>
      </c>
      <c r="P56" s="39">
        <v>115.6385166</v>
      </c>
      <c r="Q56" s="39">
        <v>110.44307740000001</v>
      </c>
      <c r="R56" s="39">
        <v>106.03057320000001</v>
      </c>
      <c r="S56" s="39">
        <v>100.7884067</v>
      </c>
      <c r="T56" s="39">
        <v>83.732440879999999</v>
      </c>
      <c r="U56" s="39">
        <v>71.708028189999894</v>
      </c>
      <c r="V56" s="39">
        <v>68.097005809999999</v>
      </c>
      <c r="W56" s="39">
        <v>63.194045180000003</v>
      </c>
      <c r="X56" s="39">
        <v>59.687970100000001</v>
      </c>
      <c r="Y56" s="39">
        <v>58.335693810000002</v>
      </c>
      <c r="Z56" s="39">
        <v>57.161707120000003</v>
      </c>
      <c r="AA56" s="39">
        <v>55.64368872</v>
      </c>
      <c r="AB56" s="39">
        <v>53.745207350000001</v>
      </c>
      <c r="AC56" s="39">
        <v>51.456586600000001</v>
      </c>
      <c r="AD56" s="39">
        <v>49.013658110000001</v>
      </c>
      <c r="AE56" s="39">
        <v>46.343215129999997</v>
      </c>
      <c r="AF56" s="39">
        <v>43.324777849999997</v>
      </c>
      <c r="AG56" s="39">
        <v>40.099551069999997</v>
      </c>
      <c r="AH56" s="39">
        <v>36.796791880000001</v>
      </c>
      <c r="AI56" s="39">
        <v>33.50629996</v>
      </c>
      <c r="AJ56" s="39">
        <v>30.321464450000001</v>
      </c>
      <c r="AK56" s="39">
        <v>27.271388300000002</v>
      </c>
      <c r="AL56" s="39">
        <v>24.36870497</v>
      </c>
      <c r="AM56" s="39">
        <v>21.656546349999999</v>
      </c>
      <c r="AN56" s="39">
        <v>19.15552302</v>
      </c>
      <c r="AO56" s="39">
        <v>16.833068709999999</v>
      </c>
      <c r="AP56" s="39">
        <v>14.68560531</v>
      </c>
      <c r="AQ56" s="39">
        <v>12.74054666</v>
      </c>
      <c r="AR56" s="39">
        <v>10.98291438</v>
      </c>
      <c r="AS56" s="39">
        <v>9.4222944379999998</v>
      </c>
      <c r="AT56" s="39">
        <v>8.0366372819999903</v>
      </c>
      <c r="AU56" s="39">
        <v>6.846410648</v>
      </c>
      <c r="AV56">
        <v>5.7910465609999999</v>
      </c>
      <c r="AW56" s="39">
        <v>4.9189673029999996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41.013621999999998</v>
      </c>
      <c r="G57" s="39">
        <v>32.752278089999997</v>
      </c>
      <c r="H57">
        <v>35.323609259999998</v>
      </c>
      <c r="I57">
        <v>33.980252960000001</v>
      </c>
      <c r="J57">
        <v>30.517334089999999</v>
      </c>
      <c r="K57" s="39">
        <v>25.126922149999999</v>
      </c>
      <c r="L57" s="39">
        <v>21.103871049999999</v>
      </c>
      <c r="M57" s="39">
        <v>20.594603429999999</v>
      </c>
      <c r="N57" s="39">
        <v>24.18493818</v>
      </c>
      <c r="O57" s="39">
        <v>22.967571</v>
      </c>
      <c r="P57" s="39">
        <v>21.482826889999998</v>
      </c>
      <c r="Q57" s="39">
        <v>19.592082999999999</v>
      </c>
      <c r="R57" s="39">
        <v>17.60223543</v>
      </c>
      <c r="S57" s="39">
        <v>16.927962449999999</v>
      </c>
      <c r="T57" s="39">
        <v>13.737473169999999</v>
      </c>
      <c r="U57" s="39">
        <v>11.31771365</v>
      </c>
      <c r="V57" s="39">
        <v>10.26732835</v>
      </c>
      <c r="W57" s="39">
        <v>9.0729392860000004</v>
      </c>
      <c r="X57" s="39">
        <v>8.2285026820000002</v>
      </c>
      <c r="Y57" s="39">
        <v>7.8551541</v>
      </c>
      <c r="Z57" s="39">
        <v>7.5868104460000003</v>
      </c>
      <c r="AA57" s="39">
        <v>7.3016537179999998</v>
      </c>
      <c r="AB57" s="39">
        <v>6.987159524</v>
      </c>
      <c r="AC57" s="39">
        <v>6.6348709460000004</v>
      </c>
      <c r="AD57" s="39">
        <v>6.2730951670000001</v>
      </c>
      <c r="AE57" s="39">
        <v>5.8811904090000002</v>
      </c>
      <c r="AF57" s="39">
        <v>5.4508242129999998</v>
      </c>
      <c r="AG57" s="39">
        <v>5.0019809520000003</v>
      </c>
      <c r="AH57" s="39">
        <v>4.5524089449999998</v>
      </c>
      <c r="AI57" s="39">
        <v>4.1128277500000001</v>
      </c>
      <c r="AJ57" s="39">
        <v>3.695703086</v>
      </c>
      <c r="AK57" s="39">
        <v>3.3035173420000001</v>
      </c>
      <c r="AL57" s="39">
        <v>2.9359222190000001</v>
      </c>
      <c r="AM57" s="39">
        <v>2.5967753849999999</v>
      </c>
      <c r="AN57" s="39">
        <v>2.2869020990000002</v>
      </c>
      <c r="AO57" s="39">
        <v>2.0019542829999999</v>
      </c>
      <c r="AP57" s="39">
        <v>1.7406832510000001</v>
      </c>
      <c r="AQ57" s="39">
        <v>1.505628599</v>
      </c>
      <c r="AR57">
        <v>1.294453225</v>
      </c>
      <c r="AS57">
        <v>1.1078425359999999</v>
      </c>
      <c r="AT57">
        <v>0.94292610880000005</v>
      </c>
      <c r="AU57">
        <v>0.80183640040000004</v>
      </c>
      <c r="AV57" s="39">
        <v>0.67720742379999999</v>
      </c>
      <c r="AW57" s="39">
        <v>0.574517477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4.1581886150000003</v>
      </c>
      <c r="H58">
        <v>6.0415775590000003</v>
      </c>
      <c r="I58">
        <v>7.7879361999999999</v>
      </c>
      <c r="J58">
        <v>9.9322123579999904</v>
      </c>
      <c r="K58" s="39">
        <v>11.238658210000001</v>
      </c>
      <c r="L58" s="39">
        <v>13.67755696</v>
      </c>
      <c r="M58" s="39">
        <v>17.421597670000001</v>
      </c>
      <c r="N58" s="39">
        <v>24.20504978</v>
      </c>
      <c r="O58" s="39">
        <v>30.333201630000001</v>
      </c>
      <c r="P58" s="39">
        <v>36.776858130000001</v>
      </c>
      <c r="Q58" s="39">
        <v>44.500197300000004</v>
      </c>
      <c r="R58" s="39">
        <v>53.360565710000003</v>
      </c>
      <c r="S58" s="39">
        <v>104.5238559</v>
      </c>
      <c r="T58" s="39">
        <v>184.75083179999999</v>
      </c>
      <c r="U58" s="39">
        <v>312.06342310000002</v>
      </c>
      <c r="V58" s="39">
        <v>355.63514199999997</v>
      </c>
      <c r="W58" s="39">
        <v>396.49726140000001</v>
      </c>
      <c r="X58" s="39">
        <v>448.5373611</v>
      </c>
      <c r="Y58" s="39">
        <v>522.37383890000001</v>
      </c>
      <c r="Z58" s="39">
        <v>607.27198350000003</v>
      </c>
      <c r="AA58" s="39">
        <v>700.66190280000001</v>
      </c>
      <c r="AB58" s="39">
        <v>801.7594967</v>
      </c>
      <c r="AC58" s="39">
        <v>909.47920439999996</v>
      </c>
      <c r="AD58" s="39">
        <v>1026.924796</v>
      </c>
      <c r="AE58" s="39">
        <v>1152.9841080000001</v>
      </c>
      <c r="AF58" s="39">
        <v>1281.514604</v>
      </c>
      <c r="AG58" s="39">
        <v>1411.843329</v>
      </c>
      <c r="AH58" s="39">
        <v>1543.740409</v>
      </c>
      <c r="AI58" s="39">
        <v>1676.653112</v>
      </c>
      <c r="AJ58" s="39">
        <v>1811.228304</v>
      </c>
      <c r="AK58" s="39">
        <v>1946.068137</v>
      </c>
      <c r="AL58" s="39">
        <v>2079.0718660000002</v>
      </c>
      <c r="AM58" s="39">
        <v>2210.9146679999999</v>
      </c>
      <c r="AN58">
        <v>2342.2031980000002</v>
      </c>
      <c r="AO58">
        <v>2467.1209979999999</v>
      </c>
      <c r="AP58">
        <v>2581.9632080000001</v>
      </c>
      <c r="AQ58">
        <v>2689.0669509999998</v>
      </c>
      <c r="AR58">
        <v>2784.7935619999998</v>
      </c>
      <c r="AS58">
        <v>2871.8922250000001</v>
      </c>
      <c r="AT58">
        <v>2946.1220979999998</v>
      </c>
      <c r="AU58">
        <v>3019.8420860000001</v>
      </c>
      <c r="AV58">
        <v>3074.4740160000001</v>
      </c>
      <c r="AW58">
        <v>3144.0556029999998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1.66066305E-2</v>
      </c>
      <c r="G59" s="39">
        <v>3.3202945999999997E-2</v>
      </c>
      <c r="H59">
        <v>6.1628907599999998E-2</v>
      </c>
      <c r="I59">
        <v>9.3180032999999995E-2</v>
      </c>
      <c r="J59">
        <v>0.1383308503</v>
      </c>
      <c r="K59" s="39">
        <v>0.172658222</v>
      </c>
      <c r="L59" s="39">
        <v>0.2330995361</v>
      </c>
      <c r="M59" s="39">
        <v>0.34170800369999998</v>
      </c>
      <c r="N59" s="39">
        <v>0.52185326799999998</v>
      </c>
      <c r="O59" s="39">
        <v>0.71479756920000004</v>
      </c>
      <c r="P59" s="39">
        <v>0.94481983849999995</v>
      </c>
      <c r="Q59" s="39">
        <v>1.245331899</v>
      </c>
      <c r="R59" s="39">
        <v>1.621588848</v>
      </c>
      <c r="S59" s="39">
        <v>3.4240460490000002</v>
      </c>
      <c r="T59" s="39">
        <v>6.5247432270000001</v>
      </c>
      <c r="U59" s="39">
        <v>11.871113169999999</v>
      </c>
      <c r="V59" s="39">
        <v>14.54718716</v>
      </c>
      <c r="W59" s="39">
        <v>17.408921549999999</v>
      </c>
      <c r="X59" s="39">
        <v>21.055758090000001</v>
      </c>
      <c r="Y59" s="39">
        <v>26.099657319999999</v>
      </c>
      <c r="Z59" s="39">
        <v>32.13980548</v>
      </c>
      <c r="AA59" s="39">
        <v>39.098269530000003</v>
      </c>
      <c r="AB59" s="39">
        <v>46.973172220000002</v>
      </c>
      <c r="AC59" s="39">
        <v>55.738749869999999</v>
      </c>
      <c r="AD59" s="39">
        <v>65.659140230000006</v>
      </c>
      <c r="AE59" s="39">
        <v>76.735968720000002</v>
      </c>
      <c r="AF59" s="39">
        <v>88.625577489999998</v>
      </c>
      <c r="AG59" s="39">
        <v>101.3188993</v>
      </c>
      <c r="AH59" s="39">
        <v>114.83506300000001</v>
      </c>
      <c r="AI59" s="39">
        <v>129.15986749999999</v>
      </c>
      <c r="AJ59" s="39">
        <v>144.36199490000001</v>
      </c>
      <c r="AK59" s="39">
        <v>160.3577933</v>
      </c>
      <c r="AL59" s="39">
        <v>176.9825768</v>
      </c>
      <c r="AM59" s="39">
        <v>194.30198469999999</v>
      </c>
      <c r="AN59">
        <v>212.3806391</v>
      </c>
      <c r="AO59">
        <v>230.6868111</v>
      </c>
      <c r="AP59">
        <v>248.8338584</v>
      </c>
      <c r="AQ59">
        <v>266.99925589999998</v>
      </c>
      <c r="AR59">
        <v>284.77100100000001</v>
      </c>
      <c r="AS59">
        <v>302.37985759999998</v>
      </c>
      <c r="AT59">
        <v>319.30654659999999</v>
      </c>
      <c r="AU59">
        <v>336.83469259999998</v>
      </c>
      <c r="AV59">
        <v>352.83667350000002</v>
      </c>
      <c r="AW59">
        <v>371.18124260000002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2.54196644E-2</v>
      </c>
      <c r="G60" s="39">
        <v>4.0880545300000001E-2</v>
      </c>
      <c r="H60">
        <v>6.7276554500000002E-2</v>
      </c>
      <c r="I60">
        <v>9.47144756E-2</v>
      </c>
      <c r="J60">
        <v>0.13203234189999999</v>
      </c>
      <c r="K60" s="39">
        <v>0.15862325420000001</v>
      </c>
      <c r="L60" s="39">
        <v>0.2060805959</v>
      </c>
      <c r="M60" s="39">
        <v>0.28764174409999999</v>
      </c>
      <c r="N60" s="39">
        <v>0.4257743302</v>
      </c>
      <c r="O60" s="39">
        <v>0.56697721820000002</v>
      </c>
      <c r="P60" s="39">
        <v>0.72989238629999997</v>
      </c>
      <c r="Q60" s="39">
        <v>0.93798446950000003</v>
      </c>
      <c r="R60" s="39">
        <v>1.1927448389999999</v>
      </c>
      <c r="S60" s="39">
        <v>2.4658910449999998</v>
      </c>
      <c r="T60" s="39">
        <v>4.6023033419999999</v>
      </c>
      <c r="U60" s="39">
        <v>8.2055629349999997</v>
      </c>
      <c r="V60" s="39">
        <v>9.8601333180000008</v>
      </c>
      <c r="W60" s="39">
        <v>11.57727643</v>
      </c>
      <c r="X60" s="39">
        <v>13.752935020000001</v>
      </c>
      <c r="Y60" s="39">
        <v>16.76266708</v>
      </c>
      <c r="Z60" s="39">
        <v>20.320818979999999</v>
      </c>
      <c r="AA60" s="39">
        <v>24.3627748</v>
      </c>
      <c r="AB60" s="39">
        <v>28.87484323</v>
      </c>
      <c r="AC60" s="39">
        <v>33.829415509999997</v>
      </c>
      <c r="AD60" s="39">
        <v>39.368483619999999</v>
      </c>
      <c r="AE60" s="39">
        <v>45.474169250000003</v>
      </c>
      <c r="AF60" s="39">
        <v>51.92461153</v>
      </c>
      <c r="AG60" s="39">
        <v>58.700323130000001</v>
      </c>
      <c r="AH60" s="39">
        <v>65.797887130000007</v>
      </c>
      <c r="AI60" s="39">
        <v>73.195617609999999</v>
      </c>
      <c r="AJ60" s="39">
        <v>80.91990457</v>
      </c>
      <c r="AK60" s="39">
        <v>88.909345999999999</v>
      </c>
      <c r="AL60" s="39">
        <v>97.061217170000006</v>
      </c>
      <c r="AM60" s="39">
        <v>105.3998198</v>
      </c>
      <c r="AN60">
        <v>113.9475333</v>
      </c>
      <c r="AO60">
        <v>122.4090664</v>
      </c>
      <c r="AP60">
        <v>130.57597250000001</v>
      </c>
      <c r="AQ60">
        <v>138.53954350000001</v>
      </c>
      <c r="AR60">
        <v>146.08484110000001</v>
      </c>
      <c r="AS60">
        <v>153.3289604</v>
      </c>
      <c r="AT60">
        <v>160.01197719999999</v>
      </c>
      <c r="AU60">
        <v>166.77732219999999</v>
      </c>
      <c r="AV60">
        <v>172.5722476</v>
      </c>
      <c r="AW60">
        <v>179.2855854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8.6608600100000002E-2</v>
      </c>
      <c r="G61" s="39">
        <v>0.119007658</v>
      </c>
      <c r="H61">
        <v>0.17436856479999999</v>
      </c>
      <c r="I61">
        <v>0.2260420377</v>
      </c>
      <c r="J61">
        <v>0.28991938610000001</v>
      </c>
      <c r="K61" s="39">
        <v>0.32928855429999998</v>
      </c>
      <c r="L61" s="39">
        <v>0.40234435099999999</v>
      </c>
      <c r="M61" s="39">
        <v>0.51516768989999995</v>
      </c>
      <c r="N61" s="39">
        <v>0.71810719619999996</v>
      </c>
      <c r="O61" s="39">
        <v>0.9024117063</v>
      </c>
      <c r="P61" s="39">
        <v>1.0966001240000001</v>
      </c>
      <c r="Q61" s="39">
        <v>1.329142375</v>
      </c>
      <c r="R61" s="39">
        <v>1.595282023</v>
      </c>
      <c r="S61" s="39">
        <v>3.1251630170000002</v>
      </c>
      <c r="T61" s="39">
        <v>5.519337299</v>
      </c>
      <c r="U61" s="39">
        <v>9.3048345040000005</v>
      </c>
      <c r="V61" s="39">
        <v>10.57032107</v>
      </c>
      <c r="W61" s="39">
        <v>11.73058294</v>
      </c>
      <c r="X61" s="39">
        <v>13.19080069</v>
      </c>
      <c r="Y61" s="39">
        <v>15.25031587</v>
      </c>
      <c r="Z61" s="39">
        <v>17.579200109999999</v>
      </c>
      <c r="AA61" s="39">
        <v>20.091027520000001</v>
      </c>
      <c r="AB61" s="39">
        <v>22.752370620000001</v>
      </c>
      <c r="AC61" s="39">
        <v>25.521663050000001</v>
      </c>
      <c r="AD61" s="39">
        <v>28.470171400000002</v>
      </c>
      <c r="AE61" s="39">
        <v>31.54989162</v>
      </c>
      <c r="AF61" s="39">
        <v>34.57531839</v>
      </c>
      <c r="AG61" s="39">
        <v>37.513693080000003</v>
      </c>
      <c r="AH61" s="39">
        <v>40.343714439999999</v>
      </c>
      <c r="AI61" s="39">
        <v>43.03646062</v>
      </c>
      <c r="AJ61" s="39">
        <v>45.595042050000004</v>
      </c>
      <c r="AK61" s="39">
        <v>47.968792069999999</v>
      </c>
      <c r="AL61" s="39">
        <v>50.093850000000003</v>
      </c>
      <c r="AM61" s="39">
        <v>51.974319780000002</v>
      </c>
      <c r="AN61">
        <v>53.611438560000003</v>
      </c>
      <c r="AO61">
        <v>54.862488949999999</v>
      </c>
      <c r="AP61">
        <v>55.644064389999997</v>
      </c>
      <c r="AQ61">
        <v>56.007906050000003</v>
      </c>
      <c r="AR61">
        <v>55.881082900000003</v>
      </c>
      <c r="AS61">
        <v>55.322141899999998</v>
      </c>
      <c r="AT61">
        <v>54.259581500000003</v>
      </c>
      <c r="AU61" s="39">
        <v>52.927604180000003</v>
      </c>
      <c r="AV61">
        <v>51.008345640000002</v>
      </c>
      <c r="AW61">
        <v>49.069487860000002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2.0087699950000002</v>
      </c>
      <c r="G62" s="39">
        <v>2.7266952340000001</v>
      </c>
      <c r="H62">
        <v>3.9565856529999999</v>
      </c>
      <c r="I62">
        <v>5.0925472300000001</v>
      </c>
      <c r="J62">
        <v>6.4837098529999997</v>
      </c>
      <c r="K62" s="39">
        <v>7.3274399350000001</v>
      </c>
      <c r="L62" s="39">
        <v>8.9045594230000003</v>
      </c>
      <c r="M62" s="39">
        <v>11.31661948</v>
      </c>
      <c r="N62" s="39">
        <v>15.69615615</v>
      </c>
      <c r="O62" s="39">
        <v>19.635338359999999</v>
      </c>
      <c r="P62" s="39">
        <v>23.761733769999999</v>
      </c>
      <c r="Q62" s="39">
        <v>28.693293969999999</v>
      </c>
      <c r="R62" s="39">
        <v>34.332662450000001</v>
      </c>
      <c r="S62" s="39">
        <v>67.109035059999997</v>
      </c>
      <c r="T62" s="39">
        <v>118.345894</v>
      </c>
      <c r="U62" s="39">
        <v>199.40761749999999</v>
      </c>
      <c r="V62" s="39">
        <v>226.66081650000001</v>
      </c>
      <c r="W62" s="39">
        <v>252.01486629999999</v>
      </c>
      <c r="X62" s="39">
        <v>284.30266030000001</v>
      </c>
      <c r="Y62" s="39">
        <v>330.18889990000002</v>
      </c>
      <c r="Z62" s="39">
        <v>382.80984360000002</v>
      </c>
      <c r="AA62" s="39">
        <v>440.51208730000002</v>
      </c>
      <c r="AB62" s="39">
        <v>502.77875540000002</v>
      </c>
      <c r="AC62" s="39">
        <v>568.90763500000003</v>
      </c>
      <c r="AD62" s="39">
        <v>640.79799370000001</v>
      </c>
      <c r="AE62" s="39">
        <v>717.71446219999996</v>
      </c>
      <c r="AF62" s="39">
        <v>795.79659930000003</v>
      </c>
      <c r="AG62" s="39">
        <v>874.60590460000003</v>
      </c>
      <c r="AH62" s="39">
        <v>953.98064939999995</v>
      </c>
      <c r="AI62" s="39">
        <v>1033.565175</v>
      </c>
      <c r="AJ62" s="39">
        <v>1113.749002</v>
      </c>
      <c r="AK62" s="39">
        <v>1193.6584359999999</v>
      </c>
      <c r="AL62" s="39">
        <v>1272.0021139999999</v>
      </c>
      <c r="AM62" s="39">
        <v>1349.190646</v>
      </c>
      <c r="AN62">
        <v>1425.5902040000001</v>
      </c>
      <c r="AO62">
        <v>1497.6656479999999</v>
      </c>
      <c r="AP62">
        <v>1563.19353</v>
      </c>
      <c r="AQ62">
        <v>1623.6187749999999</v>
      </c>
      <c r="AR62">
        <v>1676.7761270000001</v>
      </c>
      <c r="AS62">
        <v>1724.3525529999999</v>
      </c>
      <c r="AT62">
        <v>1763.8459720000001</v>
      </c>
      <c r="AU62">
        <v>1802.6904959999999</v>
      </c>
      <c r="AV62">
        <v>1829.830416</v>
      </c>
      <c r="AW62">
        <v>1865.5487330000001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0.78775966580000001</v>
      </c>
      <c r="G63" s="39">
        <v>1.0636830859999999</v>
      </c>
      <c r="H63">
        <v>1.5364195329999999</v>
      </c>
      <c r="I63">
        <v>1.970319921</v>
      </c>
      <c r="J63">
        <v>2.4983667330000001</v>
      </c>
      <c r="K63" s="39">
        <v>2.815074954</v>
      </c>
      <c r="L63" s="39">
        <v>3.4090548890000001</v>
      </c>
      <c r="M63" s="39">
        <v>4.3093925229999996</v>
      </c>
      <c r="N63" s="39">
        <v>5.9529987560000004</v>
      </c>
      <c r="O63" s="39">
        <v>7.4160253149999997</v>
      </c>
      <c r="P63" s="39">
        <v>8.9349961310000001</v>
      </c>
      <c r="Q63" s="39">
        <v>10.738198880000001</v>
      </c>
      <c r="R63" s="39">
        <v>12.784951599999999</v>
      </c>
      <c r="S63" s="39">
        <v>24.868582310000001</v>
      </c>
      <c r="T63" s="39">
        <v>43.625579969999997</v>
      </c>
      <c r="U63" s="39">
        <v>73.098916410000001</v>
      </c>
      <c r="V63" s="39">
        <v>82.607160300000004</v>
      </c>
      <c r="W63" s="39">
        <v>91.292857209999994</v>
      </c>
      <c r="X63" s="39">
        <v>102.3654311</v>
      </c>
      <c r="Y63" s="39">
        <v>118.1777168</v>
      </c>
      <c r="Z63" s="39">
        <v>136.218039</v>
      </c>
      <c r="AA63" s="39">
        <v>155.87888699999999</v>
      </c>
      <c r="AB63" s="39">
        <v>176.96577619999999</v>
      </c>
      <c r="AC63" s="39">
        <v>199.2220671</v>
      </c>
      <c r="AD63" s="39">
        <v>223.289286</v>
      </c>
      <c r="AE63" s="39">
        <v>248.8896446</v>
      </c>
      <c r="AF63" s="39">
        <v>274.66731959999998</v>
      </c>
      <c r="AG63" s="39">
        <v>300.46613530000002</v>
      </c>
      <c r="AH63" s="39">
        <v>326.2275669</v>
      </c>
      <c r="AI63" s="39">
        <v>351.83132799999998</v>
      </c>
      <c r="AJ63" s="39">
        <v>377.41505610000002</v>
      </c>
      <c r="AK63" s="39">
        <v>402.68524910000002</v>
      </c>
      <c r="AL63" s="39">
        <v>427.2162247</v>
      </c>
      <c r="AM63" s="39">
        <v>451.15642459999998</v>
      </c>
      <c r="AN63">
        <v>474.63835449999999</v>
      </c>
      <c r="AO63">
        <v>496.5003739</v>
      </c>
      <c r="AP63">
        <v>516.03171480000003</v>
      </c>
      <c r="AQ63">
        <v>533.73756249999997</v>
      </c>
      <c r="AR63">
        <v>548.93456219999996</v>
      </c>
      <c r="AS63">
        <v>562.20286769999996</v>
      </c>
      <c r="AT63">
        <v>572.7597207</v>
      </c>
      <c r="AU63">
        <v>583.04680329999997</v>
      </c>
      <c r="AV63">
        <v>589.51443189999998</v>
      </c>
      <c r="AW63">
        <v>598.7187596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6.3582625199999996E-3</v>
      </c>
      <c r="G64" s="39">
        <v>2.4680456599999998E-3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0.12974880120000001</v>
      </c>
      <c r="G65" s="39">
        <v>0.17225109799999999</v>
      </c>
      <c r="H65">
        <v>0.2452983373</v>
      </c>
      <c r="I65">
        <v>0.3111325023</v>
      </c>
      <c r="J65">
        <v>0.38985319260000001</v>
      </c>
      <c r="K65" s="39">
        <v>0.4355732927</v>
      </c>
      <c r="L65" s="39">
        <v>0.52241816529999996</v>
      </c>
      <c r="M65" s="39">
        <v>0.65106823110000001</v>
      </c>
      <c r="N65" s="39">
        <v>0.8901600784</v>
      </c>
      <c r="O65" s="39">
        <v>1.0976514589999999</v>
      </c>
      <c r="P65" s="39">
        <v>1.3088158839999999</v>
      </c>
      <c r="Q65" s="39">
        <v>1.55624571</v>
      </c>
      <c r="R65" s="39">
        <v>1.8333359520000001</v>
      </c>
      <c r="S65" s="39">
        <v>3.5311384499999998</v>
      </c>
      <c r="T65" s="39">
        <v>6.1329739349999999</v>
      </c>
      <c r="U65" s="39">
        <v>10.17537858</v>
      </c>
      <c r="V65" s="39">
        <v>11.38952368</v>
      </c>
      <c r="W65" s="39">
        <v>12.472757</v>
      </c>
      <c r="X65" s="39">
        <v>13.86977594</v>
      </c>
      <c r="Y65" s="39">
        <v>15.89458188</v>
      </c>
      <c r="Z65" s="39">
        <v>18.20427634</v>
      </c>
      <c r="AA65" s="39">
        <v>20.71885662</v>
      </c>
      <c r="AB65" s="39">
        <v>23.414579079999999</v>
      </c>
      <c r="AC65" s="39">
        <v>26.25967391</v>
      </c>
      <c r="AD65" s="39">
        <v>29.339721449999999</v>
      </c>
      <c r="AE65" s="39">
        <v>32.61997204</v>
      </c>
      <c r="AF65" s="39">
        <v>35.925177869999999</v>
      </c>
      <c r="AG65" s="39">
        <v>39.238373410000001</v>
      </c>
      <c r="AH65" s="39">
        <v>42.555528500000001</v>
      </c>
      <c r="AI65" s="39">
        <v>45.864663190000002</v>
      </c>
      <c r="AJ65" s="39">
        <v>49.187304740000002</v>
      </c>
      <c r="AK65" s="39">
        <v>52.4885211</v>
      </c>
      <c r="AL65" s="39">
        <v>55.715883339999998</v>
      </c>
      <c r="AM65" s="39">
        <v>58.891473359999999</v>
      </c>
      <c r="AN65">
        <v>62.035028359999998</v>
      </c>
      <c r="AO65">
        <v>64.996609809999995</v>
      </c>
      <c r="AP65">
        <v>67.68406822</v>
      </c>
      <c r="AQ65">
        <v>70.163907760000001</v>
      </c>
      <c r="AR65">
        <v>72.345948590000006</v>
      </c>
      <c r="AS65">
        <v>74.305844980000003</v>
      </c>
      <c r="AT65">
        <v>75.938300409999997</v>
      </c>
      <c r="AU65">
        <v>77.565167360000004</v>
      </c>
      <c r="AV65">
        <v>78.711900600000007</v>
      </c>
      <c r="AW65">
        <v>80.251794039999893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2.216647504</v>
      </c>
      <c r="T67">
        <v>2.1502837430000001</v>
      </c>
      <c r="U67">
        <v>2.1466007660000002</v>
      </c>
      <c r="V67">
        <v>2.146089264</v>
      </c>
      <c r="W67">
        <v>2.1150389980000002</v>
      </c>
      <c r="X67">
        <v>2.0332759989999998</v>
      </c>
      <c r="Y67">
        <v>1.954633324</v>
      </c>
      <c r="Z67">
        <v>1.8730635849999999</v>
      </c>
      <c r="AA67">
        <v>1.7952247939999999</v>
      </c>
      <c r="AB67">
        <v>1.724012984</v>
      </c>
      <c r="AC67">
        <v>1.6602836329999999</v>
      </c>
      <c r="AD67">
        <v>1.6633887650000001</v>
      </c>
      <c r="AE67">
        <v>1.6826411480000001</v>
      </c>
      <c r="AF67">
        <v>1.7082286799999999</v>
      </c>
      <c r="AG67">
        <v>1.7363172689999999</v>
      </c>
      <c r="AH67">
        <v>1.7656812710000001</v>
      </c>
      <c r="AI67">
        <v>1.795281127</v>
      </c>
      <c r="AJ67">
        <v>1.825913203</v>
      </c>
      <c r="AK67">
        <v>1.8585376060000001</v>
      </c>
      <c r="AL67">
        <v>1.892526084</v>
      </c>
      <c r="AM67">
        <v>1.9289249390000001</v>
      </c>
      <c r="AN67">
        <v>1.964184784</v>
      </c>
      <c r="AO67">
        <v>2.0009394669999998</v>
      </c>
      <c r="AP67">
        <v>2.0384584939999999</v>
      </c>
      <c r="AQ67">
        <v>2.077949249</v>
      </c>
      <c r="AR67">
        <v>2.1180302809999998</v>
      </c>
      <c r="AS67">
        <v>2.1607175079999998</v>
      </c>
      <c r="AT67">
        <v>2.2035596580000001</v>
      </c>
      <c r="AU67">
        <v>2.2496108119999998</v>
      </c>
      <c r="AV67">
        <v>2.293422606</v>
      </c>
      <c r="AW67">
        <v>2.3452361079999999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>
        <v>0.2908182218</v>
      </c>
      <c r="O68">
        <v>0.28498766469999998</v>
      </c>
      <c r="P68">
        <v>0.28033343259999999</v>
      </c>
      <c r="Q68">
        <v>0.2752309906</v>
      </c>
      <c r="R68">
        <v>0.26807817</v>
      </c>
      <c r="S68">
        <v>0.2609221149</v>
      </c>
      <c r="T68">
        <v>0.2540978572</v>
      </c>
      <c r="U68">
        <v>0.24734047540000001</v>
      </c>
      <c r="V68">
        <v>0.2395204122</v>
      </c>
      <c r="W68">
        <v>0.23027257470000001</v>
      </c>
      <c r="X68">
        <v>0.2194124734</v>
      </c>
      <c r="Y68">
        <v>0.2083909676</v>
      </c>
      <c r="Z68">
        <v>0.19828283190000001</v>
      </c>
      <c r="AA68">
        <v>0.18929041220000001</v>
      </c>
      <c r="AB68">
        <v>0.18132970700000001</v>
      </c>
      <c r="AC68">
        <v>0.17422024420000001</v>
      </c>
      <c r="AD68">
        <v>0.16779622390000001</v>
      </c>
      <c r="AE68">
        <v>0.16194449329999999</v>
      </c>
      <c r="AF68">
        <v>0.15656954940000001</v>
      </c>
      <c r="AG68">
        <v>0.15159438920000001</v>
      </c>
      <c r="AH68">
        <v>0.14696416940000001</v>
      </c>
      <c r="AI68">
        <v>0.1426187085</v>
      </c>
      <c r="AJ68">
        <v>0.1384967802</v>
      </c>
      <c r="AK68" s="39">
        <v>0.13455987859999999</v>
      </c>
      <c r="AL68" s="39">
        <v>0.13078049310000001</v>
      </c>
      <c r="AM68" s="39">
        <v>0.12703954570000001</v>
      </c>
      <c r="AN68" s="39">
        <v>0.1233844585</v>
      </c>
      <c r="AO68" s="39">
        <v>0.1198323905</v>
      </c>
      <c r="AP68" s="39">
        <v>0.1163901163</v>
      </c>
      <c r="AQ68" s="39">
        <v>0.1130609337</v>
      </c>
      <c r="AR68" s="39">
        <v>0.1098415849</v>
      </c>
      <c r="AS68" s="39">
        <v>0.10672511430000001</v>
      </c>
      <c r="AT68" s="39">
        <v>0.10369727820000001</v>
      </c>
      <c r="AU68" s="39">
        <v>0.1007476106</v>
      </c>
      <c r="AV68">
        <v>9.7872689499999999E-2</v>
      </c>
      <c r="AW68">
        <v>9.5081969299999999E-2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2.5472916529999998</v>
      </c>
      <c r="T72">
        <v>2.6221809139999999</v>
      </c>
      <c r="U72">
        <v>2.6568686590000001</v>
      </c>
      <c r="V72">
        <v>2.6655120729999999</v>
      </c>
      <c r="W72">
        <v>2.6345913219999999</v>
      </c>
      <c r="X72">
        <v>2.5772609329999998</v>
      </c>
      <c r="Y72">
        <v>2.5490164829999999</v>
      </c>
      <c r="Z72">
        <v>2.5466377640000002</v>
      </c>
      <c r="AA72">
        <v>2.562814511</v>
      </c>
      <c r="AB72">
        <v>2.590972104</v>
      </c>
      <c r="AC72">
        <v>2.625027818</v>
      </c>
      <c r="AD72">
        <v>2.7380398659999998</v>
      </c>
      <c r="AE72">
        <v>2.821766174</v>
      </c>
      <c r="AF72">
        <v>2.892698593</v>
      </c>
      <c r="AG72">
        <v>2.9574985389999999</v>
      </c>
      <c r="AH72">
        <v>3.0198266459999998</v>
      </c>
      <c r="AI72">
        <v>3.0785559930000002</v>
      </c>
      <c r="AJ72">
        <v>3.1355441609999999</v>
      </c>
      <c r="AK72">
        <v>3.1928263619999999</v>
      </c>
      <c r="AL72">
        <v>3.2504494909999999</v>
      </c>
      <c r="AM72">
        <v>3.310715649</v>
      </c>
      <c r="AN72">
        <v>3.3695112429999998</v>
      </c>
      <c r="AO72">
        <v>3.4289720300000002</v>
      </c>
      <c r="AP72">
        <v>3.4893608359999999</v>
      </c>
      <c r="AQ72">
        <v>3.5524429280000001</v>
      </c>
      <c r="AR72">
        <v>3.616619816</v>
      </c>
      <c r="AS72">
        <v>3.6826622699999998</v>
      </c>
      <c r="AT72">
        <v>3.7501249730000001</v>
      </c>
      <c r="AU72">
        <v>3.820903065</v>
      </c>
      <c r="AV72">
        <v>3.8923139990000002</v>
      </c>
      <c r="AW72">
        <v>3.9727244929999999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12.59058493</v>
      </c>
      <c r="T73">
        <v>12.41113425</v>
      </c>
      <c r="U73">
        <v>12.364256749999999</v>
      </c>
      <c r="V73">
        <v>12.12407297</v>
      </c>
      <c r="W73">
        <v>11.31534514</v>
      </c>
      <c r="X73">
        <v>10.157346029999999</v>
      </c>
      <c r="Y73">
        <v>9.1334507970000001</v>
      </c>
      <c r="Z73">
        <v>8.2568883480000004</v>
      </c>
      <c r="AA73">
        <v>7.5294144200000002</v>
      </c>
      <c r="AB73">
        <v>6.9250025989999999</v>
      </c>
      <c r="AC73">
        <v>6.4133332049999998</v>
      </c>
      <c r="AD73">
        <v>6.3649534110000001</v>
      </c>
      <c r="AE73">
        <v>6.3920740770000002</v>
      </c>
      <c r="AF73">
        <v>6.4484810250000004</v>
      </c>
      <c r="AG73">
        <v>6.5153619889999996</v>
      </c>
      <c r="AH73">
        <v>6.5893616020000003</v>
      </c>
      <c r="AI73">
        <v>6.6618036270000003</v>
      </c>
      <c r="AJ73">
        <v>6.7360348529999996</v>
      </c>
      <c r="AK73">
        <v>6.8198261010000003</v>
      </c>
      <c r="AL73">
        <v>6.9077956660000002</v>
      </c>
      <c r="AM73">
        <v>7.0092503060000002</v>
      </c>
      <c r="AN73">
        <v>7.0988981219999996</v>
      </c>
      <c r="AO73">
        <v>7.1952612790000003</v>
      </c>
      <c r="AP73">
        <v>7.294347063</v>
      </c>
      <c r="AQ73">
        <v>7.4051100160000001</v>
      </c>
      <c r="AR73">
        <v>7.5176177199999996</v>
      </c>
      <c r="AS73">
        <v>7.6352491699999998</v>
      </c>
      <c r="AT73">
        <v>7.7499045850000003</v>
      </c>
      <c r="AU73">
        <v>7.882037575</v>
      </c>
      <c r="AV73">
        <v>7.995322485</v>
      </c>
      <c r="AW73">
        <v>8.1580018059999997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6.8782112599999996</v>
      </c>
      <c r="T74">
        <v>6.8058113699999998</v>
      </c>
      <c r="U74">
        <v>6.6649993319999998</v>
      </c>
      <c r="V74">
        <v>6.468713202</v>
      </c>
      <c r="W74">
        <v>6.2337995020000001</v>
      </c>
      <c r="X74">
        <v>5.9352589309999999</v>
      </c>
      <c r="Y74">
        <v>5.6824622790000001</v>
      </c>
      <c r="Z74">
        <v>5.4817049249999998</v>
      </c>
      <c r="AA74">
        <v>5.3204589499999999</v>
      </c>
      <c r="AB74">
        <v>5.1845559090000002</v>
      </c>
      <c r="AC74">
        <v>5.0589637759999997</v>
      </c>
      <c r="AD74">
        <v>4.9369006280000001</v>
      </c>
      <c r="AE74">
        <v>4.8178209509999999</v>
      </c>
      <c r="AF74">
        <v>4.7019971199999997</v>
      </c>
      <c r="AG74">
        <v>4.5906460630000003</v>
      </c>
      <c r="AH74">
        <v>4.4830284069999999</v>
      </c>
      <c r="AI74">
        <v>4.3741809380000003</v>
      </c>
      <c r="AJ74">
        <v>4.2708765079999997</v>
      </c>
      <c r="AK74">
        <v>4.1725633799999997</v>
      </c>
      <c r="AL74">
        <v>4.0775272510000002</v>
      </c>
      <c r="AM74">
        <v>3.9834378460000002</v>
      </c>
      <c r="AN74">
        <v>3.883072168</v>
      </c>
      <c r="AO74">
        <v>3.783946415</v>
      </c>
      <c r="AP74">
        <v>3.6874643169999999</v>
      </c>
      <c r="AQ74">
        <v>3.5946662749999998</v>
      </c>
      <c r="AR74">
        <v>3.505000436</v>
      </c>
      <c r="AS74">
        <v>3.4157741829999999</v>
      </c>
      <c r="AT74">
        <v>3.3290629589999998</v>
      </c>
      <c r="AU74">
        <v>3.2449706900000002</v>
      </c>
      <c r="AV74">
        <v>3.1629225999999999</v>
      </c>
      <c r="AW74">
        <v>3.0847281230000001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3.203929772</v>
      </c>
      <c r="T75">
        <v>3.1163358369999998</v>
      </c>
      <c r="U75">
        <v>3.0486423779999998</v>
      </c>
      <c r="V75">
        <v>3.001986246</v>
      </c>
      <c r="W75">
        <v>2.6078998310000001</v>
      </c>
      <c r="X75">
        <v>2.2150733329999999</v>
      </c>
      <c r="Y75">
        <v>1.9018963579999999</v>
      </c>
      <c r="Z75">
        <v>1.664527624</v>
      </c>
      <c r="AA75">
        <v>1.481961144</v>
      </c>
      <c r="AB75">
        <v>1.3376071329999999</v>
      </c>
      <c r="AC75">
        <v>1.220309469</v>
      </c>
      <c r="AD75">
        <v>1.194979322</v>
      </c>
      <c r="AE75">
        <v>1.1813625130000001</v>
      </c>
      <c r="AF75">
        <v>1.1719003100000001</v>
      </c>
      <c r="AG75">
        <v>1.1636164870000001</v>
      </c>
      <c r="AH75">
        <v>1.1555078700000001</v>
      </c>
      <c r="AI75">
        <v>1.147206599</v>
      </c>
      <c r="AJ75">
        <v>1.1387481690000001</v>
      </c>
      <c r="AK75">
        <v>1.130155749</v>
      </c>
      <c r="AL75">
        <v>1.1213081949999999</v>
      </c>
      <c r="AM75">
        <v>1.11229983</v>
      </c>
      <c r="AN75">
        <v>1.102814475</v>
      </c>
      <c r="AO75">
        <v>1.0929664830000001</v>
      </c>
      <c r="AP75">
        <v>1.082937528</v>
      </c>
      <c r="AQ75">
        <v>1.072830019</v>
      </c>
      <c r="AR75">
        <v>1.0627308090000001</v>
      </c>
      <c r="AS75">
        <v>1.0528011639999999</v>
      </c>
      <c r="AT75">
        <v>1.0430698089999999</v>
      </c>
      <c r="AU75">
        <v>1.033369481</v>
      </c>
      <c r="AV75">
        <v>1.023893231</v>
      </c>
      <c r="AW75">
        <v>1.0143064079999999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24.40237252</v>
      </c>
      <c r="T76">
        <v>24.228008729999999</v>
      </c>
      <c r="U76">
        <v>23.89727006</v>
      </c>
      <c r="V76">
        <v>23.532748089999998</v>
      </c>
      <c r="W76">
        <v>23.10481897</v>
      </c>
      <c r="X76">
        <v>22.64342289</v>
      </c>
      <c r="Y76">
        <v>22.197189659999999</v>
      </c>
      <c r="Z76">
        <v>21.76498015</v>
      </c>
      <c r="AA76">
        <v>21.336546559999999</v>
      </c>
      <c r="AB76">
        <v>20.9018142</v>
      </c>
      <c r="AC76">
        <v>20.451446950000001</v>
      </c>
      <c r="AD76">
        <v>19.98266108</v>
      </c>
      <c r="AE76">
        <v>19.491661619999999</v>
      </c>
      <c r="AF76">
        <v>18.971781579999998</v>
      </c>
      <c r="AG76">
        <v>18.42001059</v>
      </c>
      <c r="AH76">
        <v>17.836481989999999</v>
      </c>
      <c r="AI76">
        <v>17.223277549999999</v>
      </c>
      <c r="AJ76">
        <v>16.584660599999999</v>
      </c>
      <c r="AK76">
        <v>15.925351920000001</v>
      </c>
      <c r="AL76">
        <v>15.25012042</v>
      </c>
      <c r="AM76">
        <v>14.564456010000001</v>
      </c>
      <c r="AN76">
        <v>13.87390179</v>
      </c>
      <c r="AO76">
        <v>13.18293862</v>
      </c>
      <c r="AP76">
        <v>12.495659549999999</v>
      </c>
      <c r="AQ76">
        <v>11.816497</v>
      </c>
      <c r="AR76">
        <v>11.14920064</v>
      </c>
      <c r="AS76">
        <v>10.49742588</v>
      </c>
      <c r="AT76">
        <v>9.8640736400000009</v>
      </c>
      <c r="AU76">
        <v>9.2522998279999999</v>
      </c>
      <c r="AV76">
        <v>8.6636156549999903</v>
      </c>
      <c r="AW76">
        <v>8.1005200580000007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19.375904989999999</v>
      </c>
      <c r="T77">
        <v>19.623995539999999</v>
      </c>
      <c r="U77">
        <v>19.721401060000002</v>
      </c>
      <c r="V77">
        <v>19.7818398</v>
      </c>
      <c r="W77">
        <v>19.138212129999999</v>
      </c>
      <c r="X77">
        <v>18.4772575</v>
      </c>
      <c r="Y77">
        <v>18.027583270000001</v>
      </c>
      <c r="Z77">
        <v>17.717151260000001</v>
      </c>
      <c r="AA77">
        <v>17.512907089999999</v>
      </c>
      <c r="AB77">
        <v>17.387921729999999</v>
      </c>
      <c r="AC77">
        <v>17.322995890000001</v>
      </c>
      <c r="AD77">
        <v>17.225312809999998</v>
      </c>
      <c r="AE77">
        <v>17.123423979999998</v>
      </c>
      <c r="AF77">
        <v>17.032425079999999</v>
      </c>
      <c r="AG77">
        <v>16.946587829999999</v>
      </c>
      <c r="AH77">
        <v>16.869943159999998</v>
      </c>
      <c r="AI77">
        <v>16.80503448</v>
      </c>
      <c r="AJ77">
        <v>16.754196759999999</v>
      </c>
      <c r="AK77">
        <v>16.723893530000002</v>
      </c>
      <c r="AL77">
        <v>16.71159119</v>
      </c>
      <c r="AM77">
        <v>16.732453570000001</v>
      </c>
      <c r="AN77">
        <v>16.79283612</v>
      </c>
      <c r="AO77">
        <v>16.850849790000002</v>
      </c>
      <c r="AP77">
        <v>16.91251755</v>
      </c>
      <c r="AQ77">
        <v>16.992501990000001</v>
      </c>
      <c r="AR77">
        <v>17.09170881</v>
      </c>
      <c r="AS77">
        <v>17.11443272</v>
      </c>
      <c r="AT77">
        <v>17.088843319999999</v>
      </c>
      <c r="AU77">
        <v>17.0477344</v>
      </c>
      <c r="AV77">
        <v>16.973274929999999</v>
      </c>
      <c r="AW77">
        <v>16.91861711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0.29191430219999998</v>
      </c>
      <c r="T78">
        <v>0.29118128770000001</v>
      </c>
      <c r="U78">
        <v>0.29576288179999999</v>
      </c>
      <c r="V78">
        <v>0.3033433378</v>
      </c>
      <c r="W78">
        <v>0.31113406100000002</v>
      </c>
      <c r="X78">
        <v>0.31818968190000002</v>
      </c>
      <c r="Y78">
        <v>0.32200687719999999</v>
      </c>
      <c r="Z78">
        <v>0.32373599250000001</v>
      </c>
      <c r="AA78">
        <v>0.32447723579999999</v>
      </c>
      <c r="AB78">
        <v>0.32496433260000002</v>
      </c>
      <c r="AC78">
        <v>0.32591461189999998</v>
      </c>
      <c r="AD78">
        <v>0.33767572229999998</v>
      </c>
      <c r="AE78">
        <v>0.34682906769999999</v>
      </c>
      <c r="AF78">
        <v>0.35532662440000001</v>
      </c>
      <c r="AG78">
        <v>0.36368267539999999</v>
      </c>
      <c r="AH78">
        <v>0.3723323214</v>
      </c>
      <c r="AI78">
        <v>0.38142432409999999</v>
      </c>
      <c r="AJ78">
        <v>0.3906293488</v>
      </c>
      <c r="AK78">
        <v>0.39993065960000002</v>
      </c>
      <c r="AL78">
        <v>0.4092425864</v>
      </c>
      <c r="AM78">
        <v>0.41880164349999999</v>
      </c>
      <c r="AN78">
        <v>0.42858605049999998</v>
      </c>
      <c r="AO78">
        <v>0.43874815169999998</v>
      </c>
      <c r="AP78">
        <v>0.44919203549999998</v>
      </c>
      <c r="AQ78">
        <v>0.4599918939</v>
      </c>
      <c r="AR78">
        <v>0.47100531750000002</v>
      </c>
      <c r="AS78">
        <v>0.4821673038</v>
      </c>
      <c r="AT78">
        <v>0.49355487549999999</v>
      </c>
      <c r="AU78">
        <v>0.50527608719999995</v>
      </c>
      <c r="AV78">
        <v>0.51715764310000001</v>
      </c>
      <c r="AW78">
        <v>0.52982523680000004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9.313232416</v>
      </c>
      <c r="T79">
        <v>9.1261050949999998</v>
      </c>
      <c r="U79">
        <v>9.1280451140000007</v>
      </c>
      <c r="V79">
        <v>9.0310754549999999</v>
      </c>
      <c r="W79">
        <v>9.9085337790000008</v>
      </c>
      <c r="X79">
        <v>10.87018106</v>
      </c>
      <c r="Y79">
        <v>11.75780765</v>
      </c>
      <c r="Z79">
        <v>12.45098213</v>
      </c>
      <c r="AA79">
        <v>12.97875451</v>
      </c>
      <c r="AB79">
        <v>13.3805532</v>
      </c>
      <c r="AC79">
        <v>13.69819348</v>
      </c>
      <c r="AD79">
        <v>14.16435487</v>
      </c>
      <c r="AE79">
        <v>14.47769716</v>
      </c>
      <c r="AF79">
        <v>14.73640541</v>
      </c>
      <c r="AG79">
        <v>14.97975392</v>
      </c>
      <c r="AH79">
        <v>15.22344779</v>
      </c>
      <c r="AI79">
        <v>15.466107210000001</v>
      </c>
      <c r="AJ79">
        <v>15.70272488</v>
      </c>
      <c r="AK79">
        <v>15.94592581</v>
      </c>
      <c r="AL79">
        <v>16.184799000000002</v>
      </c>
      <c r="AM79">
        <v>16.436420099999999</v>
      </c>
      <c r="AN79">
        <v>16.672098569999999</v>
      </c>
      <c r="AO79">
        <v>16.92434634</v>
      </c>
      <c r="AP79">
        <v>17.17115591</v>
      </c>
      <c r="AQ79">
        <v>17.438340719999999</v>
      </c>
      <c r="AR79">
        <v>17.689208959999998</v>
      </c>
      <c r="AS79">
        <v>17.962562609999999</v>
      </c>
      <c r="AT79">
        <v>18.186615759999999</v>
      </c>
      <c r="AU79">
        <v>18.486720559999998</v>
      </c>
      <c r="AV79">
        <v>18.658359470000001</v>
      </c>
      <c r="AW79">
        <v>19.050675850000001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13.8403548</v>
      </c>
      <c r="T80">
        <v>13.79845954</v>
      </c>
      <c r="U80">
        <v>13.877484600000001</v>
      </c>
      <c r="V80">
        <v>13.94839487</v>
      </c>
      <c r="W80">
        <v>14.13074673</v>
      </c>
      <c r="X80">
        <v>14.18461606</v>
      </c>
      <c r="Y80">
        <v>14.12534394</v>
      </c>
      <c r="Z80">
        <v>14.050390780000001</v>
      </c>
      <c r="AA80">
        <v>13.97756875</v>
      </c>
      <c r="AB80">
        <v>13.909567490000001</v>
      </c>
      <c r="AC80">
        <v>13.851678919999999</v>
      </c>
      <c r="AD80">
        <v>13.812484400000001</v>
      </c>
      <c r="AE80">
        <v>13.78562136</v>
      </c>
      <c r="AF80">
        <v>13.76818173</v>
      </c>
      <c r="AG80">
        <v>13.754495889999999</v>
      </c>
      <c r="AH80">
        <v>13.74898245</v>
      </c>
      <c r="AI80">
        <v>13.74638805</v>
      </c>
      <c r="AJ80">
        <v>13.741242229999999</v>
      </c>
      <c r="AK80">
        <v>13.73359445</v>
      </c>
      <c r="AL80">
        <v>13.72163943</v>
      </c>
      <c r="AM80">
        <v>13.70082901</v>
      </c>
      <c r="AN80">
        <v>13.677923610000001</v>
      </c>
      <c r="AO80">
        <v>13.65049076</v>
      </c>
      <c r="AP80">
        <v>13.619416899999999</v>
      </c>
      <c r="AQ80">
        <v>13.584900770000001</v>
      </c>
      <c r="AR80">
        <v>13.54795251</v>
      </c>
      <c r="AS80">
        <v>13.50990977</v>
      </c>
      <c r="AT80">
        <v>13.470120590000001</v>
      </c>
      <c r="AU80">
        <v>13.42605775</v>
      </c>
      <c r="AV80">
        <v>13.38130327</v>
      </c>
      <c r="AW80">
        <v>13.331913009999999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11.64950024</v>
      </c>
      <c r="T81">
        <v>11.252589560000001</v>
      </c>
      <c r="U81">
        <v>10.94775722</v>
      </c>
      <c r="V81">
        <v>10.75396668</v>
      </c>
      <c r="W81">
        <v>10.98145822</v>
      </c>
      <c r="X81">
        <v>10.716878899999999</v>
      </c>
      <c r="Y81">
        <v>10.172451329999999</v>
      </c>
      <c r="Z81">
        <v>9.5346086139999997</v>
      </c>
      <c r="AA81">
        <v>8.8973005119999904</v>
      </c>
      <c r="AB81">
        <v>8.3014147430000005</v>
      </c>
      <c r="AC81">
        <v>7.7616593480000002</v>
      </c>
      <c r="AD81">
        <v>7.6594074750000001</v>
      </c>
      <c r="AE81">
        <v>7.5815838810000002</v>
      </c>
      <c r="AF81">
        <v>7.5141845329999999</v>
      </c>
      <c r="AG81">
        <v>7.4493320829999998</v>
      </c>
      <c r="AH81">
        <v>7.3857509080000003</v>
      </c>
      <c r="AI81">
        <v>7.3216454520000003</v>
      </c>
      <c r="AJ81">
        <v>7.2554626420000004</v>
      </c>
      <c r="AK81">
        <v>7.1867247450000002</v>
      </c>
      <c r="AL81">
        <v>7.1147530489999999</v>
      </c>
      <c r="AM81">
        <v>7.0400884680000004</v>
      </c>
      <c r="AN81">
        <v>6.963043946</v>
      </c>
      <c r="AO81">
        <v>6.8840312619999997</v>
      </c>
      <c r="AP81">
        <v>6.8036929620000004</v>
      </c>
      <c r="AQ81">
        <v>6.7219329190000003</v>
      </c>
      <c r="AR81">
        <v>6.6394543510000004</v>
      </c>
      <c r="AS81">
        <v>6.5563437880000004</v>
      </c>
      <c r="AT81">
        <v>6.4730671209999997</v>
      </c>
      <c r="AU81">
        <v>6.3887514669999996</v>
      </c>
      <c r="AV81">
        <v>6.3048660969999997</v>
      </c>
      <c r="AW81">
        <v>6.2184695970000003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2.7231342299999998E-3</v>
      </c>
      <c r="I82">
        <v>3.9869559899999999E-3</v>
      </c>
      <c r="J82" s="39">
        <v>5.55874551E-3</v>
      </c>
      <c r="K82" s="39">
        <v>7.2557756799999998E-3</v>
      </c>
      <c r="L82" s="39">
        <v>9.2828890400000006E-3</v>
      </c>
      <c r="M82" s="39">
        <v>1.1861709999999999E-2</v>
      </c>
      <c r="N82" s="39">
        <v>1.55252433E-2</v>
      </c>
      <c r="O82" s="39">
        <v>2.0064902400000001E-2</v>
      </c>
      <c r="P82" s="39">
        <v>2.5472291399999999E-2</v>
      </c>
      <c r="Q82" s="39">
        <v>3.1922370200000001E-2</v>
      </c>
      <c r="R82" s="39">
        <v>3.9549451800000003E-2</v>
      </c>
      <c r="S82" s="39">
        <v>5.6277936299999998E-2</v>
      </c>
      <c r="T82" s="39">
        <v>8.6906831599999998E-2</v>
      </c>
      <c r="U82" s="39">
        <v>0.13927666380000001</v>
      </c>
      <c r="V82" s="39">
        <v>0.19582744320000001</v>
      </c>
      <c r="W82" s="39">
        <v>0.25572036149999999</v>
      </c>
      <c r="X82" s="39">
        <v>0.3208134493</v>
      </c>
      <c r="Y82" s="39">
        <v>0.39483222779999999</v>
      </c>
      <c r="Z82" s="39">
        <v>0.47917816990000001</v>
      </c>
      <c r="AA82" s="39">
        <v>0.57465671470000002</v>
      </c>
      <c r="AB82" s="39">
        <v>0.68186204179999998</v>
      </c>
      <c r="AC82" s="39">
        <v>0.80113638779999996</v>
      </c>
      <c r="AD82" s="39">
        <v>0.93338349089999995</v>
      </c>
      <c r="AE82" s="39">
        <v>1.0792260149999999</v>
      </c>
      <c r="AF82" s="39">
        <v>1.2380742149999999</v>
      </c>
      <c r="AG82" s="39">
        <v>1.4092567250000001</v>
      </c>
      <c r="AH82" s="39">
        <v>1.5921108639999999</v>
      </c>
      <c r="AI82" s="39">
        <v>1.785920784</v>
      </c>
      <c r="AJ82" s="39">
        <v>1.9901489210000001</v>
      </c>
      <c r="AK82" s="39">
        <v>2.2040346670000002</v>
      </c>
      <c r="AL82" s="39">
        <v>2.4264785309999999</v>
      </c>
      <c r="AM82" s="39">
        <v>2.6565945289999999</v>
      </c>
      <c r="AN82" s="39">
        <v>2.893680577</v>
      </c>
      <c r="AO82" s="39">
        <v>3.1359870679999999</v>
      </c>
      <c r="AP82" s="39">
        <v>3.3811985149999999</v>
      </c>
      <c r="AQ82" s="39">
        <v>3.6276224849999998</v>
      </c>
      <c r="AR82" s="39">
        <v>3.873008762</v>
      </c>
      <c r="AS82" s="39">
        <v>4.115803187</v>
      </c>
      <c r="AT82" s="39">
        <v>4.3537689500000001</v>
      </c>
      <c r="AU82" s="39">
        <v>4.5871852039999998</v>
      </c>
      <c r="AV82" s="39">
        <v>4.8127889919999998</v>
      </c>
      <c r="AW82" s="39">
        <v>5.0340211049999999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1.267425282</v>
      </c>
      <c r="T83">
        <v>1.2458289769999999</v>
      </c>
      <c r="U83">
        <v>1.2508176660000001</v>
      </c>
      <c r="V83">
        <v>1.2750187230000001</v>
      </c>
      <c r="W83">
        <v>1.39553444</v>
      </c>
      <c r="X83">
        <v>1.482703994</v>
      </c>
      <c r="Y83">
        <v>1.5420307259999999</v>
      </c>
      <c r="Z83">
        <v>1.5813834760000001</v>
      </c>
      <c r="AA83">
        <v>1.6089238939999999</v>
      </c>
      <c r="AB83">
        <v>1.630775482</v>
      </c>
      <c r="AC83">
        <v>1.651679581</v>
      </c>
      <c r="AD83">
        <v>1.6725232329999999</v>
      </c>
      <c r="AE83">
        <v>1.6915351999999999</v>
      </c>
      <c r="AF83">
        <v>1.712095659</v>
      </c>
      <c r="AG83">
        <v>1.7339203940000001</v>
      </c>
      <c r="AH83">
        <v>1.757908434</v>
      </c>
      <c r="AI83">
        <v>1.782696539</v>
      </c>
      <c r="AJ83">
        <v>1.8069070979999999</v>
      </c>
      <c r="AK83">
        <v>1.8299356520000001</v>
      </c>
      <c r="AL83">
        <v>1.851273648</v>
      </c>
      <c r="AM83">
        <v>1.8708167010000001</v>
      </c>
      <c r="AN83">
        <v>1.8981902159999999</v>
      </c>
      <c r="AO83">
        <v>1.9289164830000001</v>
      </c>
      <c r="AP83">
        <v>1.960057301</v>
      </c>
      <c r="AQ83">
        <v>1.990424682</v>
      </c>
      <c r="AR83">
        <v>2.018610534</v>
      </c>
      <c r="AS83">
        <v>2.058687253</v>
      </c>
      <c r="AT83">
        <v>2.1033363949999999</v>
      </c>
      <c r="AU83">
        <v>2.1511575459999999</v>
      </c>
      <c r="AV83">
        <v>2.1992170070000001</v>
      </c>
      <c r="AW83">
        <v>2.2507141430000002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0.31761065370000002</v>
      </c>
      <c r="T84">
        <v>0.31312081310000001</v>
      </c>
      <c r="U84">
        <v>0.31442161549999997</v>
      </c>
      <c r="V84">
        <v>0.3189733984</v>
      </c>
      <c r="W84">
        <v>0.315310492</v>
      </c>
      <c r="X84">
        <v>0.31151141449999997</v>
      </c>
      <c r="Y84">
        <v>0.30979875280000002</v>
      </c>
      <c r="Z84">
        <v>0.30878760789999998</v>
      </c>
      <c r="AA84">
        <v>0.30777214269999997</v>
      </c>
      <c r="AB84">
        <v>0.30681020739999998</v>
      </c>
      <c r="AC84">
        <v>0.30615316739999998</v>
      </c>
      <c r="AD84">
        <v>0.31469559759999999</v>
      </c>
      <c r="AE84">
        <v>0.3198626222</v>
      </c>
      <c r="AF84">
        <v>0.32369249789999999</v>
      </c>
      <c r="AG84">
        <v>0.32711149070000001</v>
      </c>
      <c r="AH84">
        <v>0.33039955339999999</v>
      </c>
      <c r="AI84">
        <v>0.33407050529999999</v>
      </c>
      <c r="AJ84">
        <v>0.33796862010000001</v>
      </c>
      <c r="AK84">
        <v>0.34212190510000001</v>
      </c>
      <c r="AL84">
        <v>0.34659470850000001</v>
      </c>
      <c r="AM84">
        <v>0.35150337409999999</v>
      </c>
      <c r="AN84">
        <v>0.3568444456</v>
      </c>
      <c r="AO84">
        <v>0.36265941080000003</v>
      </c>
      <c r="AP84">
        <v>0.36874533990000002</v>
      </c>
      <c r="AQ84">
        <v>0.3751878065</v>
      </c>
      <c r="AR84">
        <v>0.38173167549999998</v>
      </c>
      <c r="AS84">
        <v>0.38827633839999998</v>
      </c>
      <c r="AT84">
        <v>0.39479284279999999</v>
      </c>
      <c r="AU84">
        <v>0.40153429169999999</v>
      </c>
      <c r="AV84">
        <v>0.40800355579999997</v>
      </c>
      <c r="AW84">
        <v>0.4153848383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 s="39">
        <v>12.17347537</v>
      </c>
      <c r="Q85" s="39">
        <v>12.18195371</v>
      </c>
      <c r="R85" s="39">
        <v>12.19714074</v>
      </c>
      <c r="S85" s="39">
        <v>12.26406373</v>
      </c>
      <c r="T85" s="39">
        <v>12.001514090000001</v>
      </c>
      <c r="U85" s="39">
        <v>11.832314569999999</v>
      </c>
      <c r="V85" s="39">
        <v>11.49163761</v>
      </c>
      <c r="W85" s="39">
        <v>9.5496821270000005</v>
      </c>
      <c r="X85" s="39">
        <v>7.8028220560000001</v>
      </c>
      <c r="Y85" s="39">
        <v>6.5944653119999996</v>
      </c>
      <c r="Z85" s="39">
        <v>5.7001511210000002</v>
      </c>
      <c r="AA85" s="39">
        <v>5.0160632190000003</v>
      </c>
      <c r="AB85" s="39">
        <v>4.4792651460000004</v>
      </c>
      <c r="AC85" s="39">
        <v>4.0492059899999999</v>
      </c>
      <c r="AD85" s="39">
        <v>3.9942700449999999</v>
      </c>
      <c r="AE85" s="39">
        <v>4.0084630069999996</v>
      </c>
      <c r="AF85">
        <v>4.0496667510000002</v>
      </c>
      <c r="AG85">
        <v>4.1009666859999996</v>
      </c>
      <c r="AH85">
        <v>4.1574958210000004</v>
      </c>
      <c r="AI85">
        <v>4.2157107890000001</v>
      </c>
      <c r="AJ85">
        <v>4.2762024529999998</v>
      </c>
      <c r="AK85">
        <v>4.3416133050000001</v>
      </c>
      <c r="AL85">
        <v>4.4100416820000001</v>
      </c>
      <c r="AM85">
        <v>4.4851279130000004</v>
      </c>
      <c r="AN85">
        <v>4.5577656620000004</v>
      </c>
      <c r="AO85">
        <v>4.6346997920000002</v>
      </c>
      <c r="AP85">
        <v>4.7138731580000002</v>
      </c>
      <c r="AQ85">
        <v>4.7985765760000003</v>
      </c>
      <c r="AR85">
        <v>4.8847668710000001</v>
      </c>
      <c r="AS85">
        <v>4.9735440479999999</v>
      </c>
      <c r="AT85">
        <v>5.0620784519999997</v>
      </c>
      <c r="AU85">
        <v>5.1566587070000001</v>
      </c>
      <c r="AV85">
        <v>5.2454370770000001</v>
      </c>
      <c r="AW85">
        <v>5.3523036450000001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17.58929534</v>
      </c>
      <c r="G86">
        <v>17.26438838</v>
      </c>
      <c r="H86">
        <v>17.22783518</v>
      </c>
      <c r="I86">
        <v>17.271295800000001</v>
      </c>
      <c r="J86">
        <v>16.987202310000001</v>
      </c>
      <c r="K86" s="39">
        <v>16.464353190000001</v>
      </c>
      <c r="L86" s="39">
        <v>16.14706597</v>
      </c>
      <c r="M86" s="39">
        <v>15.96617502</v>
      </c>
      <c r="N86" s="39">
        <v>15.925996550000001</v>
      </c>
      <c r="O86" s="39">
        <v>15.990924359999999</v>
      </c>
      <c r="P86" s="39">
        <v>15.725401740000001</v>
      </c>
      <c r="Q86" s="39">
        <v>15.094315679999999</v>
      </c>
      <c r="R86" s="39">
        <v>14.551831549999999</v>
      </c>
      <c r="S86" s="39">
        <v>14.020865329999999</v>
      </c>
      <c r="T86" s="39">
        <v>13.55690774</v>
      </c>
      <c r="U86" s="39">
        <v>13.307682010000001</v>
      </c>
      <c r="V86" s="39">
        <v>13.03217744</v>
      </c>
      <c r="W86" s="39">
        <v>12.23263212</v>
      </c>
      <c r="X86" s="39">
        <v>11.65065691</v>
      </c>
      <c r="Y86" s="39">
        <v>11.23507247</v>
      </c>
      <c r="Z86">
        <v>10.8552251</v>
      </c>
      <c r="AA86">
        <v>10.500384840000001</v>
      </c>
      <c r="AB86">
        <v>10.179336060000001</v>
      </c>
      <c r="AC86">
        <v>9.88602618</v>
      </c>
      <c r="AD86">
        <v>9.5969688190000007</v>
      </c>
      <c r="AE86">
        <v>9.3220103660000007</v>
      </c>
      <c r="AF86">
        <v>9.0620893020000004</v>
      </c>
      <c r="AG86">
        <v>8.8243121089999903</v>
      </c>
      <c r="AH86">
        <v>8.5971285559999995</v>
      </c>
      <c r="AI86">
        <v>8.3935167659999994</v>
      </c>
      <c r="AJ86">
        <v>8.2041193539999995</v>
      </c>
      <c r="AK86">
        <v>8.0262268940000006</v>
      </c>
      <c r="AL86">
        <v>7.8619512909999996</v>
      </c>
      <c r="AM86">
        <v>7.7001776660000001</v>
      </c>
      <c r="AN86">
        <v>7.5492880099999997</v>
      </c>
      <c r="AO86">
        <v>7.4035407600000003</v>
      </c>
      <c r="AP86">
        <v>7.2604588259999998</v>
      </c>
      <c r="AQ86">
        <v>7.1217831220000001</v>
      </c>
      <c r="AR86">
        <v>6.9841630529999996</v>
      </c>
      <c r="AS86">
        <v>6.8491892950000004</v>
      </c>
      <c r="AT86" s="39">
        <v>6.7135151520000003</v>
      </c>
      <c r="AU86" s="39">
        <v>6.580907227</v>
      </c>
      <c r="AV86">
        <v>6.4430244439999997</v>
      </c>
      <c r="AW86">
        <v>6.3165449230000004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7.0652491279999996</v>
      </c>
      <c r="T87">
        <v>6.6256574769999999</v>
      </c>
      <c r="U87">
        <v>6.2689520950000004</v>
      </c>
      <c r="V87">
        <v>5.9964013850000004</v>
      </c>
      <c r="W87">
        <v>6.1927031039999996</v>
      </c>
      <c r="X87">
        <v>6.3985603409999996</v>
      </c>
      <c r="Y87">
        <v>6.6344121359999999</v>
      </c>
      <c r="Z87">
        <v>6.8180606460000002</v>
      </c>
      <c r="AA87">
        <v>6.9256510679999996</v>
      </c>
      <c r="AB87">
        <v>6.9674893500000001</v>
      </c>
      <c r="AC87">
        <v>6.9594397959999998</v>
      </c>
      <c r="AD87">
        <v>6.9822761729999998</v>
      </c>
      <c r="AE87">
        <v>6.8976299320000001</v>
      </c>
      <c r="AF87">
        <v>6.7728652030000003</v>
      </c>
      <c r="AG87">
        <v>6.6372483750000004</v>
      </c>
      <c r="AH87">
        <v>6.4988770220000003</v>
      </c>
      <c r="AI87">
        <v>6.3636400130000004</v>
      </c>
      <c r="AJ87">
        <v>6.2321641420000002</v>
      </c>
      <c r="AK87">
        <v>6.104495719</v>
      </c>
      <c r="AL87">
        <v>5.9822830490000003</v>
      </c>
      <c r="AM87">
        <v>5.8641329789999999</v>
      </c>
      <c r="AN87">
        <v>5.7518489060000002</v>
      </c>
      <c r="AO87">
        <v>5.6442539649999999</v>
      </c>
      <c r="AP87">
        <v>5.5392458400000004</v>
      </c>
      <c r="AQ87">
        <v>5.4362021179999997</v>
      </c>
      <c r="AR87">
        <v>5.3335796640000002</v>
      </c>
      <c r="AS87">
        <v>5.2299670200000001</v>
      </c>
      <c r="AT87">
        <v>5.124550245</v>
      </c>
      <c r="AU87">
        <v>5.0197734870000001</v>
      </c>
      <c r="AV87">
        <v>4.9121931109999997</v>
      </c>
      <c r="AW87">
        <v>4.8082940670000003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1.48385917E-6</v>
      </c>
      <c r="G88" s="39">
        <v>3.57981209E-6</v>
      </c>
      <c r="H88" s="39">
        <v>5.53410044E-6</v>
      </c>
      <c r="I88" s="39">
        <v>7.5213244800000002E-6</v>
      </c>
      <c r="J88" s="39">
        <v>9.9560824700000004E-6</v>
      </c>
      <c r="K88" s="39">
        <v>1.22664843E-5</v>
      </c>
      <c r="L88" s="39">
        <v>1.42955121E-5</v>
      </c>
      <c r="M88" s="39">
        <v>1.6228216199999999E-5</v>
      </c>
      <c r="N88" s="39">
        <v>1.76876668E-5</v>
      </c>
      <c r="O88" s="39">
        <v>1.88590637E-5</v>
      </c>
      <c r="P88" s="39">
        <v>2.04852671E-5</v>
      </c>
      <c r="Q88" s="39">
        <v>2.2903526399999999E-5</v>
      </c>
      <c r="R88" s="39">
        <v>2.5220897199999999E-5</v>
      </c>
      <c r="S88" s="39">
        <v>2.8563456699999999E-5</v>
      </c>
      <c r="T88" s="39">
        <v>3.0999472399999997E-5</v>
      </c>
      <c r="U88" s="39">
        <v>3.3610185299999999E-5</v>
      </c>
      <c r="V88" s="39">
        <v>3.6416151500000003E-5</v>
      </c>
      <c r="W88" s="39">
        <v>3.9393990599999998E-5</v>
      </c>
      <c r="X88" s="39">
        <v>4.2553502799999997E-5</v>
      </c>
      <c r="Y88" s="39">
        <v>4.5742195900000001E-5</v>
      </c>
      <c r="Z88" s="39">
        <v>4.8822519599999997E-5</v>
      </c>
      <c r="AA88" s="39">
        <v>5.1705939800000002E-5</v>
      </c>
      <c r="AB88" s="39">
        <v>5.4320208399999997E-5</v>
      </c>
      <c r="AC88" s="39">
        <v>5.6616323399999998E-5</v>
      </c>
      <c r="AD88" s="39">
        <v>5.85747579E-5</v>
      </c>
      <c r="AE88" s="39">
        <v>6.0207029599999997E-5</v>
      </c>
      <c r="AF88" s="39">
        <v>6.1486892999999997E-5</v>
      </c>
      <c r="AG88" s="39">
        <v>6.2400989000000004E-5</v>
      </c>
      <c r="AH88" s="39">
        <v>6.2946834599999994E-5</v>
      </c>
      <c r="AI88" s="39">
        <v>6.3138319099999995E-5</v>
      </c>
      <c r="AJ88" s="39">
        <v>6.2987289700000004E-5</v>
      </c>
      <c r="AK88" s="39">
        <v>6.2507122699999998E-5</v>
      </c>
      <c r="AL88" s="39">
        <v>6.1716245699999995E-5</v>
      </c>
      <c r="AM88" s="39">
        <v>6.0641355299999997E-5</v>
      </c>
      <c r="AN88" s="39">
        <v>5.9320458700000002E-5</v>
      </c>
      <c r="AO88" s="39">
        <v>5.7779423499999999E-5</v>
      </c>
      <c r="AP88" s="39">
        <v>5.6044386500000001E-5</v>
      </c>
      <c r="AQ88" s="39">
        <v>5.41480713E-5</v>
      </c>
      <c r="AR88" s="39">
        <v>5.2121378099999997E-5</v>
      </c>
      <c r="AS88" s="39">
        <v>4.9999022899999998E-5</v>
      </c>
      <c r="AT88" s="39">
        <v>4.7808791500000002E-5</v>
      </c>
      <c r="AU88" s="39">
        <v>4.5581962599999997E-5</v>
      </c>
      <c r="AV88" s="39">
        <v>4.3337506899999997E-5</v>
      </c>
      <c r="AW88" s="39">
        <v>4.1105017099999998E-5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0.29831161490000002</v>
      </c>
      <c r="G89" s="39">
        <v>0.28581798860000002</v>
      </c>
      <c r="H89" s="39">
        <v>0.22572652939999999</v>
      </c>
      <c r="I89" s="39">
        <v>0.25595190880000002</v>
      </c>
      <c r="J89" s="39">
        <v>0.24844774319999999</v>
      </c>
      <c r="K89" s="39">
        <v>0.27133009209999998</v>
      </c>
      <c r="L89" s="39">
        <v>0.26061711770000001</v>
      </c>
      <c r="M89" s="39">
        <v>0.2485177808</v>
      </c>
      <c r="N89" s="39">
        <v>0.22971737289999999</v>
      </c>
      <c r="O89" s="39">
        <v>0.21366824139999999</v>
      </c>
      <c r="P89" s="39">
        <v>0.2073755159</v>
      </c>
      <c r="Q89" s="39">
        <v>0.20382580459999999</v>
      </c>
      <c r="R89" s="39">
        <v>0.1991054726</v>
      </c>
      <c r="S89" s="39">
        <v>0.1909379024</v>
      </c>
      <c r="T89" s="39">
        <v>0.18451321109999999</v>
      </c>
      <c r="U89" s="39">
        <v>0.1832256666</v>
      </c>
      <c r="V89" s="39">
        <v>0.18531227149999999</v>
      </c>
      <c r="W89" s="39">
        <v>0.1801684107</v>
      </c>
      <c r="X89" s="39">
        <v>0.17941525890000001</v>
      </c>
      <c r="Y89" s="39">
        <v>0.18032690570000001</v>
      </c>
      <c r="Z89" s="39">
        <v>0.18141082250000001</v>
      </c>
      <c r="AA89" s="39">
        <v>0.1823038736</v>
      </c>
      <c r="AB89" s="39">
        <v>0.18311465860000001</v>
      </c>
      <c r="AC89" s="39">
        <v>0.1841624425</v>
      </c>
      <c r="AD89" s="39">
        <v>0.2580375285</v>
      </c>
      <c r="AE89" s="39">
        <v>0.33131593609999999</v>
      </c>
      <c r="AF89" s="39">
        <v>0.4040220108</v>
      </c>
      <c r="AG89" s="39">
        <v>0.47629022980000002</v>
      </c>
      <c r="AH89" s="39">
        <v>0.54819029819999998</v>
      </c>
      <c r="AI89" s="39">
        <v>0.62015690869999995</v>
      </c>
      <c r="AJ89" s="39">
        <v>0.69205999740000002</v>
      </c>
      <c r="AK89" s="39">
        <v>0.76384607059999998</v>
      </c>
      <c r="AL89" s="39">
        <v>0.83548430340000002</v>
      </c>
      <c r="AM89" s="39">
        <v>0.90693293419999998</v>
      </c>
      <c r="AN89" s="39">
        <v>0.94027606640000005</v>
      </c>
      <c r="AO89" s="39">
        <v>0.97516950209999997</v>
      </c>
      <c r="AP89" s="39">
        <v>1.010185036</v>
      </c>
      <c r="AQ89" s="39">
        <v>1.0448623749999999</v>
      </c>
      <c r="AR89" s="39">
        <v>1.0780039299999999</v>
      </c>
      <c r="AS89" s="39">
        <v>1.1167356939999999</v>
      </c>
      <c r="AT89" s="39">
        <v>1.1572598140000001</v>
      </c>
      <c r="AU89" s="39">
        <v>1.199390591</v>
      </c>
      <c r="AV89">
        <v>1.240510899</v>
      </c>
      <c r="AW89">
        <v>1.2844951259999999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1307141.0260000001</v>
      </c>
      <c r="G91">
        <v>7469352.324</v>
      </c>
      <c r="H91">
        <v>16360354.58</v>
      </c>
      <c r="I91">
        <v>26083276.800000001</v>
      </c>
      <c r="J91">
        <v>36155531.299999997</v>
      </c>
      <c r="K91">
        <v>46787724.439999998</v>
      </c>
      <c r="L91">
        <v>57814181.5</v>
      </c>
      <c r="M91">
        <v>69721773.939999998</v>
      </c>
      <c r="N91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163255601.69999999</v>
      </c>
      <c r="T91">
        <v>182994806.59999999</v>
      </c>
      <c r="U91">
        <v>205440114.19999999</v>
      </c>
      <c r="V91">
        <v>228811497.19999999</v>
      </c>
      <c r="W91">
        <v>254012797.40000001</v>
      </c>
      <c r="X91">
        <v>281939389</v>
      </c>
      <c r="Y91">
        <v>312100793.10000002</v>
      </c>
      <c r="Z91">
        <v>342790958.30000001</v>
      </c>
      <c r="AA91">
        <v>374246910</v>
      </c>
      <c r="AB91">
        <v>406114663.19999999</v>
      </c>
      <c r="AC91">
        <v>438332173.89999998</v>
      </c>
      <c r="AD91">
        <v>470932446.89999998</v>
      </c>
      <c r="AE91">
        <v>503859412.80000001</v>
      </c>
      <c r="AF91">
        <v>536941514.10000002</v>
      </c>
      <c r="AG91">
        <v>569971776.5</v>
      </c>
      <c r="AH91">
        <v>602792404</v>
      </c>
      <c r="AI91">
        <v>635260379.10000002</v>
      </c>
      <c r="AJ91">
        <v>667299635</v>
      </c>
      <c r="AK91">
        <v>698944865.60000002</v>
      </c>
      <c r="AL91">
        <v>730263761.29999995</v>
      </c>
      <c r="AM91">
        <v>761420151.70000005</v>
      </c>
      <c r="AN91">
        <v>792684293.20000005</v>
      </c>
      <c r="AO91">
        <v>824089919.60000002</v>
      </c>
      <c r="AP91">
        <v>855611270.70000005</v>
      </c>
      <c r="AQ91">
        <v>887241371.60000002</v>
      </c>
      <c r="AR91">
        <v>918922122</v>
      </c>
      <c r="AS91">
        <v>950630577.39999998</v>
      </c>
      <c r="AT91">
        <v>982386244.10000002</v>
      </c>
      <c r="AU91">
        <v>1014189452</v>
      </c>
      <c r="AV91">
        <v>1046050343</v>
      </c>
      <c r="AW91">
        <v>1077971078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45367510.810000002</v>
      </c>
      <c r="G92">
        <v>44962543.729999997</v>
      </c>
      <c r="H92">
        <v>43553953.700000003</v>
      </c>
      <c r="I92">
        <v>42686260.460000001</v>
      </c>
      <c r="J92">
        <v>43571621.030000001</v>
      </c>
      <c r="K92">
        <v>45861177.119999997</v>
      </c>
      <c r="L92" s="273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64828413.25</v>
      </c>
      <c r="T92">
        <v>68522153.989999995</v>
      </c>
      <c r="U92">
        <v>71421081.709999904</v>
      </c>
      <c r="V92">
        <v>76877895.390000001</v>
      </c>
      <c r="W92">
        <v>83747484.120000005</v>
      </c>
      <c r="X92">
        <v>91696195.75</v>
      </c>
      <c r="Y92">
        <v>97383980.400000006</v>
      </c>
      <c r="Z92">
        <v>100305521.59999999</v>
      </c>
      <c r="AA92">
        <v>102269654.40000001</v>
      </c>
      <c r="AB92">
        <v>104010700.59999999</v>
      </c>
      <c r="AC92">
        <v>105764931.5</v>
      </c>
      <c r="AD92">
        <v>107426619.2</v>
      </c>
      <c r="AE92">
        <v>108601376.09999999</v>
      </c>
      <c r="AF92">
        <v>109132334.5</v>
      </c>
      <c r="AG92">
        <v>109062212</v>
      </c>
      <c r="AH92">
        <v>108555410</v>
      </c>
      <c r="AI92">
        <v>107729185.8</v>
      </c>
      <c r="AJ92">
        <v>106793935</v>
      </c>
      <c r="AK92">
        <v>105963389.90000001</v>
      </c>
      <c r="AL92">
        <v>105309360.2</v>
      </c>
      <c r="AM92">
        <v>105497364.59999999</v>
      </c>
      <c r="AN92">
        <v>105898110.3</v>
      </c>
      <c r="AO92">
        <v>106230309.5</v>
      </c>
      <c r="AP92">
        <v>106405243.40000001</v>
      </c>
      <c r="AQ92">
        <v>106493088</v>
      </c>
      <c r="AR92">
        <v>106479872.7</v>
      </c>
      <c r="AS92">
        <v>106419421.59999999</v>
      </c>
      <c r="AT92">
        <v>106404978.7</v>
      </c>
      <c r="AU92">
        <v>106418744.3</v>
      </c>
      <c r="AV92">
        <v>106442701.59999999</v>
      </c>
      <c r="AW92">
        <v>106452111.90000001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>
        <v>436946413.80000001</v>
      </c>
      <c r="L93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556201320.60000002</v>
      </c>
      <c r="T93">
        <v>568698322.79999995</v>
      </c>
      <c r="U93">
        <v>580154241.39999998</v>
      </c>
      <c r="V93">
        <v>595836083.89999998</v>
      </c>
      <c r="W93">
        <v>613914152.70000005</v>
      </c>
      <c r="X93">
        <v>636163877.89999998</v>
      </c>
      <c r="Y93">
        <v>659157699.89999998</v>
      </c>
      <c r="Z93">
        <v>680693124.39999998</v>
      </c>
      <c r="AA93">
        <v>698452354.20000005</v>
      </c>
      <c r="AB93">
        <v>712442827.20000005</v>
      </c>
      <c r="AC93">
        <v>723176957.20000005</v>
      </c>
      <c r="AD93">
        <v>731355360.39999998</v>
      </c>
      <c r="AE93">
        <v>737457088.39999998</v>
      </c>
      <c r="AF93">
        <v>741897032.5</v>
      </c>
      <c r="AG93">
        <v>744997271.60000002</v>
      </c>
      <c r="AH93">
        <v>747070145.29999995</v>
      </c>
      <c r="AI93">
        <v>748212281.5</v>
      </c>
      <c r="AJ93">
        <v>748554107.89999998</v>
      </c>
      <c r="AK93">
        <v>748283657.10000002</v>
      </c>
      <c r="AL93">
        <v>747449719.70000005</v>
      </c>
      <c r="AM93">
        <v>746179620.79999995</v>
      </c>
      <c r="AN93">
        <v>744529935.39999998</v>
      </c>
      <c r="AO93">
        <v>742433283.5</v>
      </c>
      <c r="AP93">
        <v>739885246.10000002</v>
      </c>
      <c r="AQ93">
        <v>736947295.89999998</v>
      </c>
      <c r="AR93">
        <v>733546639.60000002</v>
      </c>
      <c r="AS93">
        <v>729695449.10000002</v>
      </c>
      <c r="AT93">
        <v>725452969.89999998</v>
      </c>
      <c r="AU93">
        <v>720806682.20000005</v>
      </c>
      <c r="AV93">
        <v>715760308.60000002</v>
      </c>
      <c r="AW93">
        <v>710319188.10000002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682011873.79999995</v>
      </c>
      <c r="G94">
        <v>703218388.5</v>
      </c>
      <c r="H94">
        <v>724362075.70000005</v>
      </c>
      <c r="I94">
        <v>742741934.39999998</v>
      </c>
      <c r="J94">
        <v>760619346.39999998</v>
      </c>
      <c r="K94">
        <v>779511642</v>
      </c>
      <c r="L94">
        <v>798959820.5</v>
      </c>
      <c r="M94">
        <v>817011299.39999998</v>
      </c>
      <c r="N94">
        <v>832344546.39999998</v>
      </c>
      <c r="O94">
        <v>838484535.89999998</v>
      </c>
      <c r="P94">
        <v>841923642.39999998</v>
      </c>
      <c r="Q94">
        <v>845605288.89999998</v>
      </c>
      <c r="R94">
        <v>848896982.89999998</v>
      </c>
      <c r="S94">
        <v>851403385.29999995</v>
      </c>
      <c r="T94">
        <v>850686922</v>
      </c>
      <c r="U94">
        <v>848859015.39999998</v>
      </c>
      <c r="V94">
        <v>846310337.89999998</v>
      </c>
      <c r="W94">
        <v>840274424</v>
      </c>
      <c r="X94">
        <v>833568372.5</v>
      </c>
      <c r="Y94">
        <v>827294028.5</v>
      </c>
      <c r="Z94">
        <v>820775199.39999998</v>
      </c>
      <c r="AA94">
        <v>813607085.89999998</v>
      </c>
      <c r="AB94">
        <v>805543009.79999995</v>
      </c>
      <c r="AC94">
        <v>796562250.70000005</v>
      </c>
      <c r="AD94">
        <v>786949429.10000002</v>
      </c>
      <c r="AE94">
        <v>777033252.79999995</v>
      </c>
      <c r="AF94">
        <v>767100493.89999998</v>
      </c>
      <c r="AG94">
        <v>757323662.20000005</v>
      </c>
      <c r="AH94">
        <v>747870227.89999998</v>
      </c>
      <c r="AI94">
        <v>738612979.60000002</v>
      </c>
      <c r="AJ94">
        <v>729412689.5</v>
      </c>
      <c r="AK94">
        <v>720243354</v>
      </c>
      <c r="AL94">
        <v>710971676.60000002</v>
      </c>
      <c r="AM94">
        <v>701071110.39999998</v>
      </c>
      <c r="AN94">
        <v>690798476.70000005</v>
      </c>
      <c r="AO94">
        <v>680191127</v>
      </c>
      <c r="AP94">
        <v>669323873.79999995</v>
      </c>
      <c r="AQ94">
        <v>658299014.20000005</v>
      </c>
      <c r="AR94">
        <v>647088791.60000002</v>
      </c>
      <c r="AS94">
        <v>635713924.20000005</v>
      </c>
      <c r="AT94">
        <v>624188486.89999998</v>
      </c>
      <c r="AU94">
        <v>612497309.79999995</v>
      </c>
      <c r="AV94">
        <v>600651907.39999998</v>
      </c>
      <c r="AW94">
        <v>589059723.79999995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775752927.89999998</v>
      </c>
      <c r="G95">
        <v>763634304.39999998</v>
      </c>
      <c r="H95">
        <v>751082448.10000002</v>
      </c>
      <c r="I95">
        <v>741791460.20000005</v>
      </c>
      <c r="J95">
        <v>732147749.39999998</v>
      </c>
      <c r="K95">
        <v>720330760.60000002</v>
      </c>
      <c r="L95">
        <v>706448769.79999995</v>
      </c>
      <c r="M95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643151507.29999995</v>
      </c>
      <c r="T95">
        <v>632182051.79999995</v>
      </c>
      <c r="U95">
        <v>620985627.39999998</v>
      </c>
      <c r="V95">
        <v>606307670.89999998</v>
      </c>
      <c r="W95">
        <v>587587639.70000005</v>
      </c>
      <c r="X95">
        <v>564270442.89999998</v>
      </c>
      <c r="Y95">
        <v>540098894.60000002</v>
      </c>
      <c r="Z95">
        <v>518025002.39999998</v>
      </c>
      <c r="AA95">
        <v>498423361.5</v>
      </c>
      <c r="AB95">
        <v>481114335.80000001</v>
      </c>
      <c r="AC95">
        <v>465706500.19999999</v>
      </c>
      <c r="AD95">
        <v>451793213</v>
      </c>
      <c r="AE95">
        <v>439108685.69999999</v>
      </c>
      <c r="AF95">
        <v>427422104.60000002</v>
      </c>
      <c r="AG95">
        <v>416548970.30000001</v>
      </c>
      <c r="AH95">
        <v>406356099.30000001</v>
      </c>
      <c r="AI95">
        <v>396713285.69999999</v>
      </c>
      <c r="AJ95">
        <v>387474828.5</v>
      </c>
      <c r="AK95">
        <v>378544681.10000002</v>
      </c>
      <c r="AL95">
        <v>369867265.69999999</v>
      </c>
      <c r="AM95">
        <v>361117352</v>
      </c>
      <c r="AN95">
        <v>352427385.60000002</v>
      </c>
      <c r="AO95">
        <v>343883329.60000002</v>
      </c>
      <c r="AP95">
        <v>335518186.19999999</v>
      </c>
      <c r="AQ95">
        <v>327350183.19999999</v>
      </c>
      <c r="AR95">
        <v>319386294.5</v>
      </c>
      <c r="AS95">
        <v>311614653.5</v>
      </c>
      <c r="AT95">
        <v>303998648.30000001</v>
      </c>
      <c r="AU95">
        <v>296515693.39999998</v>
      </c>
      <c r="AV95">
        <v>289162626.10000002</v>
      </c>
      <c r="AW95">
        <v>281940236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406697165.19999999</v>
      </c>
      <c r="G96">
        <v>399867024.89999998</v>
      </c>
      <c r="H96">
        <v>392527163.80000001</v>
      </c>
      <c r="I96">
        <v>387025403.19999999</v>
      </c>
      <c r="J96">
        <v>381273314.10000002</v>
      </c>
      <c r="K96">
        <v>373970754.5</v>
      </c>
      <c r="L96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325390211.5</v>
      </c>
      <c r="T96">
        <v>319206254.10000002</v>
      </c>
      <c r="U96">
        <v>312789329.60000002</v>
      </c>
      <c r="V96">
        <v>304744614.30000001</v>
      </c>
      <c r="W96">
        <v>294479466.80000001</v>
      </c>
      <c r="X96">
        <v>281555636.19999999</v>
      </c>
      <c r="Y96">
        <v>267883978.80000001</v>
      </c>
      <c r="Z96">
        <v>255161534.59999999</v>
      </c>
      <c r="AA96">
        <v>243749767.90000001</v>
      </c>
      <c r="AB96">
        <v>233626493.80000001</v>
      </c>
      <c r="AC96">
        <v>224573549.59999999</v>
      </c>
      <c r="AD96">
        <v>216380671.90000001</v>
      </c>
      <c r="AE96">
        <v>208901546.5</v>
      </c>
      <c r="AF96">
        <v>202007398</v>
      </c>
      <c r="AG96">
        <v>195594030.59999999</v>
      </c>
      <c r="AH96">
        <v>189585168</v>
      </c>
      <c r="AI96">
        <v>183906695</v>
      </c>
      <c r="AJ96">
        <v>178478381.90000001</v>
      </c>
      <c r="AK96">
        <v>173248709.40000001</v>
      </c>
      <c r="AL96">
        <v>168187850.90000001</v>
      </c>
      <c r="AM96">
        <v>163139582.90000001</v>
      </c>
      <c r="AN96">
        <v>158173152.09999999</v>
      </c>
      <c r="AO96">
        <v>153313317.30000001</v>
      </c>
      <c r="AP96">
        <v>148572736.69999999</v>
      </c>
      <c r="AQ96">
        <v>143959209.80000001</v>
      </c>
      <c r="AR96">
        <v>139476182.90000001</v>
      </c>
      <c r="AS96">
        <v>135118336.80000001</v>
      </c>
      <c r="AT96">
        <v>130867968.7</v>
      </c>
      <c r="AU96">
        <v>126714506.2</v>
      </c>
      <c r="AV96">
        <v>122656784</v>
      </c>
      <c r="AW96">
        <v>118695170.2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180356056.30000001</v>
      </c>
      <c r="G97">
        <v>171729649.09999999</v>
      </c>
      <c r="H97">
        <v>163178004.40000001</v>
      </c>
      <c r="I97">
        <v>155767526.5</v>
      </c>
      <c r="J97">
        <v>148556712</v>
      </c>
      <c r="K97">
        <v>141059316.19999999</v>
      </c>
      <c r="L97">
        <v>133296080.90000001</v>
      </c>
      <c r="M97">
        <v>125936323.59999999</v>
      </c>
      <c r="N97">
        <v>119440830</v>
      </c>
      <c r="O97">
        <v>114282065.3</v>
      </c>
      <c r="P97">
        <v>109842271.5</v>
      </c>
      <c r="Q97">
        <v>105336580.3</v>
      </c>
      <c r="R97">
        <v>100006048</v>
      </c>
      <c r="S97">
        <v>94847721.849999994</v>
      </c>
      <c r="T97">
        <v>89948991.150000006</v>
      </c>
      <c r="U97">
        <v>85282273.150000006</v>
      </c>
      <c r="V97">
        <v>80326756.420000002</v>
      </c>
      <c r="W97">
        <v>75007481.540000007</v>
      </c>
      <c r="X97">
        <v>69207846.219999999</v>
      </c>
      <c r="Y97">
        <v>63550617.539999999</v>
      </c>
      <c r="Z97">
        <v>58434840.700000003</v>
      </c>
      <c r="AA97">
        <v>53962767.859999999</v>
      </c>
      <c r="AB97">
        <v>50071926.030000001</v>
      </c>
      <c r="AC97">
        <v>46663862.509999998</v>
      </c>
      <c r="AD97">
        <v>43646084.719999999</v>
      </c>
      <c r="AE97">
        <v>40949879.25</v>
      </c>
      <c r="AF97">
        <v>38519476.960000001</v>
      </c>
      <c r="AG97">
        <v>36311976.07</v>
      </c>
      <c r="AH97">
        <v>34295868.43</v>
      </c>
      <c r="AI97">
        <v>32443303.149999999</v>
      </c>
      <c r="AJ97">
        <v>30729587.359999999</v>
      </c>
      <c r="AK97">
        <v>29137594.870000001</v>
      </c>
      <c r="AL97">
        <v>27655457.84</v>
      </c>
      <c r="AM97">
        <v>26250632.539999999</v>
      </c>
      <c r="AN97">
        <v>24931383.359999999</v>
      </c>
      <c r="AO97">
        <v>23697830.129999999</v>
      </c>
      <c r="AP97">
        <v>22546974.879999999</v>
      </c>
      <c r="AQ97">
        <v>21473954.359999999</v>
      </c>
      <c r="AR97">
        <v>20473912.219999999</v>
      </c>
      <c r="AS97">
        <v>19540856.129999999</v>
      </c>
      <c r="AT97">
        <v>18667334.530000001</v>
      </c>
      <c r="AU97">
        <v>17847583.41</v>
      </c>
      <c r="AV97">
        <v>17077776.940000001</v>
      </c>
      <c r="AW97">
        <v>16354514.439999999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59.785207200000002</v>
      </c>
      <c r="F98">
        <v>58.740904239999999</v>
      </c>
      <c r="G98">
        <v>58.559544670000001</v>
      </c>
      <c r="H98">
        <v>58.953945859999997</v>
      </c>
      <c r="I98">
        <v>58.00149828</v>
      </c>
      <c r="J98">
        <v>57.358071760000001</v>
      </c>
      <c r="K98">
        <v>57.745172740000001</v>
      </c>
      <c r="L98">
        <v>57.350007640000001</v>
      </c>
      <c r="M98">
        <v>65.56195357</v>
      </c>
      <c r="N98">
        <v>73.826007399999995</v>
      </c>
      <c r="O98">
        <v>83.511121990000007</v>
      </c>
      <c r="P98">
        <v>93.757604569999998</v>
      </c>
      <c r="Q98">
        <v>109.74793649999999</v>
      </c>
      <c r="R98">
        <v>107.36807469999999</v>
      </c>
      <c r="S98">
        <v>107.72263169999999</v>
      </c>
      <c r="T98">
        <v>105.0806508</v>
      </c>
      <c r="U98">
        <v>101.8159939</v>
      </c>
      <c r="V98">
        <v>98.49644902</v>
      </c>
      <c r="W98">
        <v>112.6213237</v>
      </c>
      <c r="X98">
        <v>112.2969415</v>
      </c>
      <c r="Y98">
        <v>112.1545921</v>
      </c>
      <c r="Z98">
        <v>112.4542897</v>
      </c>
      <c r="AA98">
        <v>113.1535695</v>
      </c>
      <c r="AB98">
        <v>114.0825852</v>
      </c>
      <c r="AC98">
        <v>116.2558547</v>
      </c>
      <c r="AD98">
        <v>114.83533610000001</v>
      </c>
      <c r="AE98">
        <v>113.458206</v>
      </c>
      <c r="AF98">
        <v>112.685565</v>
      </c>
      <c r="AG98">
        <v>111.30934259999999</v>
      </c>
      <c r="AH98">
        <v>109.8558661</v>
      </c>
      <c r="AI98">
        <v>107.3480204</v>
      </c>
      <c r="AJ98">
        <v>104.677953</v>
      </c>
      <c r="AK98">
        <v>101.81172599999999</v>
      </c>
      <c r="AL98">
        <v>97.756171960000003</v>
      </c>
      <c r="AM98">
        <v>93.425189020000005</v>
      </c>
      <c r="AN98">
        <v>89.827491870000003</v>
      </c>
      <c r="AO98">
        <v>86.304548990000001</v>
      </c>
      <c r="AP98">
        <v>82.699186409999996</v>
      </c>
      <c r="AQ98">
        <v>79.009317620000004</v>
      </c>
      <c r="AR98">
        <v>74.994699940000004</v>
      </c>
      <c r="AS98">
        <v>74.690997049999893</v>
      </c>
      <c r="AT98">
        <v>74.261123299999994</v>
      </c>
      <c r="AU98">
        <v>74.135473000000005</v>
      </c>
      <c r="AV98">
        <v>73.558281399999998</v>
      </c>
      <c r="AW98">
        <v>73.810456840000001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59.785207200000002</v>
      </c>
      <c r="F99">
        <v>58.740904239999999</v>
      </c>
      <c r="G99">
        <v>58.559544670000001</v>
      </c>
      <c r="H99">
        <v>58.953945859999997</v>
      </c>
      <c r="I99">
        <v>58.00149828</v>
      </c>
      <c r="J99">
        <v>57.358071760000001</v>
      </c>
      <c r="K99">
        <v>57.745172740000001</v>
      </c>
      <c r="L99">
        <v>57.350007640000001</v>
      </c>
      <c r="M99">
        <v>65.56195357</v>
      </c>
      <c r="N99">
        <v>73.826007399999995</v>
      </c>
      <c r="O99">
        <v>83.511121990000007</v>
      </c>
      <c r="P99">
        <v>93.757604569999998</v>
      </c>
      <c r="Q99">
        <v>109.74793649999999</v>
      </c>
      <c r="R99">
        <v>107.36807469999999</v>
      </c>
      <c r="S99">
        <v>107.72263169999999</v>
      </c>
      <c r="T99">
        <v>105.0806508</v>
      </c>
      <c r="U99">
        <v>101.8395865</v>
      </c>
      <c r="V99">
        <v>98.244369329999998</v>
      </c>
      <c r="W99">
        <v>94.621146620000005</v>
      </c>
      <c r="X99">
        <v>91.021952409999997</v>
      </c>
      <c r="Y99">
        <v>87.576510920000004</v>
      </c>
      <c r="Z99">
        <v>84.482556860000003</v>
      </c>
      <c r="AA99">
        <v>81.783702599999998</v>
      </c>
      <c r="AB99">
        <v>79.442281469999998</v>
      </c>
      <c r="AC99">
        <v>77.427547290000007</v>
      </c>
      <c r="AD99">
        <v>75.677114500000002</v>
      </c>
      <c r="AE99">
        <v>74.158451670000005</v>
      </c>
      <c r="AF99">
        <v>72.914687069999999</v>
      </c>
      <c r="AG99">
        <v>71.732476570000003</v>
      </c>
      <c r="AH99">
        <v>70.641367650000007</v>
      </c>
      <c r="AI99">
        <v>69.629687200000006</v>
      </c>
      <c r="AJ99">
        <v>68.67737511</v>
      </c>
      <c r="AK99">
        <v>67.748206030000006</v>
      </c>
      <c r="AL99">
        <v>66.829079120000003</v>
      </c>
      <c r="AM99">
        <v>65.919797029999998</v>
      </c>
      <c r="AN99">
        <v>65.08391503</v>
      </c>
      <c r="AO99">
        <v>64.264265600000002</v>
      </c>
      <c r="AP99">
        <v>63.441850530000004</v>
      </c>
      <c r="AQ99">
        <v>62.599525800000002</v>
      </c>
      <c r="AR99">
        <v>61.73800009</v>
      </c>
      <c r="AS99">
        <v>60.668832330000001</v>
      </c>
      <c r="AT99">
        <v>59.543038000000003</v>
      </c>
      <c r="AU99">
        <v>58.388616560000003</v>
      </c>
      <c r="AV99">
        <v>57.212124510000002</v>
      </c>
      <c r="AW99">
        <v>56.003590119999998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1.0233395409999999</v>
      </c>
      <c r="G100">
        <v>1.043345119</v>
      </c>
      <c r="H100">
        <v>1.057407236</v>
      </c>
      <c r="I100">
        <v>1.069331144</v>
      </c>
      <c r="J100">
        <v>1.0805642010000001</v>
      </c>
      <c r="K100">
        <v>1.0899268630000001</v>
      </c>
      <c r="L100">
        <v>1.1023399490000001</v>
      </c>
      <c r="M100">
        <v>1.1168274650000001</v>
      </c>
      <c r="N100">
        <v>1.132766618</v>
      </c>
      <c r="O100">
        <v>1.1477129260000001</v>
      </c>
      <c r="P100">
        <v>1.1622268950000001</v>
      </c>
      <c r="Q100">
        <v>1.1839873830000001</v>
      </c>
      <c r="R100">
        <v>1.21787713</v>
      </c>
      <c r="S100">
        <v>1.2557358540000001</v>
      </c>
      <c r="T100">
        <v>1.2922558500000001</v>
      </c>
      <c r="U100">
        <v>1.335387409</v>
      </c>
      <c r="V100">
        <v>1.385332078</v>
      </c>
      <c r="W100">
        <v>1.4398127169999999</v>
      </c>
      <c r="X100">
        <v>1.4966560259999999</v>
      </c>
      <c r="Y100">
        <v>1.5540622719999999</v>
      </c>
      <c r="Z100">
        <v>1.6079345389999999</v>
      </c>
      <c r="AA100">
        <v>1.657164479</v>
      </c>
      <c r="AB100">
        <v>1.701118345</v>
      </c>
      <c r="AC100">
        <v>1.739844366</v>
      </c>
      <c r="AD100">
        <v>1.776251231</v>
      </c>
      <c r="AE100">
        <v>1.8093108760000001</v>
      </c>
      <c r="AF100">
        <v>1.8403041899999999</v>
      </c>
      <c r="AG100">
        <v>1.8700492520000001</v>
      </c>
      <c r="AH100">
        <v>1.8996120059999999</v>
      </c>
      <c r="AI100">
        <v>1.9287043859999999</v>
      </c>
      <c r="AJ100">
        <v>1.9576804940000001</v>
      </c>
      <c r="AK100">
        <v>1.9868556820000001</v>
      </c>
      <c r="AL100">
        <v>2.0163894139999998</v>
      </c>
      <c r="AM100">
        <v>2.046390868</v>
      </c>
      <c r="AN100">
        <v>2.0769653830000001</v>
      </c>
      <c r="AO100">
        <v>2.1078638980000002</v>
      </c>
      <c r="AP100">
        <v>2.1400212349999999</v>
      </c>
      <c r="AQ100">
        <v>2.1732928829999998</v>
      </c>
      <c r="AR100">
        <v>2.208727256</v>
      </c>
      <c r="AS100">
        <v>2.2454148520000001</v>
      </c>
      <c r="AT100">
        <v>2.2856997319999999</v>
      </c>
      <c r="AU100">
        <v>2.3261865149999998</v>
      </c>
      <c r="AV100">
        <v>2.3726486759999998</v>
      </c>
      <c r="AW100">
        <v>2.4160189860000001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1.0233395409999999</v>
      </c>
      <c r="G101">
        <v>1.043345119</v>
      </c>
      <c r="H101">
        <v>1.057407236</v>
      </c>
      <c r="I101">
        <v>1.069331144</v>
      </c>
      <c r="J101">
        <v>1.0805642010000001</v>
      </c>
      <c r="K101">
        <v>1.0899268630000001</v>
      </c>
      <c r="L101">
        <v>1.1023399490000001</v>
      </c>
      <c r="M101">
        <v>1.1168274650000001</v>
      </c>
      <c r="N101">
        <v>1.132766618</v>
      </c>
      <c r="O101">
        <v>1.1477129260000001</v>
      </c>
      <c r="P101">
        <v>1.1622268950000001</v>
      </c>
      <c r="Q101">
        <v>1.1839873830000001</v>
      </c>
      <c r="R101">
        <v>1.21787713</v>
      </c>
      <c r="S101">
        <v>1.2557358540000001</v>
      </c>
      <c r="T101">
        <v>1.2922558500000001</v>
      </c>
      <c r="U101">
        <v>1.335370277</v>
      </c>
      <c r="V101">
        <v>1.3851619159999999</v>
      </c>
      <c r="W101">
        <v>1.438394615</v>
      </c>
      <c r="X101">
        <v>1.4951662489999999</v>
      </c>
      <c r="Y101">
        <v>1.552486706</v>
      </c>
      <c r="Z101">
        <v>1.6066086930000001</v>
      </c>
      <c r="AA101">
        <v>1.6562759229999999</v>
      </c>
      <c r="AB101">
        <v>1.7009865470000001</v>
      </c>
      <c r="AC101">
        <v>1.740702376</v>
      </c>
      <c r="AD101">
        <v>1.7757859410000001</v>
      </c>
      <c r="AE101">
        <v>1.8068354600000001</v>
      </c>
      <c r="AF101">
        <v>1.834579572</v>
      </c>
      <c r="AG101">
        <v>1.8597628900000001</v>
      </c>
      <c r="AH101">
        <v>1.883256365</v>
      </c>
      <c r="AI101">
        <v>1.9051831800000001</v>
      </c>
      <c r="AJ101">
        <v>1.9260489089999999</v>
      </c>
      <c r="AK101">
        <v>1.946725203</v>
      </c>
      <c r="AL101">
        <v>1.9673887779999999</v>
      </c>
      <c r="AM101">
        <v>1.988261549</v>
      </c>
      <c r="AN101">
        <v>2.0096055060000002</v>
      </c>
      <c r="AO101">
        <v>2.0315662859999999</v>
      </c>
      <c r="AP101">
        <v>2.0545481630000002</v>
      </c>
      <c r="AQ101">
        <v>2.0790627970000002</v>
      </c>
      <c r="AR101">
        <v>2.1051202450000002</v>
      </c>
      <c r="AS101">
        <v>2.1330151329999998</v>
      </c>
      <c r="AT101">
        <v>2.1630463940000002</v>
      </c>
      <c r="AU101">
        <v>2.1951966180000002</v>
      </c>
      <c r="AV101">
        <v>2.2295873039999998</v>
      </c>
      <c r="AW101">
        <v>2.267018577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>
        <v>0</v>
      </c>
      <c r="U102">
        <v>1.27478450110407E-2</v>
      </c>
      <c r="V102">
        <v>5.2999593043589997E-2</v>
      </c>
      <c r="W102">
        <v>8.57346763352584E-2</v>
      </c>
      <c r="X102">
        <v>-4.0797437402117998E-2</v>
      </c>
      <c r="Y102">
        <v>2.8059718488315701E-2</v>
      </c>
      <c r="Z102">
        <v>3.3487499707751597E-2</v>
      </c>
      <c r="AA102">
        <v>1.0573753381915E-2</v>
      </c>
      <c r="AB102">
        <v>-4.2581186684020798E-2</v>
      </c>
      <c r="AC102">
        <v>-0.111988098374227</v>
      </c>
      <c r="AD102">
        <v>0.37737460436040299</v>
      </c>
      <c r="AE102">
        <v>0.63746503103247998</v>
      </c>
      <c r="AF102">
        <v>0.794392335999627</v>
      </c>
      <c r="AG102" s="39">
        <v>0.83958864126867305</v>
      </c>
      <c r="AH102" s="39">
        <v>0.82934354520085496</v>
      </c>
      <c r="AI102">
        <v>0.81888454185288195</v>
      </c>
      <c r="AJ102">
        <v>0.78541401480241002</v>
      </c>
      <c r="AK102">
        <v>0.74966637435844796</v>
      </c>
      <c r="AL102" s="39">
        <v>0.71089595838029696</v>
      </c>
      <c r="AM102">
        <v>0.74883480981964201</v>
      </c>
      <c r="AN102">
        <v>0.72690512826241105</v>
      </c>
      <c r="AO102">
        <v>0.73429992766191798</v>
      </c>
      <c r="AP102">
        <v>0.74142354075716899</v>
      </c>
      <c r="AQ102">
        <v>0.765206431458476</v>
      </c>
      <c r="AR102">
        <v>0.78765067028707603</v>
      </c>
      <c r="AS102">
        <v>0.81434298337839095</v>
      </c>
      <c r="AT102">
        <v>0.80850357612582902</v>
      </c>
      <c r="AU102">
        <v>0.83467402214407704</v>
      </c>
      <c r="AV102">
        <v>0.77898770213060597</v>
      </c>
      <c r="AW102">
        <v>0.78593122267762705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>
        <v>0</v>
      </c>
      <c r="U103">
        <v>1.337926156042E-3</v>
      </c>
      <c r="V103">
        <v>7.3246171045759896E-3</v>
      </c>
      <c r="W103" s="39">
        <v>-0.78702530861451903</v>
      </c>
      <c r="X103">
        <v>-0.69972840309965301</v>
      </c>
      <c r="Y103">
        <v>-0.77358798574008703</v>
      </c>
      <c r="Z103">
        <v>-0.96006498746418201</v>
      </c>
      <c r="AA103">
        <v>-1.18504556190109</v>
      </c>
      <c r="AB103">
        <v>-1.4444240717045</v>
      </c>
      <c r="AC103">
        <v>-1.73362763269691</v>
      </c>
      <c r="AD103">
        <v>-0.76205769767707598</v>
      </c>
      <c r="AE103">
        <v>-0.24589181173838501</v>
      </c>
      <c r="AF103">
        <v>5.6167750883684399E-2</v>
      </c>
      <c r="AG103">
        <v>0.23842274547414199</v>
      </c>
      <c r="AH103">
        <v>0.32624262234002199</v>
      </c>
      <c r="AI103">
        <v>0.36245747114349502</v>
      </c>
      <c r="AJ103">
        <v>0.37484784730565901</v>
      </c>
      <c r="AK103">
        <v>0.38860265549074402</v>
      </c>
      <c r="AL103">
        <v>0.41250236056109502</v>
      </c>
      <c r="AM103">
        <v>0.56594995057464004</v>
      </c>
      <c r="AN103">
        <v>0.66436764087178801</v>
      </c>
      <c r="AO103">
        <v>0.77520317446067</v>
      </c>
      <c r="AP103">
        <v>0.88256722136792398</v>
      </c>
      <c r="AQ103">
        <v>1.00372758641662</v>
      </c>
      <c r="AR103">
        <v>1.1200712164889599</v>
      </c>
      <c r="AS103">
        <v>1.2586247456402599</v>
      </c>
      <c r="AT103">
        <v>1.36124230240279</v>
      </c>
      <c r="AU103">
        <v>1.4744781102920399</v>
      </c>
      <c r="AV103">
        <v>1.48189608936406</v>
      </c>
      <c r="AW103">
        <v>1.50296820928981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1.16927696459434E-2</v>
      </c>
      <c r="V104">
        <v>0.273968948574143</v>
      </c>
      <c r="W104">
        <v>4.5577939919497901</v>
      </c>
      <c r="X104">
        <v>2.2736750518692799</v>
      </c>
      <c r="Y104">
        <v>2.6745013440818401</v>
      </c>
      <c r="Z104">
        <v>3.0509105846886002</v>
      </c>
      <c r="AA104">
        <v>3.3554270927954302</v>
      </c>
      <c r="AB104">
        <v>3.5188193165800601</v>
      </c>
      <c r="AC104">
        <v>3.6708019302655801</v>
      </c>
      <c r="AD104">
        <v>4.2479492667845697</v>
      </c>
      <c r="AE104">
        <v>4.4858266482228997</v>
      </c>
      <c r="AF104">
        <v>4.6082963474482801</v>
      </c>
      <c r="AG104">
        <v>4.4814321258951804</v>
      </c>
      <c r="AH104">
        <v>4.3069756911460999</v>
      </c>
      <c r="AI104">
        <v>4.0989074744602902</v>
      </c>
      <c r="AJ104">
        <v>3.8443193810573599</v>
      </c>
      <c r="AK104">
        <v>3.5778568246971498</v>
      </c>
      <c r="AL104">
        <v>3.2530057443187399</v>
      </c>
      <c r="AM104" s="39">
        <v>3.0452190451063199</v>
      </c>
      <c r="AN104">
        <v>2.6800129948218299</v>
      </c>
      <c r="AO104">
        <v>2.5374891884163802</v>
      </c>
      <c r="AP104">
        <v>2.4192002836548498</v>
      </c>
      <c r="AQ104">
        <v>2.3451462275606301</v>
      </c>
      <c r="AR104">
        <v>2.3036488257913899</v>
      </c>
      <c r="AS104">
        <v>2.3316215205150401</v>
      </c>
      <c r="AT104">
        <v>2.3327920291043398</v>
      </c>
      <c r="AU104">
        <v>2.3745140185979099</v>
      </c>
      <c r="AV104">
        <v>2.3720848323827499</v>
      </c>
      <c r="AW104" s="39">
        <v>2.4451295448814498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>
        <v>0</v>
      </c>
      <c r="U105">
        <v>4.09394254372141E-2</v>
      </c>
      <c r="V105">
        <v>7.7490706378679997E-2</v>
      </c>
      <c r="W105" s="39">
        <v>-0.101499019138362</v>
      </c>
      <c r="X105" s="39">
        <v>-0.192646009486241</v>
      </c>
      <c r="Y105">
        <v>-0.19724122104143299</v>
      </c>
      <c r="Z105">
        <v>-0.194566771113513</v>
      </c>
      <c r="AA105">
        <v>-0.18995809703524699</v>
      </c>
      <c r="AB105">
        <v>-0.17067209130589001</v>
      </c>
      <c r="AC105">
        <v>-0.148006873750194</v>
      </c>
      <c r="AD105" s="39">
        <v>-0.14912559378762399</v>
      </c>
      <c r="AE105" s="39">
        <v>-0.156982870540189</v>
      </c>
      <c r="AF105" s="39">
        <v>-0.18456167942141299</v>
      </c>
      <c r="AG105" s="39">
        <v>-0.34013768211585899</v>
      </c>
      <c r="AH105">
        <v>-0.51560411496667202</v>
      </c>
      <c r="AI105" s="39">
        <v>-0.58393586759211102</v>
      </c>
      <c r="AJ105" s="39">
        <v>-0.66721005157149804</v>
      </c>
      <c r="AK105" s="39">
        <v>-0.74699411740534105</v>
      </c>
      <c r="AL105" s="39">
        <v>-0.83391414376753303</v>
      </c>
      <c r="AM105" s="39">
        <v>-0.91178343683357899</v>
      </c>
      <c r="AN105" s="39">
        <v>-1.0012693091126099</v>
      </c>
      <c r="AO105">
        <v>-1.0754175487763</v>
      </c>
      <c r="AP105">
        <v>-1.16122300947646</v>
      </c>
      <c r="AQ105">
        <v>-1.2230194866315101</v>
      </c>
      <c r="AR105">
        <v>-1.3110583599740799</v>
      </c>
      <c r="AS105">
        <v>-1.36405814941096</v>
      </c>
      <c r="AT105">
        <v>-1.4790789628873799</v>
      </c>
      <c r="AU105">
        <v>-1.48870388493918</v>
      </c>
      <c r="AV105">
        <v>-1.6652451664764401</v>
      </c>
      <c r="AW105">
        <v>-1.5548534342782501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8.0198938279485397E-3</v>
      </c>
      <c r="V106" s="39">
        <v>6.3029362794297897E-2</v>
      </c>
      <c r="W106" s="39">
        <v>0.46810416604536798</v>
      </c>
      <c r="X106">
        <v>-0.23034952685801999</v>
      </c>
      <c r="Y106">
        <v>-0.37854316727792198</v>
      </c>
      <c r="Z106">
        <v>-0.555622624439011</v>
      </c>
      <c r="AA106">
        <v>-0.75491184180285198</v>
      </c>
      <c r="AB106">
        <v>-0.98479131589842495</v>
      </c>
      <c r="AC106">
        <v>-1.2238849024776399</v>
      </c>
      <c r="AD106">
        <v>-0.59752392448835201</v>
      </c>
      <c r="AE106">
        <v>-0.31071359087259098</v>
      </c>
      <c r="AF106">
        <v>-0.19098125590568599</v>
      </c>
      <c r="AG106">
        <v>-0.20609300901390701</v>
      </c>
      <c r="AH106">
        <v>-0.27495733142484102</v>
      </c>
      <c r="AI106">
        <v>-0.35533307195013603</v>
      </c>
      <c r="AJ106">
        <v>-0.44904563272236597</v>
      </c>
      <c r="AK106">
        <v>-0.53712371879837095</v>
      </c>
      <c r="AL106">
        <v>-0.63526357313812198</v>
      </c>
      <c r="AM106">
        <v>-0.66232918682050901</v>
      </c>
      <c r="AN106">
        <v>-0.70084493200700504</v>
      </c>
      <c r="AO106">
        <v>-0.67705569244518304</v>
      </c>
      <c r="AP106">
        <v>-0.65985534667060097</v>
      </c>
      <c r="AQ106">
        <v>-0.62232133730705197</v>
      </c>
      <c r="AR106">
        <v>-0.60166003576191895</v>
      </c>
      <c r="AS106">
        <v>-0.477443154837498</v>
      </c>
      <c r="AT106">
        <v>-0.39714145950691099</v>
      </c>
      <c r="AU106">
        <v>-0.26670621954419899</v>
      </c>
      <c r="AV106">
        <v>-0.27383232311177702</v>
      </c>
      <c r="AW106">
        <v>-0.103690248355159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1.12740510862807E-2</v>
      </c>
      <c r="V107" s="39">
        <v>9.4628364147994106E-3</v>
      </c>
      <c r="W107">
        <v>-0.127949806467724</v>
      </c>
      <c r="X107">
        <v>7.2969658926611294E-2</v>
      </c>
      <c r="Y107">
        <v>0.115025723820398</v>
      </c>
      <c r="Z107" s="39">
        <v>0.15696374744767599</v>
      </c>
      <c r="AA107">
        <v>0.20223929966408799</v>
      </c>
      <c r="AB107">
        <v>0.25686549441622097</v>
      </c>
      <c r="AC107">
        <v>0.31356153421110899</v>
      </c>
      <c r="AD107">
        <v>0.146988666504378</v>
      </c>
      <c r="AE107">
        <v>8.1079757506223898E-2</v>
      </c>
      <c r="AF107">
        <v>7.3241894603445004E-2</v>
      </c>
      <c r="AG107">
        <v>7.2966358044888102E-2</v>
      </c>
      <c r="AH107" s="39">
        <v>0.10060283298903901</v>
      </c>
      <c r="AI107" s="39">
        <v>0.17014733393259299</v>
      </c>
      <c r="AJ107">
        <v>0.249403303219736</v>
      </c>
      <c r="AK107" s="39">
        <v>0.322728661072194</v>
      </c>
      <c r="AL107">
        <v>0.40124541612716302</v>
      </c>
      <c r="AM107">
        <v>0.45037043160687001</v>
      </c>
      <c r="AN107">
        <v>0.50886848155810005</v>
      </c>
      <c r="AO107">
        <v>0.53956972888279098</v>
      </c>
      <c r="AP107">
        <v>0.57798018910028204</v>
      </c>
      <c r="AQ107">
        <v>0.59543951773179404</v>
      </c>
      <c r="AR107">
        <v>0.63104954184790996</v>
      </c>
      <c r="AS107">
        <v>0.61249219291102097</v>
      </c>
      <c r="AT107">
        <v>0.64160793146304895</v>
      </c>
      <c r="AU107">
        <v>0.59587186069549103</v>
      </c>
      <c r="AV107">
        <v>0.68435030524958795</v>
      </c>
      <c r="AW107">
        <v>0.56212464718005795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>
        <v>0</v>
      </c>
      <c r="U108">
        <v>-2.6526499999998598E-3</v>
      </c>
      <c r="V108" s="39">
        <v>-1.2180099999999E-2</v>
      </c>
      <c r="W108" s="39">
        <v>-5.1125160000001203E-2</v>
      </c>
      <c r="X108">
        <v>-2.05558899999999E-2</v>
      </c>
      <c r="Y108">
        <v>-2.33333399999993E-2</v>
      </c>
      <c r="Z108">
        <v>-2.6369280000000599E-2</v>
      </c>
      <c r="AA108">
        <v>-2.21700099999999E-2</v>
      </c>
      <c r="AB108">
        <v>-3.59217999999911E-3</v>
      </c>
      <c r="AC108">
        <v>2.6946049999999801E-2</v>
      </c>
      <c r="AD108" s="39">
        <v>-0.11889179</v>
      </c>
      <c r="AE108">
        <v>-0.29418045999999998</v>
      </c>
      <c r="AF108">
        <v>-0.45570983999999998</v>
      </c>
      <c r="AG108">
        <v>-0.57546725999999904</v>
      </c>
      <c r="AH108">
        <v>-0.65383861999999904</v>
      </c>
      <c r="AI108">
        <v>-0.70661879000000005</v>
      </c>
      <c r="AJ108">
        <v>-0.73918192999999999</v>
      </c>
      <c r="AK108" s="39">
        <v>-0.76076807999999996</v>
      </c>
      <c r="AL108">
        <v>-0.77502729999999997</v>
      </c>
      <c r="AM108" s="39">
        <v>-0.81231633000000003</v>
      </c>
      <c r="AN108" s="39">
        <v>-0.83590647999999901</v>
      </c>
      <c r="AO108">
        <v>-0.86187059999999804</v>
      </c>
      <c r="AP108">
        <v>-0.89074892999999999</v>
      </c>
      <c r="AQ108">
        <v>-0.928293059999998</v>
      </c>
      <c r="AR108">
        <v>-0.97330974000000003</v>
      </c>
      <c r="AS108" s="39">
        <v>-1.0175309100000001</v>
      </c>
      <c r="AT108" s="39">
        <v>-1.05237995</v>
      </c>
      <c r="AU108">
        <v>-1.0919887399999899</v>
      </c>
      <c r="AV108">
        <v>-1.1129850299999999</v>
      </c>
      <c r="AW108">
        <v>-1.13872766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>
        <v>0</v>
      </c>
      <c r="U109">
        <v>4.0376909620443097E-3</v>
      </c>
      <c r="V109">
        <v>1.8308292698865299E-2</v>
      </c>
      <c r="W109" s="39">
        <v>7.6609847262165603E-2</v>
      </c>
      <c r="X109">
        <v>2.68265789997057E-2</v>
      </c>
      <c r="Y109">
        <v>3.0900685234191899E-2</v>
      </c>
      <c r="Z109">
        <v>3.5408147945270502E-2</v>
      </c>
      <c r="AA109">
        <v>2.8803325374404599E-2</v>
      </c>
      <c r="AB109">
        <v>6.6135310285986195E-4</v>
      </c>
      <c r="AC109">
        <v>-4.4463074305223199E-2</v>
      </c>
      <c r="AD109">
        <v>0.18150315082843199</v>
      </c>
      <c r="AE109">
        <v>0.44126401977093699</v>
      </c>
      <c r="AF109">
        <v>0.66955540915691802</v>
      </c>
      <c r="AG109">
        <v>0.827794226144273</v>
      </c>
      <c r="AH109">
        <v>0.92193060343961297</v>
      </c>
      <c r="AI109">
        <v>0.98012064765566898</v>
      </c>
      <c r="AJ109">
        <v>1.01210843854173</v>
      </c>
      <c r="AK109">
        <v>1.0321633826997301</v>
      </c>
      <c r="AL109">
        <v>1.0452314346043501</v>
      </c>
      <c r="AM109">
        <v>1.0969863875811701</v>
      </c>
      <c r="AN109">
        <v>1.1283458273706</v>
      </c>
      <c r="AO109">
        <v>1.1645934647226599</v>
      </c>
      <c r="AP109">
        <v>1.20580593619834</v>
      </c>
      <c r="AQ109">
        <v>1.2601831418875999</v>
      </c>
      <c r="AR109">
        <v>1.3251679158319201</v>
      </c>
      <c r="AS109">
        <v>1.3875920446929999</v>
      </c>
      <c r="AT109">
        <v>1.43463589646235</v>
      </c>
      <c r="AU109">
        <v>1.4890598217581901</v>
      </c>
      <c r="AV109">
        <v>1.5145337578840801</v>
      </c>
      <c r="AW109">
        <v>1.5479314320144799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>
        <v>1.21955453094013E-3</v>
      </c>
      <c r="V110">
        <v>-2.21751857217844E-3</v>
      </c>
      <c r="W110">
        <v>-8.5276851495885694E-2</v>
      </c>
      <c r="X110">
        <v>-2.0592945286335099E-2</v>
      </c>
      <c r="Y110">
        <v>2.0009359855821501E-2</v>
      </c>
      <c r="Z110">
        <v>6.0299232644922499E-2</v>
      </c>
      <c r="AA110">
        <v>9.9226407430319505E-2</v>
      </c>
      <c r="AB110">
        <v>0.13800826027798799</v>
      </c>
      <c r="AC110">
        <v>0.15993676063121801</v>
      </c>
      <c r="AD110">
        <v>3.1350477759484102E-2</v>
      </c>
      <c r="AE110">
        <v>3.0813726905165599E-3</v>
      </c>
      <c r="AF110">
        <v>7.6412269260761598E-2</v>
      </c>
      <c r="AG110">
        <v>0.20110756318441</v>
      </c>
      <c r="AH110">
        <v>0.33798379698770598</v>
      </c>
      <c r="AI110">
        <v>0.46621587804893599</v>
      </c>
      <c r="AJ110">
        <v>0.58197276248306196</v>
      </c>
      <c r="AK110">
        <v>0.68837208048475595</v>
      </c>
      <c r="AL110">
        <v>0.78926268731125404</v>
      </c>
      <c r="AM110">
        <v>0.87940722202854904</v>
      </c>
      <c r="AN110" s="39">
        <v>0.98651923894184002</v>
      </c>
      <c r="AO110">
        <v>1.09731940634387</v>
      </c>
      <c r="AP110">
        <v>1.2057548178599999</v>
      </c>
      <c r="AQ110">
        <v>1.3105829110731899</v>
      </c>
      <c r="AR110">
        <v>1.41319577201939</v>
      </c>
      <c r="AS110">
        <v>1.5148392438721401</v>
      </c>
      <c r="AT110">
        <v>1.6132976948164599</v>
      </c>
      <c r="AU110">
        <v>1.7012784712734099</v>
      </c>
      <c r="AV110">
        <v>1.7840448087454099</v>
      </c>
      <c r="AW110">
        <v>1.8508883448901099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-9.8529999999902307E-7</v>
      </c>
      <c r="V111" s="39">
        <v>7.3307700000004001E-5</v>
      </c>
      <c r="W111" s="39">
        <v>6.1434189999999501E-4</v>
      </c>
      <c r="X111" s="39">
        <v>4.4748900000002298E-5</v>
      </c>
      <c r="Y111" s="39">
        <v>3.6608799999997202E-5</v>
      </c>
      <c r="Z111" s="39">
        <v>-6.7328799999998704E-5</v>
      </c>
      <c r="AA111" s="39">
        <v>-1.19404900000001E-4</v>
      </c>
      <c r="AB111" s="39">
        <v>-2.5129809999999798E-4</v>
      </c>
      <c r="AC111" s="39">
        <v>-3.23167800000003E-4</v>
      </c>
      <c r="AD111" s="39">
        <v>6.9114119999999805E-4</v>
      </c>
      <c r="AE111" s="39">
        <v>9.2004500000000095E-4</v>
      </c>
      <c r="AF111" s="39">
        <v>1.2708391E-3</v>
      </c>
      <c r="AG111" s="39">
        <v>1.7904870999999999E-3</v>
      </c>
      <c r="AH111" s="39">
        <v>2.2990213000000002E-3</v>
      </c>
      <c r="AI111" s="39">
        <v>2.7195841999999998E-3</v>
      </c>
      <c r="AJ111" s="39">
        <v>3.0112646999999998E-3</v>
      </c>
      <c r="AK111" s="39">
        <v>3.1519384000000001E-3</v>
      </c>
      <c r="AL111" s="39">
        <v>3.1822437999999998E-3</v>
      </c>
      <c r="AM111" s="39">
        <v>3.2637397000000001E-3</v>
      </c>
      <c r="AN111" s="39">
        <v>3.1032128E-3</v>
      </c>
      <c r="AO111" s="39">
        <v>2.9853342000000001E-3</v>
      </c>
      <c r="AP111" s="39">
        <v>2.8727428E-3</v>
      </c>
      <c r="AQ111" s="39">
        <v>2.7659262999999898E-3</v>
      </c>
      <c r="AR111" s="39">
        <v>2.6855734999999999E-3</v>
      </c>
      <c r="AS111" s="39">
        <v>2.6251020999999899E-3</v>
      </c>
      <c r="AT111" s="39">
        <v>2.5529687999999999E-3</v>
      </c>
      <c r="AU111" s="39">
        <v>2.5090805000000001E-3</v>
      </c>
      <c r="AV111" s="39">
        <v>2.4317276999999901E-3</v>
      </c>
      <c r="AW111" s="39">
        <v>2.3134244999999999E-3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-5.17300000002496E-7</v>
      </c>
      <c r="V112" s="39">
        <v>7.8232699999999906E-5</v>
      </c>
      <c r="W112" s="39">
        <v>5.66815899999996E-4</v>
      </c>
      <c r="X112" s="39">
        <v>3.93230900000006E-4</v>
      </c>
      <c r="Y112" s="39">
        <v>3.0790700000000299E-4</v>
      </c>
      <c r="Z112" s="39">
        <v>2.2026919999999699E-4</v>
      </c>
      <c r="AA112" s="39">
        <v>1.2877109999999401E-4</v>
      </c>
      <c r="AB112" s="39">
        <v>-6.6563200000001294E-5</v>
      </c>
      <c r="AC112" s="39">
        <v>-3.3420000000000297E-4</v>
      </c>
      <c r="AD112" s="39">
        <v>6.7241579999999896E-4</v>
      </c>
      <c r="AE112" s="39">
        <v>2.0543770999999901E-3</v>
      </c>
      <c r="AF112" s="39">
        <v>3.6332935999999899E-3</v>
      </c>
      <c r="AG112" s="39">
        <v>5.2221754E-3</v>
      </c>
      <c r="AH112" s="39">
        <v>6.63057589999999E-3</v>
      </c>
      <c r="AI112" s="39">
        <v>7.7859349999999999E-3</v>
      </c>
      <c r="AJ112" s="39">
        <v>8.6528969000000001E-3</v>
      </c>
      <c r="AK112" s="39">
        <v>9.2417494999999898E-3</v>
      </c>
      <c r="AL112" s="39">
        <v>9.5960091000000004E-3</v>
      </c>
      <c r="AM112" s="39">
        <v>9.9519431999999901E-3</v>
      </c>
      <c r="AN112" s="39">
        <v>1.01252692E-2</v>
      </c>
      <c r="AO112" s="39">
        <v>1.02369608E-2</v>
      </c>
      <c r="AP112" s="39">
        <v>1.03332987E-2</v>
      </c>
      <c r="AQ112" s="39">
        <v>1.04628766E-2</v>
      </c>
      <c r="AR112" s="39">
        <v>1.06567196E-2</v>
      </c>
      <c r="AS112" s="39">
        <v>1.0892482E-2</v>
      </c>
      <c r="AT112" s="39">
        <v>1.11055474E-2</v>
      </c>
      <c r="AU112" s="39">
        <v>1.1342331000000001E-2</v>
      </c>
      <c r="AV112" s="39">
        <v>1.1496449299999999E-2</v>
      </c>
      <c r="AW112" s="39">
        <v>1.16065623E-2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-1.43588434581065E-2</v>
      </c>
      <c r="V113">
        <v>-6.3277550057316806E-2</v>
      </c>
      <c r="W113">
        <v>5.22198605672708E-2</v>
      </c>
      <c r="X113">
        <v>0.45021585842102102</v>
      </c>
      <c r="Y113">
        <v>0.73335006785065704</v>
      </c>
      <c r="Z113">
        <v>1.11455125107974</v>
      </c>
      <c r="AA113">
        <v>1.5688997194899901</v>
      </c>
      <c r="AB113">
        <v>2.1218412788368402</v>
      </c>
      <c r="AC113">
        <v>2.7558681621995702</v>
      </c>
      <c r="AD113">
        <v>2.64795738598783</v>
      </c>
      <c r="AE113">
        <v>2.60455878196337</v>
      </c>
      <c r="AF113">
        <v>2.56600774513341</v>
      </c>
      <c r="AG113">
        <v>2.61505540042773</v>
      </c>
      <c r="AH113">
        <v>2.7308011265656398</v>
      </c>
      <c r="AI113">
        <v>2.90726810118458</v>
      </c>
      <c r="AJ113">
        <v>3.1449272365825398</v>
      </c>
      <c r="AK113">
        <v>3.4458827776964398</v>
      </c>
      <c r="AL113">
        <v>3.7787017804144498</v>
      </c>
      <c r="AM113">
        <v>4.0770182679954301</v>
      </c>
      <c r="AN113">
        <v>4.4130251432727698</v>
      </c>
      <c r="AO113">
        <v>4.7501125009889096</v>
      </c>
      <c r="AP113">
        <v>5.0517304979062603</v>
      </c>
      <c r="AQ113">
        <v>5.3624738025849696</v>
      </c>
      <c r="AR113">
        <v>5.6092231214172497</v>
      </c>
      <c r="AS113">
        <v>5.9048535232884101</v>
      </c>
      <c r="AT113">
        <v>6.1053288681704299</v>
      </c>
      <c r="AU113">
        <v>6.4653419721343504</v>
      </c>
      <c r="AV113">
        <v>6.59805486062172</v>
      </c>
      <c r="AW113">
        <v>7.2215397278980298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>
        <v>0</v>
      </c>
      <c r="U114">
        <v>-3.7965500000000599E-3</v>
      </c>
      <c r="V114">
        <v>-1.2021189999999999E-2</v>
      </c>
      <c r="W114">
        <v>0.198589769999999</v>
      </c>
      <c r="X114" s="39">
        <v>0.31009977</v>
      </c>
      <c r="Y114">
        <v>0.35390041</v>
      </c>
      <c r="Z114">
        <v>0.40222862999999898</v>
      </c>
      <c r="AA114">
        <v>0.46006496000000002</v>
      </c>
      <c r="AB114">
        <v>0.53611171999999996</v>
      </c>
      <c r="AC114">
        <v>0.60994572000000002</v>
      </c>
      <c r="AD114">
        <v>0.41359506000000001</v>
      </c>
      <c r="AE114">
        <v>0.32012813000000001</v>
      </c>
      <c r="AF114">
        <v>0.28940262999999999</v>
      </c>
      <c r="AG114">
        <v>0.33725544000000002</v>
      </c>
      <c r="AH114">
        <v>0.41753481999999997</v>
      </c>
      <c r="AI114">
        <v>0.51614872999999994</v>
      </c>
      <c r="AJ114">
        <v>0.59362179999999998</v>
      </c>
      <c r="AK114">
        <v>0.66988207</v>
      </c>
      <c r="AL114">
        <v>0.71449757999999997</v>
      </c>
      <c r="AM114">
        <v>0.75123733999999998</v>
      </c>
      <c r="AN114">
        <v>0.74827384999999902</v>
      </c>
      <c r="AO114">
        <v>0.76423190999999902</v>
      </c>
      <c r="AP114">
        <v>0.74125620000000003</v>
      </c>
      <c r="AQ114">
        <v>0.75199807999999901</v>
      </c>
      <c r="AR114">
        <v>0.71190897999999903</v>
      </c>
      <c r="AS114">
        <v>0.74411911999999902</v>
      </c>
      <c r="AT114">
        <v>0.67772740999999903</v>
      </c>
      <c r="AU114">
        <v>0.792426779999999</v>
      </c>
      <c r="AV114">
        <v>0.63365262999999905</v>
      </c>
      <c r="AW114">
        <v>0.96194891999999999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99.524770549360696</v>
      </c>
      <c r="G115">
        <v>95.217527813923695</v>
      </c>
      <c r="H115">
        <v>90.011484664666895</v>
      </c>
      <c r="I115">
        <v>90.191338361334601</v>
      </c>
      <c r="J115">
        <v>88.578239873378294</v>
      </c>
      <c r="K115">
        <v>84.454001021757904</v>
      </c>
      <c r="L115">
        <v>82.069033234076599</v>
      </c>
      <c r="M115">
        <v>81.0555114721721</v>
      </c>
      <c r="N115">
        <v>80.587811530502293</v>
      </c>
      <c r="O115">
        <v>79.995264741877094</v>
      </c>
      <c r="P115">
        <v>77.782390476471406</v>
      </c>
      <c r="Q115">
        <v>74.690754536387701</v>
      </c>
      <c r="R115">
        <v>72.4344812039229</v>
      </c>
      <c r="S115">
        <v>71.009304305842406</v>
      </c>
      <c r="T115">
        <v>70.048199389513698</v>
      </c>
      <c r="U115">
        <v>69.135773995126399</v>
      </c>
      <c r="V115">
        <v>68.048818057746999</v>
      </c>
      <c r="W115">
        <v>63.849287689293298</v>
      </c>
      <c r="X115">
        <v>60.260557360714401</v>
      </c>
      <c r="Y115">
        <v>57.231168939005599</v>
      </c>
      <c r="Z115">
        <v>54.629312933622401</v>
      </c>
      <c r="AA115">
        <v>52.334414308611997</v>
      </c>
      <c r="AB115">
        <v>50.3544452498925</v>
      </c>
      <c r="AC115">
        <v>48.518425278852902</v>
      </c>
      <c r="AD115">
        <v>47.110717061347501</v>
      </c>
      <c r="AE115">
        <v>45.677613910559202</v>
      </c>
      <c r="AF115">
        <v>43.993615120657203</v>
      </c>
      <c r="AG115">
        <v>42.492919667656302</v>
      </c>
      <c r="AH115">
        <v>40.905510939054402</v>
      </c>
      <c r="AI115">
        <v>39.178223546409903</v>
      </c>
      <c r="AJ115">
        <v>37.260402502827702</v>
      </c>
      <c r="AK115">
        <v>35.125529117354603</v>
      </c>
      <c r="AL115">
        <v>33.073178506123099</v>
      </c>
      <c r="AM115">
        <v>30.627841902052801</v>
      </c>
      <c r="AN115">
        <v>29.8769450771556</v>
      </c>
      <c r="AO115">
        <v>28.891639625774499</v>
      </c>
      <c r="AP115">
        <v>27.603600717686302</v>
      </c>
      <c r="AQ115">
        <v>25.952075427051401</v>
      </c>
      <c r="AR115">
        <v>23.784258204208601</v>
      </c>
      <c r="AS115">
        <v>23.8440796404848</v>
      </c>
      <c r="AT115">
        <v>23.905377969849201</v>
      </c>
      <c r="AU115">
        <v>24.032799187926798</v>
      </c>
      <c r="AV115">
        <v>24.154819266947001</v>
      </c>
      <c r="AW115">
        <v>24.450740817362298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>
        <v>0</v>
      </c>
      <c r="U116">
        <v>1.27478450110407E-2</v>
      </c>
      <c r="V116">
        <v>5.2999593043589997E-2</v>
      </c>
      <c r="W116">
        <v>8.57346763352584E-2</v>
      </c>
      <c r="X116">
        <v>-4.0797437402117998E-2</v>
      </c>
      <c r="Y116">
        <v>2.8059718488315701E-2</v>
      </c>
      <c r="Z116">
        <v>3.3487499707751597E-2</v>
      </c>
      <c r="AA116">
        <v>1.0573753381915E-2</v>
      </c>
      <c r="AB116">
        <v>-4.2581186684020798E-2</v>
      </c>
      <c r="AC116">
        <v>-0.111988098374227</v>
      </c>
      <c r="AD116">
        <v>0.37737460436040299</v>
      </c>
      <c r="AE116">
        <v>0.63746503103247998</v>
      </c>
      <c r="AF116">
        <v>0.794392335999627</v>
      </c>
      <c r="AG116" s="39">
        <v>0.83958864126867305</v>
      </c>
      <c r="AH116" s="39">
        <v>0.82934354520085496</v>
      </c>
      <c r="AI116">
        <v>0.81888454185288195</v>
      </c>
      <c r="AJ116">
        <v>0.78541401480241002</v>
      </c>
      <c r="AK116">
        <v>0.74966637435844796</v>
      </c>
      <c r="AL116" s="39">
        <v>0.71089595838029696</v>
      </c>
      <c r="AM116">
        <v>0.74883480981964201</v>
      </c>
      <c r="AN116">
        <v>0.72690512826241105</v>
      </c>
      <c r="AO116">
        <v>0.73429992766191798</v>
      </c>
      <c r="AP116">
        <v>0.74142354075716899</v>
      </c>
      <c r="AQ116">
        <v>0.765206431458476</v>
      </c>
      <c r="AR116">
        <v>0.78765067028707603</v>
      </c>
      <c r="AS116">
        <v>0.81434298337839095</v>
      </c>
      <c r="AT116">
        <v>0.80850357612582902</v>
      </c>
      <c r="AU116">
        <v>0.83467402214407704</v>
      </c>
      <c r="AV116">
        <v>0.77898770213060597</v>
      </c>
      <c r="AW116">
        <v>0.78593122267762705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>
        <v>0</v>
      </c>
      <c r="U117">
        <v>1.337926156042E-3</v>
      </c>
      <c r="V117">
        <v>7.3246171045759896E-3</v>
      </c>
      <c r="W117" s="39">
        <v>-0.78702530861451903</v>
      </c>
      <c r="X117">
        <v>-0.69972840309965301</v>
      </c>
      <c r="Y117">
        <v>-0.77358798574008703</v>
      </c>
      <c r="Z117">
        <v>-0.96006498746418201</v>
      </c>
      <c r="AA117">
        <v>-1.18504556190109</v>
      </c>
      <c r="AB117">
        <v>-1.4444240717045</v>
      </c>
      <c r="AC117">
        <v>-1.73362763269691</v>
      </c>
      <c r="AD117">
        <v>-0.76205769767707598</v>
      </c>
      <c r="AE117">
        <v>-0.24589181173838501</v>
      </c>
      <c r="AF117">
        <v>5.6167750883684399E-2</v>
      </c>
      <c r="AG117">
        <v>0.23842274547414199</v>
      </c>
      <c r="AH117">
        <v>0.32624262234002199</v>
      </c>
      <c r="AI117">
        <v>0.36245747114349502</v>
      </c>
      <c r="AJ117">
        <v>0.37484784730565901</v>
      </c>
      <c r="AK117">
        <v>0.38860265549074402</v>
      </c>
      <c r="AL117">
        <v>0.41250236056109502</v>
      </c>
      <c r="AM117">
        <v>0.56594995057464004</v>
      </c>
      <c r="AN117">
        <v>0.66436764087178801</v>
      </c>
      <c r="AO117">
        <v>0.77520317446067</v>
      </c>
      <c r="AP117">
        <v>0.88256722136792398</v>
      </c>
      <c r="AQ117">
        <v>1.00372758641662</v>
      </c>
      <c r="AR117">
        <v>1.1200712164889599</v>
      </c>
      <c r="AS117">
        <v>1.2586247456402599</v>
      </c>
      <c r="AT117">
        <v>1.36124230240279</v>
      </c>
      <c r="AU117">
        <v>1.4744781102920399</v>
      </c>
      <c r="AV117">
        <v>1.48189608936406</v>
      </c>
      <c r="AW117">
        <v>1.50296820928981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1.16927696459434E-2</v>
      </c>
      <c r="V118">
        <v>0.273968948574143</v>
      </c>
      <c r="W118">
        <v>4.5577939919497901</v>
      </c>
      <c r="X118">
        <v>2.2736750518692799</v>
      </c>
      <c r="Y118">
        <v>2.6745013440818401</v>
      </c>
      <c r="Z118">
        <v>3.0509105846886002</v>
      </c>
      <c r="AA118">
        <v>3.3554270927954302</v>
      </c>
      <c r="AB118">
        <v>3.5188193165800601</v>
      </c>
      <c r="AC118">
        <v>3.6708019302655801</v>
      </c>
      <c r="AD118">
        <v>4.2479492667845697</v>
      </c>
      <c r="AE118">
        <v>4.4858266482228997</v>
      </c>
      <c r="AF118">
        <v>4.6082963474482801</v>
      </c>
      <c r="AG118">
        <v>4.4814321258951804</v>
      </c>
      <c r="AH118">
        <v>4.3069756911460999</v>
      </c>
      <c r="AI118">
        <v>4.0989074744602902</v>
      </c>
      <c r="AJ118">
        <v>3.8443193810573599</v>
      </c>
      <c r="AK118">
        <v>3.5778568246971498</v>
      </c>
      <c r="AL118">
        <v>3.2530057443187399</v>
      </c>
      <c r="AM118" s="39">
        <v>3.0452190451063199</v>
      </c>
      <c r="AN118">
        <v>2.6800129948218299</v>
      </c>
      <c r="AO118">
        <v>2.5374891884163802</v>
      </c>
      <c r="AP118">
        <v>2.4192002836548498</v>
      </c>
      <c r="AQ118">
        <v>2.3451462275606301</v>
      </c>
      <c r="AR118">
        <v>2.3036488257913899</v>
      </c>
      <c r="AS118">
        <v>2.3316215205150401</v>
      </c>
      <c r="AT118">
        <v>2.3327920291043398</v>
      </c>
      <c r="AU118">
        <v>2.3745140185979099</v>
      </c>
      <c r="AV118">
        <v>2.3720848323827499</v>
      </c>
      <c r="AW118" s="39">
        <v>2.4451295448814498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>
        <v>0</v>
      </c>
      <c r="U119">
        <v>4.09394254372141E-2</v>
      </c>
      <c r="V119">
        <v>7.7490706378679997E-2</v>
      </c>
      <c r="W119" s="39">
        <v>-0.101499019138362</v>
      </c>
      <c r="X119" s="39">
        <v>-0.192646009486241</v>
      </c>
      <c r="Y119">
        <v>-0.19724122104143299</v>
      </c>
      <c r="Z119">
        <v>-0.194566771113513</v>
      </c>
      <c r="AA119">
        <v>-0.18995809703524699</v>
      </c>
      <c r="AB119">
        <v>-0.17067209130589001</v>
      </c>
      <c r="AC119">
        <v>-0.148006873750194</v>
      </c>
      <c r="AD119" s="39">
        <v>-0.14912559378762399</v>
      </c>
      <c r="AE119" s="39">
        <v>-0.156982870540189</v>
      </c>
      <c r="AF119" s="39">
        <v>-0.18456167942141299</v>
      </c>
      <c r="AG119" s="39">
        <v>-0.34013768211585899</v>
      </c>
      <c r="AH119">
        <v>-0.51560411496667202</v>
      </c>
      <c r="AI119" s="39">
        <v>-0.58393586759211102</v>
      </c>
      <c r="AJ119" s="39">
        <v>-0.66721005157149804</v>
      </c>
      <c r="AK119" s="39">
        <v>-0.74699411740534105</v>
      </c>
      <c r="AL119" s="39">
        <v>-0.83391414376753303</v>
      </c>
      <c r="AM119" s="39">
        <v>-0.91178343683357899</v>
      </c>
      <c r="AN119" s="39">
        <v>-1.0012693091126099</v>
      </c>
      <c r="AO119">
        <v>-1.0754175487763</v>
      </c>
      <c r="AP119">
        <v>-1.16122300947646</v>
      </c>
      <c r="AQ119">
        <v>-1.2230194866315101</v>
      </c>
      <c r="AR119">
        <v>-1.3110583599740799</v>
      </c>
      <c r="AS119">
        <v>-1.36405814941096</v>
      </c>
      <c r="AT119">
        <v>-1.4790789628873799</v>
      </c>
      <c r="AU119">
        <v>-1.48870388493918</v>
      </c>
      <c r="AV119">
        <v>-1.6652451664764401</v>
      </c>
      <c r="AW119">
        <v>-1.5548534342782501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8.0198938279485397E-3</v>
      </c>
      <c r="V120" s="39">
        <v>6.3029362794297897E-2</v>
      </c>
      <c r="W120" s="39">
        <v>0.46810416604536798</v>
      </c>
      <c r="X120">
        <v>-0.23034952685801999</v>
      </c>
      <c r="Y120">
        <v>-0.37854316727792198</v>
      </c>
      <c r="Z120">
        <v>-0.555622624439011</v>
      </c>
      <c r="AA120">
        <v>-0.75491184180285198</v>
      </c>
      <c r="AB120">
        <v>-0.98479131589842495</v>
      </c>
      <c r="AC120">
        <v>-1.2238849024776399</v>
      </c>
      <c r="AD120">
        <v>-0.59752392448835201</v>
      </c>
      <c r="AE120">
        <v>-0.31071359087259098</v>
      </c>
      <c r="AF120">
        <v>-0.19098125590568599</v>
      </c>
      <c r="AG120">
        <v>-0.20609300901390701</v>
      </c>
      <c r="AH120">
        <v>-0.27495733142484102</v>
      </c>
      <c r="AI120">
        <v>-0.35533307195013603</v>
      </c>
      <c r="AJ120">
        <v>-0.44904563272236597</v>
      </c>
      <c r="AK120">
        <v>-0.53712371879837095</v>
      </c>
      <c r="AL120">
        <v>-0.63526357313812198</v>
      </c>
      <c r="AM120">
        <v>-0.66232918682050901</v>
      </c>
      <c r="AN120">
        <v>-0.70084493200700504</v>
      </c>
      <c r="AO120">
        <v>-0.67705569244518304</v>
      </c>
      <c r="AP120">
        <v>-0.65985534667060097</v>
      </c>
      <c r="AQ120">
        <v>-0.62232133730705197</v>
      </c>
      <c r="AR120">
        <v>-0.60166003576191895</v>
      </c>
      <c r="AS120">
        <v>-0.477443154837498</v>
      </c>
      <c r="AT120">
        <v>-0.39714145950691099</v>
      </c>
      <c r="AU120">
        <v>-0.26670621954419899</v>
      </c>
      <c r="AV120">
        <v>-0.27383232311177702</v>
      </c>
      <c r="AW120">
        <v>-0.103690248355159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>
        <v>0</v>
      </c>
      <c r="U121">
        <v>-2.6526499999998598E-3</v>
      </c>
      <c r="V121" s="39">
        <v>-1.2180099999999E-2</v>
      </c>
      <c r="W121" s="39">
        <v>-5.1125160000001203E-2</v>
      </c>
      <c r="X121">
        <v>-2.05558899999999E-2</v>
      </c>
      <c r="Y121">
        <v>-2.33333399999993E-2</v>
      </c>
      <c r="Z121">
        <v>-2.6369280000000599E-2</v>
      </c>
      <c r="AA121">
        <v>-2.21700099999999E-2</v>
      </c>
      <c r="AB121">
        <v>-3.59217999999911E-3</v>
      </c>
      <c r="AC121">
        <v>2.6946049999999801E-2</v>
      </c>
      <c r="AD121" s="39">
        <v>-0.11889179</v>
      </c>
      <c r="AE121">
        <v>-0.29418045999999998</v>
      </c>
      <c r="AF121">
        <v>-0.45570983999999998</v>
      </c>
      <c r="AG121">
        <v>-0.57546725999999904</v>
      </c>
      <c r="AH121">
        <v>-0.65383861999999904</v>
      </c>
      <c r="AI121">
        <v>-0.70661879000000005</v>
      </c>
      <c r="AJ121">
        <v>-0.73918192999999999</v>
      </c>
      <c r="AK121" s="39">
        <v>-0.76076807999999996</v>
      </c>
      <c r="AL121">
        <v>-0.77502729999999997</v>
      </c>
      <c r="AM121" s="39">
        <v>-0.81231633000000003</v>
      </c>
      <c r="AN121" s="39">
        <v>-0.83590647999999901</v>
      </c>
      <c r="AO121">
        <v>-0.86187059999999804</v>
      </c>
      <c r="AP121">
        <v>-0.89074892999999999</v>
      </c>
      <c r="AQ121">
        <v>-0.928293059999998</v>
      </c>
      <c r="AR121">
        <v>-0.97330974000000003</v>
      </c>
      <c r="AS121" s="39">
        <v>-1.0175309100000001</v>
      </c>
      <c r="AT121" s="39">
        <v>-1.05237995</v>
      </c>
      <c r="AU121">
        <v>-1.0919887399999899</v>
      </c>
      <c r="AV121">
        <v>-1.1129850299999999</v>
      </c>
      <c r="AW121">
        <v>-1.13872766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>
        <v>0</v>
      </c>
      <c r="U122">
        <v>4.0376909620443097E-3</v>
      </c>
      <c r="V122">
        <v>1.8308292698865299E-2</v>
      </c>
      <c r="W122" s="39">
        <v>7.6609847262165603E-2</v>
      </c>
      <c r="X122">
        <v>2.68265789997057E-2</v>
      </c>
      <c r="Y122">
        <v>3.0900685234191899E-2</v>
      </c>
      <c r="Z122">
        <v>3.5408147945270502E-2</v>
      </c>
      <c r="AA122">
        <v>2.8803325374404599E-2</v>
      </c>
      <c r="AB122">
        <v>6.6135310285986195E-4</v>
      </c>
      <c r="AC122">
        <v>-4.4463074305223199E-2</v>
      </c>
      <c r="AD122">
        <v>0.18150315082843199</v>
      </c>
      <c r="AE122">
        <v>0.44126401977093699</v>
      </c>
      <c r="AF122">
        <v>0.66955540915691802</v>
      </c>
      <c r="AG122">
        <v>0.827794226144273</v>
      </c>
      <c r="AH122">
        <v>0.92193060343961297</v>
      </c>
      <c r="AI122">
        <v>0.98012064765566898</v>
      </c>
      <c r="AJ122">
        <v>1.01210843854173</v>
      </c>
      <c r="AK122">
        <v>1.0321633826997301</v>
      </c>
      <c r="AL122">
        <v>1.0452314346043501</v>
      </c>
      <c r="AM122">
        <v>1.0969863875811701</v>
      </c>
      <c r="AN122">
        <v>1.1283458273706</v>
      </c>
      <c r="AO122">
        <v>1.1645934647226599</v>
      </c>
      <c r="AP122">
        <v>1.20580593619834</v>
      </c>
      <c r="AQ122">
        <v>1.2601831418875999</v>
      </c>
      <c r="AR122">
        <v>1.3251679158319201</v>
      </c>
      <c r="AS122">
        <v>1.3875920446929999</v>
      </c>
      <c r="AT122">
        <v>1.43463589646235</v>
      </c>
      <c r="AU122">
        <v>1.4890598217581901</v>
      </c>
      <c r="AV122">
        <v>1.5145337578840801</v>
      </c>
      <c r="AW122">
        <v>1.5479314320144799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>
        <v>0</v>
      </c>
      <c r="U123" s="39">
        <v>1.02703375846058E-3</v>
      </c>
      <c r="V123">
        <v>-2.4243335582707598E-3</v>
      </c>
      <c r="W123" s="39">
        <v>-8.2074302445123107E-2</v>
      </c>
      <c r="X123">
        <v>-1.35019242732292E-2</v>
      </c>
      <c r="Y123">
        <v>3.05353663005547E-2</v>
      </c>
      <c r="Z123">
        <v>7.3841896017845493E-2</v>
      </c>
      <c r="AA123">
        <v>0.115483328626897</v>
      </c>
      <c r="AB123" s="39">
        <v>0.15647550161363899</v>
      </c>
      <c r="AC123">
        <v>0.180079965239166</v>
      </c>
      <c r="AD123">
        <v>5.0701864592461697E-2</v>
      </c>
      <c r="AE123">
        <v>2.1547139994026999E-2</v>
      </c>
      <c r="AF123">
        <v>9.4506031772811902E-2</v>
      </c>
      <c r="AG123">
        <v>0.21989350600848301</v>
      </c>
      <c r="AH123">
        <v>0.35773057038517297</v>
      </c>
      <c r="AI123">
        <v>0.48631371194012202</v>
      </c>
      <c r="AJ123">
        <v>0.60189995764350301</v>
      </c>
      <c r="AK123">
        <v>0.70779083795129405</v>
      </c>
      <c r="AL123">
        <v>0.80799038250995903</v>
      </c>
      <c r="AM123">
        <v>0.89749539481485097</v>
      </c>
      <c r="AN123">
        <v>1.0038689631873301</v>
      </c>
      <c r="AO123">
        <v>1.1140434083395601</v>
      </c>
      <c r="AP123">
        <v>1.22180898086854</v>
      </c>
      <c r="AQ123">
        <v>1.32599075742951</v>
      </c>
      <c r="AR123">
        <v>1.42778852907625</v>
      </c>
      <c r="AS123">
        <v>1.52893907691247</v>
      </c>
      <c r="AT123">
        <v>1.62662186391371</v>
      </c>
      <c r="AU123">
        <v>1.71408943893178</v>
      </c>
      <c r="AV123">
        <v>1.79546698019974</v>
      </c>
      <c r="AW123">
        <v>1.861896537964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-9.5506572561632197E-5</v>
      </c>
      <c r="V124">
        <v>6.9864119707219096E-3</v>
      </c>
      <c r="W124" s="39">
        <v>6.6288196667341204E-2</v>
      </c>
      <c r="X124">
        <v>7.0605237584264693E-2</v>
      </c>
      <c r="Y124">
        <v>7.4154698582407003E-2</v>
      </c>
      <c r="Z124">
        <v>6.7612312218301399E-2</v>
      </c>
      <c r="AA124">
        <v>5.59802346286941E-2</v>
      </c>
      <c r="AB124">
        <v>3.1437442670689798E-2</v>
      </c>
      <c r="AC124">
        <v>-1.96359602722129E-4</v>
      </c>
      <c r="AD124">
        <v>6.7585819435378405E-2</v>
      </c>
      <c r="AE124">
        <v>0.158051818699878</v>
      </c>
      <c r="AF124">
        <v>0.28331505392065198</v>
      </c>
      <c r="AG124">
        <v>0.46022581558058301</v>
      </c>
      <c r="AH124">
        <v>0.68795852857175199</v>
      </c>
      <c r="AI124">
        <v>0.95811230856557295</v>
      </c>
      <c r="AJ124">
        <v>1.2581846965977299</v>
      </c>
      <c r="AK124">
        <v>1.5732491789480101</v>
      </c>
      <c r="AL124">
        <v>1.8923539650135399</v>
      </c>
      <c r="AM124">
        <v>2.22065302222724</v>
      </c>
      <c r="AN124">
        <v>2.53375700349154</v>
      </c>
      <c r="AO124">
        <v>2.8358453401836798</v>
      </c>
      <c r="AP124">
        <v>3.1273144798008499</v>
      </c>
      <c r="AQ124">
        <v>3.4086172436451401</v>
      </c>
      <c r="AR124">
        <v>3.6823739073988699</v>
      </c>
      <c r="AS124">
        <v>3.95052241468971</v>
      </c>
      <c r="AT124">
        <v>4.2118221652929204</v>
      </c>
      <c r="AU124">
        <v>4.46912969042077</v>
      </c>
      <c r="AV124">
        <v>4.7189758567786502</v>
      </c>
      <c r="AW124">
        <v>4.95705242897166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-5.1730000000249598E-5</v>
      </c>
      <c r="V125" s="39">
        <v>7.8232699999999898E-3</v>
      </c>
      <c r="W125">
        <v>5.6681589999999601E-2</v>
      </c>
      <c r="X125">
        <v>3.9323090000000602E-2</v>
      </c>
      <c r="Y125">
        <v>3.0790700000000299E-2</v>
      </c>
      <c r="Z125">
        <v>2.20269199999997E-2</v>
      </c>
      <c r="AA125">
        <v>1.28771099999994E-2</v>
      </c>
      <c r="AB125">
        <v>-6.6563200000001304E-3</v>
      </c>
      <c r="AC125">
        <v>-3.3420000000000297E-2</v>
      </c>
      <c r="AD125">
        <v>6.7241579999999898E-2</v>
      </c>
      <c r="AE125">
        <v>0.205437709999999</v>
      </c>
      <c r="AF125">
        <v>0.36332935999999899</v>
      </c>
      <c r="AG125">
        <v>0.52221753999999998</v>
      </c>
      <c r="AH125">
        <v>0.66305758999999898</v>
      </c>
      <c r="AI125">
        <v>0.77859350000000005</v>
      </c>
      <c r="AJ125">
        <v>0.86528969</v>
      </c>
      <c r="AK125">
        <v>0.92417494999999905</v>
      </c>
      <c r="AL125">
        <v>0.95960091000000003</v>
      </c>
      <c r="AM125">
        <v>0.99519431999999897</v>
      </c>
      <c r="AN125">
        <v>1.01252692</v>
      </c>
      <c r="AO125" s="39">
        <v>1.0236960799999999</v>
      </c>
      <c r="AP125" s="39">
        <v>1.03332987</v>
      </c>
      <c r="AQ125" s="39">
        <v>1.04628766</v>
      </c>
      <c r="AR125">
        <v>1.06567196</v>
      </c>
      <c r="AS125">
        <v>1.0892482000000001</v>
      </c>
      <c r="AT125" s="39">
        <v>1.11055474</v>
      </c>
      <c r="AU125">
        <v>1.1342331000000001</v>
      </c>
      <c r="AV125">
        <v>1.14964493</v>
      </c>
      <c r="AW125">
        <v>1.1606562300000001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-1.43588434581065E-2</v>
      </c>
      <c r="V126">
        <v>-6.3277550057316806E-2</v>
      </c>
      <c r="W126">
        <v>5.22198605672708E-2</v>
      </c>
      <c r="X126">
        <v>0.45021585842102102</v>
      </c>
      <c r="Y126">
        <v>0.73335006785065704</v>
      </c>
      <c r="Z126">
        <v>1.11455125107974</v>
      </c>
      <c r="AA126">
        <v>1.5688997194899901</v>
      </c>
      <c r="AB126">
        <v>2.1218412788368402</v>
      </c>
      <c r="AC126">
        <v>2.7558681621995702</v>
      </c>
      <c r="AD126">
        <v>2.64795738598783</v>
      </c>
      <c r="AE126">
        <v>2.60455878196337</v>
      </c>
      <c r="AF126">
        <v>2.56600774513341</v>
      </c>
      <c r="AG126">
        <v>2.61505540042773</v>
      </c>
      <c r="AH126">
        <v>2.7308011265656398</v>
      </c>
      <c r="AI126">
        <v>2.90726810118458</v>
      </c>
      <c r="AJ126">
        <v>3.1449272365825398</v>
      </c>
      <c r="AK126">
        <v>3.4458827776964398</v>
      </c>
      <c r="AL126">
        <v>3.7787017804144498</v>
      </c>
      <c r="AM126">
        <v>4.0770182679954301</v>
      </c>
      <c r="AN126">
        <v>4.4130251432727698</v>
      </c>
      <c r="AO126">
        <v>4.7501125009889096</v>
      </c>
      <c r="AP126">
        <v>5.0517304979062603</v>
      </c>
      <c r="AQ126">
        <v>5.3624738025849696</v>
      </c>
      <c r="AR126">
        <v>5.6092231214172497</v>
      </c>
      <c r="AS126">
        <v>5.9048535232884101</v>
      </c>
      <c r="AT126">
        <v>6.1053288681704299</v>
      </c>
      <c r="AU126">
        <v>6.4653419721343504</v>
      </c>
      <c r="AV126">
        <v>6.59805486062172</v>
      </c>
      <c r="AW126">
        <v>7.2215397278980298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>
        <v>0</v>
      </c>
      <c r="U127">
        <v>-3.7965500000000599E-3</v>
      </c>
      <c r="V127">
        <v>-1.2021189999999999E-2</v>
      </c>
      <c r="W127">
        <v>0.198589769999999</v>
      </c>
      <c r="X127" s="39">
        <v>0.31009977</v>
      </c>
      <c r="Y127">
        <v>0.35390041</v>
      </c>
      <c r="Z127">
        <v>0.40222862999999898</v>
      </c>
      <c r="AA127">
        <v>0.46006496000000002</v>
      </c>
      <c r="AB127">
        <v>0.53611171999999996</v>
      </c>
      <c r="AC127">
        <v>0.60994572000000002</v>
      </c>
      <c r="AD127">
        <v>0.41359506000000001</v>
      </c>
      <c r="AE127">
        <v>0.32012813000000001</v>
      </c>
      <c r="AF127">
        <v>0.28940262999999999</v>
      </c>
      <c r="AG127">
        <v>0.33725544000000002</v>
      </c>
      <c r="AH127">
        <v>0.41753481999999997</v>
      </c>
      <c r="AI127">
        <v>0.51614872999999994</v>
      </c>
      <c r="AJ127">
        <v>0.59362179999999998</v>
      </c>
      <c r="AK127">
        <v>0.66988207</v>
      </c>
      <c r="AL127">
        <v>0.71449757999999997</v>
      </c>
      <c r="AM127">
        <v>0.75123733999999998</v>
      </c>
      <c r="AN127">
        <v>0.74827384999999902</v>
      </c>
      <c r="AO127">
        <v>0.76423190999999902</v>
      </c>
      <c r="AP127">
        <v>0.74125620000000003</v>
      </c>
      <c r="AQ127">
        <v>0.75199807999999901</v>
      </c>
      <c r="AR127">
        <v>0.71190897999999903</v>
      </c>
      <c r="AS127">
        <v>0.74411911999999902</v>
      </c>
      <c r="AT127">
        <v>0.67772740999999903</v>
      </c>
      <c r="AU127">
        <v>0.792426779999999</v>
      </c>
      <c r="AV127">
        <v>0.63365262999999905</v>
      </c>
      <c r="AW127">
        <v>0.96194891999999999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102.455608913492</v>
      </c>
      <c r="G128">
        <v>102.399367204478</v>
      </c>
      <c r="H128">
        <v>99.208547055198807</v>
      </c>
      <c r="I128">
        <v>101.40292409970201</v>
      </c>
      <c r="J128">
        <v>103.50515667803</v>
      </c>
      <c r="K128">
        <v>103.84559681374699</v>
      </c>
      <c r="L128">
        <v>104.22545159069</v>
      </c>
      <c r="M128">
        <v>105.23833984669101</v>
      </c>
      <c r="N128">
        <v>105.950012728781</v>
      </c>
      <c r="O128">
        <v>108.73553708038099</v>
      </c>
      <c r="P128">
        <v>111.657207079004</v>
      </c>
      <c r="Q128">
        <v>114.69277142368</v>
      </c>
      <c r="R128">
        <v>117.814241489452</v>
      </c>
      <c r="S128">
        <v>121.316617529428</v>
      </c>
      <c r="T128">
        <v>123.75660305132099</v>
      </c>
      <c r="U128">
        <v>125.75005762663299</v>
      </c>
      <c r="V128">
        <v>128.17475093939001</v>
      </c>
      <c r="W128">
        <v>129.72740951308299</v>
      </c>
      <c r="X128">
        <v>130.791062408421</v>
      </c>
      <c r="Y128">
        <v>131.79759075502599</v>
      </c>
      <c r="Z128">
        <v>132.96643557691999</v>
      </c>
      <c r="AA128">
        <v>134.246339057271</v>
      </c>
      <c r="AB128">
        <v>135.610488252268</v>
      </c>
      <c r="AC128">
        <v>137.08422310173299</v>
      </c>
      <c r="AD128">
        <v>139.49301307246299</v>
      </c>
      <c r="AE128">
        <v>141.66173382209701</v>
      </c>
      <c r="AF128">
        <v>143.75322460291801</v>
      </c>
      <c r="AG128">
        <v>145.74081327622</v>
      </c>
      <c r="AH128">
        <v>147.73558378452199</v>
      </c>
      <c r="AI128">
        <v>149.73279069143899</v>
      </c>
      <c r="AJ128">
        <v>151.74233583254301</v>
      </c>
      <c r="AK128">
        <v>153.84338503938801</v>
      </c>
      <c r="AL128">
        <v>155.991808165821</v>
      </c>
      <c r="AM128">
        <v>158.30530638578099</v>
      </c>
      <c r="AN128">
        <v>160.60499973007401</v>
      </c>
      <c r="AO128">
        <v>163.00616055370801</v>
      </c>
      <c r="AP128">
        <v>165.46339976349699</v>
      </c>
      <c r="AQ128">
        <v>168.03420916330001</v>
      </c>
      <c r="AR128">
        <v>170.610433446163</v>
      </c>
      <c r="AS128">
        <v>173.247446198142</v>
      </c>
      <c r="AT128">
        <v>175.86382510977501</v>
      </c>
      <c r="AU128">
        <v>178.548672039764</v>
      </c>
      <c r="AV128">
        <v>181.11170595474701</v>
      </c>
      <c r="AW128">
        <v>183.97277714237001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>
        <v>0</v>
      </c>
      <c r="U129">
        <v>2.0761162149418502E-2</v>
      </c>
      <c r="V129">
        <v>-0.48109637593270999</v>
      </c>
      <c r="W129">
        <v>-5.0513433979985596</v>
      </c>
      <c r="X129">
        <v>-8.6149212712713901</v>
      </c>
      <c r="Y129">
        <v>-12.148476597218901</v>
      </c>
      <c r="Z129">
        <v>-15.516934312966301</v>
      </c>
      <c r="AA129">
        <v>-18.705065542717399</v>
      </c>
      <c r="AB129">
        <v>-21.595733671994701</v>
      </c>
      <c r="AC129">
        <v>-24.378321266680601</v>
      </c>
      <c r="AD129">
        <v>-26.389969432834899</v>
      </c>
      <c r="AE129">
        <v>-28.4385631916529</v>
      </c>
      <c r="AF129">
        <v>-30.7987823978447</v>
      </c>
      <c r="AG129">
        <v>-32.933852138080397</v>
      </c>
      <c r="AH129">
        <v>-35.2247457912935</v>
      </c>
      <c r="AI129">
        <v>-37.754096543892103</v>
      </c>
      <c r="AJ129">
        <v>-40.586760299677003</v>
      </c>
      <c r="AK129">
        <v>-43.794607430082003</v>
      </c>
      <c r="AL129">
        <v>-46.895024952795303</v>
      </c>
      <c r="AM129">
        <v>-50.648792110307298</v>
      </c>
      <c r="AN129">
        <v>-51.695050246913297</v>
      </c>
      <c r="AO129">
        <v>-53.125733013164599</v>
      </c>
      <c r="AP129">
        <v>-55.0610661201057</v>
      </c>
      <c r="AQ129">
        <v>-57.617171921243603</v>
      </c>
      <c r="AR129">
        <v>-61.035335525185197</v>
      </c>
      <c r="AS129">
        <v>-60.924242666538397</v>
      </c>
      <c r="AT129">
        <v>-60.838621620288301</v>
      </c>
      <c r="AU129">
        <v>-60.656820556391601</v>
      </c>
      <c r="AV129">
        <v>-60.4971290856734</v>
      </c>
      <c r="AW129">
        <v>-60.101522868537799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99.524770448917394</v>
      </c>
      <c r="G130">
        <v>95.217527717827295</v>
      </c>
      <c r="H130">
        <v>90.011484573824603</v>
      </c>
      <c r="I130">
        <v>90.191338270310794</v>
      </c>
      <c r="J130">
        <v>88.578239783982497</v>
      </c>
      <c r="K130">
        <v>84.454000936524395</v>
      </c>
      <c r="L130">
        <v>82.069033151250096</v>
      </c>
      <c r="M130">
        <v>81.055511390368494</v>
      </c>
      <c r="N130">
        <v>80.587811449170701</v>
      </c>
      <c r="O130">
        <v>79.995264661143494</v>
      </c>
      <c r="P130">
        <v>77.782390397971099</v>
      </c>
      <c r="Q130">
        <v>74.6907544610076</v>
      </c>
      <c r="R130">
        <v>72.434481130819904</v>
      </c>
      <c r="S130">
        <v>71.009304234177606</v>
      </c>
      <c r="T130">
        <v>70.048199318818902</v>
      </c>
      <c r="U130">
        <v>69.135773925352495</v>
      </c>
      <c r="V130">
        <v>68.048817989070102</v>
      </c>
      <c r="W130">
        <v>63.849287624854703</v>
      </c>
      <c r="X130">
        <v>60.260557299897698</v>
      </c>
      <c r="Y130">
        <v>57.231168881246198</v>
      </c>
      <c r="Z130">
        <v>54.629312878488797</v>
      </c>
      <c r="AA130">
        <v>52.334414255794599</v>
      </c>
      <c r="AB130">
        <v>50.354445199073297</v>
      </c>
      <c r="AC130">
        <v>48.518425229886702</v>
      </c>
      <c r="AD130">
        <v>47.110717013802002</v>
      </c>
      <c r="AE130">
        <v>45.67761386446</v>
      </c>
      <c r="AF130">
        <v>43.993615076257498</v>
      </c>
      <c r="AG130">
        <v>42.492919624771197</v>
      </c>
      <c r="AH130">
        <v>40.9055108977713</v>
      </c>
      <c r="AI130">
        <v>39.178223506869998</v>
      </c>
      <c r="AJ130">
        <v>37.260402465223301</v>
      </c>
      <c r="AK130">
        <v>35.125529081904801</v>
      </c>
      <c r="AL130">
        <v>33.073178472744701</v>
      </c>
      <c r="AM130">
        <v>30.627841871142198</v>
      </c>
      <c r="AN130">
        <v>29.876945047002899</v>
      </c>
      <c r="AO130">
        <v>28.891639596616201</v>
      </c>
      <c r="AP130">
        <v>27.6036006898279</v>
      </c>
      <c r="AQ130">
        <v>25.952075400859801</v>
      </c>
      <c r="AR130">
        <v>23.784258180204802</v>
      </c>
      <c r="AS130">
        <v>23.8440796164207</v>
      </c>
      <c r="AT130">
        <v>23.905377945723199</v>
      </c>
      <c r="AU130">
        <v>24.032799163672099</v>
      </c>
      <c r="AV130">
        <v>24.1548192425692</v>
      </c>
      <c r="AW130">
        <v>24.450740792685899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772654.30850000004</v>
      </c>
      <c r="T131">
        <v>787312.08799999999</v>
      </c>
      <c r="U131">
        <v>796557.51789999998</v>
      </c>
      <c r="V131">
        <v>807205.18070000003</v>
      </c>
      <c r="W131">
        <v>814350.75710000005</v>
      </c>
      <c r="X131">
        <v>818902.25690000004</v>
      </c>
      <c r="Y131">
        <v>824035.42480000004</v>
      </c>
      <c r="Z131">
        <v>830537.19160000002</v>
      </c>
      <c r="AA131">
        <v>838189.38199999998</v>
      </c>
      <c r="AB131">
        <v>846859.05830000003</v>
      </c>
      <c r="AC131">
        <v>856601.29240000003</v>
      </c>
      <c r="AD131">
        <v>871951.68200000003</v>
      </c>
      <c r="AE131">
        <v>886253.61380000005</v>
      </c>
      <c r="AF131">
        <v>900332.17729999998</v>
      </c>
      <c r="AG131">
        <v>914215.41009999998</v>
      </c>
      <c r="AH131">
        <v>928152.31039999996</v>
      </c>
      <c r="AI131">
        <v>942016.64910000004</v>
      </c>
      <c r="AJ131">
        <v>956026.33070000005</v>
      </c>
      <c r="AK131">
        <v>970486.03029999998</v>
      </c>
      <c r="AL131">
        <v>985277.53780000005</v>
      </c>
      <c r="AM131">
        <v>1000915.024</v>
      </c>
      <c r="AN131">
        <v>1016639.4840000001</v>
      </c>
      <c r="AO131">
        <v>1032955.741</v>
      </c>
      <c r="AP131">
        <v>1049631.365</v>
      </c>
      <c r="AQ131">
        <v>1066859.162</v>
      </c>
      <c r="AR131">
        <v>1084220.2790000001</v>
      </c>
      <c r="AS131">
        <v>1101866.368</v>
      </c>
      <c r="AT131">
        <v>1119442.8859999999</v>
      </c>
      <c r="AU131">
        <v>1137340.7890000001</v>
      </c>
      <c r="AV131">
        <v>1154764.6229999999</v>
      </c>
      <c r="AW131">
        <v>1173370.6000000001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13730133.609999999</v>
      </c>
      <c r="T132">
        <v>13689639.449999999</v>
      </c>
      <c r="U132">
        <v>13619313.880000001</v>
      </c>
      <c r="V132">
        <v>13876647.939999999</v>
      </c>
      <c r="W132">
        <v>13569416.08</v>
      </c>
      <c r="X132">
        <v>13399669.289999999</v>
      </c>
      <c r="Y132">
        <v>13150067.9</v>
      </c>
      <c r="Z132">
        <v>12958108.18</v>
      </c>
      <c r="AA132">
        <v>12781342.27</v>
      </c>
      <c r="AB132">
        <v>12609919.07</v>
      </c>
      <c r="AC132">
        <v>12459006.289999999</v>
      </c>
      <c r="AD132">
        <v>12384129.119999999</v>
      </c>
      <c r="AE132">
        <v>12296014.91</v>
      </c>
      <c r="AF132">
        <v>12210742.41</v>
      </c>
      <c r="AG132">
        <v>12124343.630000001</v>
      </c>
      <c r="AH132">
        <v>12062103.16</v>
      </c>
      <c r="AI132">
        <v>11988361.890000001</v>
      </c>
      <c r="AJ132">
        <v>11916168.189999999</v>
      </c>
      <c r="AK132">
        <v>11872473.76</v>
      </c>
      <c r="AL132">
        <v>11835126.550000001</v>
      </c>
      <c r="AM132">
        <v>11835202.609999999</v>
      </c>
      <c r="AN132">
        <v>11818197.189999999</v>
      </c>
      <c r="AO132">
        <v>11812089.68</v>
      </c>
      <c r="AP132">
        <v>11811444.49</v>
      </c>
      <c r="AQ132">
        <v>11832894.210000001</v>
      </c>
      <c r="AR132">
        <v>11850731.85</v>
      </c>
      <c r="AS132">
        <v>11875869.109999999</v>
      </c>
      <c r="AT132">
        <v>11906339.560000001</v>
      </c>
      <c r="AU132">
        <v>11939822.699999999</v>
      </c>
      <c r="AV132">
        <v>11969151.359999999</v>
      </c>
      <c r="AW132">
        <v>12032027.689999999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14502787.92</v>
      </c>
      <c r="T133">
        <v>14476951.539999999</v>
      </c>
      <c r="U133">
        <v>14415871.4</v>
      </c>
      <c r="V133">
        <v>14683853.119999999</v>
      </c>
      <c r="W133">
        <v>14383766.83</v>
      </c>
      <c r="X133">
        <v>14218571.550000001</v>
      </c>
      <c r="Y133">
        <v>13974103.32</v>
      </c>
      <c r="Z133">
        <v>13788645.380000001</v>
      </c>
      <c r="AA133">
        <v>13619531.65</v>
      </c>
      <c r="AB133">
        <v>13456778.130000001</v>
      </c>
      <c r="AC133">
        <v>13315607.59</v>
      </c>
      <c r="AD133">
        <v>13256080.800000001</v>
      </c>
      <c r="AE133">
        <v>13182268.52</v>
      </c>
      <c r="AF133">
        <v>13111074.59</v>
      </c>
      <c r="AG133">
        <v>13038559.039999999</v>
      </c>
      <c r="AH133">
        <v>12990255.470000001</v>
      </c>
      <c r="AI133">
        <v>12930378.529999999</v>
      </c>
      <c r="AJ133">
        <v>12872194.52</v>
      </c>
      <c r="AK133">
        <v>12842959.789999999</v>
      </c>
      <c r="AL133">
        <v>12820404.08</v>
      </c>
      <c r="AM133">
        <v>12836117.630000001</v>
      </c>
      <c r="AN133">
        <v>12834836.67</v>
      </c>
      <c r="AO133">
        <v>12845045.43</v>
      </c>
      <c r="AP133">
        <v>12861075.85</v>
      </c>
      <c r="AQ133">
        <v>12899753.369999999</v>
      </c>
      <c r="AR133">
        <v>12934952.130000001</v>
      </c>
      <c r="AS133">
        <v>12977735.48</v>
      </c>
      <c r="AT133">
        <v>13025782.449999999</v>
      </c>
      <c r="AU133">
        <v>13077163.49</v>
      </c>
      <c r="AV133">
        <v>13123915.98</v>
      </c>
      <c r="AW133">
        <v>13205398.289999999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157807746.59999999</v>
      </c>
      <c r="G134">
        <v>153187986.09999999</v>
      </c>
      <c r="H134">
        <v>152677500.59999999</v>
      </c>
      <c r="I134">
        <v>149418415.90000001</v>
      </c>
      <c r="J134">
        <v>145571137.80000001</v>
      </c>
      <c r="K134">
        <v>141027233.40000001</v>
      </c>
      <c r="L134">
        <v>137577301.69999999</v>
      </c>
      <c r="M134">
        <v>134662807.40000001</v>
      </c>
      <c r="N134">
        <v>133305934.90000001</v>
      </c>
      <c r="O134">
        <v>131374181.09999999</v>
      </c>
      <c r="P134">
        <v>127808619.5</v>
      </c>
      <c r="Q134">
        <v>123194867</v>
      </c>
      <c r="R134">
        <v>119587800.2</v>
      </c>
      <c r="S134">
        <v>119247773.09999999</v>
      </c>
      <c r="T134">
        <v>117310897.90000001</v>
      </c>
      <c r="U134">
        <v>115061512</v>
      </c>
      <c r="V134">
        <v>112514172.5</v>
      </c>
      <c r="W134">
        <v>105250418.8</v>
      </c>
      <c r="X134">
        <v>101041378.7</v>
      </c>
      <c r="Y134">
        <v>97169050.420000002</v>
      </c>
      <c r="Z134">
        <v>93546747.030000001</v>
      </c>
      <c r="AA134">
        <v>90083839.290000007</v>
      </c>
      <c r="AB134">
        <v>86795197.189999998</v>
      </c>
      <c r="AC134">
        <v>83508548.790000007</v>
      </c>
      <c r="AD134">
        <v>79632624.060000002</v>
      </c>
      <c r="AE134">
        <v>75675243.319999903</v>
      </c>
      <c r="AF134">
        <v>71607817.200000003</v>
      </c>
      <c r="AG134">
        <v>67509009.980000004</v>
      </c>
      <c r="AH134">
        <v>63261262.229999997</v>
      </c>
      <c r="AI134">
        <v>58465633.310000002</v>
      </c>
      <c r="AJ134">
        <v>53478631.829999998</v>
      </c>
      <c r="AK134">
        <v>48271312.93</v>
      </c>
      <c r="AL134">
        <v>42974233.829999998</v>
      </c>
      <c r="AM134">
        <v>37356677.609999999</v>
      </c>
      <c r="AN134">
        <v>34078179.32</v>
      </c>
      <c r="AO134">
        <v>30705308.16</v>
      </c>
      <c r="AP134">
        <v>27214297.460000001</v>
      </c>
      <c r="AQ134">
        <v>23567357.739999998</v>
      </c>
      <c r="AR134">
        <v>19697766.719999999</v>
      </c>
      <c r="AS134">
        <v>18628384.809999999</v>
      </c>
      <c r="AT134">
        <v>17604034.690000001</v>
      </c>
      <c r="AU134">
        <v>16633048.07</v>
      </c>
      <c r="AV134">
        <v>15720976.050000001</v>
      </c>
      <c r="AW134">
        <v>14882184.52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1077983.4369999999</v>
      </c>
      <c r="H135">
        <v>1048549.7610000001</v>
      </c>
      <c r="I135">
        <v>1024274.508</v>
      </c>
      <c r="J135">
        <v>1000122.357</v>
      </c>
      <c r="K135">
        <v>973364.59050000005</v>
      </c>
      <c r="L135">
        <v>944193.53119999997</v>
      </c>
      <c r="M135">
        <v>916029.28610000003</v>
      </c>
      <c r="N135">
        <v>891648.6679</v>
      </c>
      <c r="O135">
        <v>873772.1801</v>
      </c>
      <c r="P135">
        <v>859502.30440000002</v>
      </c>
      <c r="Q135">
        <v>843858.21719999996</v>
      </c>
      <c r="R135">
        <v>821927.66929999995</v>
      </c>
      <c r="S135">
        <v>799987.20440000005</v>
      </c>
      <c r="T135">
        <v>779064.03009999997</v>
      </c>
      <c r="U135">
        <v>758345.89760000003</v>
      </c>
      <c r="V135">
        <v>734369.58380000002</v>
      </c>
      <c r="W135">
        <v>706015.71389999997</v>
      </c>
      <c r="X135">
        <v>672718.64350000001</v>
      </c>
      <c r="Y135">
        <v>638926.70660000003</v>
      </c>
      <c r="Z135">
        <v>607935.16249999998</v>
      </c>
      <c r="AA135">
        <v>580364.40379999997</v>
      </c>
      <c r="AB135">
        <v>555956.88159999996</v>
      </c>
      <c r="AC135">
        <v>534159.26870000002</v>
      </c>
      <c r="AD135">
        <v>514463.22230000002</v>
      </c>
      <c r="AE135">
        <v>496521.81640000001</v>
      </c>
      <c r="AF135">
        <v>480042.23839999997</v>
      </c>
      <c r="AG135">
        <v>464788.39740000002</v>
      </c>
      <c r="AH135">
        <v>450592.14350000001</v>
      </c>
      <c r="AI135">
        <v>437268.96010000003</v>
      </c>
      <c r="AJ135">
        <v>424631.12809999997</v>
      </c>
      <c r="AK135">
        <v>412560.58769999997</v>
      </c>
      <c r="AL135">
        <v>400972.99180000002</v>
      </c>
      <c r="AM135">
        <v>389503.24699999997</v>
      </c>
      <c r="AN135">
        <v>378296.74969999999</v>
      </c>
      <c r="AO135">
        <v>367406.10940000002</v>
      </c>
      <c r="AP135">
        <v>356852.09659999999</v>
      </c>
      <c r="AQ135">
        <v>346644.82260000001</v>
      </c>
      <c r="AR135">
        <v>336774.29930000001</v>
      </c>
      <c r="AS135">
        <v>327219.20039999997</v>
      </c>
      <c r="AT135">
        <v>317935.85489999998</v>
      </c>
      <c r="AU135">
        <v>308892.1741</v>
      </c>
      <c r="AV135">
        <v>300077.66619999998</v>
      </c>
      <c r="AW135">
        <v>291521.31790000002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1077983.4369999999</v>
      </c>
      <c r="H136">
        <v>1048549.7610000001</v>
      </c>
      <c r="I136">
        <v>1024274.508</v>
      </c>
      <c r="J136">
        <v>1000122.357</v>
      </c>
      <c r="K136">
        <v>973364.59050000005</v>
      </c>
      <c r="L136">
        <v>944193.53119999997</v>
      </c>
      <c r="M136">
        <v>916029.28610000003</v>
      </c>
      <c r="N136">
        <v>891648.6679</v>
      </c>
      <c r="O136">
        <v>873772.1801</v>
      </c>
      <c r="P136">
        <v>859502.30440000002</v>
      </c>
      <c r="Q136">
        <v>843858.21719999996</v>
      </c>
      <c r="R136">
        <v>821927.66929999995</v>
      </c>
      <c r="S136">
        <v>799987.20440000005</v>
      </c>
      <c r="T136">
        <v>779064.03009999997</v>
      </c>
      <c r="U136">
        <v>758345.89760000003</v>
      </c>
      <c r="V136">
        <v>734369.58380000002</v>
      </c>
      <c r="W136">
        <v>706015.71389999997</v>
      </c>
      <c r="X136">
        <v>672718.64350000001</v>
      </c>
      <c r="Y136">
        <v>638926.70660000003</v>
      </c>
      <c r="Z136">
        <v>607935.16249999998</v>
      </c>
      <c r="AA136">
        <v>580364.40379999997</v>
      </c>
      <c r="AB136">
        <v>555956.88159999996</v>
      </c>
      <c r="AC136">
        <v>534159.26870000002</v>
      </c>
      <c r="AD136">
        <v>514463.22230000002</v>
      </c>
      <c r="AE136">
        <v>496521.81640000001</v>
      </c>
      <c r="AF136">
        <v>480042.23839999997</v>
      </c>
      <c r="AG136">
        <v>464788.39740000002</v>
      </c>
      <c r="AH136">
        <v>450592.14350000001</v>
      </c>
      <c r="AI136">
        <v>437268.96010000003</v>
      </c>
      <c r="AJ136">
        <v>424631.12809999997</v>
      </c>
      <c r="AK136">
        <v>412560.58769999997</v>
      </c>
      <c r="AL136">
        <v>400972.99180000002</v>
      </c>
      <c r="AM136">
        <v>389503.24699999997</v>
      </c>
      <c r="AN136">
        <v>378296.74969999999</v>
      </c>
      <c r="AO136">
        <v>367406.10940000002</v>
      </c>
      <c r="AP136">
        <v>356852.09659999999</v>
      </c>
      <c r="AQ136">
        <v>346644.82260000001</v>
      </c>
      <c r="AR136">
        <v>336774.29930000001</v>
      </c>
      <c r="AS136">
        <v>327219.20039999997</v>
      </c>
      <c r="AT136">
        <v>317935.85489999998</v>
      </c>
      <c r="AU136">
        <v>308892.1741</v>
      </c>
      <c r="AV136">
        <v>300077.66619999998</v>
      </c>
      <c r="AW136">
        <v>291521.31790000002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118020003.40000001</v>
      </c>
      <c r="G137">
        <v>114447618</v>
      </c>
      <c r="H137">
        <v>114347056.7</v>
      </c>
      <c r="I137">
        <v>111317291.90000001</v>
      </c>
      <c r="J137">
        <v>108395858.8</v>
      </c>
      <c r="K137">
        <v>105272722.09999999</v>
      </c>
      <c r="L137">
        <v>102795200.90000001</v>
      </c>
      <c r="M137">
        <v>100555696</v>
      </c>
      <c r="N137">
        <v>99571667.599999994</v>
      </c>
      <c r="O137">
        <v>98532672.709999904</v>
      </c>
      <c r="P137">
        <v>96700459.129999995</v>
      </c>
      <c r="Q137">
        <v>94664728.060000002</v>
      </c>
      <c r="R137">
        <v>93585827.200000003</v>
      </c>
      <c r="S137">
        <v>95312269.239999995</v>
      </c>
      <c r="T137">
        <v>94264406.700000003</v>
      </c>
      <c r="U137">
        <v>92543697.760000005</v>
      </c>
      <c r="V137">
        <v>90565438.530000001</v>
      </c>
      <c r="W137">
        <v>86902580.560000002</v>
      </c>
      <c r="X137">
        <v>84177349.780000001</v>
      </c>
      <c r="Y137">
        <v>81643534.129999995</v>
      </c>
      <c r="Z137">
        <v>79282932.180000007</v>
      </c>
      <c r="AA137">
        <v>77022922.849999994</v>
      </c>
      <c r="AB137">
        <v>74817381.870000005</v>
      </c>
      <c r="AC137">
        <v>72562929.150000006</v>
      </c>
      <c r="AD137">
        <v>69634725.909999996</v>
      </c>
      <c r="AE137">
        <v>66578475.219999999</v>
      </c>
      <c r="AF137">
        <v>63367422.780000001</v>
      </c>
      <c r="AG137">
        <v>60019009.560000002</v>
      </c>
      <c r="AH137">
        <v>56488964.079999998</v>
      </c>
      <c r="AI137">
        <v>52337985.710000001</v>
      </c>
      <c r="AJ137">
        <v>47964203.619999997</v>
      </c>
      <c r="AK137">
        <v>43342676.399999999</v>
      </c>
      <c r="AL137">
        <v>38552607.640000001</v>
      </c>
      <c r="AM137">
        <v>33425245.539999999</v>
      </c>
      <c r="AN137">
        <v>30520953.16</v>
      </c>
      <c r="AO137">
        <v>27509187.75</v>
      </c>
      <c r="AP137">
        <v>24367563.32</v>
      </c>
      <c r="AQ137">
        <v>21058015.329999998</v>
      </c>
      <c r="AR137">
        <v>17515188.149999999</v>
      </c>
      <c r="AS137">
        <v>16825939.059999999</v>
      </c>
      <c r="AT137">
        <v>16171483.199999999</v>
      </c>
      <c r="AU137">
        <v>15559497.73</v>
      </c>
      <c r="AV137">
        <v>14996408.52</v>
      </c>
      <c r="AW137">
        <v>14495350.57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118020003.40000001</v>
      </c>
      <c r="G138">
        <v>114447618</v>
      </c>
      <c r="H138">
        <v>114347056.7</v>
      </c>
      <c r="I138">
        <v>111317291.90000001</v>
      </c>
      <c r="J138">
        <v>108395858.8</v>
      </c>
      <c r="K138">
        <v>105272722.09999999</v>
      </c>
      <c r="L138">
        <v>102795200.90000001</v>
      </c>
      <c r="M138">
        <v>100555696</v>
      </c>
      <c r="N138">
        <v>99571667.599999994</v>
      </c>
      <c r="O138">
        <v>98532672.709999904</v>
      </c>
      <c r="P138">
        <v>96700459.129999995</v>
      </c>
      <c r="Q138">
        <v>94664728.060000002</v>
      </c>
      <c r="R138">
        <v>93585827.200000003</v>
      </c>
      <c r="S138">
        <v>95312269.239999995</v>
      </c>
      <c r="T138">
        <v>94264406.700000003</v>
      </c>
      <c r="U138">
        <v>92543697.760000005</v>
      </c>
      <c r="V138">
        <v>90565438.530000001</v>
      </c>
      <c r="W138">
        <v>86902580.560000002</v>
      </c>
      <c r="X138">
        <v>84177349.780000001</v>
      </c>
      <c r="Y138">
        <v>81643534.129999995</v>
      </c>
      <c r="Z138">
        <v>79282932.180000007</v>
      </c>
      <c r="AA138">
        <v>77022922.849999994</v>
      </c>
      <c r="AB138">
        <v>74817381.870000005</v>
      </c>
      <c r="AC138">
        <v>72562929.150000006</v>
      </c>
      <c r="AD138">
        <v>69634725.909999996</v>
      </c>
      <c r="AE138">
        <v>66578475.219999999</v>
      </c>
      <c r="AF138">
        <v>63367422.780000001</v>
      </c>
      <c r="AG138">
        <v>60019009.560000002</v>
      </c>
      <c r="AH138">
        <v>56488964.079999998</v>
      </c>
      <c r="AI138">
        <v>52337985.710000001</v>
      </c>
      <c r="AJ138">
        <v>47964203.619999997</v>
      </c>
      <c r="AK138">
        <v>43342676.399999999</v>
      </c>
      <c r="AL138">
        <v>38552607.640000001</v>
      </c>
      <c r="AM138">
        <v>33425245.539999999</v>
      </c>
      <c r="AN138">
        <v>30520953.16</v>
      </c>
      <c r="AO138">
        <v>27509187.75</v>
      </c>
      <c r="AP138">
        <v>24367563.32</v>
      </c>
      <c r="AQ138">
        <v>21058015.329999998</v>
      </c>
      <c r="AR138">
        <v>17515188.149999999</v>
      </c>
      <c r="AS138">
        <v>16825939.059999999</v>
      </c>
      <c r="AT138">
        <v>16171483.199999999</v>
      </c>
      <c r="AU138">
        <v>15559497.73</v>
      </c>
      <c r="AV138">
        <v>14996408.52</v>
      </c>
      <c r="AW138">
        <v>14495350.57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38680707.810000002</v>
      </c>
      <c r="G139">
        <v>37662384.700000003</v>
      </c>
      <c r="H139">
        <v>37281894.079999998</v>
      </c>
      <c r="I139">
        <v>37076849.560000002</v>
      </c>
      <c r="J139">
        <v>36175156.619999997</v>
      </c>
      <c r="K139">
        <v>34781146.75</v>
      </c>
      <c r="L139">
        <v>33837907.289999999</v>
      </c>
      <c r="M139">
        <v>33191082.16</v>
      </c>
      <c r="N139">
        <v>32842618.670000002</v>
      </c>
      <c r="O139">
        <v>31967736.190000001</v>
      </c>
      <c r="P139">
        <v>30248658.030000001</v>
      </c>
      <c r="Q139">
        <v>27686280.68</v>
      </c>
      <c r="R139">
        <v>25180045.300000001</v>
      </c>
      <c r="S139">
        <v>23135516.690000001</v>
      </c>
      <c r="T139">
        <v>22267427.210000001</v>
      </c>
      <c r="U139">
        <v>21759468.370000001</v>
      </c>
      <c r="V139">
        <v>21214364.350000001</v>
      </c>
      <c r="W139">
        <v>17641822.57</v>
      </c>
      <c r="X139">
        <v>16191310.32</v>
      </c>
      <c r="Y139">
        <v>14886589.58</v>
      </c>
      <c r="Z139">
        <v>13655879.68</v>
      </c>
      <c r="AA139">
        <v>12480552.029999999</v>
      </c>
      <c r="AB139">
        <v>11421858.439999999</v>
      </c>
      <c r="AC139">
        <v>10411460.369999999</v>
      </c>
      <c r="AD139">
        <v>9483434.9210000001</v>
      </c>
      <c r="AE139">
        <v>8600246.2880000006</v>
      </c>
      <c r="AF139">
        <v>7760352.176</v>
      </c>
      <c r="AG139">
        <v>7025212.0190000003</v>
      </c>
      <c r="AH139">
        <v>6321706.0070000002</v>
      </c>
      <c r="AI139">
        <v>5690378.6380000003</v>
      </c>
      <c r="AJ139">
        <v>5089797.0820000004</v>
      </c>
      <c r="AK139">
        <v>4516075.9380000001</v>
      </c>
      <c r="AL139">
        <v>4020653.193</v>
      </c>
      <c r="AM139">
        <v>3541928.827</v>
      </c>
      <c r="AN139">
        <v>3178929.409</v>
      </c>
      <c r="AO139">
        <v>2828714.3</v>
      </c>
      <c r="AP139">
        <v>2489882.0449999999</v>
      </c>
      <c r="AQ139">
        <v>2162697.5830000001</v>
      </c>
      <c r="AR139">
        <v>1845804.273</v>
      </c>
      <c r="AS139">
        <v>1475226.55</v>
      </c>
      <c r="AT139">
        <v>1114615.635</v>
      </c>
      <c r="AU139">
        <v>764658.16630000004</v>
      </c>
      <c r="AV139">
        <v>424489.86920000002</v>
      </c>
      <c r="AW139">
        <v>95312.629629999996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38680707.810000002</v>
      </c>
      <c r="G140">
        <v>37662384.700000003</v>
      </c>
      <c r="H140">
        <v>37281894.079999998</v>
      </c>
      <c r="I140">
        <v>37076849.560000002</v>
      </c>
      <c r="J140">
        <v>36175156.619999997</v>
      </c>
      <c r="K140">
        <v>34781146.75</v>
      </c>
      <c r="L140">
        <v>33837907.289999999</v>
      </c>
      <c r="M140">
        <v>33191082.16</v>
      </c>
      <c r="N140">
        <v>32842618.670000002</v>
      </c>
      <c r="O140">
        <v>31967736.190000001</v>
      </c>
      <c r="P140">
        <v>30248658.030000001</v>
      </c>
      <c r="Q140">
        <v>27686280.68</v>
      </c>
      <c r="R140">
        <v>25180045.300000001</v>
      </c>
      <c r="S140">
        <v>23135516.690000001</v>
      </c>
      <c r="T140">
        <v>22267427.210000001</v>
      </c>
      <c r="U140">
        <v>21759468.370000001</v>
      </c>
      <c r="V140">
        <v>21214364.350000001</v>
      </c>
      <c r="W140">
        <v>17641822.57</v>
      </c>
      <c r="X140">
        <v>16191310.32</v>
      </c>
      <c r="Y140">
        <v>14886589.58</v>
      </c>
      <c r="Z140">
        <v>13655879.68</v>
      </c>
      <c r="AA140">
        <v>12480552.029999999</v>
      </c>
      <c r="AB140">
        <v>11421858.439999999</v>
      </c>
      <c r="AC140">
        <v>10411460.369999999</v>
      </c>
      <c r="AD140">
        <v>9483434.9210000001</v>
      </c>
      <c r="AE140">
        <v>8600246.2880000006</v>
      </c>
      <c r="AF140">
        <v>7760352.176</v>
      </c>
      <c r="AG140">
        <v>7025212.0190000003</v>
      </c>
      <c r="AH140">
        <v>6321706.0070000002</v>
      </c>
      <c r="AI140">
        <v>5690378.6380000003</v>
      </c>
      <c r="AJ140">
        <v>5089797.0820000004</v>
      </c>
      <c r="AK140">
        <v>4516075.9380000001</v>
      </c>
      <c r="AL140">
        <v>4020653.193</v>
      </c>
      <c r="AM140">
        <v>3541928.827</v>
      </c>
      <c r="AN140">
        <v>3178929.409</v>
      </c>
      <c r="AO140">
        <v>2828714.3</v>
      </c>
      <c r="AP140">
        <v>2489882.0449999999</v>
      </c>
      <c r="AQ140">
        <v>2162697.5830000001</v>
      </c>
      <c r="AR140">
        <v>1845804.273</v>
      </c>
      <c r="AS140">
        <v>1475226.55</v>
      </c>
      <c r="AT140">
        <v>1114615.635</v>
      </c>
      <c r="AU140">
        <v>764658.16630000004</v>
      </c>
      <c r="AV140">
        <v>424489.86920000002</v>
      </c>
      <c r="AW140">
        <v>95312.629629999996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7634585.7750000004</v>
      </c>
      <c r="G141">
        <v>7341872.341</v>
      </c>
      <c r="H141">
        <v>7407098.5290000001</v>
      </c>
      <c r="I141">
        <v>7687387.0829999996</v>
      </c>
      <c r="J141">
        <v>7403338.1569999997</v>
      </c>
      <c r="K141">
        <v>7209500.9029999999</v>
      </c>
      <c r="L141">
        <v>6837460.3509999998</v>
      </c>
      <c r="M141">
        <v>7104497.3600000003</v>
      </c>
      <c r="N141">
        <v>7206572.9400000004</v>
      </c>
      <c r="O141">
        <v>7510751.5599999996</v>
      </c>
      <c r="P141">
        <v>7635043.8710000003</v>
      </c>
      <c r="Q141">
        <v>7553610.2539999997</v>
      </c>
      <c r="R141">
        <v>7578005.3619999997</v>
      </c>
      <c r="S141">
        <v>7915042.3389999997</v>
      </c>
      <c r="T141">
        <v>8098849.3540000003</v>
      </c>
      <c r="U141">
        <v>8175139.9179999996</v>
      </c>
      <c r="V141">
        <v>8181467.9950000001</v>
      </c>
      <c r="W141">
        <v>7886188.5259999996</v>
      </c>
      <c r="X141">
        <v>7661968.6880000001</v>
      </c>
      <c r="Y141">
        <v>7519038.1540000001</v>
      </c>
      <c r="Z141">
        <v>7445331.6090000002</v>
      </c>
      <c r="AA141">
        <v>7417796.4620000003</v>
      </c>
      <c r="AB141">
        <v>7421167.1310000001</v>
      </c>
      <c r="AC141">
        <v>7433407.7460000003</v>
      </c>
      <c r="AD141">
        <v>7597638.1689999998</v>
      </c>
      <c r="AE141">
        <v>7655266.5470000003</v>
      </c>
      <c r="AF141">
        <v>7651400.5760000004</v>
      </c>
      <c r="AG141">
        <v>7607286.449</v>
      </c>
      <c r="AH141">
        <v>7522137.9630000005</v>
      </c>
      <c r="AI141">
        <v>7331845.0820000004</v>
      </c>
      <c r="AJ141">
        <v>7077768.2189999996</v>
      </c>
      <c r="AK141">
        <v>6750475.3059999999</v>
      </c>
      <c r="AL141">
        <v>6352425.1100000003</v>
      </c>
      <c r="AM141">
        <v>5844105.7369999997</v>
      </c>
      <c r="AN141">
        <v>5666336.0700000003</v>
      </c>
      <c r="AO141">
        <v>5433681.1529999999</v>
      </c>
      <c r="AP141">
        <v>5130642.2860000003</v>
      </c>
      <c r="AQ141">
        <v>4737192.8909999998</v>
      </c>
      <c r="AR141">
        <v>4218017.9720000001</v>
      </c>
      <c r="AS141">
        <v>4325553.8329999996</v>
      </c>
      <c r="AT141">
        <v>4443846.49</v>
      </c>
      <c r="AU141">
        <v>4577860.2230000002</v>
      </c>
      <c r="AV141">
        <v>4728135.0369999995</v>
      </c>
      <c r="AW141">
        <v>4910336.4019999998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11866266.449999999</v>
      </c>
      <c r="G142">
        <v>11295774.640000001</v>
      </c>
      <c r="H142">
        <v>11328741.33</v>
      </c>
      <c r="I142">
        <v>11231452.689999999</v>
      </c>
      <c r="J142">
        <v>11068321.529999999</v>
      </c>
      <c r="K142">
        <v>10408494.439999999</v>
      </c>
      <c r="L142">
        <v>10066105.48</v>
      </c>
      <c r="M142">
        <v>10105674.65</v>
      </c>
      <c r="N142">
        <v>10278904.890000001</v>
      </c>
      <c r="O142">
        <v>9893603.2249999996</v>
      </c>
      <c r="P142">
        <v>9082260.6799999997</v>
      </c>
      <c r="Q142">
        <v>8083323.8099999996</v>
      </c>
      <c r="R142">
        <v>7309960.2740000002</v>
      </c>
      <c r="S142">
        <v>7057525.2620000001</v>
      </c>
      <c r="T142">
        <v>6948956.7319999998</v>
      </c>
      <c r="U142">
        <v>6911325.9230000004</v>
      </c>
      <c r="V142">
        <v>6651147.79</v>
      </c>
      <c r="W142">
        <v>5358556.5789999999</v>
      </c>
      <c r="X142">
        <v>4402217.32</v>
      </c>
      <c r="Y142">
        <v>3670440.463</v>
      </c>
      <c r="Z142">
        <v>3094908.7740000002</v>
      </c>
      <c r="AA142">
        <v>2640040.3390000002</v>
      </c>
      <c r="AB142">
        <v>2278735.483</v>
      </c>
      <c r="AC142">
        <v>1981776.71</v>
      </c>
      <c r="AD142">
        <v>2004182.6880000001</v>
      </c>
      <c r="AE142">
        <v>2006748.62</v>
      </c>
      <c r="AF142">
        <v>1995542.274</v>
      </c>
      <c r="AG142">
        <v>1976755.9439999999</v>
      </c>
      <c r="AH142">
        <v>1946179.9979999999</v>
      </c>
      <c r="AI142">
        <v>1892951.5970000001</v>
      </c>
      <c r="AJ142">
        <v>1824111.3419999999</v>
      </c>
      <c r="AK142">
        <v>1737570.01</v>
      </c>
      <c r="AL142">
        <v>1637861.15</v>
      </c>
      <c r="AM142">
        <v>1512851.358</v>
      </c>
      <c r="AN142">
        <v>1463939.1939999999</v>
      </c>
      <c r="AO142">
        <v>1402191.922</v>
      </c>
      <c r="AP142">
        <v>1323980.148</v>
      </c>
      <c r="AQ142">
        <v>1224560.5959999999</v>
      </c>
      <c r="AR142">
        <v>1096102.189</v>
      </c>
      <c r="AS142">
        <v>1097159.541</v>
      </c>
      <c r="AT142">
        <v>1099201.0819999999</v>
      </c>
      <c r="AU142">
        <v>1103921.507</v>
      </c>
      <c r="AV142">
        <v>1110569.77</v>
      </c>
      <c r="AW142">
        <v>1123070.872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1152766.82</v>
      </c>
      <c r="G143">
        <v>1074478.2</v>
      </c>
      <c r="H143">
        <v>928581.74849999999</v>
      </c>
      <c r="I143">
        <v>976384.99219999998</v>
      </c>
      <c r="J143">
        <v>945070.41099999996</v>
      </c>
      <c r="K143">
        <v>889025.88170000003</v>
      </c>
      <c r="L143">
        <v>845045.70270000002</v>
      </c>
      <c r="M143">
        <v>831699.70220000006</v>
      </c>
      <c r="N143">
        <v>855151.97259999998</v>
      </c>
      <c r="O143">
        <v>852084.23250000004</v>
      </c>
      <c r="P143">
        <v>812403.94669999997</v>
      </c>
      <c r="Q143">
        <v>748244.85129999998</v>
      </c>
      <c r="R143">
        <v>691727.05929999996</v>
      </c>
      <c r="S143">
        <v>642476.92610000004</v>
      </c>
      <c r="T143">
        <v>606977.7905</v>
      </c>
      <c r="U143">
        <v>583671.39110000001</v>
      </c>
      <c r="V143">
        <v>538740.73739999998</v>
      </c>
      <c r="W143">
        <v>401568.54800000001</v>
      </c>
      <c r="X143">
        <v>313811.51459999999</v>
      </c>
      <c r="Y143">
        <v>254880.3034</v>
      </c>
      <c r="Z143">
        <v>211247.7867</v>
      </c>
      <c r="AA143">
        <v>177899.9123</v>
      </c>
      <c r="AB143">
        <v>152106.98920000001</v>
      </c>
      <c r="AC143">
        <v>131298.65960000001</v>
      </c>
      <c r="AD143">
        <v>125628.1069</v>
      </c>
      <c r="AE143">
        <v>122138.6275</v>
      </c>
      <c r="AF143">
        <v>119190.4752</v>
      </c>
      <c r="AG143">
        <v>116542.6125</v>
      </c>
      <c r="AH143">
        <v>113558.06</v>
      </c>
      <c r="AI143">
        <v>109645.2809</v>
      </c>
      <c r="AJ143">
        <v>105007.49589999999</v>
      </c>
      <c r="AK143">
        <v>99495.797990000006</v>
      </c>
      <c r="AL143">
        <v>93496.562359999996</v>
      </c>
      <c r="AM143">
        <v>86206.582079999906</v>
      </c>
      <c r="AN143">
        <v>82908.224310000005</v>
      </c>
      <c r="AO143">
        <v>78935.795970000006</v>
      </c>
      <c r="AP143">
        <v>74097.817559999996</v>
      </c>
      <c r="AQ143">
        <v>68179.285390000005</v>
      </c>
      <c r="AR143">
        <v>60820.479630000002</v>
      </c>
      <c r="AS143">
        <v>59185.290930000003</v>
      </c>
      <c r="AT143">
        <v>57496.983269999997</v>
      </c>
      <c r="AU143">
        <v>55828.307269999998</v>
      </c>
      <c r="AV143">
        <v>54145.733209999999</v>
      </c>
      <c r="AW143">
        <v>52614.565349999997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6445364.1849999996</v>
      </c>
      <c r="G144">
        <v>5911532.227</v>
      </c>
      <c r="H144">
        <v>5203173.7980000004</v>
      </c>
      <c r="I144">
        <v>5304031.7149999999</v>
      </c>
      <c r="J144">
        <v>5739548.4460000005</v>
      </c>
      <c r="K144">
        <v>5166077.2249999996</v>
      </c>
      <c r="L144">
        <v>4918228.5</v>
      </c>
      <c r="M144">
        <v>4998709.949</v>
      </c>
      <c r="N144">
        <v>5100882.9869999997</v>
      </c>
      <c r="O144">
        <v>5106126.341</v>
      </c>
      <c r="P144">
        <v>4860576.5159999998</v>
      </c>
      <c r="Q144">
        <v>4528666.8360000001</v>
      </c>
      <c r="R144">
        <v>4302654.2690000003</v>
      </c>
      <c r="S144">
        <v>4268323.8930000002</v>
      </c>
      <c r="T144">
        <v>4234464.6880000001</v>
      </c>
      <c r="U144">
        <v>4226412.6730000004</v>
      </c>
      <c r="V144">
        <v>4108024.6719999998</v>
      </c>
      <c r="W144">
        <v>3692536.3119999999</v>
      </c>
      <c r="X144">
        <v>3285617.61</v>
      </c>
      <c r="Y144">
        <v>2932356.139</v>
      </c>
      <c r="Z144">
        <v>2627170.9130000002</v>
      </c>
      <c r="AA144">
        <v>2373181.7930000001</v>
      </c>
      <c r="AB144">
        <v>2163865.9920000001</v>
      </c>
      <c r="AC144">
        <v>1985451.088</v>
      </c>
      <c r="AD144">
        <v>1934549.9709999999</v>
      </c>
      <c r="AE144">
        <v>1907927.3629999999</v>
      </c>
      <c r="AF144">
        <v>1886449.9450000001</v>
      </c>
      <c r="AG144">
        <v>1864172.3189999999</v>
      </c>
      <c r="AH144">
        <v>1835093.4</v>
      </c>
      <c r="AI144">
        <v>1784196.889</v>
      </c>
      <c r="AJ144">
        <v>1719931.2690000001</v>
      </c>
      <c r="AK144">
        <v>1639646.6029999999</v>
      </c>
      <c r="AL144">
        <v>1544510.3219999999</v>
      </c>
      <c r="AM144">
        <v>1423984.014</v>
      </c>
      <c r="AN144">
        <v>1379819.6040000001</v>
      </c>
      <c r="AO144">
        <v>1323175.625</v>
      </c>
      <c r="AP144">
        <v>1250115.8799999999</v>
      </c>
      <c r="AQ144">
        <v>1155772.3740000001</v>
      </c>
      <c r="AR144">
        <v>1031888.292</v>
      </c>
      <c r="AS144">
        <v>1051143.7509999999</v>
      </c>
      <c r="AT144">
        <v>1072668.608</v>
      </c>
      <c r="AU144">
        <v>1097538.554</v>
      </c>
      <c r="AV144">
        <v>1125637.4539999999</v>
      </c>
      <c r="AW144">
        <v>1160286.5120000001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19848528.59</v>
      </c>
      <c r="G145">
        <v>18238974.23</v>
      </c>
      <c r="H145">
        <v>15905886.869999999</v>
      </c>
      <c r="I145">
        <v>16247646.630000001</v>
      </c>
      <c r="J145">
        <v>17794593.010000002</v>
      </c>
      <c r="K145">
        <v>15972015.789999999</v>
      </c>
      <c r="L145">
        <v>15208086.550000001</v>
      </c>
      <c r="M145">
        <v>15432340.539999999</v>
      </c>
      <c r="N145">
        <v>15548790.439999999</v>
      </c>
      <c r="O145">
        <v>15515157.720000001</v>
      </c>
      <c r="P145">
        <v>14881581.33</v>
      </c>
      <c r="Q145">
        <v>14064051.15</v>
      </c>
      <c r="R145">
        <v>13529478.359999999</v>
      </c>
      <c r="S145">
        <v>13511292.210000001</v>
      </c>
      <c r="T145">
        <v>13085617.34</v>
      </c>
      <c r="U145">
        <v>12824711.02</v>
      </c>
      <c r="V145">
        <v>12470936.68</v>
      </c>
      <c r="W145">
        <v>11195876.939999999</v>
      </c>
      <c r="X145">
        <v>10060224.98</v>
      </c>
      <c r="Y145">
        <v>9056112.4629999995</v>
      </c>
      <c r="Z145">
        <v>8181803.2949999999</v>
      </c>
      <c r="AA145">
        <v>7424166.5539999995</v>
      </c>
      <c r="AB145">
        <v>6769721.8899999997</v>
      </c>
      <c r="AC145">
        <v>6198811.8130000001</v>
      </c>
      <c r="AD145">
        <v>5958515.7630000003</v>
      </c>
      <c r="AE145">
        <v>5775863.7699999996</v>
      </c>
      <c r="AF145">
        <v>5609229.358</v>
      </c>
      <c r="AG145">
        <v>5441548.943</v>
      </c>
      <c r="AH145">
        <v>5270447.1809999999</v>
      </c>
      <c r="AI145">
        <v>5037892.58</v>
      </c>
      <c r="AJ145">
        <v>4777546.142</v>
      </c>
      <c r="AK145">
        <v>4493171.7539999997</v>
      </c>
      <c r="AL145">
        <v>4178494.2549999999</v>
      </c>
      <c r="AM145">
        <v>3818671.3149999999</v>
      </c>
      <c r="AN145">
        <v>3653210.56</v>
      </c>
      <c r="AO145">
        <v>3464120.9559999998</v>
      </c>
      <c r="AP145">
        <v>3242182.486</v>
      </c>
      <c r="AQ145">
        <v>2980940.801</v>
      </c>
      <c r="AR145">
        <v>2656855.3059999999</v>
      </c>
      <c r="AS145">
        <v>2685777.4270000001</v>
      </c>
      <c r="AT145">
        <v>2721377.1880000001</v>
      </c>
      <c r="AU145">
        <v>2764609.3169999998</v>
      </c>
      <c r="AV145">
        <v>2815018.0070000002</v>
      </c>
      <c r="AW145">
        <v>2884996.8259999999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14896693.470000001</v>
      </c>
      <c r="G146">
        <v>13890497.99</v>
      </c>
      <c r="H146">
        <v>12682375.42</v>
      </c>
      <c r="I146">
        <v>13187413.140000001</v>
      </c>
      <c r="J146">
        <v>12323646.74</v>
      </c>
      <c r="K146">
        <v>11251143.34</v>
      </c>
      <c r="L146">
        <v>11075116.109999999</v>
      </c>
      <c r="M146">
        <v>10991288.029999999</v>
      </c>
      <c r="N146">
        <v>11545297.380000001</v>
      </c>
      <c r="O146">
        <v>11244729.15</v>
      </c>
      <c r="P146">
        <v>10407825.76</v>
      </c>
      <c r="Q146">
        <v>9441683.3990000002</v>
      </c>
      <c r="R146">
        <v>8788419.8499999996</v>
      </c>
      <c r="S146">
        <v>8717279.5099999998</v>
      </c>
      <c r="T146">
        <v>8636245.9810000006</v>
      </c>
      <c r="U146">
        <v>8614746.5510000009</v>
      </c>
      <c r="V146">
        <v>8456966.8640000001</v>
      </c>
      <c r="W146">
        <v>7642052.7249999996</v>
      </c>
      <c r="X146">
        <v>6739913.4419999998</v>
      </c>
      <c r="Y146">
        <v>5936662.7980000004</v>
      </c>
      <c r="Z146">
        <v>5265750.8059999999</v>
      </c>
      <c r="AA146">
        <v>4724823.4859999996</v>
      </c>
      <c r="AB146">
        <v>4289766.1500000004</v>
      </c>
      <c r="AC146">
        <v>3926967.0669999998</v>
      </c>
      <c r="AD146">
        <v>3799797.3020000001</v>
      </c>
      <c r="AE146">
        <v>3728322.9759999998</v>
      </c>
      <c r="AF146">
        <v>3670441.6519999998</v>
      </c>
      <c r="AG146">
        <v>3612381.3810000001</v>
      </c>
      <c r="AH146">
        <v>3543156.0920000002</v>
      </c>
      <c r="AI146">
        <v>3434987.9309999999</v>
      </c>
      <c r="AJ146">
        <v>3304435.2039999999</v>
      </c>
      <c r="AK146">
        <v>3146461.1260000002</v>
      </c>
      <c r="AL146">
        <v>2962553.4879999999</v>
      </c>
      <c r="AM146">
        <v>2734308.9029999999</v>
      </c>
      <c r="AN146">
        <v>2647829.15</v>
      </c>
      <c r="AO146">
        <v>2539949.5329999998</v>
      </c>
      <c r="AP146">
        <v>2403771.2220000001</v>
      </c>
      <c r="AQ146">
        <v>2230929.6349999998</v>
      </c>
      <c r="AR146">
        <v>2007374.3540000001</v>
      </c>
      <c r="AS146">
        <v>2042890.649</v>
      </c>
      <c r="AT146">
        <v>2082500.233</v>
      </c>
      <c r="AU146">
        <v>2128135.75</v>
      </c>
      <c r="AV146">
        <v>2179419.4559999998</v>
      </c>
      <c r="AW146">
        <v>2242256.8670000001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9625380.7939999998</v>
      </c>
      <c r="G147">
        <v>9428699.4010000005</v>
      </c>
      <c r="H147">
        <v>8845163.1669999994</v>
      </c>
      <c r="I147">
        <v>9118202.7449999899</v>
      </c>
      <c r="J147">
        <v>9030043.4979999997</v>
      </c>
      <c r="K147">
        <v>8681404.0559999999</v>
      </c>
      <c r="L147">
        <v>8706960.8300000001</v>
      </c>
      <c r="M147">
        <v>8724919.1919999998</v>
      </c>
      <c r="N147">
        <v>8945342.0999999996</v>
      </c>
      <c r="O147">
        <v>8852108.7630000003</v>
      </c>
      <c r="P147">
        <v>8564244.0179999899</v>
      </c>
      <c r="Q147">
        <v>8230475.04</v>
      </c>
      <c r="R147">
        <v>7993508.818</v>
      </c>
      <c r="S147">
        <v>7774144.4479999999</v>
      </c>
      <c r="T147">
        <v>7645174.2589999996</v>
      </c>
      <c r="U147">
        <v>7568322.5099999998</v>
      </c>
      <c r="V147">
        <v>7437824.7230000002</v>
      </c>
      <c r="W147">
        <v>6467640.0149999997</v>
      </c>
      <c r="X147">
        <v>5765816.8150000004</v>
      </c>
      <c r="Y147">
        <v>5168621.7659999998</v>
      </c>
      <c r="Z147">
        <v>4667709.6220000004</v>
      </c>
      <c r="AA147">
        <v>4250152.5149999997</v>
      </c>
      <c r="AB147">
        <v>3906758.0830000001</v>
      </c>
      <c r="AC147">
        <v>3613583.128</v>
      </c>
      <c r="AD147">
        <v>3496217.0929999999</v>
      </c>
      <c r="AE147">
        <v>3421478.3050000002</v>
      </c>
      <c r="AF147">
        <v>3358142.2579999999</v>
      </c>
      <c r="AG147">
        <v>3302529.9190000002</v>
      </c>
      <c r="AH147">
        <v>3241001.0279999999</v>
      </c>
      <c r="AI147">
        <v>3164040.4139999999</v>
      </c>
      <c r="AJ147">
        <v>3075442.696</v>
      </c>
      <c r="AK147">
        <v>2973034.608</v>
      </c>
      <c r="AL147">
        <v>2863394.7409999999</v>
      </c>
      <c r="AM147">
        <v>2731440.5320000001</v>
      </c>
      <c r="AN147">
        <v>2678485.673</v>
      </c>
      <c r="AO147">
        <v>2614527.7170000002</v>
      </c>
      <c r="AP147">
        <v>2534884.568</v>
      </c>
      <c r="AQ147">
        <v>2436646.0830000001</v>
      </c>
      <c r="AR147">
        <v>2310808.29</v>
      </c>
      <c r="AS147">
        <v>2300344</v>
      </c>
      <c r="AT147">
        <v>2287635.0210000002</v>
      </c>
      <c r="AU147">
        <v>2279163.2230000002</v>
      </c>
      <c r="AV147">
        <v>2265632.6150000002</v>
      </c>
      <c r="AW147">
        <v>2265011.378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11133208.449999999</v>
      </c>
      <c r="F148">
        <v>11198965.9</v>
      </c>
      <c r="G148">
        <v>11252678.84</v>
      </c>
      <c r="H148">
        <v>10507378.560000001</v>
      </c>
      <c r="I148">
        <v>10920687.970000001</v>
      </c>
      <c r="J148">
        <v>11079681.5</v>
      </c>
      <c r="K148">
        <v>10904854.060000001</v>
      </c>
      <c r="L148">
        <v>10897949.91</v>
      </c>
      <c r="M148">
        <v>10899966.18</v>
      </c>
      <c r="N148">
        <v>11045169.039999999</v>
      </c>
      <c r="O148">
        <v>11233156.630000001</v>
      </c>
      <c r="P148">
        <v>11278709.939999999</v>
      </c>
      <c r="Q148">
        <v>11218900.779999999</v>
      </c>
      <c r="R148">
        <v>11129355.99</v>
      </c>
      <c r="S148">
        <v>11227047.800000001</v>
      </c>
      <c r="T148">
        <v>11179125.25</v>
      </c>
      <c r="U148">
        <v>11131901.74</v>
      </c>
      <c r="V148">
        <v>10995909.75</v>
      </c>
      <c r="W148">
        <v>10130416.060000001</v>
      </c>
      <c r="X148">
        <v>9650482.409</v>
      </c>
      <c r="Y148">
        <v>9311368.6280000005</v>
      </c>
      <c r="Z148">
        <v>9047383.6789999995</v>
      </c>
      <c r="AA148">
        <v>8810666.0470000003</v>
      </c>
      <c r="AB148">
        <v>8590995.5749999899</v>
      </c>
      <c r="AC148">
        <v>8362467.6339999996</v>
      </c>
      <c r="AD148">
        <v>8236740.8119999999</v>
      </c>
      <c r="AE148">
        <v>8116055.4840000002</v>
      </c>
      <c r="AF148">
        <v>7969688.6320000002</v>
      </c>
      <c r="AG148">
        <v>7831703.3799999999</v>
      </c>
      <c r="AH148">
        <v>7657462.5729999999</v>
      </c>
      <c r="AI148">
        <v>7417242.9469999997</v>
      </c>
      <c r="AJ148">
        <v>7116556.2309999997</v>
      </c>
      <c r="AK148">
        <v>6767739.6390000004</v>
      </c>
      <c r="AL148">
        <v>6359675.6979999999</v>
      </c>
      <c r="AM148">
        <v>5868967.9939999999</v>
      </c>
      <c r="AN148">
        <v>5659190.8959999997</v>
      </c>
      <c r="AO148">
        <v>5417998.6789999995</v>
      </c>
      <c r="AP148">
        <v>5096674.4890000001</v>
      </c>
      <c r="AQ148">
        <v>4721836.0999999996</v>
      </c>
      <c r="AR148">
        <v>4207897.949</v>
      </c>
      <c r="AS148">
        <v>4232704.0329999998</v>
      </c>
      <c r="AT148">
        <v>4194631.5970000001</v>
      </c>
      <c r="AU148">
        <v>4270382.5880000005</v>
      </c>
      <c r="AV148">
        <v>4179554.409</v>
      </c>
      <c r="AW148">
        <v>4400646.7879999997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616102.68350000004</v>
      </c>
      <c r="G149">
        <v>588410.30759999994</v>
      </c>
      <c r="H149">
        <v>503441.8505</v>
      </c>
      <c r="I149">
        <v>527921.8676</v>
      </c>
      <c r="J149">
        <v>534694.82479999994</v>
      </c>
      <c r="K149">
        <v>495019.016</v>
      </c>
      <c r="L149">
        <v>460395.34409999999</v>
      </c>
      <c r="M149">
        <v>446089.03879999998</v>
      </c>
      <c r="N149">
        <v>462853.4583</v>
      </c>
      <c r="O149">
        <v>454031.90720000002</v>
      </c>
      <c r="P149">
        <v>430594.4681</v>
      </c>
      <c r="Q149">
        <v>397946.15269999998</v>
      </c>
      <c r="R149">
        <v>367232.89720000001</v>
      </c>
      <c r="S149">
        <v>345712.06540000002</v>
      </c>
      <c r="T149">
        <v>327025.33370000002</v>
      </c>
      <c r="U149">
        <v>314223.23019999999</v>
      </c>
      <c r="V149">
        <v>295757.7733</v>
      </c>
      <c r="W149">
        <v>232922.75690000001</v>
      </c>
      <c r="X149">
        <v>191568.35250000001</v>
      </c>
      <c r="Y149">
        <v>163192.70680000001</v>
      </c>
      <c r="Z149">
        <v>142227.06109999999</v>
      </c>
      <c r="AA149">
        <v>126096.9961</v>
      </c>
      <c r="AB149">
        <v>113400.1314</v>
      </c>
      <c r="AC149">
        <v>102995.76669999999</v>
      </c>
      <c r="AD149">
        <v>99351.84461</v>
      </c>
      <c r="AE149">
        <v>96446.574040000007</v>
      </c>
      <c r="AF149">
        <v>93736.556140000001</v>
      </c>
      <c r="AG149">
        <v>91080.427469999995</v>
      </c>
      <c r="AH149">
        <v>88269.441829999996</v>
      </c>
      <c r="AI149">
        <v>84648.613329999906</v>
      </c>
      <c r="AJ149">
        <v>80546.969580000004</v>
      </c>
      <c r="AK149">
        <v>75852.937220000007</v>
      </c>
      <c r="AL149">
        <v>70658.097599999906</v>
      </c>
      <c r="AM149">
        <v>64479.15496</v>
      </c>
      <c r="AN149">
        <v>61758.526689999999</v>
      </c>
      <c r="AO149">
        <v>58563.619610000002</v>
      </c>
      <c r="AP149">
        <v>54741.770640000002</v>
      </c>
      <c r="AQ149">
        <v>50108.387549999999</v>
      </c>
      <c r="AR149">
        <v>44336.94629</v>
      </c>
      <c r="AS149">
        <v>44345.133670000003</v>
      </c>
      <c r="AT149">
        <v>44400.205999999998</v>
      </c>
      <c r="AU149">
        <v>44579.649389999999</v>
      </c>
      <c r="AV149">
        <v>44836.564619999997</v>
      </c>
      <c r="AW149">
        <v>45354.508269999998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23507755.98</v>
      </c>
      <c r="G150">
        <v>20569090.199999999</v>
      </c>
      <c r="H150">
        <v>16809317.789999999</v>
      </c>
      <c r="I150">
        <v>18341391.32</v>
      </c>
      <c r="J150">
        <v>18149455.73</v>
      </c>
      <c r="K150">
        <v>17087712.07</v>
      </c>
      <c r="L150">
        <v>17624462.579999998</v>
      </c>
      <c r="M150">
        <v>18149876.629999999</v>
      </c>
      <c r="N150">
        <v>18013239.920000002</v>
      </c>
      <c r="O150">
        <v>16300201.119999999</v>
      </c>
      <c r="P150">
        <v>14394049.18</v>
      </c>
      <c r="Q150">
        <v>13061676.02</v>
      </c>
      <c r="R150">
        <v>12362728.119999999</v>
      </c>
      <c r="S150">
        <v>11860864.07</v>
      </c>
      <c r="T150">
        <v>11606534.529999999</v>
      </c>
      <c r="U150">
        <v>11574129.369999999</v>
      </c>
      <c r="V150">
        <v>11517618.48</v>
      </c>
      <c r="W150">
        <v>10915191.060000001</v>
      </c>
      <c r="X150">
        <v>10272478.83</v>
      </c>
      <c r="Y150">
        <v>9769275.1950000003</v>
      </c>
      <c r="Z150">
        <v>9338949.2609999999</v>
      </c>
      <c r="AA150">
        <v>8977129.5120000001</v>
      </c>
      <c r="AB150">
        <v>8676591.8399999999</v>
      </c>
      <c r="AC150">
        <v>8426477.4890000001</v>
      </c>
      <c r="AD150">
        <v>8450448.0720000006</v>
      </c>
      <c r="AE150">
        <v>8540995.6089999899</v>
      </c>
      <c r="AF150">
        <v>8658483.4399999995</v>
      </c>
      <c r="AG150">
        <v>8787843.7410000004</v>
      </c>
      <c r="AH150">
        <v>8923166.9120000005</v>
      </c>
      <c r="AI150">
        <v>9060405.2719999999</v>
      </c>
      <c r="AJ150">
        <v>9201708.6830000002</v>
      </c>
      <c r="AK150">
        <v>9349806.8690000009</v>
      </c>
      <c r="AL150">
        <v>9504789.4560000002</v>
      </c>
      <c r="AM150">
        <v>9667924.6909999996</v>
      </c>
      <c r="AN150">
        <v>9828669.0859999899</v>
      </c>
      <c r="AO150">
        <v>9993975.8220000006</v>
      </c>
      <c r="AP150">
        <v>10162307.939999999</v>
      </c>
      <c r="AQ150">
        <v>10335896.119999999</v>
      </c>
      <c r="AR150">
        <v>10512070.939999999</v>
      </c>
      <c r="AS150">
        <v>10693544.59</v>
      </c>
      <c r="AT150">
        <v>10877546.43</v>
      </c>
      <c r="AU150">
        <v>11065682.99</v>
      </c>
      <c r="AV150">
        <v>11254044.77</v>
      </c>
      <c r="AW150">
        <v>11452699.01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623751.20849999995</v>
      </c>
      <c r="G151">
        <v>573270.86179999996</v>
      </c>
      <c r="H151">
        <v>484753.43530000001</v>
      </c>
      <c r="I151">
        <v>523318.37929999997</v>
      </c>
      <c r="J151">
        <v>514965.58130000002</v>
      </c>
      <c r="K151">
        <v>474703.80820000003</v>
      </c>
      <c r="L151">
        <v>453354.46759999997</v>
      </c>
      <c r="M151">
        <v>452628.96389999997</v>
      </c>
      <c r="N151">
        <v>433925.86580000003</v>
      </c>
      <c r="O151">
        <v>419564.14439999999</v>
      </c>
      <c r="P151">
        <v>387608.21460000001</v>
      </c>
      <c r="Q151">
        <v>341904.86249999999</v>
      </c>
      <c r="R151">
        <v>304506.80320000002</v>
      </c>
      <c r="S151">
        <v>279946.0319</v>
      </c>
      <c r="T151">
        <v>266401.52370000002</v>
      </c>
      <c r="U151">
        <v>257560.0098</v>
      </c>
      <c r="V151">
        <v>241445.63449999999</v>
      </c>
      <c r="W151">
        <v>160678.4313</v>
      </c>
      <c r="X151">
        <v>114162.4338</v>
      </c>
      <c r="Y151">
        <v>84174.870850000007</v>
      </c>
      <c r="Z151">
        <v>63976.704409999998</v>
      </c>
      <c r="AA151">
        <v>49758.704870000001</v>
      </c>
      <c r="AB151">
        <v>39539.544690000002</v>
      </c>
      <c r="AC151">
        <v>31794.950949999999</v>
      </c>
      <c r="AD151">
        <v>29115.96241</v>
      </c>
      <c r="AE151">
        <v>27292.829839999999</v>
      </c>
      <c r="AF151">
        <v>25725.753980000001</v>
      </c>
      <c r="AG151">
        <v>24396.211879999999</v>
      </c>
      <c r="AH151">
        <v>23033.009010000002</v>
      </c>
      <c r="AI151">
        <v>21717.478490000001</v>
      </c>
      <c r="AJ151">
        <v>20327.150600000001</v>
      </c>
      <c r="AK151">
        <v>18858.84547</v>
      </c>
      <c r="AL151">
        <v>17535.603480000002</v>
      </c>
      <c r="AM151">
        <v>16138.244259999999</v>
      </c>
      <c r="AN151">
        <v>15117.376329999999</v>
      </c>
      <c r="AO151">
        <v>14036.331039999999</v>
      </c>
      <c r="AP151">
        <v>12891.469649999999</v>
      </c>
      <c r="AQ151">
        <v>11683.33584</v>
      </c>
      <c r="AR151">
        <v>10408.67352</v>
      </c>
      <c r="AS151">
        <v>8683.6867480000001</v>
      </c>
      <c r="AT151">
        <v>6853.8775379999997</v>
      </c>
      <c r="AU151">
        <v>4914.3644919999997</v>
      </c>
      <c r="AV151">
        <v>2854.9619849999999</v>
      </c>
      <c r="AW151">
        <v>670.61508249999997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19459663.260000002</v>
      </c>
      <c r="G152">
        <v>18586822.690000001</v>
      </c>
      <c r="H152">
        <v>16926972.670000002</v>
      </c>
      <c r="I152">
        <v>17140289.629999999</v>
      </c>
      <c r="J152">
        <v>16949777.09</v>
      </c>
      <c r="K152">
        <v>16186002.51</v>
      </c>
      <c r="L152">
        <v>15735139.890000001</v>
      </c>
      <c r="M152">
        <v>15692941.810000001</v>
      </c>
      <c r="N152">
        <v>15857636.109999999</v>
      </c>
      <c r="O152">
        <v>15567798.48</v>
      </c>
      <c r="P152">
        <v>14863072.75</v>
      </c>
      <c r="Q152">
        <v>13871997.789999999</v>
      </c>
      <c r="R152">
        <v>13120362.82</v>
      </c>
      <c r="S152">
        <v>12773807.300000001</v>
      </c>
      <c r="T152">
        <v>12426200.880000001</v>
      </c>
      <c r="U152">
        <v>12288369.779999999</v>
      </c>
      <c r="V152">
        <v>11985929.789999999</v>
      </c>
      <c r="W152">
        <v>9813601.0219999999</v>
      </c>
      <c r="X152">
        <v>8154023.7060000002</v>
      </c>
      <c r="Y152">
        <v>6936870.3890000004</v>
      </c>
      <c r="Z152">
        <v>5993545.0070000002</v>
      </c>
      <c r="AA152">
        <v>5252315.5020000003</v>
      </c>
      <c r="AB152">
        <v>4665328.0159999998</v>
      </c>
      <c r="AC152">
        <v>4182588.9849999999</v>
      </c>
      <c r="AD152">
        <v>4027938.324</v>
      </c>
      <c r="AE152">
        <v>3935053.4389999998</v>
      </c>
      <c r="AF152">
        <v>3859736.1970000002</v>
      </c>
      <c r="AG152">
        <v>3790282.3390000002</v>
      </c>
      <c r="AH152">
        <v>3712748.0210000002</v>
      </c>
      <c r="AI152">
        <v>3607495.2749999999</v>
      </c>
      <c r="AJ152">
        <v>3483344.4410000001</v>
      </c>
      <c r="AK152">
        <v>3336809.45</v>
      </c>
      <c r="AL152">
        <v>3174478.7170000002</v>
      </c>
      <c r="AM152">
        <v>2977054.7629999998</v>
      </c>
      <c r="AN152">
        <v>2896361.3590000002</v>
      </c>
      <c r="AO152">
        <v>2799368.3160000001</v>
      </c>
      <c r="AP152">
        <v>2678831.1839999999</v>
      </c>
      <c r="AQ152">
        <v>2528363.1800000002</v>
      </c>
      <c r="AR152">
        <v>2336204.0649999999</v>
      </c>
      <c r="AS152">
        <v>2332004.2149999999</v>
      </c>
      <c r="AT152">
        <v>2328607.0619999999</v>
      </c>
      <c r="AU152">
        <v>2327491.3879999998</v>
      </c>
      <c r="AV152">
        <v>2328453.7170000002</v>
      </c>
      <c r="AW152">
        <v>2337150.2259999998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620589.34750000003</v>
      </c>
      <c r="G153">
        <v>602140.97690000001</v>
      </c>
      <c r="H153">
        <v>534998.4375</v>
      </c>
      <c r="I153">
        <v>531265.89190000005</v>
      </c>
      <c r="J153">
        <v>545039.04539999994</v>
      </c>
      <c r="K153">
        <v>531245.67989999999</v>
      </c>
      <c r="L153">
        <v>522812.70069999999</v>
      </c>
      <c r="M153">
        <v>487961.01799999998</v>
      </c>
      <c r="N153">
        <v>445888.76260000002</v>
      </c>
      <c r="O153">
        <v>422425.69150000002</v>
      </c>
      <c r="P153">
        <v>404608.92170000001</v>
      </c>
      <c r="Q153">
        <v>382591.4069</v>
      </c>
      <c r="R153">
        <v>360711.8174</v>
      </c>
      <c r="S153">
        <v>340218.54609999998</v>
      </c>
      <c r="T153">
        <v>330828.67920000001</v>
      </c>
      <c r="U153">
        <v>330297.79690000002</v>
      </c>
      <c r="V153">
        <v>348162.69780000002</v>
      </c>
      <c r="W153">
        <v>284450.505</v>
      </c>
      <c r="X153">
        <v>271388.38329999999</v>
      </c>
      <c r="Y153">
        <v>256156.92110000001</v>
      </c>
      <c r="Z153">
        <v>242687.39069999999</v>
      </c>
      <c r="AA153">
        <v>228678.29870000001</v>
      </c>
      <c r="AB153">
        <v>214804.4423</v>
      </c>
      <c r="AC153">
        <v>200889.8737</v>
      </c>
      <c r="AD153">
        <v>189384.90210000001</v>
      </c>
      <c r="AE153">
        <v>177210.0191</v>
      </c>
      <c r="AF153">
        <v>164808.07310000001</v>
      </c>
      <c r="AG153">
        <v>153366.54120000001</v>
      </c>
      <c r="AH153">
        <v>142276.35930000001</v>
      </c>
      <c r="AI153">
        <v>131494.03</v>
      </c>
      <c r="AJ153">
        <v>120561.6341</v>
      </c>
      <c r="AK153">
        <v>110040.086</v>
      </c>
      <c r="AL153">
        <v>100652.4648</v>
      </c>
      <c r="AM153">
        <v>91590.218089999995</v>
      </c>
      <c r="AN153">
        <v>84541.825450000004</v>
      </c>
      <c r="AO153">
        <v>77320.980559999996</v>
      </c>
      <c r="AP153">
        <v>69980.231809999997</v>
      </c>
      <c r="AQ153">
        <v>62731.090429999997</v>
      </c>
      <c r="AR153">
        <v>55164.601329999998</v>
      </c>
      <c r="AS153">
        <v>45453.962160000003</v>
      </c>
      <c r="AT153">
        <v>35451.364739999997</v>
      </c>
      <c r="AU153">
        <v>25083.04016</v>
      </c>
      <c r="AV153">
        <v>14363.34174</v>
      </c>
      <c r="AW153">
        <v>3343.9370039999999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1270353.673</v>
      </c>
      <c r="G154">
        <v>1210701.1969999999</v>
      </c>
      <c r="H154">
        <v>1175687.4029999999</v>
      </c>
      <c r="I154">
        <v>1207932.612</v>
      </c>
      <c r="J154">
        <v>1179415.6100000001</v>
      </c>
      <c r="K154">
        <v>1123564.2080000001</v>
      </c>
      <c r="L154">
        <v>1131667.622</v>
      </c>
      <c r="M154">
        <v>1140121.193</v>
      </c>
      <c r="N154">
        <v>1111474.274</v>
      </c>
      <c r="O154">
        <v>1176904.0349999999</v>
      </c>
      <c r="P154">
        <v>1193143.1159999999</v>
      </c>
      <c r="Q154">
        <v>1163183.041</v>
      </c>
      <c r="R154">
        <v>1200703.4509999999</v>
      </c>
      <c r="S154">
        <v>1283481.703</v>
      </c>
      <c r="T154">
        <v>1315463.0830000001</v>
      </c>
      <c r="U154">
        <v>1325718.6159999999</v>
      </c>
      <c r="V154">
        <v>1327759.4609999999</v>
      </c>
      <c r="W154">
        <v>1197937.071</v>
      </c>
      <c r="X154">
        <v>1146855.98</v>
      </c>
      <c r="Y154">
        <v>1131516.067</v>
      </c>
      <c r="Z154">
        <v>1136092.1240000001</v>
      </c>
      <c r="AA154">
        <v>1151252.3799999999</v>
      </c>
      <c r="AB154">
        <v>1172365.7009999999</v>
      </c>
      <c r="AC154">
        <v>1193789.547</v>
      </c>
      <c r="AD154">
        <v>1206732.94</v>
      </c>
      <c r="AE154">
        <v>1215212.743</v>
      </c>
      <c r="AF154">
        <v>1218970.7579999999</v>
      </c>
      <c r="AG154">
        <v>1218797.56</v>
      </c>
      <c r="AH154">
        <v>1213765.5460000001</v>
      </c>
      <c r="AI154">
        <v>1194489.7779999999</v>
      </c>
      <c r="AJ154">
        <v>1167369.96</v>
      </c>
      <c r="AK154">
        <v>1130070.57</v>
      </c>
      <c r="AL154">
        <v>1081820.071</v>
      </c>
      <c r="AM154">
        <v>1015201.341</v>
      </c>
      <c r="AN154">
        <v>1000341.562</v>
      </c>
      <c r="AO154">
        <v>973999.84450000001</v>
      </c>
      <c r="AP154">
        <v>934336.67039999994</v>
      </c>
      <c r="AQ154">
        <v>877725.9754</v>
      </c>
      <c r="AR154">
        <v>796980.80590000004</v>
      </c>
      <c r="AS154">
        <v>828440.99910000002</v>
      </c>
      <c r="AT154">
        <v>859196.0882</v>
      </c>
      <c r="AU154">
        <v>892183.37719999999</v>
      </c>
      <c r="AV154">
        <v>927340.72030000004</v>
      </c>
      <c r="AW154">
        <v>968858.90969999996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3550814.2540000002</v>
      </c>
      <c r="G155">
        <v>3341672.9980000001</v>
      </c>
      <c r="H155">
        <v>3083927.9610000001</v>
      </c>
      <c r="I155">
        <v>3093375.8119999999</v>
      </c>
      <c r="J155">
        <v>2990268.0980000002</v>
      </c>
      <c r="K155">
        <v>2838940.6320000002</v>
      </c>
      <c r="L155">
        <v>2776528.9610000001</v>
      </c>
      <c r="M155">
        <v>2715441.98</v>
      </c>
      <c r="N155">
        <v>2528419.142</v>
      </c>
      <c r="O155">
        <v>2642205.2960000001</v>
      </c>
      <c r="P155">
        <v>2734491.22</v>
      </c>
      <c r="Q155">
        <v>2805823.02</v>
      </c>
      <c r="R155">
        <v>2900754.4350000001</v>
      </c>
      <c r="S155">
        <v>3023844.3390000002</v>
      </c>
      <c r="T155">
        <v>3054589.0759999999</v>
      </c>
      <c r="U155">
        <v>3067762.0120000001</v>
      </c>
      <c r="V155">
        <v>3071537.5630000001</v>
      </c>
      <c r="W155">
        <v>2989269.4240000001</v>
      </c>
      <c r="X155">
        <v>2948770.2760000001</v>
      </c>
      <c r="Y155">
        <v>2917207.6889999998</v>
      </c>
      <c r="Z155">
        <v>2895394.9939999999</v>
      </c>
      <c r="AA155">
        <v>2879861.0619999999</v>
      </c>
      <c r="AB155">
        <v>2868291.0720000002</v>
      </c>
      <c r="AC155">
        <v>2856580.889</v>
      </c>
      <c r="AD155">
        <v>2644063.3689999999</v>
      </c>
      <c r="AE155">
        <v>2429675.0780000002</v>
      </c>
      <c r="AF155">
        <v>2211857.1549999998</v>
      </c>
      <c r="AG155">
        <v>1992942.7760000001</v>
      </c>
      <c r="AH155">
        <v>1772309.162</v>
      </c>
      <c r="AI155">
        <v>1540862.155</v>
      </c>
      <c r="AJ155">
        <v>1312070.8559999999</v>
      </c>
      <c r="AK155">
        <v>1088247.601</v>
      </c>
      <c r="AL155">
        <v>876342.15689999994</v>
      </c>
      <c r="AM155">
        <v>675706.23010000004</v>
      </c>
      <c r="AN155">
        <v>643067.87230000005</v>
      </c>
      <c r="AO155">
        <v>605853.23569999996</v>
      </c>
      <c r="AP155">
        <v>563019.28989999997</v>
      </c>
      <c r="AQ155" s="39">
        <v>513046.33</v>
      </c>
      <c r="AR155" s="39">
        <v>453234.79100000003</v>
      </c>
      <c r="AS155" s="39">
        <v>439968.26819999999</v>
      </c>
      <c r="AT155" s="39">
        <v>426500.11450000003</v>
      </c>
      <c r="AU155" s="39">
        <v>413538.45309999998</v>
      </c>
      <c r="AV155">
        <v>401048.56589999999</v>
      </c>
      <c r="AW155">
        <v>390148.14870000002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55924560.789999999</v>
      </c>
      <c r="G156">
        <v>52790418.619999997</v>
      </c>
      <c r="H156">
        <v>48022388.149999999</v>
      </c>
      <c r="I156">
        <v>48292876.450000003</v>
      </c>
      <c r="J156">
        <v>47533118.380000003</v>
      </c>
      <c r="K156">
        <v>44912366.210000001</v>
      </c>
      <c r="L156">
        <v>43518792.039999999</v>
      </c>
      <c r="M156">
        <v>43018277.740000002</v>
      </c>
      <c r="N156">
        <v>41664240.439999998</v>
      </c>
      <c r="O156">
        <v>42883445.960000001</v>
      </c>
      <c r="P156">
        <v>43618963.869999997</v>
      </c>
      <c r="Q156">
        <v>43769320.25</v>
      </c>
      <c r="R156">
        <v>44374400.909999996</v>
      </c>
      <c r="S156">
        <v>46278651.659999996</v>
      </c>
      <c r="T156">
        <v>46766032.770000003</v>
      </c>
      <c r="U156">
        <v>46891700.609999999</v>
      </c>
      <c r="V156">
        <v>46935640.259999998</v>
      </c>
      <c r="W156">
        <v>44354774.340000004</v>
      </c>
      <c r="X156">
        <v>42360535.240000002</v>
      </c>
      <c r="Y156">
        <v>40888677.729999997</v>
      </c>
      <c r="Z156">
        <v>39737695.579999998</v>
      </c>
      <c r="AA156">
        <v>38825724.789999999</v>
      </c>
      <c r="AB156">
        <v>38100730.840000004</v>
      </c>
      <c r="AC156">
        <v>37501347.32</v>
      </c>
      <c r="AD156">
        <v>36697586.479999997</v>
      </c>
      <c r="AE156">
        <v>35810675.140000001</v>
      </c>
      <c r="AF156">
        <v>34872143.270000003</v>
      </c>
      <c r="AG156">
        <v>33871957.210000001</v>
      </c>
      <c r="AH156">
        <v>32782071.530000001</v>
      </c>
      <c r="AI156">
        <v>31335560.289999999</v>
      </c>
      <c r="AJ156">
        <v>29716669.789999999</v>
      </c>
      <c r="AK156">
        <v>27883177.84</v>
      </c>
      <c r="AL156">
        <v>25838683.129999999</v>
      </c>
      <c r="AM156">
        <v>23439845.260000002</v>
      </c>
      <c r="AN156">
        <v>22377685.899999999</v>
      </c>
      <c r="AO156">
        <v>21123638.949999999</v>
      </c>
      <c r="AP156">
        <v>19634728.449999999</v>
      </c>
      <c r="AQ156">
        <v>17853763.82</v>
      </c>
      <c r="AR156">
        <v>15668690.140000001</v>
      </c>
      <c r="AS156">
        <v>15799309.880000001</v>
      </c>
      <c r="AT156">
        <v>15902995.369999999</v>
      </c>
      <c r="AU156">
        <v>16017601.66</v>
      </c>
      <c r="AV156">
        <v>16136298.039999999</v>
      </c>
      <c r="AW156">
        <v>16323224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2101689.111</v>
      </c>
      <c r="G157">
        <v>1890645.2690000001</v>
      </c>
      <c r="H157">
        <v>1428113.9909999999</v>
      </c>
      <c r="I157">
        <v>1825541.1410000001</v>
      </c>
      <c r="J157">
        <v>1521195.0419999999</v>
      </c>
      <c r="K157">
        <v>1910332.7779999999</v>
      </c>
      <c r="L157">
        <v>1806213.09</v>
      </c>
      <c r="M157">
        <v>1908293.19</v>
      </c>
      <c r="N157">
        <v>2025260.2779999999</v>
      </c>
      <c r="O157">
        <v>2028639.2209999999</v>
      </c>
      <c r="P157">
        <v>2018631.878</v>
      </c>
      <c r="Q157">
        <v>1983932.28</v>
      </c>
      <c r="R157">
        <v>1959282.4140000001</v>
      </c>
      <c r="S157">
        <v>2191776.3859999999</v>
      </c>
      <c r="T157">
        <v>2148597.0580000002</v>
      </c>
      <c r="U157">
        <v>2112378.0950000002</v>
      </c>
      <c r="V157">
        <v>2083690.3810000001</v>
      </c>
      <c r="W157">
        <v>2020035.7890000001</v>
      </c>
      <c r="X157">
        <v>1980058.9140000001</v>
      </c>
      <c r="Y157">
        <v>1957255.192</v>
      </c>
      <c r="Z157">
        <v>1944075.25</v>
      </c>
      <c r="AA157">
        <v>1937701.1440000001</v>
      </c>
      <c r="AB157">
        <v>1936605.159</v>
      </c>
      <c r="AC157">
        <v>1937763.602</v>
      </c>
      <c r="AD157">
        <v>1929253.2050000001</v>
      </c>
      <c r="AE157">
        <v>1913518.763</v>
      </c>
      <c r="AF157">
        <v>1891158.551</v>
      </c>
      <c r="AG157">
        <v>1862639.753</v>
      </c>
      <c r="AH157">
        <v>1826261.0379999999</v>
      </c>
      <c r="AI157">
        <v>1766155.8049999999</v>
      </c>
      <c r="AJ157">
        <v>1692280.4569999999</v>
      </c>
      <c r="AK157">
        <v>1601907.2</v>
      </c>
      <c r="AL157">
        <v>1495720.56</v>
      </c>
      <c r="AM157">
        <v>1364383.0120000001</v>
      </c>
      <c r="AN157">
        <v>1313620.8389999999</v>
      </c>
      <c r="AO157">
        <v>1251222.19</v>
      </c>
      <c r="AP157">
        <v>1173193.817</v>
      </c>
      <c r="AQ157">
        <v>1075022.652</v>
      </c>
      <c r="AR157">
        <v>949411.46979999996</v>
      </c>
      <c r="AS157">
        <v>967409.55590000004</v>
      </c>
      <c r="AT157">
        <v>987043.11369999999</v>
      </c>
      <c r="AU157">
        <v>1009336.787</v>
      </c>
      <c r="AV157">
        <v>1033805.564</v>
      </c>
      <c r="AW157">
        <v>1063740.45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4299067.568</v>
      </c>
      <c r="G158">
        <v>4273092.2529999996</v>
      </c>
      <c r="H158">
        <v>3473859.9909999999</v>
      </c>
      <c r="I158">
        <v>3590062.2480000001</v>
      </c>
      <c r="J158">
        <v>3770475.0090000001</v>
      </c>
      <c r="K158">
        <v>3680221.5690000001</v>
      </c>
      <c r="L158">
        <v>3553327.2710000002</v>
      </c>
      <c r="M158">
        <v>3511905.4939999999</v>
      </c>
      <c r="N158">
        <v>3557492.6919999998</v>
      </c>
      <c r="O158">
        <v>3605957.3629999999</v>
      </c>
      <c r="P158">
        <v>3638772.548</v>
      </c>
      <c r="Q158">
        <v>3649843.8169999998</v>
      </c>
      <c r="R158">
        <v>3659509.523</v>
      </c>
      <c r="S158">
        <v>3773052.395</v>
      </c>
      <c r="T158">
        <v>3795972.682</v>
      </c>
      <c r="U158">
        <v>3784204.8560000001</v>
      </c>
      <c r="V158">
        <v>3763589.2039999999</v>
      </c>
      <c r="W158">
        <v>3695167.4879999999</v>
      </c>
      <c r="X158">
        <v>3653550.8190000001</v>
      </c>
      <c r="Y158">
        <v>3630628.648</v>
      </c>
      <c r="Z158">
        <v>3621378.3080000002</v>
      </c>
      <c r="AA158">
        <v>3621976.6880000001</v>
      </c>
      <c r="AB158">
        <v>3629870.3459999999</v>
      </c>
      <c r="AC158">
        <v>3639783.24</v>
      </c>
      <c r="AD158">
        <v>3626273.0419999999</v>
      </c>
      <c r="AE158">
        <v>3607284.15</v>
      </c>
      <c r="AF158">
        <v>3577550.804</v>
      </c>
      <c r="AG158">
        <v>3535732.6469999999</v>
      </c>
      <c r="AH158">
        <v>3477418.2769999998</v>
      </c>
      <c r="AI158">
        <v>3373381.4909999999</v>
      </c>
      <c r="AJ158">
        <v>3242471.7969999998</v>
      </c>
      <c r="AK158">
        <v>3079411.997</v>
      </c>
      <c r="AL158">
        <v>2885426.9810000001</v>
      </c>
      <c r="AM158">
        <v>2642969.3470000001</v>
      </c>
      <c r="AN158">
        <v>2553605.6060000001</v>
      </c>
      <c r="AO158">
        <v>2440840.415</v>
      </c>
      <c r="AP158">
        <v>2297052.8339999998</v>
      </c>
      <c r="AQ158">
        <v>2113333.11</v>
      </c>
      <c r="AR158">
        <v>1874521.5959999999</v>
      </c>
      <c r="AS158">
        <v>1919562.321</v>
      </c>
      <c r="AT158">
        <v>1968243.193</v>
      </c>
      <c r="AU158">
        <v>2023901.31</v>
      </c>
      <c r="AV158">
        <v>2084230.7120000001</v>
      </c>
      <c r="AW158">
        <v>2158369.9010000001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22007927.59</v>
      </c>
      <c r="G159">
        <v>21824807.609999999</v>
      </c>
      <c r="H159">
        <v>21517977.260000002</v>
      </c>
      <c r="I159">
        <v>22148957.32</v>
      </c>
      <c r="J159">
        <v>21976704.07</v>
      </c>
      <c r="K159">
        <v>21137765.93</v>
      </c>
      <c r="L159">
        <v>20808873.780000001</v>
      </c>
      <c r="M159">
        <v>21164478.93</v>
      </c>
      <c r="N159">
        <v>22424218.68</v>
      </c>
      <c r="O159">
        <v>23022833.84</v>
      </c>
      <c r="P159">
        <v>21977302.27</v>
      </c>
      <c r="Q159">
        <v>19749130.579999998</v>
      </c>
      <c r="R159">
        <v>17759678.489999998</v>
      </c>
      <c r="S159">
        <v>16550161.029999999</v>
      </c>
      <c r="T159">
        <v>15753321.529999999</v>
      </c>
      <c r="U159">
        <v>15093343.23</v>
      </c>
      <c r="V159">
        <v>14583576.82</v>
      </c>
      <c r="W159">
        <v>12934350.17</v>
      </c>
      <c r="X159">
        <v>11905416.25</v>
      </c>
      <c r="Y159">
        <v>11025794.109999999</v>
      </c>
      <c r="Z159">
        <v>10253220.07</v>
      </c>
      <c r="AA159">
        <v>9521549.0779999997</v>
      </c>
      <c r="AB159">
        <v>8837117.5309999995</v>
      </c>
      <c r="AC159">
        <v>8167594.8459999999</v>
      </c>
      <c r="AD159">
        <v>7742929.0520000001</v>
      </c>
      <c r="AE159">
        <v>7261516.6679999996</v>
      </c>
      <c r="AF159">
        <v>6764979.352</v>
      </c>
      <c r="AG159">
        <v>6300618.6359999999</v>
      </c>
      <c r="AH159">
        <v>5838592.8119999999</v>
      </c>
      <c r="AI159">
        <v>5377285.1660000002</v>
      </c>
      <c r="AJ159">
        <v>4915634.2879999997</v>
      </c>
      <c r="AK159">
        <v>4449929.2790000001</v>
      </c>
      <c r="AL159">
        <v>4008297.8760000002</v>
      </c>
      <c r="AM159">
        <v>3550736.389</v>
      </c>
      <c r="AN159">
        <v>3261507.1269999999</v>
      </c>
      <c r="AO159">
        <v>2968136.71</v>
      </c>
      <c r="AP159">
        <v>2666688.727</v>
      </c>
      <c r="AQ159">
        <v>2352283.861</v>
      </c>
      <c r="AR159">
        <v>2017767.1580000001</v>
      </c>
      <c r="AS159">
        <v>1831648.6029999999</v>
      </c>
      <c r="AT159">
        <v>1654369.0349999999</v>
      </c>
      <c r="AU159">
        <v>1486664.2720000001</v>
      </c>
      <c r="AV159">
        <v>1329218.3559999999</v>
      </c>
      <c r="AW159">
        <v>1183022.4580000001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272202242.80000001</v>
      </c>
      <c r="G160">
        <v>257921214.5</v>
      </c>
      <c r="H160">
        <v>236418624.80000001</v>
      </c>
      <c r="I160">
        <v>240237541.5</v>
      </c>
      <c r="J160">
        <v>236457442.80000001</v>
      </c>
      <c r="K160">
        <v>222849155</v>
      </c>
      <c r="L160">
        <v>215870255.59999999</v>
      </c>
      <c r="M160">
        <v>214218143.19999999</v>
      </c>
      <c r="N160">
        <v>213380897.30000001</v>
      </c>
      <c r="O160">
        <v>212218177.69999999</v>
      </c>
      <c r="P160">
        <v>205457574.30000001</v>
      </c>
      <c r="Q160">
        <v>195814288</v>
      </c>
      <c r="R160">
        <v>188864172.19999999</v>
      </c>
      <c r="S160">
        <v>182391130.09999999</v>
      </c>
      <c r="T160">
        <v>180074890.69999999</v>
      </c>
      <c r="U160">
        <v>178323132.69999999</v>
      </c>
      <c r="V160">
        <v>175763236.09999999</v>
      </c>
      <c r="W160">
        <v>164630277.80000001</v>
      </c>
      <c r="X160">
        <v>153027067.90000001</v>
      </c>
      <c r="Y160">
        <v>143656674.40000001</v>
      </c>
      <c r="Z160">
        <v>135880669.90000001</v>
      </c>
      <c r="AA160">
        <v>129295535.5</v>
      </c>
      <c r="AB160">
        <v>123931878.3</v>
      </c>
      <c r="AC160">
        <v>119185522.5</v>
      </c>
      <c r="AD160">
        <v>116853693.09999999</v>
      </c>
      <c r="AE160">
        <v>114504544</v>
      </c>
      <c r="AF160">
        <v>111145805.5</v>
      </c>
      <c r="AG160">
        <v>108635857.3</v>
      </c>
      <c r="AH160">
        <v>105864580.09999999</v>
      </c>
      <c r="AI160">
        <v>103030001.3</v>
      </c>
      <c r="AJ160">
        <v>99536824.290000007</v>
      </c>
      <c r="AK160">
        <v>95268672.939999998</v>
      </c>
      <c r="AL160">
        <v>91451003.939999998</v>
      </c>
      <c r="AM160">
        <v>86165923.25</v>
      </c>
      <c r="AN160">
        <v>86102622.390000001</v>
      </c>
      <c r="AO160">
        <v>85078590.189999998</v>
      </c>
      <c r="AP160">
        <v>82819071.310000002</v>
      </c>
      <c r="AQ160">
        <v>79074550.590000004</v>
      </c>
      <c r="AR160">
        <v>73257568.189999998</v>
      </c>
      <c r="AS160">
        <v>74550498.680000007</v>
      </c>
      <c r="AT160">
        <v>75799709.129999995</v>
      </c>
      <c r="AU160">
        <v>77286608.840000004</v>
      </c>
      <c r="AV160">
        <v>78695176</v>
      </c>
      <c r="AW160">
        <v>80769962.370000005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6060247.9840000002</v>
      </c>
      <c r="G161">
        <v>6058173.4809999997</v>
      </c>
      <c r="H161">
        <v>6375766.9589999998</v>
      </c>
      <c r="I161">
        <v>6521755.4879999999</v>
      </c>
      <c r="J161">
        <v>6511522.8669999996</v>
      </c>
      <c r="K161">
        <v>6404550.0099999998</v>
      </c>
      <c r="L161">
        <v>6418618.6789999995</v>
      </c>
      <c r="M161">
        <v>6528486.8459999999</v>
      </c>
      <c r="N161">
        <v>6849157.0149999997</v>
      </c>
      <c r="O161">
        <v>6856428.0310000004</v>
      </c>
      <c r="P161">
        <v>6379348.7719999999</v>
      </c>
      <c r="Q161">
        <v>5575341.1119999997</v>
      </c>
      <c r="R161">
        <v>4854364.6730000004</v>
      </c>
      <c r="S161">
        <v>4354491.8540000003</v>
      </c>
      <c r="T161">
        <v>4096824.2110000001</v>
      </c>
      <c r="U161">
        <v>3904054.8650000002</v>
      </c>
      <c r="V161">
        <v>3765572.0649999999</v>
      </c>
      <c r="W161">
        <v>3314515.5529999998</v>
      </c>
      <c r="X161">
        <v>3161464.1770000001</v>
      </c>
      <c r="Y161">
        <v>3030378.139</v>
      </c>
      <c r="Z161">
        <v>2898736.1140000001</v>
      </c>
      <c r="AA161">
        <v>2751692.122</v>
      </c>
      <c r="AB161">
        <v>2599764.1740000001</v>
      </c>
      <c r="AC161">
        <v>2434950.2940000002</v>
      </c>
      <c r="AD161">
        <v>2306286.9929999998</v>
      </c>
      <c r="AE161">
        <v>2155219.932</v>
      </c>
      <c r="AF161">
        <v>1996698.584</v>
      </c>
      <c r="AG161">
        <v>1850561.237</v>
      </c>
      <c r="AH161">
        <v>1704302.4110000001</v>
      </c>
      <c r="AI161">
        <v>1565557.882</v>
      </c>
      <c r="AJ161">
        <v>1427919.01</v>
      </c>
      <c r="AK161">
        <v>1290916.801</v>
      </c>
      <c r="AL161">
        <v>1167752.8600000001</v>
      </c>
      <c r="AM161">
        <v>1043798.68</v>
      </c>
      <c r="AN161">
        <v>955159.07330000005</v>
      </c>
      <c r="AO161">
        <v>866620.21699999995</v>
      </c>
      <c r="AP161">
        <v>777569.57059999998</v>
      </c>
      <c r="AQ161">
        <v>687440.81480000005</v>
      </c>
      <c r="AR161">
        <v>595369.36800000002</v>
      </c>
      <c r="AS161">
        <v>502508.8052</v>
      </c>
      <c r="AT161">
        <v>410459.87709999998</v>
      </c>
      <c r="AU161">
        <v>319488.17680000002</v>
      </c>
      <c r="AV161">
        <v>229670.5662</v>
      </c>
      <c r="AW161">
        <v>141305.28479999999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781116.51179999998</v>
      </c>
      <c r="G162">
        <v>666988.97459999996</v>
      </c>
      <c r="H162">
        <v>570727.43570000003</v>
      </c>
      <c r="I162">
        <v>582592.00589999999</v>
      </c>
      <c r="J162">
        <v>625907.01839999994</v>
      </c>
      <c r="K162">
        <v>584311.51139999996</v>
      </c>
      <c r="L162">
        <v>603582.06279999996</v>
      </c>
      <c r="M162">
        <v>631639.32239999995</v>
      </c>
      <c r="N162">
        <v>626287.32559999998</v>
      </c>
      <c r="O162">
        <v>518501.99969999999</v>
      </c>
      <c r="P162">
        <v>420510.7009</v>
      </c>
      <c r="Q162">
        <v>364426.13819999999</v>
      </c>
      <c r="R162">
        <v>337303.1532</v>
      </c>
      <c r="S162">
        <v>311133.11300000001</v>
      </c>
      <c r="T162">
        <v>295196.55810000002</v>
      </c>
      <c r="U162">
        <v>290493.5085</v>
      </c>
      <c r="V162">
        <v>287456.29070000001</v>
      </c>
      <c r="W162">
        <v>297445.07929999998</v>
      </c>
      <c r="X162">
        <v>305769.64059999998</v>
      </c>
      <c r="Y162">
        <v>309287.40789999999</v>
      </c>
      <c r="Z162">
        <v>307199.6483</v>
      </c>
      <c r="AA162">
        <v>301131.33649999998</v>
      </c>
      <c r="AB162">
        <v>292779.90539999999</v>
      </c>
      <c r="AC162">
        <v>283719.1324</v>
      </c>
      <c r="AD162">
        <v>282824.1102</v>
      </c>
      <c r="AE162">
        <v>281809.10070000001</v>
      </c>
      <c r="AF162">
        <v>280925.22830000002</v>
      </c>
      <c r="AG162">
        <v>280025.62939999998</v>
      </c>
      <c r="AH162">
        <v>279681.65049999999</v>
      </c>
      <c r="AI162">
        <v>278976.68819999998</v>
      </c>
      <c r="AJ162">
        <v>278298.40879999998</v>
      </c>
      <c r="AK162">
        <v>278330.4362</v>
      </c>
      <c r="AL162">
        <v>278570.72259999998</v>
      </c>
      <c r="AM162">
        <v>279795.05670000002</v>
      </c>
      <c r="AN162">
        <v>279951.03519999998</v>
      </c>
      <c r="AO162">
        <v>280421.03730000003</v>
      </c>
      <c r="AP162">
        <v>281118.34499999997</v>
      </c>
      <c r="AQ162">
        <v>282506.13250000001</v>
      </c>
      <c r="AR162">
        <v>284052.91580000002</v>
      </c>
      <c r="AS162">
        <v>285406.83189999999</v>
      </c>
      <c r="AT162">
        <v>286961.75150000001</v>
      </c>
      <c r="AU162">
        <v>288679.01040000003</v>
      </c>
      <c r="AV162">
        <v>290346.95779999997</v>
      </c>
      <c r="AW162">
        <v>292925.2157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498904.8175</v>
      </c>
      <c r="G163">
        <v>431513.09539999999</v>
      </c>
      <c r="H163">
        <v>384403.97629999998</v>
      </c>
      <c r="I163">
        <v>399485.54869999998</v>
      </c>
      <c r="J163">
        <v>366978.61320000002</v>
      </c>
      <c r="K163">
        <v>350925.20890000003</v>
      </c>
      <c r="L163">
        <v>377275.21830000001</v>
      </c>
      <c r="M163">
        <v>386192.64390000002</v>
      </c>
      <c r="N163">
        <v>396465.30660000001</v>
      </c>
      <c r="O163">
        <v>315030.68349999998</v>
      </c>
      <c r="P163">
        <v>244004.44990000001</v>
      </c>
      <c r="Q163">
        <v>202679.23319999999</v>
      </c>
      <c r="R163">
        <v>181610.99129999999</v>
      </c>
      <c r="S163">
        <v>165972.54999999999</v>
      </c>
      <c r="T163">
        <v>160902.35769999999</v>
      </c>
      <c r="U163">
        <v>161370.7194</v>
      </c>
      <c r="V163">
        <v>161614.63430000001</v>
      </c>
      <c r="W163">
        <v>174154.41529999999</v>
      </c>
      <c r="X163">
        <v>181356.08360000001</v>
      </c>
      <c r="Y163">
        <v>184518.33670000001</v>
      </c>
      <c r="Z163">
        <v>184097.5411</v>
      </c>
      <c r="AA163">
        <v>181852.00200000001</v>
      </c>
      <c r="AB163">
        <v>178816.49129999999</v>
      </c>
      <c r="AC163">
        <v>175564.56959999999</v>
      </c>
      <c r="AD163">
        <v>177165.16959999999</v>
      </c>
      <c r="AE163">
        <v>179199.54829999999</v>
      </c>
      <c r="AF163">
        <v>181430.75099999999</v>
      </c>
      <c r="AG163">
        <v>183719.2415</v>
      </c>
      <c r="AH163">
        <v>186053.41089999999</v>
      </c>
      <c r="AI163">
        <v>188390.3112</v>
      </c>
      <c r="AJ163">
        <v>190786.33369999999</v>
      </c>
      <c r="AK163">
        <v>193301.84099999999</v>
      </c>
      <c r="AL163">
        <v>195914.91690000001</v>
      </c>
      <c r="AM163">
        <v>198701.0527</v>
      </c>
      <c r="AN163">
        <v>201361.9314</v>
      </c>
      <c r="AO163">
        <v>204147.45970000001</v>
      </c>
      <c r="AP163">
        <v>207020.54620000001</v>
      </c>
      <c r="AQ163">
        <v>210040.25080000001</v>
      </c>
      <c r="AR163">
        <v>213167.86069999999</v>
      </c>
      <c r="AS163">
        <v>216293.1924</v>
      </c>
      <c r="AT163">
        <v>219456.3982</v>
      </c>
      <c r="AU163">
        <v>222747.9479</v>
      </c>
      <c r="AV163">
        <v>225991.4461</v>
      </c>
      <c r="AW163">
        <v>229533.61989999999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1535612.915</v>
      </c>
      <c r="G164">
        <v>1387122.5630000001</v>
      </c>
      <c r="H164">
        <v>1291061.7379999999</v>
      </c>
      <c r="I164">
        <v>1324309.0249999999</v>
      </c>
      <c r="J164">
        <v>1272539.7919999999</v>
      </c>
      <c r="K164">
        <v>1270004.3859999999</v>
      </c>
      <c r="L164">
        <v>1393584.246</v>
      </c>
      <c r="M164">
        <v>1449534.503</v>
      </c>
      <c r="N164">
        <v>1482929.149</v>
      </c>
      <c r="O164">
        <v>1176922.173</v>
      </c>
      <c r="P164">
        <v>910309.15980000002</v>
      </c>
      <c r="Q164">
        <v>766671.71270000003</v>
      </c>
      <c r="R164">
        <v>703471.7169</v>
      </c>
      <c r="S164">
        <v>631532.77450000006</v>
      </c>
      <c r="T164">
        <v>611474.89529999997</v>
      </c>
      <c r="U164">
        <v>615314.57519999996</v>
      </c>
      <c r="V164">
        <v>623419.06110000005</v>
      </c>
      <c r="W164">
        <v>709785.9952</v>
      </c>
      <c r="X164">
        <v>782303.30870000005</v>
      </c>
      <c r="Y164">
        <v>831205.4558</v>
      </c>
      <c r="Z164">
        <v>858080.4915</v>
      </c>
      <c r="AA164">
        <v>871257.23930000002</v>
      </c>
      <c r="AB164">
        <v>876540.26419999998</v>
      </c>
      <c r="AC164">
        <v>877652.75029999996</v>
      </c>
      <c r="AD164">
        <v>891552.91249999998</v>
      </c>
      <c r="AE164">
        <v>905919.59920000006</v>
      </c>
      <c r="AF164">
        <v>920689.15670000005</v>
      </c>
      <c r="AG164">
        <v>935896.56050000002</v>
      </c>
      <c r="AH164">
        <v>951433.21589999995</v>
      </c>
      <c r="AI164">
        <v>967248.55669999996</v>
      </c>
      <c r="AJ164">
        <v>983516.33719999995</v>
      </c>
      <c r="AK164">
        <v>1000613.581</v>
      </c>
      <c r="AL164">
        <v>1018275.833</v>
      </c>
      <c r="AM164">
        <v>1036936.94</v>
      </c>
      <c r="AN164">
        <v>1055358.6170000001</v>
      </c>
      <c r="AO164">
        <v>1074591.3910000001</v>
      </c>
      <c r="AP164">
        <v>1094094.6359999999</v>
      </c>
      <c r="AQ164">
        <v>1114599.6640000001</v>
      </c>
      <c r="AR164">
        <v>1135154.034</v>
      </c>
      <c r="AS164">
        <v>1156719.8759999999</v>
      </c>
      <c r="AT164">
        <v>1177594.406</v>
      </c>
      <c r="AU164">
        <v>1200842.996</v>
      </c>
      <c r="AV164">
        <v>1221302.7620000001</v>
      </c>
      <c r="AW164">
        <v>1247968.291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236117.33600000001</v>
      </c>
      <c r="G165">
        <v>220564.91200000001</v>
      </c>
      <c r="H165">
        <v>206198.4688</v>
      </c>
      <c r="I165">
        <v>213792.4063</v>
      </c>
      <c r="J165">
        <v>210519.57740000001</v>
      </c>
      <c r="K165">
        <v>211595.5287</v>
      </c>
      <c r="L165">
        <v>226884.79029999999</v>
      </c>
      <c r="M165">
        <v>235051.7452</v>
      </c>
      <c r="N165">
        <v>240545.31359999999</v>
      </c>
      <c r="O165">
        <v>210177.85019999999</v>
      </c>
      <c r="P165">
        <v>181114.47510000001</v>
      </c>
      <c r="Q165">
        <v>164775.61170000001</v>
      </c>
      <c r="R165">
        <v>157983.50399999999</v>
      </c>
      <c r="S165">
        <v>150944.12760000001</v>
      </c>
      <c r="T165">
        <v>148342.00599999999</v>
      </c>
      <c r="U165">
        <v>148612.4062</v>
      </c>
      <c r="V165">
        <v>149063.302</v>
      </c>
      <c r="W165">
        <v>152599.87409999999</v>
      </c>
      <c r="X165">
        <v>154034.22320000001</v>
      </c>
      <c r="Y165">
        <v>154543.44289999999</v>
      </c>
      <c r="Z165">
        <v>153761.6298</v>
      </c>
      <c r="AA165">
        <v>151986.22</v>
      </c>
      <c r="AB165">
        <v>149567.416</v>
      </c>
      <c r="AC165">
        <v>146701.8173</v>
      </c>
      <c r="AD165">
        <v>147966.4068</v>
      </c>
      <c r="AE165">
        <v>150245.954</v>
      </c>
      <c r="AF165">
        <v>152675.4124</v>
      </c>
      <c r="AG165">
        <v>155552.95860000001</v>
      </c>
      <c r="AH165">
        <v>158337.71849999999</v>
      </c>
      <c r="AI165">
        <v>161341.85709999999</v>
      </c>
      <c r="AJ165">
        <v>164205.12580000001</v>
      </c>
      <c r="AK165">
        <v>167500.0779</v>
      </c>
      <c r="AL165">
        <v>170641.011</v>
      </c>
      <c r="AM165">
        <v>174284.4621</v>
      </c>
      <c r="AN165">
        <v>177499.62590000001</v>
      </c>
      <c r="AO165">
        <v>181303.27660000001</v>
      </c>
      <c r="AP165">
        <v>184537.0649</v>
      </c>
      <c r="AQ165">
        <v>188832.38680000001</v>
      </c>
      <c r="AR165">
        <v>191904.69039999999</v>
      </c>
      <c r="AS165">
        <v>196986.68719999999</v>
      </c>
      <c r="AT165">
        <v>199055.1997</v>
      </c>
      <c r="AU165">
        <v>206359.29569999999</v>
      </c>
      <c r="AV165">
        <v>205253.94399999999</v>
      </c>
      <c r="AW165">
        <v>218978.85140000001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21421304.059999999</v>
      </c>
      <c r="G166">
        <v>18669442.609999999</v>
      </c>
      <c r="H166">
        <v>15262297.560000001</v>
      </c>
      <c r="I166">
        <v>16651598.039999999</v>
      </c>
      <c r="J166">
        <v>16454551.439999999</v>
      </c>
      <c r="K166">
        <v>15524925.32</v>
      </c>
      <c r="L166">
        <v>16090665.050000001</v>
      </c>
      <c r="M166">
        <v>16609348.67</v>
      </c>
      <c r="N166">
        <v>16495626.789999999</v>
      </c>
      <c r="O166">
        <v>14778329.15</v>
      </c>
      <c r="P166">
        <v>12910920.810000001</v>
      </c>
      <c r="Q166">
        <v>11661380.119999999</v>
      </c>
      <c r="R166">
        <v>11047345.550000001</v>
      </c>
      <c r="S166">
        <v>10591710.24</v>
      </c>
      <c r="T166">
        <v>10362495.029999999</v>
      </c>
      <c r="U166">
        <v>10350236.35</v>
      </c>
      <c r="V166">
        <v>10323576.699999999</v>
      </c>
      <c r="W166">
        <v>10034955.9</v>
      </c>
      <c r="X166">
        <v>9582796.6040000003</v>
      </c>
      <c r="Y166">
        <v>9216652.375</v>
      </c>
      <c r="Z166">
        <v>8886573.5170000009</v>
      </c>
      <c r="AA166">
        <v>8600795.84799999</v>
      </c>
      <c r="AB166">
        <v>8358376.7690000003</v>
      </c>
      <c r="AC166">
        <v>8155306.9819999998</v>
      </c>
      <c r="AD166">
        <v>8201921.267</v>
      </c>
      <c r="AE166">
        <v>8308804.5039999997</v>
      </c>
      <c r="AF166">
        <v>8440793.1170000006</v>
      </c>
      <c r="AG166">
        <v>8582718.4079999998</v>
      </c>
      <c r="AH166">
        <v>8730893.8090000004</v>
      </c>
      <c r="AI166">
        <v>8880406.0199999996</v>
      </c>
      <c r="AJ166">
        <v>9034345.6669999994</v>
      </c>
      <c r="AK166">
        <v>9195454.875</v>
      </c>
      <c r="AL166">
        <v>9362042.6769999899</v>
      </c>
      <c r="AM166">
        <v>9537175.5059999898</v>
      </c>
      <c r="AN166">
        <v>9706867.7239999995</v>
      </c>
      <c r="AO166">
        <v>9881479.6309999898</v>
      </c>
      <c r="AP166">
        <v>10059516.65</v>
      </c>
      <c r="AQ166">
        <v>10243201.75</v>
      </c>
      <c r="AR166">
        <v>10429917.609999999</v>
      </c>
      <c r="AS166">
        <v>10625324.810000001</v>
      </c>
      <c r="AT166">
        <v>10823968.92</v>
      </c>
      <c r="AU166">
        <v>11027473.25</v>
      </c>
      <c r="AV166">
        <v>11231975.23</v>
      </c>
      <c r="AW166">
        <v>11447545.76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2118726.5079999999</v>
      </c>
      <c r="G167">
        <v>1795255.7560000001</v>
      </c>
      <c r="H167">
        <v>1623220.6769999999</v>
      </c>
      <c r="I167">
        <v>1629457.996</v>
      </c>
      <c r="J167">
        <v>1536594.642</v>
      </c>
      <c r="K167">
        <v>1530472.1980000001</v>
      </c>
      <c r="L167">
        <v>1676349.2520000001</v>
      </c>
      <c r="M167">
        <v>1763775.9739999999</v>
      </c>
      <c r="N167">
        <v>1788201.7720000001</v>
      </c>
      <c r="O167">
        <v>1355374.405</v>
      </c>
      <c r="P167">
        <v>998116.80449999997</v>
      </c>
      <c r="Q167">
        <v>805855.62309999997</v>
      </c>
      <c r="R167">
        <v>714874.3763</v>
      </c>
      <c r="S167">
        <v>635442.32499999995</v>
      </c>
      <c r="T167">
        <v>601588.1422</v>
      </c>
      <c r="U167">
        <v>598705.93299999996</v>
      </c>
      <c r="V167">
        <v>597252.60959999997</v>
      </c>
      <c r="W167">
        <v>612448.20819999999</v>
      </c>
      <c r="X167">
        <v>606915.82389999996</v>
      </c>
      <c r="Y167">
        <v>596881.00919999997</v>
      </c>
      <c r="Z167">
        <v>577361.97849999997</v>
      </c>
      <c r="AA167">
        <v>553401.93689999997</v>
      </c>
      <c r="AB167">
        <v>528361.7953</v>
      </c>
      <c r="AC167">
        <v>504271.35060000001</v>
      </c>
      <c r="AD167">
        <v>507594.58730000001</v>
      </c>
      <c r="AE167">
        <v>514723.48950000003</v>
      </c>
      <c r="AF167">
        <v>523520.02929999999</v>
      </c>
      <c r="AG167">
        <v>532751.55779999995</v>
      </c>
      <c r="AH167">
        <v>542409.19279999996</v>
      </c>
      <c r="AI167">
        <v>552033.81299999997</v>
      </c>
      <c r="AJ167">
        <v>561908.21959999995</v>
      </c>
      <c r="AK167">
        <v>572300.88370000001</v>
      </c>
      <c r="AL167">
        <v>583026.74349999998</v>
      </c>
      <c r="AM167">
        <v>594500.23710000003</v>
      </c>
      <c r="AN167">
        <v>605780.56370000006</v>
      </c>
      <c r="AO167">
        <v>617860.29130000004</v>
      </c>
      <c r="AP167">
        <v>630327.37410000002</v>
      </c>
      <c r="AQ167">
        <v>643427.06279999996</v>
      </c>
      <c r="AR167">
        <v>656961.62820000004</v>
      </c>
      <c r="AS167">
        <v>671197.58349999995</v>
      </c>
      <c r="AT167">
        <v>685799.9166</v>
      </c>
      <c r="AU167">
        <v>700923.96160000004</v>
      </c>
      <c r="AV167">
        <v>716213.69990000001</v>
      </c>
      <c r="AW167">
        <v>732829.15419999999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19906901.43</v>
      </c>
      <c r="G170">
        <v>18927616.350000001</v>
      </c>
      <c r="H170">
        <v>16952023.460000001</v>
      </c>
      <c r="I170">
        <v>16081139.77</v>
      </c>
      <c r="J170">
        <v>15386804.449999999</v>
      </c>
      <c r="K170">
        <v>14525931.18</v>
      </c>
      <c r="L170">
        <v>13508332.130000001</v>
      </c>
      <c r="M170">
        <v>12550483.439999999</v>
      </c>
      <c r="N170">
        <v>11556878.859999999</v>
      </c>
      <c r="O170">
        <v>10373355.26</v>
      </c>
      <c r="P170">
        <v>9378401.0879999995</v>
      </c>
      <c r="Q170">
        <v>8521406.8450000007</v>
      </c>
      <c r="R170">
        <v>7580847.1679999996</v>
      </c>
      <c r="S170">
        <v>3083264.9309999999</v>
      </c>
      <c r="T170">
        <v>2283682.0559999999</v>
      </c>
      <c r="U170">
        <v>1767808.4140000001</v>
      </c>
      <c r="V170">
        <v>1302767.9920000001</v>
      </c>
      <c r="W170">
        <v>1644225.0020000001</v>
      </c>
      <c r="X170">
        <v>1468553.8359999999</v>
      </c>
      <c r="Y170">
        <v>1185671.7560000001</v>
      </c>
      <c r="Z170">
        <v>887623.40480000002</v>
      </c>
      <c r="AA170">
        <v>589413.70900000003</v>
      </c>
      <c r="AB170">
        <v>406808.2145</v>
      </c>
      <c r="AC170">
        <v>234816.02559999999</v>
      </c>
      <c r="AD170">
        <v>188320.07120000001</v>
      </c>
      <c r="AE170">
        <v>150558.41810000001</v>
      </c>
      <c r="AF170">
        <v>113518.1738</v>
      </c>
      <c r="AG170">
        <v>107939.2279</v>
      </c>
      <c r="AH170">
        <v>105153.99219999999</v>
      </c>
      <c r="AI170">
        <v>105234.2366</v>
      </c>
      <c r="AJ170">
        <v>105666.9727</v>
      </c>
      <c r="AK170">
        <v>106151.538</v>
      </c>
      <c r="AL170">
        <v>106646.9339</v>
      </c>
      <c r="AM170">
        <v>107138.43459999999</v>
      </c>
      <c r="AN170">
        <v>108143.4077</v>
      </c>
      <c r="AO170">
        <v>109227.1706</v>
      </c>
      <c r="AP170">
        <v>110299.8238</v>
      </c>
      <c r="AQ170">
        <v>111382.144</v>
      </c>
      <c r="AR170">
        <v>112419.06540000001</v>
      </c>
      <c r="AS170">
        <v>114245.35129999999</v>
      </c>
      <c r="AT170">
        <v>116102.8942</v>
      </c>
      <c r="AU170">
        <v>118042.4194</v>
      </c>
      <c r="AV170">
        <v>119825.77800000001</v>
      </c>
      <c r="AW170">
        <v>121860.72500000001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16724415.58</v>
      </c>
      <c r="G171">
        <v>15996478.939999999</v>
      </c>
      <c r="H171">
        <v>15294252.23</v>
      </c>
      <c r="I171">
        <v>15220762.84</v>
      </c>
      <c r="J171">
        <v>13334397.32</v>
      </c>
      <c r="K171">
        <v>11339150.060000001</v>
      </c>
      <c r="L171">
        <v>9818015.74599999</v>
      </c>
      <c r="M171">
        <v>8666695.2980000004</v>
      </c>
      <c r="N171">
        <v>7714400.6619999995</v>
      </c>
      <c r="O171">
        <v>8079374.7340000002</v>
      </c>
      <c r="P171">
        <v>8266556.8039999995</v>
      </c>
      <c r="Q171">
        <v>8353892.3550000004</v>
      </c>
      <c r="R171">
        <v>8553775.7280000001</v>
      </c>
      <c r="S171">
        <v>4847598.8540000003</v>
      </c>
      <c r="T171">
        <v>6488057.5559999999</v>
      </c>
      <c r="U171">
        <v>8078056.54</v>
      </c>
      <c r="V171">
        <v>9590389.5920000002</v>
      </c>
      <c r="W171">
        <v>10351161.23</v>
      </c>
      <c r="X171">
        <v>10461405.060000001</v>
      </c>
      <c r="Y171">
        <v>10354106.07</v>
      </c>
      <c r="Z171">
        <v>10291733.57</v>
      </c>
      <c r="AA171">
        <v>10265810.26</v>
      </c>
      <c r="AB171">
        <v>10363944.09</v>
      </c>
      <c r="AC171">
        <v>10464300.48</v>
      </c>
      <c r="AD171">
        <v>11093648.279999999</v>
      </c>
      <c r="AE171">
        <v>11655245.99</v>
      </c>
      <c r="AF171">
        <v>11257187.73</v>
      </c>
      <c r="AG171">
        <v>11669147.720000001</v>
      </c>
      <c r="AH171">
        <v>11978336.26</v>
      </c>
      <c r="AI171">
        <v>12727856.439999999</v>
      </c>
      <c r="AJ171">
        <v>13236002.869999999</v>
      </c>
      <c r="AK171">
        <v>13466269.52</v>
      </c>
      <c r="AL171">
        <v>14546744.42</v>
      </c>
      <c r="AM171">
        <v>14988738.65</v>
      </c>
      <c r="AN171">
        <v>17303876.66</v>
      </c>
      <c r="AO171">
        <v>19085069.530000001</v>
      </c>
      <c r="AP171">
        <v>20224774.940000001</v>
      </c>
      <c r="AQ171">
        <v>20580144.09</v>
      </c>
      <c r="AR171">
        <v>19915739.030000001</v>
      </c>
      <c r="AS171">
        <v>20922005.649999999</v>
      </c>
      <c r="AT171">
        <v>21946509.859999999</v>
      </c>
      <c r="AU171">
        <v>23032506.640000001</v>
      </c>
      <c r="AV171">
        <v>24170408.050000001</v>
      </c>
      <c r="AW171">
        <v>25468078.620000001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6850391.7019999996</v>
      </c>
      <c r="G172">
        <v>6582723.3020000001</v>
      </c>
      <c r="H172">
        <v>6666704.2759999996</v>
      </c>
      <c r="I172">
        <v>6912314.0140000004</v>
      </c>
      <c r="J172">
        <v>6641772.1960000005</v>
      </c>
      <c r="K172">
        <v>6459434.9079999998</v>
      </c>
      <c r="L172">
        <v>6131789.568</v>
      </c>
      <c r="M172">
        <v>6385891.6289999997</v>
      </c>
      <c r="N172">
        <v>6509564.3190000001</v>
      </c>
      <c r="O172">
        <v>6831676.2460000003</v>
      </c>
      <c r="P172">
        <v>6976683.8200000003</v>
      </c>
      <c r="Q172">
        <v>6929754.9620000003</v>
      </c>
      <c r="R172">
        <v>7001739.9970000004</v>
      </c>
      <c r="S172">
        <v>7393330.6210000003</v>
      </c>
      <c r="T172">
        <v>7586870.0880000005</v>
      </c>
      <c r="U172">
        <v>7663352.9859999996</v>
      </c>
      <c r="V172">
        <v>7664577.7690000003</v>
      </c>
      <c r="W172">
        <v>7433507.1909999996</v>
      </c>
      <c r="X172">
        <v>7231009.6519999998</v>
      </c>
      <c r="Y172">
        <v>7110409.0800000001</v>
      </c>
      <c r="Z172">
        <v>7058634.6220000004</v>
      </c>
      <c r="AA172">
        <v>7053640.2029999997</v>
      </c>
      <c r="AB172">
        <v>7078464.9749999996</v>
      </c>
      <c r="AC172">
        <v>7112442.3640000001</v>
      </c>
      <c r="AD172">
        <v>7288073.3269999996</v>
      </c>
      <c r="AE172">
        <v>7361505.6229999997</v>
      </c>
      <c r="AF172">
        <v>7375460.4809999997</v>
      </c>
      <c r="AG172">
        <v>7348045.6600000001</v>
      </c>
      <c r="AH172">
        <v>7280286.2460000003</v>
      </c>
      <c r="AI172">
        <v>7106387.8870000001</v>
      </c>
      <c r="AJ172">
        <v>6869043.6500000004</v>
      </c>
      <c r="AK172">
        <v>6558847.1449999996</v>
      </c>
      <c r="AL172">
        <v>6175977.0800000001</v>
      </c>
      <c r="AM172">
        <v>5683153.4349999996</v>
      </c>
      <c r="AN172">
        <v>5516752.9979999997</v>
      </c>
      <c r="AO172">
        <v>5295745.2869999995</v>
      </c>
      <c r="AP172">
        <v>5004758.4630000005</v>
      </c>
      <c r="AQ172">
        <v>4623774.2359999996</v>
      </c>
      <c r="AR172">
        <v>4117589.1740000001</v>
      </c>
      <c r="AS172">
        <v>4242302.8559999997</v>
      </c>
      <c r="AT172">
        <v>4378597.5640000002</v>
      </c>
      <c r="AU172">
        <v>4531415.8370000003</v>
      </c>
      <c r="AV172">
        <v>4701375.9919999996</v>
      </c>
      <c r="AW172">
        <v>4904096.8890000004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6636807.2400000002</v>
      </c>
      <c r="G173">
        <v>6298005.0920000002</v>
      </c>
      <c r="H173">
        <v>6419872.6150000002</v>
      </c>
      <c r="I173">
        <v>6339245.3310000002</v>
      </c>
      <c r="J173">
        <v>6187805.892</v>
      </c>
      <c r="K173">
        <v>5787344.7989999996</v>
      </c>
      <c r="L173">
        <v>5619063.6720000003</v>
      </c>
      <c r="M173">
        <v>5668070.9570000004</v>
      </c>
      <c r="N173">
        <v>5842733.6359999999</v>
      </c>
      <c r="O173">
        <v>5547893.4170000004</v>
      </c>
      <c r="P173">
        <v>4947528.6210000003</v>
      </c>
      <c r="Q173">
        <v>4296833.9249999998</v>
      </c>
      <c r="R173">
        <v>3874639.7119999998</v>
      </c>
      <c r="S173">
        <v>3795319.3480000002</v>
      </c>
      <c r="T173">
        <v>3754853.5920000002</v>
      </c>
      <c r="U173">
        <v>3764080.2779999999</v>
      </c>
      <c r="V173">
        <v>3649495.1239999998</v>
      </c>
      <c r="W173">
        <v>3230782.4849999999</v>
      </c>
      <c r="X173">
        <v>2787149.858</v>
      </c>
      <c r="Y173">
        <v>2412724.074</v>
      </c>
      <c r="Z173">
        <v>2097967.5950000002</v>
      </c>
      <c r="AA173">
        <v>1840008.243</v>
      </c>
      <c r="AB173">
        <v>1628175.7690000001</v>
      </c>
      <c r="AC173">
        <v>1449787.551</v>
      </c>
      <c r="AD173">
        <v>1489376.676</v>
      </c>
      <c r="AE173">
        <v>1512409.8370000001</v>
      </c>
      <c r="AF173">
        <v>1524494.554</v>
      </c>
      <c r="AG173">
        <v>1527919.801</v>
      </c>
      <c r="AH173">
        <v>1521908.6070000001</v>
      </c>
      <c r="AI173">
        <v>1493171.0209999999</v>
      </c>
      <c r="AJ173">
        <v>1450532.3729999999</v>
      </c>
      <c r="AK173">
        <v>1391719.2760000001</v>
      </c>
      <c r="AL173">
        <v>1316992.432</v>
      </c>
      <c r="AM173">
        <v>1218088.8160000001</v>
      </c>
      <c r="AN173">
        <v>1188400.5060000001</v>
      </c>
      <c r="AO173">
        <v>1146803.8430000001</v>
      </c>
      <c r="AP173">
        <v>1089761.199</v>
      </c>
      <c r="AQ173">
        <v>1012519.934</v>
      </c>
      <c r="AR173">
        <v>907354.23690000002</v>
      </c>
      <c r="AS173">
        <v>939878.53960000002</v>
      </c>
      <c r="AT173">
        <v>975236.7855</v>
      </c>
      <c r="AU173">
        <v>1015122.424</v>
      </c>
      <c r="AV173">
        <v>1059064.7180000001</v>
      </c>
      <c r="AW173">
        <v>1110979.5549999999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416382.79129999998</v>
      </c>
      <c r="G174">
        <v>386364.2403</v>
      </c>
      <c r="H174">
        <v>341857.64240000001</v>
      </c>
      <c r="I174">
        <v>357374.65210000001</v>
      </c>
      <c r="J174">
        <v>341170.27010000002</v>
      </c>
      <c r="K174">
        <v>318431.51510000002</v>
      </c>
      <c r="L174">
        <v>304406.93800000002</v>
      </c>
      <c r="M174">
        <v>304010.97659999999</v>
      </c>
      <c r="N174">
        <v>322652.06819999998</v>
      </c>
      <c r="O174">
        <v>319136.20240000001</v>
      </c>
      <c r="P174">
        <v>294391.8198</v>
      </c>
      <c r="Q174">
        <v>264147.23349999997</v>
      </c>
      <c r="R174">
        <v>243447.7414</v>
      </c>
      <c r="S174">
        <v>230997.4394</v>
      </c>
      <c r="T174">
        <v>219716.98209999999</v>
      </c>
      <c r="U174">
        <v>213381.86610000001</v>
      </c>
      <c r="V174">
        <v>198639.8769</v>
      </c>
      <c r="W174">
        <v>169805.484</v>
      </c>
      <c r="X174">
        <v>142724.44289999999</v>
      </c>
      <c r="Y174">
        <v>122765.753</v>
      </c>
      <c r="Z174">
        <v>106738.9501</v>
      </c>
      <c r="AA174">
        <v>93910.003159999906</v>
      </c>
      <c r="AB174">
        <v>83539.659939999998</v>
      </c>
      <c r="AC174">
        <v>74894.716620000007</v>
      </c>
      <c r="AD174">
        <v>73497.545280000006</v>
      </c>
      <c r="AE174">
        <v>73102.211219999997</v>
      </c>
      <c r="AF174">
        <v>72930.905769999998</v>
      </c>
      <c r="AG174">
        <v>72691.521540000002</v>
      </c>
      <c r="AH174">
        <v>72204.12586</v>
      </c>
      <c r="AI174">
        <v>70720.518509999994</v>
      </c>
      <c r="AJ174">
        <v>68639.178809999998</v>
      </c>
      <c r="AK174">
        <v>65817.095440000005</v>
      </c>
      <c r="AL174">
        <v>62240.466970000001</v>
      </c>
      <c r="AM174">
        <v>57495.329239999999</v>
      </c>
      <c r="AN174">
        <v>56061.6083</v>
      </c>
      <c r="AO174">
        <v>54053.54163</v>
      </c>
      <c r="AP174">
        <v>51291.410450000003</v>
      </c>
      <c r="AQ174">
        <v>47556.130519999999</v>
      </c>
      <c r="AR174">
        <v>42494.990590000001</v>
      </c>
      <c r="AS174">
        <v>43935.76743</v>
      </c>
      <c r="AT174">
        <v>45498.286740000003</v>
      </c>
      <c r="AU174">
        <v>47251.390370000001</v>
      </c>
      <c r="AV174">
        <v>49181.932139999997</v>
      </c>
      <c r="AW174">
        <v>51452.336990000003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4942867.307</v>
      </c>
      <c r="G175">
        <v>4526081.9400000004</v>
      </c>
      <c r="H175">
        <v>4017885.412</v>
      </c>
      <c r="I175">
        <v>4087227.6940000001</v>
      </c>
      <c r="J175">
        <v>4400770.2089999998</v>
      </c>
      <c r="K175">
        <v>3949753.469</v>
      </c>
      <c r="L175">
        <v>3768100.1290000002</v>
      </c>
      <c r="M175">
        <v>3843557.1310000001</v>
      </c>
      <c r="N175">
        <v>3957745.6039999998</v>
      </c>
      <c r="O175">
        <v>3937815.6349999998</v>
      </c>
      <c r="P175">
        <v>3689233.15</v>
      </c>
      <c r="Q175">
        <v>3388347.662</v>
      </c>
      <c r="R175">
        <v>3212843.406</v>
      </c>
      <c r="S175">
        <v>3214181.7620000001</v>
      </c>
      <c r="T175">
        <v>3199979.142</v>
      </c>
      <c r="U175">
        <v>3209441.639</v>
      </c>
      <c r="V175">
        <v>3132996.0920000002</v>
      </c>
      <c r="W175">
        <v>2966360.6660000002</v>
      </c>
      <c r="X175">
        <v>2708764.798</v>
      </c>
      <c r="Y175">
        <v>2464100.818</v>
      </c>
      <c r="Z175">
        <v>2241356.17</v>
      </c>
      <c r="AA175">
        <v>2051751.2520000001</v>
      </c>
      <c r="AB175">
        <v>1892624.2180000001</v>
      </c>
      <c r="AC175">
        <v>1755291.101</v>
      </c>
      <c r="AD175">
        <v>1722165.496</v>
      </c>
      <c r="AE175">
        <v>1708781.3130000001</v>
      </c>
      <c r="AF175">
        <v>1699282.96</v>
      </c>
      <c r="AG175">
        <v>1687471.595</v>
      </c>
      <c r="AH175">
        <v>1669201.49</v>
      </c>
      <c r="AI175">
        <v>1628685.439</v>
      </c>
      <c r="AJ175">
        <v>1575179.2439999999</v>
      </c>
      <c r="AK175">
        <v>1506017.3629999999</v>
      </c>
      <c r="AL175">
        <v>1420806.55</v>
      </c>
      <c r="AM175">
        <v>1310534.628</v>
      </c>
      <c r="AN175">
        <v>1274066.5009999999</v>
      </c>
      <c r="AO175">
        <v>1225413.382</v>
      </c>
      <c r="AP175">
        <v>1160682.308</v>
      </c>
      <c r="AQ175">
        <v>1074994.82</v>
      </c>
      <c r="AR175">
        <v>960147.88029999996</v>
      </c>
      <c r="AS175">
        <v>991527.54370000004</v>
      </c>
      <c r="AT175">
        <v>1025817.596</v>
      </c>
      <c r="AU175">
        <v>1064097.1229999999</v>
      </c>
      <c r="AV175">
        <v>1106311.432</v>
      </c>
      <c r="AW175">
        <v>1155769.2009999999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17183289.66</v>
      </c>
      <c r="G176">
        <v>15824411.560000001</v>
      </c>
      <c r="H176">
        <v>13860114.960000001</v>
      </c>
      <c r="I176">
        <v>14145716.060000001</v>
      </c>
      <c r="J176">
        <v>15470527.460000001</v>
      </c>
      <c r="K176">
        <v>13848892.58</v>
      </c>
      <c r="L176">
        <v>13155811.529999999</v>
      </c>
      <c r="M176">
        <v>13352965.42</v>
      </c>
      <c r="N176">
        <v>13514427.560000001</v>
      </c>
      <c r="O176">
        <v>13546552.460000001</v>
      </c>
      <c r="P176">
        <v>12974405.67</v>
      </c>
      <c r="Q176">
        <v>12215703.17</v>
      </c>
      <c r="R176">
        <v>11753084.84</v>
      </c>
      <c r="S176">
        <v>11802877.9</v>
      </c>
      <c r="T176">
        <v>11453814.300000001</v>
      </c>
      <c r="U176">
        <v>11247663.57</v>
      </c>
      <c r="V176">
        <v>10952972.460000001</v>
      </c>
      <c r="W176">
        <v>10013534.9</v>
      </c>
      <c r="X176">
        <v>9058134.3920000009</v>
      </c>
      <c r="Y176">
        <v>8185368.3810000001</v>
      </c>
      <c r="Z176">
        <v>7413973.915</v>
      </c>
      <c r="AA176">
        <v>6741830.8090000004</v>
      </c>
      <c r="AB176">
        <v>6158399.9340000004</v>
      </c>
      <c r="AC176">
        <v>5647816.9589999998</v>
      </c>
      <c r="AD176">
        <v>5433839.8480000002</v>
      </c>
      <c r="AE176">
        <v>5272297.3439999996</v>
      </c>
      <c r="AF176">
        <v>5124593.0140000004</v>
      </c>
      <c r="AG176">
        <v>4973565.3849999998</v>
      </c>
      <c r="AH176">
        <v>4817955.3289999999</v>
      </c>
      <c r="AI176">
        <v>4600386.7510000002</v>
      </c>
      <c r="AJ176">
        <v>4354818.9239999996</v>
      </c>
      <c r="AK176">
        <v>4084058.1340000001</v>
      </c>
      <c r="AL176">
        <v>3781112.8629999999</v>
      </c>
      <c r="AM176">
        <v>3431663.7549999999</v>
      </c>
      <c r="AN176">
        <v>3275148.344</v>
      </c>
      <c r="AO176">
        <v>3094599.656</v>
      </c>
      <c r="AP176">
        <v>2880950.1510000001</v>
      </c>
      <c r="AQ176">
        <v>2627188.6869999999</v>
      </c>
      <c r="AR176">
        <v>2310498.4559999998</v>
      </c>
      <c r="AS176">
        <v>2349390.7549999999</v>
      </c>
      <c r="AT176">
        <v>2394940.0150000001</v>
      </c>
      <c r="AU176">
        <v>2448163.4309999999</v>
      </c>
      <c r="AV176">
        <v>2508854.0860000001</v>
      </c>
      <c r="AW176">
        <v>2588420.4900000002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12020117.470000001</v>
      </c>
      <c r="G177">
        <v>11222665.689999999</v>
      </c>
      <c r="H177">
        <v>10316647.279999999</v>
      </c>
      <c r="I177">
        <v>10711779.609999999</v>
      </c>
      <c r="J177">
        <v>9979815.1679999996</v>
      </c>
      <c r="K177">
        <v>9079834.4030000009</v>
      </c>
      <c r="L177">
        <v>8924990.1079999898</v>
      </c>
      <c r="M177">
        <v>8870392.2239999995</v>
      </c>
      <c r="N177">
        <v>9384938.0109999999</v>
      </c>
      <c r="O177">
        <v>9159916.2699999996</v>
      </c>
      <c r="P177">
        <v>8421412.6710000001</v>
      </c>
      <c r="Q177">
        <v>7576740.7560000001</v>
      </c>
      <c r="R177">
        <v>7048042.0970000001</v>
      </c>
      <c r="S177">
        <v>7044693.8959999997</v>
      </c>
      <c r="T177">
        <v>6999667.3689999999</v>
      </c>
      <c r="U177">
        <v>7005691.8739999998</v>
      </c>
      <c r="V177">
        <v>6895817.4110000003</v>
      </c>
      <c r="W177">
        <v>6439915.4230000004</v>
      </c>
      <c r="X177">
        <v>5758977.2949999999</v>
      </c>
      <c r="Y177">
        <v>5118135.6239999998</v>
      </c>
      <c r="Z177">
        <v>4569028.1940000001</v>
      </c>
      <c r="AA177">
        <v>4122098.8530000001</v>
      </c>
      <c r="AB177">
        <v>3759795.3679999998</v>
      </c>
      <c r="AC177">
        <v>3456087.8169999998</v>
      </c>
      <c r="AD177">
        <v>3353160.6349999998</v>
      </c>
      <c r="AE177">
        <v>3298614.3420000002</v>
      </c>
      <c r="AF177">
        <v>3255360.014</v>
      </c>
      <c r="AG177">
        <v>3209652.307</v>
      </c>
      <c r="AH177">
        <v>3152914.071</v>
      </c>
      <c r="AI177">
        <v>3056427.7990000001</v>
      </c>
      <c r="AJ177">
        <v>2937731.6069999998</v>
      </c>
      <c r="AK177">
        <v>2791742.781</v>
      </c>
      <c r="AL177">
        <v>2618101.5299999998</v>
      </c>
      <c r="AM177">
        <v>2400212.7680000002</v>
      </c>
      <c r="AN177">
        <v>2320932.9509999999</v>
      </c>
      <c r="AO177">
        <v>2220373.7429999998</v>
      </c>
      <c r="AP177">
        <v>2091726.5759999999</v>
      </c>
      <c r="AQ177">
        <v>1926556.7520000001</v>
      </c>
      <c r="AR177">
        <v>1710906.18</v>
      </c>
      <c r="AS177">
        <v>1757731.3130000001</v>
      </c>
      <c r="AT177">
        <v>1809200.949</v>
      </c>
      <c r="AU177">
        <v>1867151.5919999999</v>
      </c>
      <c r="AV177">
        <v>1931442.456</v>
      </c>
      <c r="AW177">
        <v>2007610.223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3288113.4380000001</v>
      </c>
      <c r="G178">
        <v>3255741.9810000001</v>
      </c>
      <c r="H178">
        <v>3108031.1910000001</v>
      </c>
      <c r="I178">
        <v>3189786.5819999999</v>
      </c>
      <c r="J178">
        <v>3141184.568</v>
      </c>
      <c r="K178">
        <v>2985484.0839999998</v>
      </c>
      <c r="L178">
        <v>2958078.3840000001</v>
      </c>
      <c r="M178">
        <v>2961364.051</v>
      </c>
      <c r="N178">
        <v>3089664.0180000002</v>
      </c>
      <c r="O178">
        <v>3183796.4980000001</v>
      </c>
      <c r="P178">
        <v>3135809.8110000002</v>
      </c>
      <c r="Q178">
        <v>3035171.79</v>
      </c>
      <c r="R178">
        <v>3005946.9530000002</v>
      </c>
      <c r="S178">
        <v>3038686.5819999999</v>
      </c>
      <c r="T178">
        <v>3004474.1850000001</v>
      </c>
      <c r="U178">
        <v>2984454.3679999998</v>
      </c>
      <c r="V178">
        <v>2937502.7059999998</v>
      </c>
      <c r="W178">
        <v>2716556.8080000002</v>
      </c>
      <c r="X178">
        <v>2452588.1529999999</v>
      </c>
      <c r="Y178">
        <v>2220152.7409999999</v>
      </c>
      <c r="Z178">
        <v>2021463.3060000001</v>
      </c>
      <c r="AA178">
        <v>1856673.537</v>
      </c>
      <c r="AB178">
        <v>1720582.6070000001</v>
      </c>
      <c r="AC178">
        <v>1604919.307</v>
      </c>
      <c r="AD178">
        <v>1563142.784</v>
      </c>
      <c r="AE178">
        <v>1542069.3389999999</v>
      </c>
      <c r="AF178">
        <v>1525788.101</v>
      </c>
      <c r="AG178">
        <v>1508770.841</v>
      </c>
      <c r="AH178">
        <v>1486690.4469999999</v>
      </c>
      <c r="AI178">
        <v>1446067.8559999999</v>
      </c>
      <c r="AJ178">
        <v>1394722.094</v>
      </c>
      <c r="AK178">
        <v>1330136.412</v>
      </c>
      <c r="AL178">
        <v>1251800.8759999999</v>
      </c>
      <c r="AM178">
        <v>1151639.932</v>
      </c>
      <c r="AN178">
        <v>1117781.858</v>
      </c>
      <c r="AO178">
        <v>1073414.1910000001</v>
      </c>
      <c r="AP178">
        <v>1014761.906</v>
      </c>
      <c r="AQ178">
        <v>937970.26199999999</v>
      </c>
      <c r="AR178">
        <v>835452.78339999996</v>
      </c>
      <c r="AS178">
        <v>861303.53559999994</v>
      </c>
      <c r="AT178">
        <v>888679.54070000001</v>
      </c>
      <c r="AU178">
        <v>920475.72230000002</v>
      </c>
      <c r="AV178">
        <v>953402.48820000002</v>
      </c>
      <c r="AW178">
        <v>995782.25100000005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6942142.3380000005</v>
      </c>
      <c r="F179">
        <v>6990460.2810000004</v>
      </c>
      <c r="G179">
        <v>7033897.7199999997</v>
      </c>
      <c r="H179">
        <v>6599732.8530000001</v>
      </c>
      <c r="I179">
        <v>6852769.2960000001</v>
      </c>
      <c r="J179">
        <v>6935817.2199999997</v>
      </c>
      <c r="K179">
        <v>6814782.1440000003</v>
      </c>
      <c r="L179">
        <v>6808045.0120000001</v>
      </c>
      <c r="M179">
        <v>6816623.7359999996</v>
      </c>
      <c r="N179">
        <v>6948085.591</v>
      </c>
      <c r="O179">
        <v>7119805.5520000001</v>
      </c>
      <c r="P179">
        <v>7177066.7910000002</v>
      </c>
      <c r="Q179">
        <v>7177017.7340000002</v>
      </c>
      <c r="R179">
        <v>7203013.1339999996</v>
      </c>
      <c r="S179">
        <v>7401273.5279999999</v>
      </c>
      <c r="T179">
        <v>7383690.9900000002</v>
      </c>
      <c r="U179">
        <v>7370687.1919999998</v>
      </c>
      <c r="V179">
        <v>7297482.642</v>
      </c>
      <c r="W179">
        <v>7005979.4570000004</v>
      </c>
      <c r="X179">
        <v>6776518.2110000001</v>
      </c>
      <c r="Y179">
        <v>6633910.142</v>
      </c>
      <c r="Z179">
        <v>6535401.0460000001</v>
      </c>
      <c r="AA179">
        <v>6454574.1129999999</v>
      </c>
      <c r="AB179">
        <v>6379561.2719999999</v>
      </c>
      <c r="AC179">
        <v>6297598.1720000003</v>
      </c>
      <c r="AD179">
        <v>6269450.0820000004</v>
      </c>
      <c r="AE179">
        <v>6243049.3119999999</v>
      </c>
      <c r="AF179">
        <v>6195451.0520000001</v>
      </c>
      <c r="AG179">
        <v>6143724.2699999996</v>
      </c>
      <c r="AH179">
        <v>6061366.04</v>
      </c>
      <c r="AI179">
        <v>5907605.0149999997</v>
      </c>
      <c r="AJ179">
        <v>5698991.4270000001</v>
      </c>
      <c r="AK179">
        <v>5443150.3289999999</v>
      </c>
      <c r="AL179">
        <v>5120108.4380000001</v>
      </c>
      <c r="AM179">
        <v>4715214.1239999998</v>
      </c>
      <c r="AN179">
        <v>4570803.4349999996</v>
      </c>
      <c r="AO179">
        <v>4394621.2149999999</v>
      </c>
      <c r="AP179">
        <v>4144832.1409999998</v>
      </c>
      <c r="AQ179">
        <v>3839648.8539999998</v>
      </c>
      <c r="AR179">
        <v>3404548.892</v>
      </c>
      <c r="AS179">
        <v>3525928.2650000001</v>
      </c>
      <c r="AT179">
        <v>3599983.1749999998</v>
      </c>
      <c r="AU179">
        <v>3778163.3</v>
      </c>
      <c r="AV179">
        <v>3813780.7030000002</v>
      </c>
      <c r="AW179">
        <v>4142626.7769999998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330083.90749999997</v>
      </c>
      <c r="G180">
        <v>317122.77590000001</v>
      </c>
      <c r="H180">
        <v>271232.09850000002</v>
      </c>
      <c r="I180">
        <v>284295.35609999998</v>
      </c>
      <c r="J180">
        <v>288966.79729999998</v>
      </c>
      <c r="K180">
        <v>269468.4523</v>
      </c>
      <c r="L180">
        <v>251814.5784</v>
      </c>
      <c r="M180">
        <v>244014.67980000001</v>
      </c>
      <c r="N180">
        <v>252488.31789999999</v>
      </c>
      <c r="O180">
        <v>244512.96049999999</v>
      </c>
      <c r="P180">
        <v>229528.51379999999</v>
      </c>
      <c r="Q180">
        <v>212658.27309999999</v>
      </c>
      <c r="R180">
        <v>198632.9001</v>
      </c>
      <c r="S180">
        <v>189998.74110000001</v>
      </c>
      <c r="T180">
        <v>180275.71369999999</v>
      </c>
      <c r="U180">
        <v>174436.0184</v>
      </c>
      <c r="V180">
        <v>165495.6116</v>
      </c>
      <c r="W180">
        <v>146101.08439999999</v>
      </c>
      <c r="X180">
        <v>129350.2258</v>
      </c>
      <c r="Y180">
        <v>116730.24649999999</v>
      </c>
      <c r="Z180">
        <v>106411.98360000001</v>
      </c>
      <c r="AA180">
        <v>97863.408660000001</v>
      </c>
      <c r="AB180">
        <v>90681.667990000002</v>
      </c>
      <c r="AC180">
        <v>84510.916620000004</v>
      </c>
      <c r="AD180">
        <v>82623.189469999998</v>
      </c>
      <c r="AE180">
        <v>81013.390549999996</v>
      </c>
      <c r="AF180">
        <v>79439.390150000007</v>
      </c>
      <c r="AG180">
        <v>77762.445009999996</v>
      </c>
      <c r="AH180">
        <v>75915.695829999997</v>
      </c>
      <c r="AI180">
        <v>73192.984379999994</v>
      </c>
      <c r="AJ180">
        <v>69990.432629999996</v>
      </c>
      <c r="AK180">
        <v>66197.159969999906</v>
      </c>
      <c r="AL180">
        <v>61797.011659999996</v>
      </c>
      <c r="AM180">
        <v>56418.79146</v>
      </c>
      <c r="AN180">
        <v>54304.388850000003</v>
      </c>
      <c r="AO180">
        <v>51725.766819999997</v>
      </c>
      <c r="AP180">
        <v>48532.781329999998</v>
      </c>
      <c r="AQ180">
        <v>44539.51079</v>
      </c>
      <c r="AR180">
        <v>39424.27233</v>
      </c>
      <c r="AS180">
        <v>40293.396780000003</v>
      </c>
      <c r="AT180">
        <v>41240.11967</v>
      </c>
      <c r="AU180">
        <v>42339.436739999997</v>
      </c>
      <c r="AV180">
        <v>43550.909509999998</v>
      </c>
      <c r="AW180">
        <v>45055.691440000002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8220898.1579999998</v>
      </c>
      <c r="G181">
        <v>7929926.0099999998</v>
      </c>
      <c r="H181">
        <v>7370459.8329999996</v>
      </c>
      <c r="I181">
        <v>7433498.4380000001</v>
      </c>
      <c r="J181">
        <v>7301502.0690000001</v>
      </c>
      <c r="K181">
        <v>6896878.6789999995</v>
      </c>
      <c r="L181">
        <v>6647363.3200000003</v>
      </c>
      <c r="M181">
        <v>6680606.4400000004</v>
      </c>
      <c r="N181">
        <v>6944403.6569999997</v>
      </c>
      <c r="O181">
        <v>7002735.051</v>
      </c>
      <c r="P181">
        <v>6682194.9189999998</v>
      </c>
      <c r="Q181">
        <v>6196787.4759999998</v>
      </c>
      <c r="R181">
        <v>5875618.4670000002</v>
      </c>
      <c r="S181">
        <v>5848225.8229999999</v>
      </c>
      <c r="T181">
        <v>5720333.7350000003</v>
      </c>
      <c r="U181">
        <v>5691931.4740000004</v>
      </c>
      <c r="V181">
        <v>5575769.6629999997</v>
      </c>
      <c r="W181">
        <v>4999777.7</v>
      </c>
      <c r="X181">
        <v>4327970.7410000004</v>
      </c>
      <c r="Y181">
        <v>3793801.338</v>
      </c>
      <c r="Z181">
        <v>3357923.4410000001</v>
      </c>
      <c r="AA181">
        <v>3008815.872</v>
      </c>
      <c r="AB181">
        <v>2727166.8</v>
      </c>
      <c r="AC181">
        <v>2492913.7790000001</v>
      </c>
      <c r="AD181">
        <v>2430592.0279999999</v>
      </c>
      <c r="AE181">
        <v>2401463.9900000002</v>
      </c>
      <c r="AF181">
        <v>2380753.3560000001</v>
      </c>
      <c r="AG181">
        <v>2357493.5649999999</v>
      </c>
      <c r="AH181">
        <v>2326800.6749999998</v>
      </c>
      <c r="AI181">
        <v>2265944.1510000001</v>
      </c>
      <c r="AJ181">
        <v>2187639.7740000002</v>
      </c>
      <c r="AK181">
        <v>2088096.382</v>
      </c>
      <c r="AL181">
        <v>1966366.97</v>
      </c>
      <c r="AM181">
        <v>1810365.8840000001</v>
      </c>
      <c r="AN181">
        <v>1757828.4809999999</v>
      </c>
      <c r="AO181">
        <v>1689367.176</v>
      </c>
      <c r="AP181">
        <v>1598681.8910000001</v>
      </c>
      <c r="AQ181">
        <v>1479090.905</v>
      </c>
      <c r="AR181">
        <v>1319317.5830000001</v>
      </c>
      <c r="AS181">
        <v>1361775.5649999999</v>
      </c>
      <c r="AT181">
        <v>1407873.7509999999</v>
      </c>
      <c r="AU181">
        <v>1458961.273</v>
      </c>
      <c r="AV181">
        <v>1515419.1669999999</v>
      </c>
      <c r="AW181">
        <v>1581698.5249999999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3.6343676180000002</v>
      </c>
      <c r="G182">
        <v>3.5003912370000001</v>
      </c>
      <c r="H182">
        <v>3.2294411250000001</v>
      </c>
      <c r="I182">
        <v>3.1763439870000001</v>
      </c>
      <c r="J182">
        <v>3.1867756900000002</v>
      </c>
      <c r="K182">
        <v>3.0672217179999999</v>
      </c>
      <c r="L182">
        <v>3.045681901</v>
      </c>
      <c r="M182">
        <v>2.9796157870000002</v>
      </c>
      <c r="N182">
        <v>2.9653739140000002</v>
      </c>
      <c r="O182">
        <v>3.1572789380000001</v>
      </c>
      <c r="P182">
        <v>3.3038992</v>
      </c>
      <c r="Q182">
        <v>3.4003870389999999</v>
      </c>
      <c r="R182">
        <v>3.529753243</v>
      </c>
      <c r="S182">
        <v>3.8946234089999998</v>
      </c>
      <c r="T182">
        <v>3.9412954939999998</v>
      </c>
      <c r="U182">
        <v>3.9428943649999999</v>
      </c>
      <c r="V182">
        <v>4.0740356049999997</v>
      </c>
      <c r="W182">
        <v>3.891210386</v>
      </c>
      <c r="X182">
        <v>3.8241847</v>
      </c>
      <c r="Y182">
        <v>3.735474333</v>
      </c>
      <c r="Z182">
        <v>3.6895628820000002</v>
      </c>
      <c r="AA182">
        <v>3.6581943300000002</v>
      </c>
      <c r="AB182">
        <v>3.630070023</v>
      </c>
      <c r="AC182">
        <v>3.6052439110000001</v>
      </c>
      <c r="AD182">
        <v>3.573507529</v>
      </c>
      <c r="AE182">
        <v>3.5214956800000001</v>
      </c>
      <c r="AF182">
        <v>3.4556780969999998</v>
      </c>
      <c r="AG182">
        <v>3.3752081139999999</v>
      </c>
      <c r="AH182">
        <v>3.2916531820000001</v>
      </c>
      <c r="AI182">
        <v>3.1536014890000001</v>
      </c>
      <c r="AJ182">
        <v>2.988668793</v>
      </c>
      <c r="AK182">
        <v>2.8084314520000002</v>
      </c>
      <c r="AL182">
        <v>2.6017269820000002</v>
      </c>
      <c r="AM182">
        <v>2.365472488</v>
      </c>
      <c r="AN182">
        <v>2.262857501</v>
      </c>
      <c r="AO182">
        <v>2.139112854</v>
      </c>
      <c r="AP182">
        <v>1.9909588389999999</v>
      </c>
      <c r="AQ182">
        <v>1.8173782089999999</v>
      </c>
      <c r="AR182">
        <v>1.5958895660000001</v>
      </c>
      <c r="AS182">
        <v>1.623186682</v>
      </c>
      <c r="AT182">
        <v>1.6559577400000001</v>
      </c>
      <c r="AU182">
        <v>1.6920920719999999</v>
      </c>
      <c r="AV182">
        <v>1.733159219</v>
      </c>
      <c r="AW182">
        <v>1.792427153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1227703.902</v>
      </c>
      <c r="G183">
        <v>1169778.703</v>
      </c>
      <c r="H183">
        <v>1137342.7220000001</v>
      </c>
      <c r="I183">
        <v>1168186.6580000001</v>
      </c>
      <c r="J183">
        <v>1139788.2209999999</v>
      </c>
      <c r="K183">
        <v>1085365.5589999999</v>
      </c>
      <c r="L183">
        <v>1093522.067</v>
      </c>
      <c r="M183">
        <v>1101399.567</v>
      </c>
      <c r="N183">
        <v>1073824.0900000001</v>
      </c>
      <c r="O183">
        <v>1137626.7590000001</v>
      </c>
      <c r="P183">
        <v>1153370.719</v>
      </c>
      <c r="Q183">
        <v>1124181.933</v>
      </c>
      <c r="R183">
        <v>1163145.2760000001</v>
      </c>
      <c r="S183">
        <v>1248118.0109999999</v>
      </c>
      <c r="T183">
        <v>1280722.774</v>
      </c>
      <c r="U183">
        <v>1291412.9509999999</v>
      </c>
      <c r="V183">
        <v>1293621.8060000001</v>
      </c>
      <c r="W183">
        <v>1168019.7890000001</v>
      </c>
      <c r="X183">
        <v>1118500.051</v>
      </c>
      <c r="Y183">
        <v>1104465.895</v>
      </c>
      <c r="Z183">
        <v>1110175.625</v>
      </c>
      <c r="AA183">
        <v>1126480.0930000001</v>
      </c>
      <c r="AB183">
        <v>1148687.129</v>
      </c>
      <c r="AC183">
        <v>1171310.852</v>
      </c>
      <c r="AD183">
        <v>1185389.568</v>
      </c>
      <c r="AE183">
        <v>1195090.524</v>
      </c>
      <c r="AF183">
        <v>1200134.5149999999</v>
      </c>
      <c r="AG183">
        <v>1201138.5049999999</v>
      </c>
      <c r="AH183">
        <v>1197316.6969999999</v>
      </c>
      <c r="AI183">
        <v>1179179.713</v>
      </c>
      <c r="AJ183">
        <v>1153209.963</v>
      </c>
      <c r="AK183">
        <v>1117076.5249999999</v>
      </c>
      <c r="AL183">
        <v>1069854.892</v>
      </c>
      <c r="AM183">
        <v>1004285.861</v>
      </c>
      <c r="AN183">
        <v>990183.69850000006</v>
      </c>
      <c r="AO183">
        <v>964616.41020000004</v>
      </c>
      <c r="AP183">
        <v>925757.82819999999</v>
      </c>
      <c r="AQ183">
        <v>869984.24419999996</v>
      </c>
      <c r="AR183">
        <v>790116.79689999996</v>
      </c>
      <c r="AS183">
        <v>822732.17319999996</v>
      </c>
      <c r="AT183">
        <v>854704.80460000003</v>
      </c>
      <c r="AU183">
        <v>888972.68030000001</v>
      </c>
      <c r="AV183">
        <v>925483.75970000005</v>
      </c>
      <c r="AW183">
        <v>968424.05409999995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3494306.3590000002</v>
      </c>
      <c r="G184">
        <v>3288090.1340000001</v>
      </c>
      <c r="H184">
        <v>3036417.1850000001</v>
      </c>
      <c r="I184">
        <v>3045289.577</v>
      </c>
      <c r="J184">
        <v>2942753.173</v>
      </c>
      <c r="K184">
        <v>2793250.5419999999</v>
      </c>
      <c r="L184">
        <v>2732238.2650000001</v>
      </c>
      <c r="M184">
        <v>2672613.017</v>
      </c>
      <c r="N184">
        <v>2489904.4589999998</v>
      </c>
      <c r="O184">
        <v>2603999.3190000001</v>
      </c>
      <c r="P184">
        <v>2696262.7749999999</v>
      </c>
      <c r="Q184">
        <v>2767697.5320000001</v>
      </c>
      <c r="R184">
        <v>2864551.9879999999</v>
      </c>
      <c r="S184">
        <v>2991440.3149999999</v>
      </c>
      <c r="T184">
        <v>3023371.3330000001</v>
      </c>
      <c r="U184">
        <v>3036868.7140000002</v>
      </c>
      <c r="V184">
        <v>3040469.4240000001</v>
      </c>
      <c r="W184">
        <v>2961322.0649999999</v>
      </c>
      <c r="X184">
        <v>2921582.27</v>
      </c>
      <c r="Y184">
        <v>2891098.99</v>
      </c>
      <c r="Z184">
        <v>2870525.2880000002</v>
      </c>
      <c r="AA184">
        <v>2856386.6329999999</v>
      </c>
      <c r="AB184">
        <v>2846208.798</v>
      </c>
      <c r="AC184">
        <v>2835940.091</v>
      </c>
      <c r="AD184">
        <v>2584120.6609999998</v>
      </c>
      <c r="AE184">
        <v>2336106.5789999999</v>
      </c>
      <c r="AF184">
        <v>2090336.061</v>
      </c>
      <c r="AG184">
        <v>1847873.3219999999</v>
      </c>
      <c r="AH184">
        <v>1608771.0519999999</v>
      </c>
      <c r="AI184">
        <v>1362764.034</v>
      </c>
      <c r="AJ184">
        <v>1124017.4210000001</v>
      </c>
      <c r="AK184">
        <v>894858.34770000004</v>
      </c>
      <c r="AL184">
        <v>679679.07949999999</v>
      </c>
      <c r="AM184">
        <v>479854.32669999998</v>
      </c>
      <c r="AN184">
        <v>463207.1017</v>
      </c>
      <c r="AO184">
        <v>441943.64199999999</v>
      </c>
      <c r="AP184">
        <v>415189.03259999998</v>
      </c>
      <c r="AQ184">
        <v>381456.57909999997</v>
      </c>
      <c r="AR184">
        <v>338131.41889999999</v>
      </c>
      <c r="AS184">
        <v>345605.0773</v>
      </c>
      <c r="AT184">
        <v>353333.62400000001</v>
      </c>
      <c r="AU184">
        <v>362002.18430000002</v>
      </c>
      <c r="AV184">
        <v>371664.96720000001</v>
      </c>
      <c r="AW184">
        <v>383370.84090000001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55869134</v>
      </c>
      <c r="G185">
        <v>52737565.950000003</v>
      </c>
      <c r="H185">
        <v>47976624.729999997</v>
      </c>
      <c r="I185">
        <v>48246300.420000002</v>
      </c>
      <c r="J185">
        <v>47486010.219999999</v>
      </c>
      <c r="K185">
        <v>44867118.170000002</v>
      </c>
      <c r="L185">
        <v>43475397.509999998</v>
      </c>
      <c r="M185">
        <v>42975204.93</v>
      </c>
      <c r="N185">
        <v>41623027.219999999</v>
      </c>
      <c r="O185">
        <v>42842031.659999996</v>
      </c>
      <c r="P185">
        <v>43577013.32</v>
      </c>
      <c r="Q185">
        <v>43726985.049999997</v>
      </c>
      <c r="R185">
        <v>44334720.380000003</v>
      </c>
      <c r="S185">
        <v>46243060.759999998</v>
      </c>
      <c r="T185">
        <v>46731908.140000001</v>
      </c>
      <c r="U185">
        <v>46858250.890000001</v>
      </c>
      <c r="V185">
        <v>46902308.539999999</v>
      </c>
      <c r="W185">
        <v>44323628.710000001</v>
      </c>
      <c r="X185">
        <v>42330347.090000004</v>
      </c>
      <c r="Y185">
        <v>40859812.119999997</v>
      </c>
      <c r="Z185">
        <v>39710316.850000001</v>
      </c>
      <c r="AA185">
        <v>38799967.259999998</v>
      </c>
      <c r="AB185">
        <v>38076546.539999999</v>
      </c>
      <c r="AC185">
        <v>37478752.609999999</v>
      </c>
      <c r="AD185">
        <v>36646072.130000003</v>
      </c>
      <c r="AE185">
        <v>35734702.479999997</v>
      </c>
      <c r="AF185">
        <v>34776135.560000002</v>
      </c>
      <c r="AG185">
        <v>33759300.619999997</v>
      </c>
      <c r="AH185">
        <v>32656667.82</v>
      </c>
      <c r="AI185">
        <v>31200514.73</v>
      </c>
      <c r="AJ185">
        <v>29575590.800000001</v>
      </c>
      <c r="AK185">
        <v>27739660.100000001</v>
      </c>
      <c r="AL185">
        <v>25694379.440000001</v>
      </c>
      <c r="AM185">
        <v>23297958.16</v>
      </c>
      <c r="AN185">
        <v>22235957.190000001</v>
      </c>
      <c r="AO185">
        <v>20984003.690000001</v>
      </c>
      <c r="AP185">
        <v>19499575.34</v>
      </c>
      <c r="AQ185">
        <v>17725607.489999998</v>
      </c>
      <c r="AR185">
        <v>15550197.6</v>
      </c>
      <c r="AS185">
        <v>15696099.02</v>
      </c>
      <c r="AT185">
        <v>15818076.119999999</v>
      </c>
      <c r="AU185">
        <v>15954317.85</v>
      </c>
      <c r="AV185">
        <v>16098275.5</v>
      </c>
      <c r="AW185">
        <v>16314005.699999999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1832436.0930000001</v>
      </c>
      <c r="G186">
        <v>1646697.216</v>
      </c>
      <c r="H186">
        <v>1251837.8419999999</v>
      </c>
      <c r="I186">
        <v>1598881.3430000001</v>
      </c>
      <c r="J186">
        <v>1327839.0919999999</v>
      </c>
      <c r="K186">
        <v>1665534.2</v>
      </c>
      <c r="L186">
        <v>1576609.9129999999</v>
      </c>
      <c r="M186">
        <v>1701923.7509999999</v>
      </c>
      <c r="N186">
        <v>1849799.5830000001</v>
      </c>
      <c r="O186">
        <v>1892790.3489999999</v>
      </c>
      <c r="P186">
        <v>1906541.872</v>
      </c>
      <c r="Q186">
        <v>1890779.5149999999</v>
      </c>
      <c r="R186">
        <v>1876033.8189999999</v>
      </c>
      <c r="S186">
        <v>2109955.4160000002</v>
      </c>
      <c r="T186">
        <v>2070026.557</v>
      </c>
      <c r="U186">
        <v>2033908.182</v>
      </c>
      <c r="V186">
        <v>2003405.2050000001</v>
      </c>
      <c r="W186">
        <v>1957808.074</v>
      </c>
      <c r="X186">
        <v>1921240.672</v>
      </c>
      <c r="Y186">
        <v>1900607.487</v>
      </c>
      <c r="Z186">
        <v>1889258.047</v>
      </c>
      <c r="AA186">
        <v>1884699.692</v>
      </c>
      <c r="AB186">
        <v>1885293.1329999999</v>
      </c>
      <c r="AC186">
        <v>1888176.6780000001</v>
      </c>
      <c r="AD186">
        <v>1881102.929</v>
      </c>
      <c r="AE186">
        <v>1866983.5390000001</v>
      </c>
      <c r="AF186">
        <v>1846392.1540000001</v>
      </c>
      <c r="AG186">
        <v>1819531.7919999999</v>
      </c>
      <c r="AH186">
        <v>1784994.9350000001</v>
      </c>
      <c r="AI186">
        <v>1726689.571</v>
      </c>
      <c r="AJ186">
        <v>1654779.72</v>
      </c>
      <c r="AK186">
        <v>1566557.23</v>
      </c>
      <c r="AL186">
        <v>1462368.6950000001</v>
      </c>
      <c r="AM186">
        <v>1333245.4439999999</v>
      </c>
      <c r="AN186">
        <v>1284079.662</v>
      </c>
      <c r="AO186">
        <v>1223444.2169999999</v>
      </c>
      <c r="AP186">
        <v>1147357.69</v>
      </c>
      <c r="AQ186">
        <v>1051310.665</v>
      </c>
      <c r="AR186">
        <v>928029.57579999999</v>
      </c>
      <c r="AS186">
        <v>949220.97779999999</v>
      </c>
      <c r="AT186">
        <v>972368.3173</v>
      </c>
      <c r="AU186">
        <v>998561.13020000001</v>
      </c>
      <c r="AV186">
        <v>1027391.5919999999</v>
      </c>
      <c r="AW186">
        <v>1062193.32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4069852.4989999998</v>
      </c>
      <c r="G187">
        <v>4043703.523</v>
      </c>
      <c r="H187">
        <v>3295480.2259999998</v>
      </c>
      <c r="I187">
        <v>3404154.4550000001</v>
      </c>
      <c r="J187">
        <v>3571391.0469999998</v>
      </c>
      <c r="K187">
        <v>3483560.7039999999</v>
      </c>
      <c r="L187">
        <v>3365079.8459999999</v>
      </c>
      <c r="M187">
        <v>3328606.5520000001</v>
      </c>
      <c r="N187">
        <v>3378750.2080000001</v>
      </c>
      <c r="O187">
        <v>3435487.5869999998</v>
      </c>
      <c r="P187">
        <v>3473719.9569999999</v>
      </c>
      <c r="Q187">
        <v>3490288.0669999998</v>
      </c>
      <c r="R187">
        <v>3513231.49</v>
      </c>
      <c r="S187">
        <v>3644594.7069999999</v>
      </c>
      <c r="T187">
        <v>3672931.0109999999</v>
      </c>
      <c r="U187">
        <v>3663085.3640000001</v>
      </c>
      <c r="V187">
        <v>3642116.9360000002</v>
      </c>
      <c r="W187">
        <v>3587743.3620000002</v>
      </c>
      <c r="X187">
        <v>3549889.9339999999</v>
      </c>
      <c r="Y187">
        <v>3531447.0150000001</v>
      </c>
      <c r="Z187">
        <v>3527178.3470000001</v>
      </c>
      <c r="AA187">
        <v>3533280.2960000001</v>
      </c>
      <c r="AB187">
        <v>3546591.338</v>
      </c>
      <c r="AC187">
        <v>3562011.8289999999</v>
      </c>
      <c r="AD187">
        <v>3553393.2289999998</v>
      </c>
      <c r="AE187">
        <v>3539203.1349999998</v>
      </c>
      <c r="AF187">
        <v>3514263.1660000002</v>
      </c>
      <c r="AG187">
        <v>3476758.517</v>
      </c>
      <c r="AH187">
        <v>3422801.0090000001</v>
      </c>
      <c r="AI187">
        <v>3322770.5460000001</v>
      </c>
      <c r="AJ187">
        <v>3195858.64</v>
      </c>
      <c r="AK187">
        <v>3036820.1379999998</v>
      </c>
      <c r="AL187">
        <v>2846373.781</v>
      </c>
      <c r="AM187">
        <v>2607479.625</v>
      </c>
      <c r="AN187">
        <v>2520746.5320000001</v>
      </c>
      <c r="AO187">
        <v>2410645.3650000002</v>
      </c>
      <c r="AP187">
        <v>2269589.9789999998</v>
      </c>
      <c r="AQ187">
        <v>2088672.7420000001</v>
      </c>
      <c r="AR187">
        <v>1852754.1540000001</v>
      </c>
      <c r="AS187">
        <v>1901592.6159999999</v>
      </c>
      <c r="AT187">
        <v>1954230.25</v>
      </c>
      <c r="AU187">
        <v>2013977.48</v>
      </c>
      <c r="AV187">
        <v>2078548.4820000001</v>
      </c>
      <c r="AW187">
        <v>2157053.0329999998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13314595.560000001</v>
      </c>
      <c r="G188">
        <v>12851203.109999999</v>
      </c>
      <c r="H188">
        <v>12458687.32</v>
      </c>
      <c r="I188">
        <v>12378004.640000001</v>
      </c>
      <c r="J188">
        <v>11843502.74</v>
      </c>
      <c r="K188">
        <v>11075241.27</v>
      </c>
      <c r="L188">
        <v>10646839.710000001</v>
      </c>
      <c r="M188">
        <v>10567298.939999999</v>
      </c>
      <c r="N188">
        <v>10921746.23</v>
      </c>
      <c r="O188">
        <v>11009264.23</v>
      </c>
      <c r="P188">
        <v>10457452.27</v>
      </c>
      <c r="Q188">
        <v>9574460.1600000001</v>
      </c>
      <c r="R188">
        <v>8884982.6649999898</v>
      </c>
      <c r="S188">
        <v>8616786.7870000005</v>
      </c>
      <c r="T188">
        <v>8353530.4979999997</v>
      </c>
      <c r="U188">
        <v>8141370.7170000002</v>
      </c>
      <c r="V188">
        <v>7985284.8600000003</v>
      </c>
      <c r="W188">
        <v>6826062.6660000002</v>
      </c>
      <c r="X188">
        <v>5776308.3779999996</v>
      </c>
      <c r="Y188">
        <v>4937157.4970000004</v>
      </c>
      <c r="Z188">
        <v>4296679.2390000001</v>
      </c>
      <c r="AA188">
        <v>3799792.5690000001</v>
      </c>
      <c r="AB188">
        <v>3404469.1009999998</v>
      </c>
      <c r="AC188">
        <v>3079898.7740000002</v>
      </c>
      <c r="AD188">
        <v>2961824.932</v>
      </c>
      <c r="AE188">
        <v>2867546.8470000001</v>
      </c>
      <c r="AF188">
        <v>2777377.5550000002</v>
      </c>
      <c r="AG188">
        <v>2684466.0959999999</v>
      </c>
      <c r="AH188">
        <v>2583827.5249999999</v>
      </c>
      <c r="AI188">
        <v>2453419.1060000001</v>
      </c>
      <c r="AJ188">
        <v>2308493.449</v>
      </c>
      <c r="AK188">
        <v>2145774.6060000001</v>
      </c>
      <c r="AL188">
        <v>1966735.267</v>
      </c>
      <c r="AM188">
        <v>1760355.9909999999</v>
      </c>
      <c r="AN188">
        <v>1662552.2009999999</v>
      </c>
      <c r="AO188">
        <v>1552248.5830000001</v>
      </c>
      <c r="AP188">
        <v>1426439.192</v>
      </c>
      <c r="AQ188">
        <v>1280614.585</v>
      </c>
      <c r="AR188">
        <v>1108072.7139999999</v>
      </c>
      <c r="AS188">
        <v>1109060.169</v>
      </c>
      <c r="AT188">
        <v>1112016.4569999999</v>
      </c>
      <c r="AU188">
        <v>1117247.3840000001</v>
      </c>
      <c r="AV188">
        <v>1125606.726</v>
      </c>
      <c r="AW188">
        <v>1137686.764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1262177.0989999999</v>
      </c>
      <c r="G189">
        <v>1198221.5889999999</v>
      </c>
      <c r="H189">
        <v>1217504.4939999999</v>
      </c>
      <c r="I189">
        <v>1166295.9839999999</v>
      </c>
      <c r="J189">
        <v>1092008.862</v>
      </c>
      <c r="K189">
        <v>1022376.562</v>
      </c>
      <c r="L189">
        <v>981872.15260000003</v>
      </c>
      <c r="M189">
        <v>956578.76470000006</v>
      </c>
      <c r="N189">
        <v>960227.10210000002</v>
      </c>
      <c r="O189">
        <v>930969.1128</v>
      </c>
      <c r="P189">
        <v>860026.42379999999</v>
      </c>
      <c r="Q189">
        <v>776314.12959999999</v>
      </c>
      <c r="R189">
        <v>711821.32220000005</v>
      </c>
      <c r="S189">
        <v>682388.69700000004</v>
      </c>
      <c r="T189">
        <v>663099.51980000001</v>
      </c>
      <c r="U189">
        <v>651996.84089999995</v>
      </c>
      <c r="V189">
        <v>646811.49320000003</v>
      </c>
      <c r="W189">
        <v>532134.40460000001</v>
      </c>
      <c r="X189">
        <v>438513.1189</v>
      </c>
      <c r="Y189">
        <v>368128.3737</v>
      </c>
      <c r="Z189">
        <v>316969.58199999999</v>
      </c>
      <c r="AA189">
        <v>279012.45539999998</v>
      </c>
      <c r="AB189">
        <v>249837.02660000001</v>
      </c>
      <c r="AC189">
        <v>226496.9546</v>
      </c>
      <c r="AD189">
        <v>218953.05249999999</v>
      </c>
      <c r="AE189">
        <v>214426.0178</v>
      </c>
      <c r="AF189">
        <v>210595.1447</v>
      </c>
      <c r="AG189">
        <v>206594.36040000001</v>
      </c>
      <c r="AH189">
        <v>201904.58360000001</v>
      </c>
      <c r="AI189">
        <v>194736.42540000001</v>
      </c>
      <c r="AJ189">
        <v>186164.7285</v>
      </c>
      <c r="AK189">
        <v>175842.0325</v>
      </c>
      <c r="AL189">
        <v>163792.7506</v>
      </c>
      <c r="AM189">
        <v>149010.82500000001</v>
      </c>
      <c r="AN189">
        <v>143037.5778</v>
      </c>
      <c r="AO189">
        <v>135741.88459999999</v>
      </c>
      <c r="AP189">
        <v>126808.2403</v>
      </c>
      <c r="AQ189">
        <v>115755.1529</v>
      </c>
      <c r="AR189">
        <v>101866.1502</v>
      </c>
      <c r="AS189">
        <v>103731.3011</v>
      </c>
      <c r="AT189">
        <v>105858.4031</v>
      </c>
      <c r="AU189">
        <v>108281.4378</v>
      </c>
      <c r="AV189">
        <v>111114.4262</v>
      </c>
      <c r="AW189">
        <v>114415.3904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16724414.58</v>
      </c>
      <c r="G190">
        <v>15996477.98</v>
      </c>
      <c r="H190">
        <v>15294251.310000001</v>
      </c>
      <c r="I190">
        <v>15220761.93</v>
      </c>
      <c r="J190">
        <v>13334396.439999999</v>
      </c>
      <c r="K190">
        <v>11339149.210000001</v>
      </c>
      <c r="L190">
        <v>9818014.9240000006</v>
      </c>
      <c r="M190">
        <v>8666694.4920000006</v>
      </c>
      <c r="N190">
        <v>7714399.8629999999</v>
      </c>
      <c r="O190">
        <v>8079373.9579999996</v>
      </c>
      <c r="P190">
        <v>8266556.0669999998</v>
      </c>
      <c r="Q190">
        <v>8353891.6710000001</v>
      </c>
      <c r="R190">
        <v>8553775.0930000003</v>
      </c>
      <c r="S190">
        <v>4847598.2390000001</v>
      </c>
      <c r="T190">
        <v>6488056.9469999997</v>
      </c>
      <c r="U190">
        <v>8078055.9380000001</v>
      </c>
      <c r="V190">
        <v>9590388.9949999899</v>
      </c>
      <c r="W190">
        <v>10351160.720000001</v>
      </c>
      <c r="X190">
        <v>10461404.59</v>
      </c>
      <c r="Y190">
        <v>10354105.630000001</v>
      </c>
      <c r="Z190">
        <v>10291733.17</v>
      </c>
      <c r="AA190">
        <v>10265809.890000001</v>
      </c>
      <c r="AB190">
        <v>10363943.75</v>
      </c>
      <c r="AC190">
        <v>10464300.17</v>
      </c>
      <c r="AD190">
        <v>11093647.99</v>
      </c>
      <c r="AE190">
        <v>11655245.73</v>
      </c>
      <c r="AF190">
        <v>11257187.5</v>
      </c>
      <c r="AG190">
        <v>11669147.51</v>
      </c>
      <c r="AH190">
        <v>11978336.07</v>
      </c>
      <c r="AI190">
        <v>12727856.279999999</v>
      </c>
      <c r="AJ190">
        <v>13236002.720000001</v>
      </c>
      <c r="AK190">
        <v>13466269.4</v>
      </c>
      <c r="AL190">
        <v>14546744.32</v>
      </c>
      <c r="AM190">
        <v>14988738.57</v>
      </c>
      <c r="AN190">
        <v>17303876.59</v>
      </c>
      <c r="AO190">
        <v>19085069.469999999</v>
      </c>
      <c r="AP190">
        <v>20224774.890000001</v>
      </c>
      <c r="AQ190">
        <v>20580144.039999999</v>
      </c>
      <c r="AR190">
        <v>19915739</v>
      </c>
      <c r="AS190">
        <v>20922005.620000001</v>
      </c>
      <c r="AT190">
        <v>21946509.84</v>
      </c>
      <c r="AU190">
        <v>23032506.629999999</v>
      </c>
      <c r="AV190">
        <v>24170408.050000001</v>
      </c>
      <c r="AW190">
        <v>25468078.620000001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4121567.4160000002</v>
      </c>
      <c r="G191">
        <v>3781926.9139999999</v>
      </c>
      <c r="H191">
        <v>3267960.8709999998</v>
      </c>
      <c r="I191">
        <v>2990949.3429999999</v>
      </c>
      <c r="J191">
        <v>2761136.341</v>
      </c>
      <c r="K191">
        <v>2515017.4920000001</v>
      </c>
      <c r="L191">
        <v>2256659.0529999998</v>
      </c>
      <c r="M191">
        <v>2023020.844</v>
      </c>
      <c r="N191">
        <v>1797478.9739999999</v>
      </c>
      <c r="O191">
        <v>1606275.4210000001</v>
      </c>
      <c r="P191">
        <v>1450024.537</v>
      </c>
      <c r="Q191">
        <v>1315712.125</v>
      </c>
      <c r="R191">
        <v>1168683.7560000001</v>
      </c>
      <c r="S191">
        <v>1164983.6459999999</v>
      </c>
      <c r="T191">
        <v>1761139.3089999999</v>
      </c>
      <c r="U191">
        <v>2421406.628</v>
      </c>
      <c r="V191">
        <v>3059229.8560000001</v>
      </c>
      <c r="W191">
        <v>2270887.7000000002</v>
      </c>
      <c r="X191">
        <v>1619861.3319999999</v>
      </c>
      <c r="Y191">
        <v>1314236.9509999999</v>
      </c>
      <c r="Z191">
        <v>1033755.702</v>
      </c>
      <c r="AA191">
        <v>759316.33689999999</v>
      </c>
      <c r="AB191">
        <v>497779.84370000003</v>
      </c>
      <c r="AC191">
        <v>243589.12030000001</v>
      </c>
      <c r="AD191">
        <v>221909.15580000001</v>
      </c>
      <c r="AE191">
        <v>215350.3132</v>
      </c>
      <c r="AF191">
        <v>209828.79449999999</v>
      </c>
      <c r="AG191">
        <v>199513.79380000001</v>
      </c>
      <c r="AH191">
        <v>188447.07430000001</v>
      </c>
      <c r="AI191">
        <v>149099.23180000001</v>
      </c>
      <c r="AJ191">
        <v>109257.697</v>
      </c>
      <c r="AK191">
        <v>71720.230240000004</v>
      </c>
      <c r="AL191">
        <v>66165.238509999996</v>
      </c>
      <c r="AM191">
        <v>61824.921799999996</v>
      </c>
      <c r="AN191">
        <v>57901.253929999999</v>
      </c>
      <c r="AO191">
        <v>53287.922619999998</v>
      </c>
      <c r="AP191">
        <v>48183.208859999999</v>
      </c>
      <c r="AQ191">
        <v>42510.930990000001</v>
      </c>
      <c r="AR191">
        <v>36081.831339999997</v>
      </c>
      <c r="AS191">
        <v>36954.779569999999</v>
      </c>
      <c r="AT191">
        <v>38056.170630000001</v>
      </c>
      <c r="AU191">
        <v>39306.260999999999</v>
      </c>
      <c r="AV191">
        <v>40643.945829999997</v>
      </c>
      <c r="AW191">
        <v>42250.317560000003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4121567.4160000002</v>
      </c>
      <c r="G192">
        <v>3781926.9139999999</v>
      </c>
      <c r="H192">
        <v>3267960.8709999998</v>
      </c>
      <c r="I192">
        <v>2990949.3429999999</v>
      </c>
      <c r="J192">
        <v>2761136.341</v>
      </c>
      <c r="K192">
        <v>2515017.4920000001</v>
      </c>
      <c r="L192">
        <v>2256659.0529999998</v>
      </c>
      <c r="M192">
        <v>2023020.844</v>
      </c>
      <c r="N192">
        <v>1797478.9739999999</v>
      </c>
      <c r="O192">
        <v>1606275.4210000001</v>
      </c>
      <c r="P192">
        <v>1450024.537</v>
      </c>
      <c r="Q192">
        <v>1315712.125</v>
      </c>
      <c r="R192">
        <v>1168683.7560000001</v>
      </c>
      <c r="S192">
        <v>1164983.6459999999</v>
      </c>
      <c r="T192">
        <v>1761139.3089999999</v>
      </c>
      <c r="U192">
        <v>2421406.628</v>
      </c>
      <c r="V192">
        <v>3059229.8560000001</v>
      </c>
      <c r="W192">
        <v>2270887.7000000002</v>
      </c>
      <c r="X192">
        <v>1619861.3319999999</v>
      </c>
      <c r="Y192">
        <v>1314236.9509999999</v>
      </c>
      <c r="Z192">
        <v>1033755.702</v>
      </c>
      <c r="AA192">
        <v>759316.33689999999</v>
      </c>
      <c r="AB192">
        <v>497779.84370000003</v>
      </c>
      <c r="AC192">
        <v>243589.12030000001</v>
      </c>
      <c r="AD192">
        <v>221909.15580000001</v>
      </c>
      <c r="AE192">
        <v>215350.3132</v>
      </c>
      <c r="AF192">
        <v>209828.79449999999</v>
      </c>
      <c r="AG192">
        <v>199513.79380000001</v>
      </c>
      <c r="AH192">
        <v>188447.07430000001</v>
      </c>
      <c r="AI192">
        <v>149099.23180000001</v>
      </c>
      <c r="AJ192">
        <v>109257.697</v>
      </c>
      <c r="AK192">
        <v>71720.230240000004</v>
      </c>
      <c r="AL192">
        <v>66165.238509999996</v>
      </c>
      <c r="AM192">
        <v>61824.921799999996</v>
      </c>
      <c r="AN192">
        <v>57901.253929999999</v>
      </c>
      <c r="AO192">
        <v>53287.922619999998</v>
      </c>
      <c r="AP192">
        <v>48183.208859999999</v>
      </c>
      <c r="AQ192">
        <v>42510.930990000001</v>
      </c>
      <c r="AR192">
        <v>36081.831339999997</v>
      </c>
      <c r="AS192">
        <v>36954.779569999999</v>
      </c>
      <c r="AT192">
        <v>38056.170630000001</v>
      </c>
      <c r="AU192">
        <v>39306.260999999999</v>
      </c>
      <c r="AV192">
        <v>40643.945829999997</v>
      </c>
      <c r="AW192">
        <v>42250.317560000003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8257684.2309999997</v>
      </c>
      <c r="G193">
        <v>8002152.5990000004</v>
      </c>
      <c r="H193">
        <v>7306254.0920000002</v>
      </c>
      <c r="I193">
        <v>7065670.9460000005</v>
      </c>
      <c r="J193">
        <v>6891905.8540000003</v>
      </c>
      <c r="K193">
        <v>6632542.2680000002</v>
      </c>
      <c r="L193">
        <v>6287450.0199999996</v>
      </c>
      <c r="M193">
        <v>5954735.9919999996</v>
      </c>
      <c r="N193">
        <v>5589398.5760000004</v>
      </c>
      <c r="O193">
        <v>5783328.2139999997</v>
      </c>
      <c r="P193">
        <v>6074339.9179999996</v>
      </c>
      <c r="Q193">
        <v>6363578.5140000004</v>
      </c>
      <c r="R193">
        <v>6457586.3700000001</v>
      </c>
      <c r="S193">
        <v>8855023.7390000001</v>
      </c>
      <c r="T193">
        <v>6971289.4970000004</v>
      </c>
      <c r="U193">
        <v>4847938.5769999996</v>
      </c>
      <c r="V193">
        <v>2841094.7</v>
      </c>
      <c r="W193">
        <v>5481109.2999999998</v>
      </c>
      <c r="X193">
        <v>5249971.3619999997</v>
      </c>
      <c r="Y193">
        <v>4985220.159</v>
      </c>
      <c r="Z193">
        <v>4690470.8779999996</v>
      </c>
      <c r="AA193">
        <v>4379595.3430000003</v>
      </c>
      <c r="AB193">
        <v>4083332.3849999998</v>
      </c>
      <c r="AC193">
        <v>3787038.6</v>
      </c>
      <c r="AD193">
        <v>3107628.781</v>
      </c>
      <c r="AE193">
        <v>2446608.0269999998</v>
      </c>
      <c r="AF193">
        <v>1847573.19</v>
      </c>
      <c r="AG193">
        <v>1311410.416</v>
      </c>
      <c r="AH193">
        <v>852050.22519999999</v>
      </c>
      <c r="AI193">
        <v>716181.58829999994</v>
      </c>
      <c r="AJ193">
        <v>612088.94019999995</v>
      </c>
      <c r="AK193">
        <v>517587.989</v>
      </c>
      <c r="AL193">
        <v>439108.42379999999</v>
      </c>
      <c r="AM193">
        <v>366863.01510000002</v>
      </c>
      <c r="AN193">
        <v>343641.68310000002</v>
      </c>
      <c r="AO193">
        <v>322191.34779999999</v>
      </c>
      <c r="AP193">
        <v>298902.64079999999</v>
      </c>
      <c r="AQ193">
        <v>273453.50040000002</v>
      </c>
      <c r="AR193">
        <v>245626.32689999999</v>
      </c>
      <c r="AS193">
        <v>241272.5257</v>
      </c>
      <c r="AT193">
        <v>221702.5042</v>
      </c>
      <c r="AU193">
        <v>181275.3749</v>
      </c>
      <c r="AV193">
        <v>117885.55100000001</v>
      </c>
      <c r="AW193">
        <v>30610.329450000001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19906901.43</v>
      </c>
      <c r="G194">
        <v>18927616.350000001</v>
      </c>
      <c r="H194">
        <v>16952023.460000001</v>
      </c>
      <c r="I194">
        <v>16081139.77</v>
      </c>
      <c r="J194">
        <v>15386804.449999999</v>
      </c>
      <c r="K194">
        <v>14525931.18</v>
      </c>
      <c r="L194">
        <v>13508332.130000001</v>
      </c>
      <c r="M194">
        <v>12550483.439999999</v>
      </c>
      <c r="N194">
        <v>11556878.859999999</v>
      </c>
      <c r="O194">
        <v>10373355.26</v>
      </c>
      <c r="P194">
        <v>9378401.0879999995</v>
      </c>
      <c r="Q194">
        <v>8521406.8450000007</v>
      </c>
      <c r="R194">
        <v>7580847.1679999996</v>
      </c>
      <c r="S194">
        <v>3083264.9309999999</v>
      </c>
      <c r="T194">
        <v>2283682.0559999999</v>
      </c>
      <c r="U194">
        <v>1767808.4140000001</v>
      </c>
      <c r="V194">
        <v>1302767.9920000001</v>
      </c>
      <c r="W194">
        <v>1644225.0020000001</v>
      </c>
      <c r="X194">
        <v>1468553.8359999999</v>
      </c>
      <c r="Y194">
        <v>1185671.7560000001</v>
      </c>
      <c r="Z194">
        <v>887623.40480000002</v>
      </c>
      <c r="AA194">
        <v>589413.70900000003</v>
      </c>
      <c r="AB194">
        <v>406808.2145</v>
      </c>
      <c r="AC194">
        <v>234816.02559999999</v>
      </c>
      <c r="AD194">
        <v>188320.07120000001</v>
      </c>
      <c r="AE194">
        <v>150558.41810000001</v>
      </c>
      <c r="AF194">
        <v>113518.1738</v>
      </c>
      <c r="AG194">
        <v>107939.2279</v>
      </c>
      <c r="AH194">
        <v>105153.99219999999</v>
      </c>
      <c r="AI194">
        <v>105234.2366</v>
      </c>
      <c r="AJ194">
        <v>105666.9727</v>
      </c>
      <c r="AK194">
        <v>106151.538</v>
      </c>
      <c r="AL194">
        <v>106646.9339</v>
      </c>
      <c r="AM194">
        <v>107138.43459999999</v>
      </c>
      <c r="AN194">
        <v>108143.4077</v>
      </c>
      <c r="AO194">
        <v>109227.1706</v>
      </c>
      <c r="AP194">
        <v>110299.8238</v>
      </c>
      <c r="AQ194">
        <v>111382.144</v>
      </c>
      <c r="AR194">
        <v>112419.06540000001</v>
      </c>
      <c r="AS194">
        <v>114245.35129999999</v>
      </c>
      <c r="AT194">
        <v>116102.8942</v>
      </c>
      <c r="AU194">
        <v>118042.4194</v>
      </c>
      <c r="AV194">
        <v>119825.77800000001</v>
      </c>
      <c r="AW194">
        <v>121860.72500000001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480598.68070000003</v>
      </c>
      <c r="G195">
        <v>469285.34399999998</v>
      </c>
      <c r="H195">
        <v>452528.85129999998</v>
      </c>
      <c r="I195">
        <v>461123.51409999997</v>
      </c>
      <c r="J195">
        <v>522324.22070000001</v>
      </c>
      <c r="K195">
        <v>571573.85919999995</v>
      </c>
      <c r="L195">
        <v>634658.82550000004</v>
      </c>
      <c r="M195">
        <v>717609.19460000005</v>
      </c>
      <c r="N195">
        <v>822821.80530000001</v>
      </c>
      <c r="O195">
        <v>787691.36880000005</v>
      </c>
      <c r="P195">
        <v>725018.72640000004</v>
      </c>
      <c r="Q195">
        <v>638051.68500000006</v>
      </c>
      <c r="R195">
        <v>555932.84609999997</v>
      </c>
      <c r="S195">
        <v>271119.18849999999</v>
      </c>
      <c r="T195">
        <v>247519.5129</v>
      </c>
      <c r="U195">
        <v>227948.33600000001</v>
      </c>
      <c r="V195">
        <v>208454.6501</v>
      </c>
      <c r="W195">
        <v>195165.28899999999</v>
      </c>
      <c r="X195">
        <v>186950.1851</v>
      </c>
      <c r="Y195">
        <v>176831.1145</v>
      </c>
      <c r="Z195">
        <v>167801.94930000001</v>
      </c>
      <c r="AA195">
        <v>158936.47159999999</v>
      </c>
      <c r="AB195">
        <v>152487.68100000001</v>
      </c>
      <c r="AC195">
        <v>145457.65</v>
      </c>
      <c r="AD195">
        <v>139552.7205</v>
      </c>
      <c r="AE195">
        <v>132878.6465</v>
      </c>
      <c r="AF195">
        <v>121763.89569999999</v>
      </c>
      <c r="AG195">
        <v>114706.0827</v>
      </c>
      <c r="AH195">
        <v>107341.7757</v>
      </c>
      <c r="AI195">
        <v>99773.867790000004</v>
      </c>
      <c r="AJ195">
        <v>92104.176739999995</v>
      </c>
      <c r="AK195">
        <v>84319.342879999997</v>
      </c>
      <c r="AL195">
        <v>77769.618340000001</v>
      </c>
      <c r="AM195">
        <v>70994.464349999995</v>
      </c>
      <c r="AN195">
        <v>65903.854890000002</v>
      </c>
      <c r="AO195">
        <v>60656.205730000001</v>
      </c>
      <c r="AP195">
        <v>55219.844409999998</v>
      </c>
      <c r="AQ195">
        <v>49603.484270000001</v>
      </c>
      <c r="AR195">
        <v>43776.54782</v>
      </c>
      <c r="AS195">
        <v>28381.826929999999</v>
      </c>
      <c r="AT195">
        <v>16314.76721</v>
      </c>
      <c r="AU195">
        <v>7573.2032479999998</v>
      </c>
      <c r="AV195">
        <v>2134.3081470000002</v>
      </c>
      <c r="AW195">
        <v>54.726930340000003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784194.0736</v>
      </c>
      <c r="G196">
        <v>759149.03890000004</v>
      </c>
      <c r="H196">
        <v>740394.2524</v>
      </c>
      <c r="I196">
        <v>775073.0686</v>
      </c>
      <c r="J196">
        <v>761565.96120000002</v>
      </c>
      <c r="K196">
        <v>750065.99580000003</v>
      </c>
      <c r="L196">
        <v>705670.78319999995</v>
      </c>
      <c r="M196">
        <v>718605.73109999998</v>
      </c>
      <c r="N196">
        <v>697008.62179999996</v>
      </c>
      <c r="O196">
        <v>679075.31429999997</v>
      </c>
      <c r="P196">
        <v>658360.05059999996</v>
      </c>
      <c r="Q196">
        <v>623855.29169999994</v>
      </c>
      <c r="R196">
        <v>576265.36450000003</v>
      </c>
      <c r="S196">
        <v>521711.71840000001</v>
      </c>
      <c r="T196">
        <v>511979.26620000001</v>
      </c>
      <c r="U196">
        <v>511786.93280000001</v>
      </c>
      <c r="V196">
        <v>516890.22649999999</v>
      </c>
      <c r="W196">
        <v>452681.33500000002</v>
      </c>
      <c r="X196">
        <v>430959.03629999998</v>
      </c>
      <c r="Y196">
        <v>408629.07390000002</v>
      </c>
      <c r="Z196">
        <v>386696.9866</v>
      </c>
      <c r="AA196">
        <v>364156.25839999999</v>
      </c>
      <c r="AB196">
        <v>342702.15669999999</v>
      </c>
      <c r="AC196">
        <v>320965.38189999998</v>
      </c>
      <c r="AD196">
        <v>309564.842</v>
      </c>
      <c r="AE196">
        <v>293760.92359999998</v>
      </c>
      <c r="AF196">
        <v>275940.09529999999</v>
      </c>
      <c r="AG196">
        <v>259240.7887</v>
      </c>
      <c r="AH196">
        <v>241851.71729999999</v>
      </c>
      <c r="AI196">
        <v>225457.19519999999</v>
      </c>
      <c r="AJ196">
        <v>208724.56880000001</v>
      </c>
      <c r="AK196">
        <v>191628.16130000001</v>
      </c>
      <c r="AL196">
        <v>176448.03</v>
      </c>
      <c r="AM196">
        <v>160952.30179999999</v>
      </c>
      <c r="AN196">
        <v>149583.07199999999</v>
      </c>
      <c r="AO196">
        <v>137935.86610000001</v>
      </c>
      <c r="AP196">
        <v>125883.8232</v>
      </c>
      <c r="AQ196">
        <v>113418.6553</v>
      </c>
      <c r="AR196">
        <v>100428.79790000001</v>
      </c>
      <c r="AS196">
        <v>83250.976299999995</v>
      </c>
      <c r="AT196">
        <v>65248.925629999998</v>
      </c>
      <c r="AU196">
        <v>46444.385889999998</v>
      </c>
      <c r="AV196">
        <v>26759.044849999998</v>
      </c>
      <c r="AW196">
        <v>6239.5131819999997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5229459.2050000001</v>
      </c>
      <c r="G197">
        <v>4997769.5460000001</v>
      </c>
      <c r="H197">
        <v>4908868.71</v>
      </c>
      <c r="I197">
        <v>4892207.3619999997</v>
      </c>
      <c r="J197">
        <v>4880515.6390000004</v>
      </c>
      <c r="K197">
        <v>4621149.6380000003</v>
      </c>
      <c r="L197">
        <v>4447041.8099999996</v>
      </c>
      <c r="M197">
        <v>4437603.6890000002</v>
      </c>
      <c r="N197">
        <v>4436171.2529999996</v>
      </c>
      <c r="O197">
        <v>4345709.8080000002</v>
      </c>
      <c r="P197">
        <v>4134732.0589999999</v>
      </c>
      <c r="Q197">
        <v>3786489.8849999998</v>
      </c>
      <c r="R197">
        <v>3435320.5619999999</v>
      </c>
      <c r="S197">
        <v>3262205.9139999999</v>
      </c>
      <c r="T197">
        <v>3194103.14</v>
      </c>
      <c r="U197">
        <v>3147245.6439999999</v>
      </c>
      <c r="V197">
        <v>3001652.6660000002</v>
      </c>
      <c r="W197">
        <v>2127774.094</v>
      </c>
      <c r="X197">
        <v>1615067.4620000001</v>
      </c>
      <c r="Y197">
        <v>1257716.389</v>
      </c>
      <c r="Z197">
        <v>996941.17859999998</v>
      </c>
      <c r="AA197">
        <v>800032.09620000003</v>
      </c>
      <c r="AB197">
        <v>650559.71459999995</v>
      </c>
      <c r="AC197">
        <v>531989.15859999997</v>
      </c>
      <c r="AD197">
        <v>514806.01140000002</v>
      </c>
      <c r="AE197">
        <v>494338.78320000001</v>
      </c>
      <c r="AF197">
        <v>471047.72070000001</v>
      </c>
      <c r="AG197">
        <v>448836.14279999997</v>
      </c>
      <c r="AH197">
        <v>424271.39159999997</v>
      </c>
      <c r="AI197">
        <v>399780.57659999997</v>
      </c>
      <c r="AJ197">
        <v>373578.96919999999</v>
      </c>
      <c r="AK197">
        <v>345850.73369999998</v>
      </c>
      <c r="AL197">
        <v>320868.71779999998</v>
      </c>
      <c r="AM197">
        <v>294762.54129999998</v>
      </c>
      <c r="AN197">
        <v>275538.68790000002</v>
      </c>
      <c r="AO197">
        <v>255388.0791</v>
      </c>
      <c r="AP197">
        <v>234218.9498</v>
      </c>
      <c r="AQ197">
        <v>212040.66149999999</v>
      </c>
      <c r="AR197">
        <v>188747.95189999999</v>
      </c>
      <c r="AS197">
        <v>157281.00140000001</v>
      </c>
      <c r="AT197">
        <v>123964.29670000001</v>
      </c>
      <c r="AU197">
        <v>88799.083350000001</v>
      </c>
      <c r="AV197">
        <v>51505.052150000003</v>
      </c>
      <c r="AW197">
        <v>12091.31674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736384.02879999997</v>
      </c>
      <c r="G198">
        <v>688113.95990000002</v>
      </c>
      <c r="H198">
        <v>586724.10609999998</v>
      </c>
      <c r="I198">
        <v>619010.34010000003</v>
      </c>
      <c r="J198">
        <v>603900.1409</v>
      </c>
      <c r="K198">
        <v>570594.36659999995</v>
      </c>
      <c r="L198">
        <v>540638.76459999999</v>
      </c>
      <c r="M198">
        <v>527688.72560000001</v>
      </c>
      <c r="N198">
        <v>532499.90430000005</v>
      </c>
      <c r="O198">
        <v>532948.03020000004</v>
      </c>
      <c r="P198">
        <v>518012.12689999997</v>
      </c>
      <c r="Q198">
        <v>484097.61780000001</v>
      </c>
      <c r="R198">
        <v>448279.31800000003</v>
      </c>
      <c r="S198">
        <v>411479.48670000001</v>
      </c>
      <c r="T198">
        <v>387260.80839999998</v>
      </c>
      <c r="U198">
        <v>370289.52500000002</v>
      </c>
      <c r="V198">
        <v>340100.86050000001</v>
      </c>
      <c r="W198">
        <v>231763.06400000001</v>
      </c>
      <c r="X198">
        <v>171087.0717</v>
      </c>
      <c r="Y198">
        <v>132114.55040000001</v>
      </c>
      <c r="Z198">
        <v>104508.8366</v>
      </c>
      <c r="AA198">
        <v>83989.909190000006</v>
      </c>
      <c r="AB198">
        <v>68567.329230000003</v>
      </c>
      <c r="AC198">
        <v>56403.943019999999</v>
      </c>
      <c r="AD198">
        <v>52130.561569999998</v>
      </c>
      <c r="AE198">
        <v>49036.416259999998</v>
      </c>
      <c r="AF198">
        <v>46259.569409999996</v>
      </c>
      <c r="AG198">
        <v>43851.090980000001</v>
      </c>
      <c r="AH198">
        <v>41353.934150000001</v>
      </c>
      <c r="AI198">
        <v>38924.762360000001</v>
      </c>
      <c r="AJ198">
        <v>36368.317049999998</v>
      </c>
      <c r="AK198">
        <v>33678.702539999998</v>
      </c>
      <c r="AL198">
        <v>31256.095389999999</v>
      </c>
      <c r="AM198">
        <v>28711.252840000001</v>
      </c>
      <c r="AN198">
        <v>26846.616010000002</v>
      </c>
      <c r="AO198">
        <v>24882.25434</v>
      </c>
      <c r="AP198">
        <v>22806.40711</v>
      </c>
      <c r="AQ198">
        <v>20623.154869999998</v>
      </c>
      <c r="AR198">
        <v>18325.489030000001</v>
      </c>
      <c r="AS198">
        <v>15249.523499999999</v>
      </c>
      <c r="AT198">
        <v>11998.696529999999</v>
      </c>
      <c r="AU198">
        <v>8576.9169029999903</v>
      </c>
      <c r="AV198">
        <v>4963.8010789999998</v>
      </c>
      <c r="AW198">
        <v>1162.2283580000001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1502496.878</v>
      </c>
      <c r="G199">
        <v>1385450.2879999999</v>
      </c>
      <c r="H199">
        <v>1185288.385</v>
      </c>
      <c r="I199">
        <v>1216804.02</v>
      </c>
      <c r="J199">
        <v>1338778.237</v>
      </c>
      <c r="K199">
        <v>1216323.7560000001</v>
      </c>
      <c r="L199">
        <v>1150128.371</v>
      </c>
      <c r="M199">
        <v>1155152.818</v>
      </c>
      <c r="N199">
        <v>1143137.3829999999</v>
      </c>
      <c r="O199">
        <v>1168310.706</v>
      </c>
      <c r="P199">
        <v>1171343.3659999999</v>
      </c>
      <c r="Q199">
        <v>1140319.173</v>
      </c>
      <c r="R199">
        <v>1089810.862</v>
      </c>
      <c r="S199">
        <v>1054142.1310000001</v>
      </c>
      <c r="T199">
        <v>1034485.545</v>
      </c>
      <c r="U199">
        <v>1016971.034</v>
      </c>
      <c r="V199">
        <v>975028.57940000005</v>
      </c>
      <c r="W199">
        <v>726175.64560000005</v>
      </c>
      <c r="X199">
        <v>576852.81229999999</v>
      </c>
      <c r="Y199">
        <v>468255.32089999999</v>
      </c>
      <c r="Z199">
        <v>385814.74339999998</v>
      </c>
      <c r="AA199">
        <v>321430.54119999998</v>
      </c>
      <c r="AB199">
        <v>271241.7733</v>
      </c>
      <c r="AC199">
        <v>230159.98620000001</v>
      </c>
      <c r="AD199">
        <v>212384.4748</v>
      </c>
      <c r="AE199">
        <v>199146.04920000001</v>
      </c>
      <c r="AF199">
        <v>187166.98480000001</v>
      </c>
      <c r="AG199">
        <v>176700.72339999999</v>
      </c>
      <c r="AH199">
        <v>165891.90969999999</v>
      </c>
      <c r="AI199">
        <v>155511.4503</v>
      </c>
      <c r="AJ199">
        <v>144752.02499999999</v>
      </c>
      <c r="AK199">
        <v>133629.2403</v>
      </c>
      <c r="AL199">
        <v>123703.7721</v>
      </c>
      <c r="AM199">
        <v>113449.3867</v>
      </c>
      <c r="AN199">
        <v>105753.1035</v>
      </c>
      <c r="AO199">
        <v>97762.243329999998</v>
      </c>
      <c r="AP199">
        <v>89433.571960000001</v>
      </c>
      <c r="AQ199">
        <v>80777.553899999999</v>
      </c>
      <c r="AR199">
        <v>71740.411900000006</v>
      </c>
      <c r="AS199">
        <v>59616.206879999998</v>
      </c>
      <c r="AT199">
        <v>46851.011229999996</v>
      </c>
      <c r="AU199">
        <v>33441.431239999998</v>
      </c>
      <c r="AV199">
        <v>19326.021280000001</v>
      </c>
      <c r="AW199">
        <v>4517.3112380000002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1884122.42</v>
      </c>
      <c r="G200">
        <v>1747573.696</v>
      </c>
      <c r="H200">
        <v>1475044.469</v>
      </c>
      <c r="I200">
        <v>1519338.5589999999</v>
      </c>
      <c r="J200">
        <v>1698158.5360000001</v>
      </c>
      <c r="K200">
        <v>1538811.696</v>
      </c>
      <c r="L200">
        <v>1448692.9539999999</v>
      </c>
      <c r="M200">
        <v>1447735.7930000001</v>
      </c>
      <c r="N200">
        <v>1408075.5560000001</v>
      </c>
      <c r="O200">
        <v>1450103.26</v>
      </c>
      <c r="P200">
        <v>1486664.9580000001</v>
      </c>
      <c r="Q200">
        <v>1483921.84</v>
      </c>
      <c r="R200">
        <v>1439090.365</v>
      </c>
      <c r="S200">
        <v>1397281.1980000001</v>
      </c>
      <c r="T200">
        <v>1336606.4809999999</v>
      </c>
      <c r="U200">
        <v>1286553.942</v>
      </c>
      <c r="V200">
        <v>1230507.925</v>
      </c>
      <c r="W200">
        <v>884896.96429999999</v>
      </c>
      <c r="X200">
        <v>696320.94330000004</v>
      </c>
      <c r="Y200">
        <v>561456.674</v>
      </c>
      <c r="Z200">
        <v>460629.73190000001</v>
      </c>
      <c r="AA200">
        <v>381204.40919999999</v>
      </c>
      <c r="AB200">
        <v>318542.05099999998</v>
      </c>
      <c r="AC200">
        <v>267275.72120000003</v>
      </c>
      <c r="AD200">
        <v>241851.8039</v>
      </c>
      <c r="AE200">
        <v>221757.32509999999</v>
      </c>
      <c r="AF200">
        <v>203711.1152</v>
      </c>
      <c r="AG200">
        <v>187957.92869999999</v>
      </c>
      <c r="AH200">
        <v>172810.20079999999</v>
      </c>
      <c r="AI200">
        <v>158529.14110000001</v>
      </c>
      <c r="AJ200">
        <v>144428.8095</v>
      </c>
      <c r="AK200">
        <v>130783.1835</v>
      </c>
      <c r="AL200">
        <v>118810.6689</v>
      </c>
      <c r="AM200">
        <v>107212.5031</v>
      </c>
      <c r="AN200">
        <v>98111.180900000007</v>
      </c>
      <c r="AO200">
        <v>89100.262759999998</v>
      </c>
      <c r="AP200">
        <v>80113.989860000001</v>
      </c>
      <c r="AQ200">
        <v>71245.98126</v>
      </c>
      <c r="AR200">
        <v>62303.934090000002</v>
      </c>
      <c r="AS200">
        <v>50979.840300000003</v>
      </c>
      <c r="AT200">
        <v>39475.421820000003</v>
      </c>
      <c r="AU200">
        <v>27766.875250000001</v>
      </c>
      <c r="AV200">
        <v>15816.963239999999</v>
      </c>
      <c r="AW200">
        <v>3651.1198460000001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2377671.1779999998</v>
      </c>
      <c r="G201">
        <v>2236319.2039999999</v>
      </c>
      <c r="H201">
        <v>1981324.166</v>
      </c>
      <c r="I201">
        <v>2076147.9790000001</v>
      </c>
      <c r="J201">
        <v>1976852.9609999999</v>
      </c>
      <c r="K201">
        <v>1820383.727</v>
      </c>
      <c r="L201">
        <v>1772850.7849999999</v>
      </c>
      <c r="M201">
        <v>1734703.1640000001</v>
      </c>
      <c r="N201">
        <v>1763894.058</v>
      </c>
      <c r="O201">
        <v>1769782.202</v>
      </c>
      <c r="P201">
        <v>1742408.6429999999</v>
      </c>
      <c r="Q201">
        <v>1662263.41</v>
      </c>
      <c r="R201">
        <v>1558766.7620000001</v>
      </c>
      <c r="S201">
        <v>1506613.0649999999</v>
      </c>
      <c r="T201">
        <v>1475676.254</v>
      </c>
      <c r="U201">
        <v>1447683.9580000001</v>
      </c>
      <c r="V201">
        <v>1399534.8189999999</v>
      </c>
      <c r="W201">
        <v>1027982.887</v>
      </c>
      <c r="X201">
        <v>799580.06279999996</v>
      </c>
      <c r="Y201">
        <v>634008.83770000003</v>
      </c>
      <c r="Z201">
        <v>512625.07069999998</v>
      </c>
      <c r="AA201">
        <v>420872.63130000001</v>
      </c>
      <c r="AB201">
        <v>351154.29029999999</v>
      </c>
      <c r="AC201">
        <v>295314.68060000002</v>
      </c>
      <c r="AD201">
        <v>269471.49780000001</v>
      </c>
      <c r="AE201">
        <v>250509.08619999999</v>
      </c>
      <c r="AF201">
        <v>233650.8872</v>
      </c>
      <c r="AG201">
        <v>219009.83230000001</v>
      </c>
      <c r="AH201">
        <v>204188.6096</v>
      </c>
      <c r="AI201">
        <v>190169.8204</v>
      </c>
      <c r="AJ201">
        <v>175917.26269999999</v>
      </c>
      <c r="AK201">
        <v>161416.5031</v>
      </c>
      <c r="AL201">
        <v>148537.0416</v>
      </c>
      <c r="AM201">
        <v>135395.08290000001</v>
      </c>
      <c r="AN201">
        <v>125534.2681</v>
      </c>
      <c r="AO201">
        <v>115428.33040000001</v>
      </c>
      <c r="AP201">
        <v>105024.09940000001</v>
      </c>
      <c r="AQ201">
        <v>94332.632450000005</v>
      </c>
      <c r="AR201">
        <v>83300.31366</v>
      </c>
      <c r="AS201">
        <v>68866.142980000004</v>
      </c>
      <c r="AT201">
        <v>53842.885649999997</v>
      </c>
      <c r="AU201">
        <v>38236.210529999997</v>
      </c>
      <c r="AV201">
        <v>21985.553810000001</v>
      </c>
      <c r="AW201">
        <v>5113.0239609999999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4801654.4419999998</v>
      </c>
      <c r="G202">
        <v>4785834.8569999998</v>
      </c>
      <c r="H202">
        <v>4446070.2379999999</v>
      </c>
      <c r="I202">
        <v>4604107.1370000001</v>
      </c>
      <c r="J202">
        <v>4616319.1380000003</v>
      </c>
      <c r="K202">
        <v>4425915.5860000001</v>
      </c>
      <c r="L202">
        <v>4355298.2010000004</v>
      </c>
      <c r="M202">
        <v>4314020.6380000003</v>
      </c>
      <c r="N202">
        <v>4372748.932</v>
      </c>
      <c r="O202">
        <v>4491390.0920000002</v>
      </c>
      <c r="P202">
        <v>4518125.0470000003</v>
      </c>
      <c r="Q202">
        <v>4428631.5369999995</v>
      </c>
      <c r="R202">
        <v>4284090.148</v>
      </c>
      <c r="S202">
        <v>4103925.0920000002</v>
      </c>
      <c r="T202">
        <v>4029225.179</v>
      </c>
      <c r="U202">
        <v>3968553.5660000001</v>
      </c>
      <c r="V202">
        <v>3876902.9550000001</v>
      </c>
      <c r="W202">
        <v>3041297.2110000001</v>
      </c>
      <c r="X202">
        <v>2530925.3539999998</v>
      </c>
      <c r="Y202">
        <v>2117263.5690000001</v>
      </c>
      <c r="Z202">
        <v>1788165.824</v>
      </c>
      <c r="AA202">
        <v>1522221.7379999999</v>
      </c>
      <c r="AB202">
        <v>1309635.2120000001</v>
      </c>
      <c r="AC202">
        <v>1131011.07</v>
      </c>
      <c r="AD202">
        <v>1041521.397</v>
      </c>
      <c r="AE202">
        <v>973489.36600000004</v>
      </c>
      <c r="AF202">
        <v>911665.00060000003</v>
      </c>
      <c r="AG202">
        <v>857862.51740000001</v>
      </c>
      <c r="AH202">
        <v>802877.36490000004</v>
      </c>
      <c r="AI202">
        <v>750724.00049999997</v>
      </c>
      <c r="AJ202">
        <v>697204.26470000006</v>
      </c>
      <c r="AK202">
        <v>642284.61410000001</v>
      </c>
      <c r="AL202">
        <v>593318.03189999994</v>
      </c>
      <c r="AM202">
        <v>542863.66090000002</v>
      </c>
      <c r="AN202">
        <v>505345.19799999997</v>
      </c>
      <c r="AO202">
        <v>466522.13500000001</v>
      </c>
      <c r="AP202">
        <v>426028.02549999999</v>
      </c>
      <c r="AQ202">
        <v>384076.15659999999</v>
      </c>
      <c r="AR202">
        <v>340201.47159999999</v>
      </c>
      <c r="AS202">
        <v>282320.58850000001</v>
      </c>
      <c r="AT202">
        <v>221361.07490000001</v>
      </c>
      <c r="AU202">
        <v>157844.50520000001</v>
      </c>
      <c r="AV202">
        <v>90927.364950000003</v>
      </c>
      <c r="AW202">
        <v>21260.835950000001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3958037.3569999998</v>
      </c>
      <c r="F203">
        <v>3972388.2790000001</v>
      </c>
      <c r="G203">
        <v>3998216.2030000002</v>
      </c>
      <c r="H203">
        <v>3701447.2340000002</v>
      </c>
      <c r="I203">
        <v>3854126.2680000002</v>
      </c>
      <c r="J203">
        <v>3933344.7069999999</v>
      </c>
      <c r="K203">
        <v>3878476.3849999998</v>
      </c>
      <c r="L203">
        <v>3863020.1069999998</v>
      </c>
      <c r="M203">
        <v>3848290.6949999998</v>
      </c>
      <c r="N203">
        <v>3856538.1329999999</v>
      </c>
      <c r="O203">
        <v>3903173.2280000001</v>
      </c>
      <c r="P203">
        <v>3920528.6740000001</v>
      </c>
      <c r="Q203">
        <v>3877107.4339999999</v>
      </c>
      <c r="R203">
        <v>3768359.3560000001</v>
      </c>
      <c r="S203">
        <v>3674830.1490000002</v>
      </c>
      <c r="T203">
        <v>3647092.2519999999</v>
      </c>
      <c r="U203">
        <v>3612602.1460000002</v>
      </c>
      <c r="V203">
        <v>3549363.8020000001</v>
      </c>
      <c r="W203">
        <v>2971836.7239999999</v>
      </c>
      <c r="X203">
        <v>2719929.9739999999</v>
      </c>
      <c r="Y203">
        <v>2522915.0430000001</v>
      </c>
      <c r="Z203">
        <v>2358221.0040000002</v>
      </c>
      <c r="AA203">
        <v>2204105.713</v>
      </c>
      <c r="AB203">
        <v>2061866.8870000001</v>
      </c>
      <c r="AC203">
        <v>1918167.6440000001</v>
      </c>
      <c r="AD203">
        <v>1819324.324</v>
      </c>
      <c r="AE203">
        <v>1722760.2180000001</v>
      </c>
      <c r="AF203">
        <v>1621562.1680000001</v>
      </c>
      <c r="AG203">
        <v>1532426.1510000001</v>
      </c>
      <c r="AH203">
        <v>1437758.8149999999</v>
      </c>
      <c r="AI203">
        <v>1348296.075</v>
      </c>
      <c r="AJ203">
        <v>1253359.679</v>
      </c>
      <c r="AK203">
        <v>1157089.2320000001</v>
      </c>
      <c r="AL203">
        <v>1068926.2490000001</v>
      </c>
      <c r="AM203">
        <v>979469.40850000002</v>
      </c>
      <c r="AN203">
        <v>910887.8345</v>
      </c>
      <c r="AO203">
        <v>842074.18720000004</v>
      </c>
      <c r="AP203">
        <v>767305.2831</v>
      </c>
      <c r="AQ203">
        <v>693354.85950000002</v>
      </c>
      <c r="AR203">
        <v>611444.36629999999</v>
      </c>
      <c r="AS203">
        <v>509789.08140000002</v>
      </c>
      <c r="AT203">
        <v>395593.22279999999</v>
      </c>
      <c r="AU203">
        <v>285859.99239999999</v>
      </c>
      <c r="AV203">
        <v>160519.76139999999</v>
      </c>
      <c r="AW203">
        <v>39041.159599999999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286018.77600000001</v>
      </c>
      <c r="G204">
        <v>271287.53169999999</v>
      </c>
      <c r="H204">
        <v>232209.75210000001</v>
      </c>
      <c r="I204">
        <v>243626.51139999999</v>
      </c>
      <c r="J204">
        <v>245728.0275</v>
      </c>
      <c r="K204">
        <v>225550.5637</v>
      </c>
      <c r="L204">
        <v>208580.76569999999</v>
      </c>
      <c r="M204">
        <v>202074.35889999999</v>
      </c>
      <c r="N204">
        <v>210365.1404</v>
      </c>
      <c r="O204">
        <v>209518.9467</v>
      </c>
      <c r="P204">
        <v>201065.95430000001</v>
      </c>
      <c r="Q204">
        <v>185287.87969999999</v>
      </c>
      <c r="R204">
        <v>168599.99710000001</v>
      </c>
      <c r="S204">
        <v>155713.32430000001</v>
      </c>
      <c r="T204">
        <v>146749.6201</v>
      </c>
      <c r="U204">
        <v>139787.21170000001</v>
      </c>
      <c r="V204">
        <v>130262.1617</v>
      </c>
      <c r="W204">
        <v>86821.67254</v>
      </c>
      <c r="X204">
        <v>62218.126680000001</v>
      </c>
      <c r="Y204">
        <v>46462.460350000001</v>
      </c>
      <c r="Z204">
        <v>35815.077490000003</v>
      </c>
      <c r="AA204">
        <v>28233.587479999998</v>
      </c>
      <c r="AB204">
        <v>22718.463400000001</v>
      </c>
      <c r="AC204">
        <v>18484.85009</v>
      </c>
      <c r="AD204">
        <v>16728.655139999999</v>
      </c>
      <c r="AE204">
        <v>15433.183499999999</v>
      </c>
      <c r="AF204">
        <v>14297.165999999999</v>
      </c>
      <c r="AG204">
        <v>13317.982470000001</v>
      </c>
      <c r="AH204">
        <v>12353.746010000001</v>
      </c>
      <c r="AI204">
        <v>11455.62895</v>
      </c>
      <c r="AJ204">
        <v>10556.536959999999</v>
      </c>
      <c r="AK204">
        <v>9655.7772420000001</v>
      </c>
      <c r="AL204">
        <v>8861.0859400000008</v>
      </c>
      <c r="AM204">
        <v>8060.3634979999997</v>
      </c>
      <c r="AN204">
        <v>7454.1378340000001</v>
      </c>
      <c r="AO204">
        <v>6837.852785</v>
      </c>
      <c r="AP204">
        <v>6208.9893149999998</v>
      </c>
      <c r="AQ204">
        <v>5568.8767639999996</v>
      </c>
      <c r="AR204">
        <v>4912.6739630000002</v>
      </c>
      <c r="AS204">
        <v>4051.7368889999998</v>
      </c>
      <c r="AT204">
        <v>3160.0863359999998</v>
      </c>
      <c r="AU204">
        <v>2240.2126499999999</v>
      </c>
      <c r="AV204">
        <v>1285.655115</v>
      </c>
      <c r="AW204">
        <v>298.81683229999999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2086451.925</v>
      </c>
      <c r="G205">
        <v>1899647.5819999999</v>
      </c>
      <c r="H205">
        <v>1547020.2250000001</v>
      </c>
      <c r="I205">
        <v>1689793.2779999999</v>
      </c>
      <c r="J205">
        <v>1694904.287</v>
      </c>
      <c r="K205">
        <v>1562786.7479999999</v>
      </c>
      <c r="L205">
        <v>1533797.5290000001</v>
      </c>
      <c r="M205">
        <v>1540527.956</v>
      </c>
      <c r="N205">
        <v>1517613.122</v>
      </c>
      <c r="O205">
        <v>1521871.97</v>
      </c>
      <c r="P205">
        <v>1483128.37</v>
      </c>
      <c r="Q205">
        <v>1400295.8970000001</v>
      </c>
      <c r="R205">
        <v>1315382.571</v>
      </c>
      <c r="S205">
        <v>1269153.8319999999</v>
      </c>
      <c r="T205">
        <v>1244039.504</v>
      </c>
      <c r="U205">
        <v>1223893.0279999999</v>
      </c>
      <c r="V205">
        <v>1194041.781</v>
      </c>
      <c r="W205">
        <v>880235.15619999997</v>
      </c>
      <c r="X205">
        <v>689682.22869999998</v>
      </c>
      <c r="Y205">
        <v>552622.8199</v>
      </c>
      <c r="Z205">
        <v>452375.74420000002</v>
      </c>
      <c r="AA205">
        <v>376333.66399999999</v>
      </c>
      <c r="AB205">
        <v>318215.07160000002</v>
      </c>
      <c r="AC205">
        <v>271170.50689999998</v>
      </c>
      <c r="AD205">
        <v>248526.8046</v>
      </c>
      <c r="AE205">
        <v>232191.10500000001</v>
      </c>
      <c r="AF205">
        <v>217690.32269999999</v>
      </c>
      <c r="AG205">
        <v>205125.3327</v>
      </c>
      <c r="AH205">
        <v>192273.10310000001</v>
      </c>
      <c r="AI205">
        <v>179999.25150000001</v>
      </c>
      <c r="AJ205">
        <v>167363.01639999999</v>
      </c>
      <c r="AK205">
        <v>154351.99429999999</v>
      </c>
      <c r="AL205">
        <v>142746.77849999999</v>
      </c>
      <c r="AM205">
        <v>130749.1847</v>
      </c>
      <c r="AN205">
        <v>121801.3624</v>
      </c>
      <c r="AO205">
        <v>112496.19130000001</v>
      </c>
      <c r="AP205">
        <v>102791.2898</v>
      </c>
      <c r="AQ205">
        <v>92694.374519999998</v>
      </c>
      <c r="AR205">
        <v>82153.329429999998</v>
      </c>
      <c r="AS205">
        <v>68219.778969999999</v>
      </c>
      <c r="AT205">
        <v>53577.508119999999</v>
      </c>
      <c r="AU205">
        <v>38209.741459999997</v>
      </c>
      <c r="AV205">
        <v>22069.543799999999</v>
      </c>
      <c r="AW205">
        <v>5153.2474579999998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623751.20849999995</v>
      </c>
      <c r="G206">
        <v>573270.86179999996</v>
      </c>
      <c r="H206">
        <v>484753.43530000001</v>
      </c>
      <c r="I206">
        <v>523318.37929999997</v>
      </c>
      <c r="J206">
        <v>514965.58130000002</v>
      </c>
      <c r="K206">
        <v>474703.80820000003</v>
      </c>
      <c r="L206">
        <v>453354.46759999997</v>
      </c>
      <c r="M206">
        <v>452628.96389999997</v>
      </c>
      <c r="N206">
        <v>433925.86580000003</v>
      </c>
      <c r="O206">
        <v>419564.14439999999</v>
      </c>
      <c r="P206">
        <v>387608.21460000001</v>
      </c>
      <c r="Q206">
        <v>341904.86249999999</v>
      </c>
      <c r="R206">
        <v>304506.80320000002</v>
      </c>
      <c r="S206">
        <v>279946.0319</v>
      </c>
      <c r="T206">
        <v>266401.52370000002</v>
      </c>
      <c r="U206">
        <v>257560.0098</v>
      </c>
      <c r="V206">
        <v>241445.63449999999</v>
      </c>
      <c r="W206">
        <v>160678.4313</v>
      </c>
      <c r="X206">
        <v>114162.4338</v>
      </c>
      <c r="Y206">
        <v>84174.870850000007</v>
      </c>
      <c r="Z206">
        <v>63976.704409999998</v>
      </c>
      <c r="AA206">
        <v>49758.704870000001</v>
      </c>
      <c r="AB206">
        <v>39539.544690000002</v>
      </c>
      <c r="AC206">
        <v>31794.950949999999</v>
      </c>
      <c r="AD206">
        <v>29115.96241</v>
      </c>
      <c r="AE206">
        <v>27292.829839999999</v>
      </c>
      <c r="AF206">
        <v>25725.753980000001</v>
      </c>
      <c r="AG206">
        <v>24396.211879999999</v>
      </c>
      <c r="AH206">
        <v>23033.009010000002</v>
      </c>
      <c r="AI206">
        <v>21717.478490000001</v>
      </c>
      <c r="AJ206">
        <v>20327.150600000001</v>
      </c>
      <c r="AK206">
        <v>18858.84547</v>
      </c>
      <c r="AL206">
        <v>17535.603480000002</v>
      </c>
      <c r="AM206">
        <v>16138.244259999999</v>
      </c>
      <c r="AN206">
        <v>15117.376329999999</v>
      </c>
      <c r="AO206">
        <v>14036.331039999999</v>
      </c>
      <c r="AP206">
        <v>12891.469649999999</v>
      </c>
      <c r="AQ206">
        <v>11683.33584</v>
      </c>
      <c r="AR206">
        <v>10408.67352</v>
      </c>
      <c r="AS206">
        <v>8683.6867480000001</v>
      </c>
      <c r="AT206">
        <v>6853.8775379999997</v>
      </c>
      <c r="AU206">
        <v>4914.3644919999997</v>
      </c>
      <c r="AV206">
        <v>2854.9619849999999</v>
      </c>
      <c r="AW206">
        <v>670.61508249999997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9120038.5920000002</v>
      </c>
      <c r="G207">
        <v>8861640.9269999899</v>
      </c>
      <c r="H207">
        <v>7933292.1639999999</v>
      </c>
      <c r="I207">
        <v>8077333.1950000003</v>
      </c>
      <c r="J207">
        <v>8111680.3789999997</v>
      </c>
      <c r="K207">
        <v>7758651.6370000001</v>
      </c>
      <c r="L207">
        <v>7411427.3140000002</v>
      </c>
      <c r="M207">
        <v>7248559.4009999996</v>
      </c>
      <c r="N207">
        <v>7125030.676</v>
      </c>
      <c r="O207">
        <v>7209689.0219999999</v>
      </c>
      <c r="P207">
        <v>7182761.0269999998</v>
      </c>
      <c r="Q207">
        <v>6869354.693</v>
      </c>
      <c r="R207">
        <v>6529869.9800000004</v>
      </c>
      <c r="S207">
        <v>6290139.1469999999</v>
      </c>
      <c r="T207">
        <v>6104279</v>
      </c>
      <c r="U207">
        <v>5997732.3729999997</v>
      </c>
      <c r="V207">
        <v>5812907.5209999997</v>
      </c>
      <c r="W207">
        <v>4201375.1140000001</v>
      </c>
      <c r="X207">
        <v>3219137.1409999998</v>
      </c>
      <c r="Y207">
        <v>2546188.0419999999</v>
      </c>
      <c r="Z207">
        <v>2058259.5870000001</v>
      </c>
      <c r="AA207">
        <v>1690097.692</v>
      </c>
      <c r="AB207">
        <v>1409799.4210000001</v>
      </c>
      <c r="AC207">
        <v>1185403.8559999999</v>
      </c>
      <c r="AD207">
        <v>1089751.709</v>
      </c>
      <c r="AE207">
        <v>1018865.959</v>
      </c>
      <c r="AF207">
        <v>955462.81180000002</v>
      </c>
      <c r="AG207">
        <v>900037.21640000003</v>
      </c>
      <c r="AH207">
        <v>843538.1531</v>
      </c>
      <c r="AI207">
        <v>789517.31129999994</v>
      </c>
      <c r="AJ207">
        <v>733796.44739999995</v>
      </c>
      <c r="AK207">
        <v>676412.18400000001</v>
      </c>
      <c r="AL207">
        <v>625085.00379999995</v>
      </c>
      <c r="AM207">
        <v>572188.64190000005</v>
      </c>
      <c r="AN207">
        <v>532752.31429999997</v>
      </c>
      <c r="AO207">
        <v>492140.84940000001</v>
      </c>
      <c r="AP207">
        <v>449821.91960000002</v>
      </c>
      <c r="AQ207">
        <v>405845.21269999997</v>
      </c>
      <c r="AR207">
        <v>359924.85359999997</v>
      </c>
      <c r="AS207">
        <v>299031.06709999999</v>
      </c>
      <c r="AT207">
        <v>234933.39509999999</v>
      </c>
      <c r="AU207">
        <v>167606.15419999999</v>
      </c>
      <c r="AV207">
        <v>96820.849870000005</v>
      </c>
      <c r="AW207">
        <v>22622.546180000001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620585.71310000005</v>
      </c>
      <c r="G208">
        <v>602137.47649999999</v>
      </c>
      <c r="H208">
        <v>534995.20810000005</v>
      </c>
      <c r="I208">
        <v>531262.7156</v>
      </c>
      <c r="J208">
        <v>545035.85860000004</v>
      </c>
      <c r="K208">
        <v>531242.61259999999</v>
      </c>
      <c r="L208">
        <v>522809.65500000003</v>
      </c>
      <c r="M208">
        <v>487958.03840000002</v>
      </c>
      <c r="N208">
        <v>445885.79719999997</v>
      </c>
      <c r="O208">
        <v>422422.53419999999</v>
      </c>
      <c r="P208">
        <v>404605.61780000001</v>
      </c>
      <c r="Q208">
        <v>382588.00650000002</v>
      </c>
      <c r="R208">
        <v>360708.28769999999</v>
      </c>
      <c r="S208">
        <v>340214.65139999997</v>
      </c>
      <c r="T208">
        <v>330824.73800000001</v>
      </c>
      <c r="U208">
        <v>330293.85399999999</v>
      </c>
      <c r="V208">
        <v>348158.6237</v>
      </c>
      <c r="W208">
        <v>284446.61379999999</v>
      </c>
      <c r="X208">
        <v>271384.55910000001</v>
      </c>
      <c r="Y208">
        <v>256153.1856</v>
      </c>
      <c r="Z208">
        <v>242683.70120000001</v>
      </c>
      <c r="AA208">
        <v>228674.64050000001</v>
      </c>
      <c r="AB208">
        <v>214800.81219999999</v>
      </c>
      <c r="AC208">
        <v>200886.26850000001</v>
      </c>
      <c r="AD208">
        <v>189381.32860000001</v>
      </c>
      <c r="AE208">
        <v>177206.4976</v>
      </c>
      <c r="AF208">
        <v>164804.61749999999</v>
      </c>
      <c r="AG208">
        <v>153363.166</v>
      </c>
      <c r="AH208">
        <v>142273.06760000001</v>
      </c>
      <c r="AI208">
        <v>131490.87640000001</v>
      </c>
      <c r="AJ208">
        <v>120558.64539999999</v>
      </c>
      <c r="AK208">
        <v>110037.2776</v>
      </c>
      <c r="AL208">
        <v>100649.863</v>
      </c>
      <c r="AM208">
        <v>91587.852620000005</v>
      </c>
      <c r="AN208">
        <v>84539.562590000001</v>
      </c>
      <c r="AO208">
        <v>77318.841450000007</v>
      </c>
      <c r="AP208">
        <v>69978.240850000002</v>
      </c>
      <c r="AQ208">
        <v>62729.273050000003</v>
      </c>
      <c r="AR208">
        <v>55163.005440000001</v>
      </c>
      <c r="AS208">
        <v>45452.33898</v>
      </c>
      <c r="AT208">
        <v>35449.708789999997</v>
      </c>
      <c r="AU208">
        <v>25081.34807</v>
      </c>
      <c r="AV208">
        <v>14361.60858</v>
      </c>
      <c r="AW208">
        <v>3342.1445760000001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42649.770680000001</v>
      </c>
      <c r="G209">
        <v>40922.493499999997</v>
      </c>
      <c r="H209">
        <v>38344.681040000003</v>
      </c>
      <c r="I209">
        <v>39745.953280000002</v>
      </c>
      <c r="J209">
        <v>39627.3894</v>
      </c>
      <c r="K209">
        <v>38198.649700000002</v>
      </c>
      <c r="L209">
        <v>38145.55485</v>
      </c>
      <c r="M209">
        <v>38721.625769999999</v>
      </c>
      <c r="N209">
        <v>37650.183429999997</v>
      </c>
      <c r="O209">
        <v>39277.27521</v>
      </c>
      <c r="P209">
        <v>39772.397360000003</v>
      </c>
      <c r="Q209">
        <v>39001.108370000002</v>
      </c>
      <c r="R209">
        <v>37558.175020000002</v>
      </c>
      <c r="S209">
        <v>35363.692909999998</v>
      </c>
      <c r="T209">
        <v>34740.309110000002</v>
      </c>
      <c r="U209">
        <v>34305.665630000003</v>
      </c>
      <c r="V209">
        <v>34137.65436</v>
      </c>
      <c r="W209">
        <v>29917.281660000001</v>
      </c>
      <c r="X209">
        <v>28355.929319999999</v>
      </c>
      <c r="Y209">
        <v>27050.17151</v>
      </c>
      <c r="Z209">
        <v>25916.49955</v>
      </c>
      <c r="AA209">
        <v>24772.28658</v>
      </c>
      <c r="AB209">
        <v>23678.572339999999</v>
      </c>
      <c r="AC209">
        <v>22478.694960000001</v>
      </c>
      <c r="AD209">
        <v>21343.371940000001</v>
      </c>
      <c r="AE209">
        <v>20122.218799999999</v>
      </c>
      <c r="AF209">
        <v>18836.242559999999</v>
      </c>
      <c r="AG209">
        <v>17659.054329999999</v>
      </c>
      <c r="AH209">
        <v>16448.848440000002</v>
      </c>
      <c r="AI209">
        <v>15310.064770000001</v>
      </c>
      <c r="AJ209">
        <v>14159.997530000001</v>
      </c>
      <c r="AK209">
        <v>12994.045959999999</v>
      </c>
      <c r="AL209">
        <v>11965.1787</v>
      </c>
      <c r="AM209">
        <v>10915.4797</v>
      </c>
      <c r="AN209">
        <v>10157.86383</v>
      </c>
      <c r="AO209">
        <v>9383.4342749999996</v>
      </c>
      <c r="AP209">
        <v>8578.8421510000007</v>
      </c>
      <c r="AQ209">
        <v>7741.7312650000003</v>
      </c>
      <c r="AR209">
        <v>6864.0090099999998</v>
      </c>
      <c r="AS209">
        <v>5708.8259189999999</v>
      </c>
      <c r="AT209">
        <v>4491.283574</v>
      </c>
      <c r="AU209">
        <v>3210.6969720000002</v>
      </c>
      <c r="AV209">
        <v>1856.9606000000001</v>
      </c>
      <c r="AW209">
        <v>434.85561000000001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56507.895409999997</v>
      </c>
      <c r="G210">
        <v>53582.86361</v>
      </c>
      <c r="H210">
        <v>47510.776709999998</v>
      </c>
      <c r="I210">
        <v>48086.23532</v>
      </c>
      <c r="J210">
        <v>47514.925060000001</v>
      </c>
      <c r="K210">
        <v>45690.090049999999</v>
      </c>
      <c r="L210">
        <v>44290.695679999997</v>
      </c>
      <c r="M210">
        <v>42828.963159999999</v>
      </c>
      <c r="N210">
        <v>38514.682930000003</v>
      </c>
      <c r="O210">
        <v>38205.976909999998</v>
      </c>
      <c r="P210">
        <v>38228.445379999997</v>
      </c>
      <c r="Q210">
        <v>38125.488830000002</v>
      </c>
      <c r="R210">
        <v>36202.446759999999</v>
      </c>
      <c r="S210">
        <v>32404.02334</v>
      </c>
      <c r="T210">
        <v>31217.743399999999</v>
      </c>
      <c r="U210">
        <v>30893.297129999999</v>
      </c>
      <c r="V210">
        <v>31068.138129999999</v>
      </c>
      <c r="W210">
        <v>27947.35888</v>
      </c>
      <c r="X210">
        <v>27188.006509999999</v>
      </c>
      <c r="Y210">
        <v>26108.69859</v>
      </c>
      <c r="Z210">
        <v>24869.70578</v>
      </c>
      <c r="AA210">
        <v>23474.42872</v>
      </c>
      <c r="AB210">
        <v>22082.273829999998</v>
      </c>
      <c r="AC210">
        <v>20640.79781</v>
      </c>
      <c r="AD210">
        <v>59942.708140000002</v>
      </c>
      <c r="AE210">
        <v>93568.499039999995</v>
      </c>
      <c r="AF210">
        <v>121521.0937</v>
      </c>
      <c r="AG210">
        <v>145069.4541</v>
      </c>
      <c r="AH210">
        <v>163538.1103</v>
      </c>
      <c r="AI210">
        <v>178098.1213</v>
      </c>
      <c r="AJ210">
        <v>188053.435</v>
      </c>
      <c r="AK210">
        <v>193389.2531</v>
      </c>
      <c r="AL210">
        <v>196663.07740000001</v>
      </c>
      <c r="AM210">
        <v>195851.90349999999</v>
      </c>
      <c r="AN210">
        <v>179860.77059999999</v>
      </c>
      <c r="AO210">
        <v>163909.5937</v>
      </c>
      <c r="AP210">
        <v>147830.2574</v>
      </c>
      <c r="AQ210">
        <v>131589.75099999999</v>
      </c>
      <c r="AR210">
        <v>115103.37209999999</v>
      </c>
      <c r="AS210">
        <v>94363.190860000002</v>
      </c>
      <c r="AT210">
        <v>73166.490489999996</v>
      </c>
      <c r="AU210">
        <v>51536.268790000002</v>
      </c>
      <c r="AV210">
        <v>29383.598699999999</v>
      </c>
      <c r="AW210">
        <v>6777.3077359999997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55426.793640000004</v>
      </c>
      <c r="G211">
        <v>52852.673349999997</v>
      </c>
      <c r="H211">
        <v>45763.418189999997</v>
      </c>
      <c r="I211">
        <v>46576.025589999997</v>
      </c>
      <c r="J211">
        <v>47108.160259999997</v>
      </c>
      <c r="K211">
        <v>45248.039470000003</v>
      </c>
      <c r="L211">
        <v>43394.5268</v>
      </c>
      <c r="M211">
        <v>43072.807739999997</v>
      </c>
      <c r="N211">
        <v>41213.225749999998</v>
      </c>
      <c r="O211">
        <v>41414.304969999997</v>
      </c>
      <c r="P211">
        <v>41950.542750000001</v>
      </c>
      <c r="Q211">
        <v>42335.198770000003</v>
      </c>
      <c r="R211">
        <v>39680.530749999998</v>
      </c>
      <c r="S211">
        <v>35590.90526</v>
      </c>
      <c r="T211">
        <v>34124.63091</v>
      </c>
      <c r="U211">
        <v>33449.721619999997</v>
      </c>
      <c r="V211">
        <v>33331.717709999997</v>
      </c>
      <c r="W211">
        <v>31145.626410000001</v>
      </c>
      <c r="X211">
        <v>30188.153460000001</v>
      </c>
      <c r="Y211">
        <v>28865.610219999999</v>
      </c>
      <c r="Z211">
        <v>27378.733820000001</v>
      </c>
      <c r="AA211">
        <v>25757.53688</v>
      </c>
      <c r="AB211">
        <v>24184.301220000001</v>
      </c>
      <c r="AC211">
        <v>22594.709060000001</v>
      </c>
      <c r="AD211">
        <v>51514.349040000001</v>
      </c>
      <c r="AE211">
        <v>75972.656610000005</v>
      </c>
      <c r="AF211">
        <v>96007.70925</v>
      </c>
      <c r="AG211">
        <v>112656.5892</v>
      </c>
      <c r="AH211">
        <v>125403.71460000001</v>
      </c>
      <c r="AI211">
        <v>135045.55900000001</v>
      </c>
      <c r="AJ211">
        <v>141078.99429999999</v>
      </c>
      <c r="AK211">
        <v>143517.74359999999</v>
      </c>
      <c r="AL211">
        <v>144303.6954</v>
      </c>
      <c r="AM211">
        <v>141887.0955</v>
      </c>
      <c r="AN211">
        <v>141728.71799999999</v>
      </c>
      <c r="AO211">
        <v>139635.2573</v>
      </c>
      <c r="AP211">
        <v>135153.1024</v>
      </c>
      <c r="AQ211">
        <v>128156.33620000001</v>
      </c>
      <c r="AR211">
        <v>118492.5453</v>
      </c>
      <c r="AS211">
        <v>103210.85980000001</v>
      </c>
      <c r="AT211">
        <v>84919.249460000006</v>
      </c>
      <c r="AU211">
        <v>63283.813820000003</v>
      </c>
      <c r="AV211">
        <v>38022.54621</v>
      </c>
      <c r="AW211">
        <v>9218.2941379999902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269253.01770000003</v>
      </c>
      <c r="G212">
        <v>243948.05300000001</v>
      </c>
      <c r="H212">
        <v>176276.14869999999</v>
      </c>
      <c r="I212">
        <v>226659.7978</v>
      </c>
      <c r="J212">
        <v>193355.95019999999</v>
      </c>
      <c r="K212">
        <v>244798.5773</v>
      </c>
      <c r="L212">
        <v>229603.17739999999</v>
      </c>
      <c r="M212">
        <v>206369.43909999999</v>
      </c>
      <c r="N212">
        <v>175460.69500000001</v>
      </c>
      <c r="O212">
        <v>135848.8713</v>
      </c>
      <c r="P212">
        <v>112090.0062</v>
      </c>
      <c r="Q212">
        <v>93152.764819999997</v>
      </c>
      <c r="R212">
        <v>83248.594819999998</v>
      </c>
      <c r="S212">
        <v>81820.969639999996</v>
      </c>
      <c r="T212">
        <v>78570.501740000007</v>
      </c>
      <c r="U212">
        <v>78469.913119999997</v>
      </c>
      <c r="V212">
        <v>80285.176529999997</v>
      </c>
      <c r="W212">
        <v>62227.715539999997</v>
      </c>
      <c r="X212">
        <v>58818.241990000002</v>
      </c>
      <c r="Y212">
        <v>56647.705249999999</v>
      </c>
      <c r="Z212">
        <v>54817.202989999998</v>
      </c>
      <c r="AA212">
        <v>53001.452559999998</v>
      </c>
      <c r="AB212">
        <v>51312.026239999999</v>
      </c>
      <c r="AC212">
        <v>49586.923790000001</v>
      </c>
      <c r="AD212">
        <v>48150.276180000001</v>
      </c>
      <c r="AE212">
        <v>46535.22464</v>
      </c>
      <c r="AF212">
        <v>44766.396410000001</v>
      </c>
      <c r="AG212">
        <v>43107.960870000003</v>
      </c>
      <c r="AH212">
        <v>41266.103139999999</v>
      </c>
      <c r="AI212">
        <v>39466.233990000001</v>
      </c>
      <c r="AJ212">
        <v>37500.737000000001</v>
      </c>
      <c r="AK212">
        <v>35349.969040000004</v>
      </c>
      <c r="AL212">
        <v>33351.865409999999</v>
      </c>
      <c r="AM212">
        <v>31137.568579999999</v>
      </c>
      <c r="AN212">
        <v>29541.176329999998</v>
      </c>
      <c r="AO212">
        <v>27777.97278</v>
      </c>
      <c r="AP212">
        <v>25836.12716</v>
      </c>
      <c r="AQ212">
        <v>23711.987700000001</v>
      </c>
      <c r="AR212">
        <v>21381.894049999999</v>
      </c>
      <c r="AS212">
        <v>18188.57807</v>
      </c>
      <c r="AT212">
        <v>14674.796490000001</v>
      </c>
      <c r="AU212">
        <v>10775.656929999999</v>
      </c>
      <c r="AV212">
        <v>6413.972307</v>
      </c>
      <c r="AW212">
        <v>1547.1298589999999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229215.06969999999</v>
      </c>
      <c r="G213">
        <v>229388.72949999999</v>
      </c>
      <c r="H213">
        <v>178379.7648</v>
      </c>
      <c r="I213">
        <v>185907.7929</v>
      </c>
      <c r="J213">
        <v>199083.9626</v>
      </c>
      <c r="K213">
        <v>196660.86480000001</v>
      </c>
      <c r="L213">
        <v>188247.42499999999</v>
      </c>
      <c r="M213">
        <v>183298.94270000001</v>
      </c>
      <c r="N213">
        <v>178742.484</v>
      </c>
      <c r="O213">
        <v>170469.7763</v>
      </c>
      <c r="P213">
        <v>165052.5913</v>
      </c>
      <c r="Q213">
        <v>159555.74979999999</v>
      </c>
      <c r="R213">
        <v>146278.03279999999</v>
      </c>
      <c r="S213">
        <v>128457.6878</v>
      </c>
      <c r="T213">
        <v>123041.6701</v>
      </c>
      <c r="U213">
        <v>121119.4921</v>
      </c>
      <c r="V213">
        <v>121472.2672</v>
      </c>
      <c r="W213">
        <v>107424.126</v>
      </c>
      <c r="X213">
        <v>103660.88499999999</v>
      </c>
      <c r="Y213">
        <v>99181.633400000006</v>
      </c>
      <c r="Z213">
        <v>94199.961599999995</v>
      </c>
      <c r="AA213">
        <v>88696.392070000002</v>
      </c>
      <c r="AB213">
        <v>83279.008360000007</v>
      </c>
      <c r="AC213">
        <v>77771.411240000001</v>
      </c>
      <c r="AD213">
        <v>72879.813200000004</v>
      </c>
      <c r="AE213">
        <v>68081.015429999999</v>
      </c>
      <c r="AF213">
        <v>63287.637669999996</v>
      </c>
      <c r="AG213">
        <v>58974.130400000002</v>
      </c>
      <c r="AH213">
        <v>54617.267749999999</v>
      </c>
      <c r="AI213">
        <v>50610.94483</v>
      </c>
      <c r="AJ213">
        <v>46613.15711</v>
      </c>
      <c r="AK213">
        <v>42591.859129999997</v>
      </c>
      <c r="AL213">
        <v>39053.199990000001</v>
      </c>
      <c r="AM213">
        <v>35489.722609999997</v>
      </c>
      <c r="AN213">
        <v>32859.073329999999</v>
      </c>
      <c r="AO213">
        <v>30195.050090000001</v>
      </c>
      <c r="AP213">
        <v>27462.855</v>
      </c>
      <c r="AQ213">
        <v>24660.36707</v>
      </c>
      <c r="AR213">
        <v>21767.44167</v>
      </c>
      <c r="AS213">
        <v>17969.705239999999</v>
      </c>
      <c r="AT213">
        <v>14012.94304</v>
      </c>
      <c r="AU213">
        <v>9923.8303770000002</v>
      </c>
      <c r="AV213">
        <v>5682.2297259999996</v>
      </c>
      <c r="AW213">
        <v>1316.868138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8693332.0319999997</v>
      </c>
      <c r="G214">
        <v>8973604.5010000002</v>
      </c>
      <c r="H214">
        <v>9059289.9370000008</v>
      </c>
      <c r="I214">
        <v>9770952.6879999898</v>
      </c>
      <c r="J214">
        <v>10133201.33</v>
      </c>
      <c r="K214">
        <v>10062524.66</v>
      </c>
      <c r="L214">
        <v>10162034.07</v>
      </c>
      <c r="M214">
        <v>10597180</v>
      </c>
      <c r="N214">
        <v>11502472.449999999</v>
      </c>
      <c r="O214">
        <v>12013569.609999999</v>
      </c>
      <c r="P214">
        <v>11519850</v>
      </c>
      <c r="Q214">
        <v>10174670.42</v>
      </c>
      <c r="R214">
        <v>8874695.8220000006</v>
      </c>
      <c r="S214">
        <v>7933374.2439999999</v>
      </c>
      <c r="T214">
        <v>7399791.0350000001</v>
      </c>
      <c r="U214">
        <v>6951972.5080000004</v>
      </c>
      <c r="V214">
        <v>6598291.9649999999</v>
      </c>
      <c r="W214">
        <v>6108287.5080000004</v>
      </c>
      <c r="X214">
        <v>6129107.8710000003</v>
      </c>
      <c r="Y214">
        <v>6088636.6169999996</v>
      </c>
      <c r="Z214">
        <v>5956540.8310000002</v>
      </c>
      <c r="AA214">
        <v>5721756.5089999996</v>
      </c>
      <c r="AB214">
        <v>5432648.4299999997</v>
      </c>
      <c r="AC214">
        <v>5087696.0719999997</v>
      </c>
      <c r="AD214">
        <v>4781104.12</v>
      </c>
      <c r="AE214">
        <v>4393969.8210000005</v>
      </c>
      <c r="AF214">
        <v>3987601.7960000001</v>
      </c>
      <c r="AG214">
        <v>3616152.54</v>
      </c>
      <c r="AH214">
        <v>3254765.287</v>
      </c>
      <c r="AI214">
        <v>2923866.06</v>
      </c>
      <c r="AJ214">
        <v>2607140.8390000002</v>
      </c>
      <c r="AK214">
        <v>2304154.673</v>
      </c>
      <c r="AL214">
        <v>2041562.608</v>
      </c>
      <c r="AM214">
        <v>1790380.3970000001</v>
      </c>
      <c r="AN214">
        <v>1598954.9269999999</v>
      </c>
      <c r="AO214">
        <v>1415888.1270000001</v>
      </c>
      <c r="AP214">
        <v>1240249.534</v>
      </c>
      <c r="AQ214">
        <v>1071669.2760000001</v>
      </c>
      <c r="AR214">
        <v>909694.44310000003</v>
      </c>
      <c r="AS214">
        <v>722588.43400000001</v>
      </c>
      <c r="AT214">
        <v>542352.57790000003</v>
      </c>
      <c r="AU214">
        <v>369416.88829999999</v>
      </c>
      <c r="AV214">
        <v>203611.63</v>
      </c>
      <c r="AW214">
        <v>45335.69371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4798070.8839999996</v>
      </c>
      <c r="G215">
        <v>4859951.892</v>
      </c>
      <c r="H215">
        <v>5158262.4649999999</v>
      </c>
      <c r="I215">
        <v>5355459.5039999997</v>
      </c>
      <c r="J215">
        <v>5419514.0049999999</v>
      </c>
      <c r="K215">
        <v>5382173.4479999999</v>
      </c>
      <c r="L215">
        <v>5436746.5269999998</v>
      </c>
      <c r="M215">
        <v>5571908.0810000002</v>
      </c>
      <c r="N215">
        <v>5888929.9129999997</v>
      </c>
      <c r="O215">
        <v>5925458.9189999998</v>
      </c>
      <c r="P215">
        <v>5519322.3480000002</v>
      </c>
      <c r="Q215">
        <v>4799026.9819999998</v>
      </c>
      <c r="R215">
        <v>4142543.35</v>
      </c>
      <c r="S215">
        <v>3672103.1570000001</v>
      </c>
      <c r="T215">
        <v>3433724.6910000001</v>
      </c>
      <c r="U215">
        <v>3252058.0240000002</v>
      </c>
      <c r="V215">
        <v>3118760.5720000002</v>
      </c>
      <c r="W215">
        <v>2782381.1490000002</v>
      </c>
      <c r="X215">
        <v>2722951.0580000002</v>
      </c>
      <c r="Y215">
        <v>2662249.7659999998</v>
      </c>
      <c r="Z215">
        <v>2581766.5320000001</v>
      </c>
      <c r="AA215">
        <v>2472679.6669999999</v>
      </c>
      <c r="AB215">
        <v>2349927.148</v>
      </c>
      <c r="AC215">
        <v>2208453.3390000002</v>
      </c>
      <c r="AD215">
        <v>2087333.9410000001</v>
      </c>
      <c r="AE215">
        <v>1940793.9140000001</v>
      </c>
      <c r="AF215">
        <v>1786103.44</v>
      </c>
      <c r="AG215">
        <v>1643966.8759999999</v>
      </c>
      <c r="AH215">
        <v>1502397.827</v>
      </c>
      <c r="AI215">
        <v>1370821.456</v>
      </c>
      <c r="AJ215">
        <v>1241754.2819999999</v>
      </c>
      <c r="AK215">
        <v>1115074.7679999999</v>
      </c>
      <c r="AL215">
        <v>1003960.1090000001</v>
      </c>
      <c r="AM215">
        <v>894787.85549999995</v>
      </c>
      <c r="AN215">
        <v>812121.49560000002</v>
      </c>
      <c r="AO215">
        <v>730878.33239999996</v>
      </c>
      <c r="AP215">
        <v>650761.33030000003</v>
      </c>
      <c r="AQ215">
        <v>571685.66200000001</v>
      </c>
      <c r="AR215">
        <v>493503.21789999999</v>
      </c>
      <c r="AS215">
        <v>398777.50410000002</v>
      </c>
      <c r="AT215">
        <v>304601.47399999999</v>
      </c>
      <c r="AU215">
        <v>211206.739</v>
      </c>
      <c r="AV215">
        <v>118556.1401</v>
      </c>
      <c r="AW215">
        <v>26889.894339999999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0.99390500540000004</v>
      </c>
      <c r="G216">
        <v>0.96010805030000002</v>
      </c>
      <c r="H216">
        <v>0.92135276330000004</v>
      </c>
      <c r="I216">
        <v>0.90827865610000003</v>
      </c>
      <c r="J216">
        <v>0.88359798000000001</v>
      </c>
      <c r="K216">
        <v>0.84943166079999999</v>
      </c>
      <c r="L216">
        <v>0.82232242259999999</v>
      </c>
      <c r="M216">
        <v>0.80591342079999995</v>
      </c>
      <c r="N216">
        <v>0.79918993360000001</v>
      </c>
      <c r="O216">
        <v>0.77663291560000003</v>
      </c>
      <c r="P216">
        <v>0.73676578820000005</v>
      </c>
      <c r="Q216">
        <v>0.68431607959999996</v>
      </c>
      <c r="R216">
        <v>0.63537637619999998</v>
      </c>
      <c r="S216">
        <v>0.61433699090000005</v>
      </c>
      <c r="T216">
        <v>0.60945317789999998</v>
      </c>
      <c r="U216">
        <v>0.60240915399999995</v>
      </c>
      <c r="V216">
        <v>0.59624692489999997</v>
      </c>
      <c r="W216">
        <v>0.51021953480000004</v>
      </c>
      <c r="X216">
        <v>0.47217722919999999</v>
      </c>
      <c r="Y216">
        <v>0.43372053760000001</v>
      </c>
      <c r="Z216">
        <v>0.39941426769999999</v>
      </c>
      <c r="AA216">
        <v>0.36791679129999999</v>
      </c>
      <c r="AB216">
        <v>0.339790445</v>
      </c>
      <c r="AC216">
        <v>0.31247632949999998</v>
      </c>
      <c r="AD216">
        <v>0.28698383869999999</v>
      </c>
      <c r="AE216">
        <v>0.26171056469999998</v>
      </c>
      <c r="AF216">
        <v>0.23659786830000001</v>
      </c>
      <c r="AG216">
        <v>0.2135959177</v>
      </c>
      <c r="AH216">
        <v>0.19081858069999999</v>
      </c>
      <c r="AI216">
        <v>0.16815205750000001</v>
      </c>
      <c r="AJ216">
        <v>0.1457860493</v>
      </c>
      <c r="AK216">
        <v>0.1240073604</v>
      </c>
      <c r="AL216">
        <v>0.1044666507</v>
      </c>
      <c r="AM216">
        <v>8.5482933600000005E-2</v>
      </c>
      <c r="AN216">
        <v>7.4360651799999997E-2</v>
      </c>
      <c r="AO216">
        <v>6.3902335000000005E-2</v>
      </c>
      <c r="AP216">
        <v>5.36669907E-2</v>
      </c>
      <c r="AQ216">
        <v>4.3733312099999998E-2</v>
      </c>
      <c r="AR216">
        <v>3.4052888400000002E-2</v>
      </c>
      <c r="AS216">
        <v>2.7687463900000001E-2</v>
      </c>
      <c r="AT216">
        <v>2.1509126699999999E-2</v>
      </c>
      <c r="AU216" s="39">
        <v>1.5280501700000001E-2</v>
      </c>
      <c r="AV216">
        <v>8.7558459999999994E-3</v>
      </c>
      <c r="AW216">
        <v>2.05786389E-3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8257684.2309999997</v>
      </c>
      <c r="G217">
        <v>8002152.5990000004</v>
      </c>
      <c r="H217">
        <v>7306254.0920000002</v>
      </c>
      <c r="I217">
        <v>7065670.9460000005</v>
      </c>
      <c r="J217">
        <v>6891905.8540000003</v>
      </c>
      <c r="K217">
        <v>6632542.2680000002</v>
      </c>
      <c r="L217">
        <v>6287450.0199999996</v>
      </c>
      <c r="M217">
        <v>5954735.9919999996</v>
      </c>
      <c r="N217">
        <v>5589398.5760000004</v>
      </c>
      <c r="O217">
        <v>5783328.2139999997</v>
      </c>
      <c r="P217">
        <v>6074339.9179999996</v>
      </c>
      <c r="Q217">
        <v>6363578.5140000004</v>
      </c>
      <c r="R217">
        <v>6457586.3700000001</v>
      </c>
      <c r="S217">
        <v>8855023.7390000001</v>
      </c>
      <c r="T217">
        <v>6971289.4970000004</v>
      </c>
      <c r="U217">
        <v>4847938.5769999996</v>
      </c>
      <c r="V217">
        <v>2841094.7</v>
      </c>
      <c r="W217">
        <v>5481109.2999999998</v>
      </c>
      <c r="X217">
        <v>5249971.3619999997</v>
      </c>
      <c r="Y217">
        <v>4985220.159</v>
      </c>
      <c r="Z217">
        <v>4690470.8779999996</v>
      </c>
      <c r="AA217">
        <v>4379595.3430000003</v>
      </c>
      <c r="AB217">
        <v>4083332.3849999998</v>
      </c>
      <c r="AC217">
        <v>3787038.6</v>
      </c>
      <c r="AD217">
        <v>3107628.781</v>
      </c>
      <c r="AE217">
        <v>2446608.0269999998</v>
      </c>
      <c r="AF217">
        <v>1847573.19</v>
      </c>
      <c r="AG217">
        <v>1311410.416</v>
      </c>
      <c r="AH217">
        <v>852050.22519999999</v>
      </c>
      <c r="AI217">
        <v>716181.58829999994</v>
      </c>
      <c r="AJ217">
        <v>612088.94019999995</v>
      </c>
      <c r="AK217">
        <v>517587.989</v>
      </c>
      <c r="AL217">
        <v>439108.42379999999</v>
      </c>
      <c r="AM217">
        <v>366863.01510000002</v>
      </c>
      <c r="AN217">
        <v>343641.68310000002</v>
      </c>
      <c r="AO217">
        <v>322191.34779999999</v>
      </c>
      <c r="AP217">
        <v>298902.64079999999</v>
      </c>
      <c r="AQ217">
        <v>273453.50040000002</v>
      </c>
      <c r="AR217">
        <v>245626.32689999999</v>
      </c>
      <c r="AS217">
        <v>241272.5257</v>
      </c>
      <c r="AT217">
        <v>221702.5042</v>
      </c>
      <c r="AU217">
        <v>181275.3749</v>
      </c>
      <c r="AV217">
        <v>117885.55100000001</v>
      </c>
      <c r="AW217">
        <v>30610.329450000001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480598.68070000003</v>
      </c>
      <c r="G218">
        <v>469285.34399999998</v>
      </c>
      <c r="H218">
        <v>452528.85129999998</v>
      </c>
      <c r="I218">
        <v>461123.51409999997</v>
      </c>
      <c r="J218">
        <v>522324.22070000001</v>
      </c>
      <c r="K218">
        <v>571573.85919999995</v>
      </c>
      <c r="L218">
        <v>634658.82550000004</v>
      </c>
      <c r="M218">
        <v>717609.19460000005</v>
      </c>
      <c r="N218">
        <v>822821.80530000001</v>
      </c>
      <c r="O218">
        <v>787691.36880000005</v>
      </c>
      <c r="P218">
        <v>725018.72640000004</v>
      </c>
      <c r="Q218">
        <v>638051.68500000006</v>
      </c>
      <c r="R218">
        <v>555932.84609999997</v>
      </c>
      <c r="S218">
        <v>271119.18849999999</v>
      </c>
      <c r="T218">
        <v>247519.5129</v>
      </c>
      <c r="U218">
        <v>227948.33600000001</v>
      </c>
      <c r="V218">
        <v>208454.6501</v>
      </c>
      <c r="W218">
        <v>195165.28899999999</v>
      </c>
      <c r="X218">
        <v>186950.1851</v>
      </c>
      <c r="Y218">
        <v>176831.1145</v>
      </c>
      <c r="Z218">
        <v>167801.94930000001</v>
      </c>
      <c r="AA218">
        <v>158936.47159999999</v>
      </c>
      <c r="AB218">
        <v>152487.68100000001</v>
      </c>
      <c r="AC218">
        <v>145457.65</v>
      </c>
      <c r="AD218">
        <v>139552.7205</v>
      </c>
      <c r="AE218">
        <v>132878.6465</v>
      </c>
      <c r="AF218">
        <v>121763.89569999999</v>
      </c>
      <c r="AG218">
        <v>114706.0827</v>
      </c>
      <c r="AH218">
        <v>107341.7757</v>
      </c>
      <c r="AI218">
        <v>99773.867790000004</v>
      </c>
      <c r="AJ218">
        <v>92104.176739999995</v>
      </c>
      <c r="AK218">
        <v>84319.342879999997</v>
      </c>
      <c r="AL218">
        <v>77769.618340000001</v>
      </c>
      <c r="AM218">
        <v>70994.464349999995</v>
      </c>
      <c r="AN218">
        <v>65903.854890000002</v>
      </c>
      <c r="AO218">
        <v>60656.205730000001</v>
      </c>
      <c r="AP218">
        <v>55219.844409999998</v>
      </c>
      <c r="AQ218">
        <v>49603.484270000001</v>
      </c>
      <c r="AR218">
        <v>43776.54782</v>
      </c>
      <c r="AS218">
        <v>28381.826929999999</v>
      </c>
      <c r="AT218">
        <v>16314.76721</v>
      </c>
      <c r="AU218">
        <v>7573.2032479999998</v>
      </c>
      <c r="AV218">
        <v>2134.3081470000002</v>
      </c>
      <c r="AW218">
        <v>54.726930340000003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257691817.40000001</v>
      </c>
      <c r="G219">
        <v>243686558.69999999</v>
      </c>
      <c r="H219">
        <v>223719577.90000001</v>
      </c>
      <c r="I219">
        <v>226813103.90000001</v>
      </c>
      <c r="J219">
        <v>222777720.59999999</v>
      </c>
      <c r="K219">
        <v>209541620.59999999</v>
      </c>
      <c r="L219">
        <v>202617667.19999999</v>
      </c>
      <c r="M219">
        <v>200962237.40000001</v>
      </c>
      <c r="N219">
        <v>200129813.30000001</v>
      </c>
      <c r="O219">
        <v>198821321.90000001</v>
      </c>
      <c r="P219">
        <v>192041381.19999999</v>
      </c>
      <c r="Q219">
        <v>182477607.19999999</v>
      </c>
      <c r="R219">
        <v>175652349.40000001</v>
      </c>
      <c r="S219">
        <v>169147471.59999999</v>
      </c>
      <c r="T219">
        <v>166915647.5</v>
      </c>
      <c r="U219">
        <v>165206338.59999999</v>
      </c>
      <c r="V219">
        <v>162783411.19999999</v>
      </c>
      <c r="W219">
        <v>152431400.19999999</v>
      </c>
      <c r="X219">
        <v>141231665.5</v>
      </c>
      <c r="Y219">
        <v>132110792.59999999</v>
      </c>
      <c r="Z219">
        <v>124519907.3</v>
      </c>
      <c r="AA219">
        <v>118099759.7</v>
      </c>
      <c r="AB219">
        <v>112888502.40000001</v>
      </c>
      <c r="AC219">
        <v>108303421.5</v>
      </c>
      <c r="AD219">
        <v>106026662.5</v>
      </c>
      <c r="AE219">
        <v>103736764.7</v>
      </c>
      <c r="AF219">
        <v>100461363</v>
      </c>
      <c r="AG219">
        <v>98026326.989999995</v>
      </c>
      <c r="AH219">
        <v>95360015.909999996</v>
      </c>
      <c r="AI219">
        <v>92687283.780000001</v>
      </c>
      <c r="AJ219">
        <v>89408525.819999903</v>
      </c>
      <c r="AK219">
        <v>85395738.090000004</v>
      </c>
      <c r="AL219">
        <v>81883190.75</v>
      </c>
      <c r="AM219">
        <v>76973765.870000005</v>
      </c>
      <c r="AN219">
        <v>77040781.849999994</v>
      </c>
      <c r="AO219">
        <v>76173417.159999996</v>
      </c>
      <c r="AP219">
        <v>74139903.319999903</v>
      </c>
      <c r="AQ219">
        <v>70667615.400000006</v>
      </c>
      <c r="AR219">
        <v>65243826</v>
      </c>
      <c r="AS219">
        <v>66462068.079999998</v>
      </c>
      <c r="AT219">
        <v>67690895.879999995</v>
      </c>
      <c r="AU219">
        <v>69061913.340000004</v>
      </c>
      <c r="AV219">
        <v>70495601.040000007</v>
      </c>
      <c r="AW219">
        <v>72333779.730000004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41572599.229999997</v>
      </c>
      <c r="G220">
        <v>37518829.280000001</v>
      </c>
      <c r="H220">
        <v>32585872.09</v>
      </c>
      <c r="I220">
        <v>32810425.010000002</v>
      </c>
      <c r="J220">
        <v>31683660.84</v>
      </c>
      <c r="K220">
        <v>30061221.030000001</v>
      </c>
      <c r="L220">
        <v>29975911.41</v>
      </c>
      <c r="M220">
        <v>29707435.460000001</v>
      </c>
      <c r="N220">
        <v>28769075.07</v>
      </c>
      <c r="O220">
        <v>24935426.550000001</v>
      </c>
      <c r="P220">
        <v>21298433.32</v>
      </c>
      <c r="Q220">
        <v>18793358.34</v>
      </c>
      <c r="R220">
        <v>17073624.260000002</v>
      </c>
      <c r="S220">
        <v>11949854.949999999</v>
      </c>
      <c r="T220">
        <v>10884817.029999999</v>
      </c>
      <c r="U220">
        <v>10354211.48</v>
      </c>
      <c r="V220">
        <v>9887125.0460000001</v>
      </c>
      <c r="W220">
        <v>10104380.99</v>
      </c>
      <c r="X220">
        <v>9601657.8340000007</v>
      </c>
      <c r="Y220">
        <v>9004205.0519999899</v>
      </c>
      <c r="Z220">
        <v>8379877.7429999998</v>
      </c>
      <c r="AA220">
        <v>7770312.8870000001</v>
      </c>
      <c r="AB220">
        <v>7302860.1509999996</v>
      </c>
      <c r="AC220">
        <v>6875950.5559999999</v>
      </c>
      <c r="AD220">
        <v>6841875.1320000002</v>
      </c>
      <c r="AE220">
        <v>6881123.0120000001</v>
      </c>
      <c r="AF220">
        <v>6946432.8949999996</v>
      </c>
      <c r="AG220">
        <v>7053208.3039999995</v>
      </c>
      <c r="AH220">
        <v>7167879.074</v>
      </c>
      <c r="AI220">
        <v>7286358.7439999999</v>
      </c>
      <c r="AJ220">
        <v>7409319.7850000001</v>
      </c>
      <c r="AK220">
        <v>7540301.9639999997</v>
      </c>
      <c r="AL220">
        <v>7676751.2709999997</v>
      </c>
      <c r="AM220">
        <v>7822838.1919999998</v>
      </c>
      <c r="AN220">
        <v>7964882.5449999999</v>
      </c>
      <c r="AO220">
        <v>8112985.0369999995</v>
      </c>
      <c r="AP220">
        <v>8264133.8020000001</v>
      </c>
      <c r="AQ220">
        <v>8423179.1380000003</v>
      </c>
      <c r="AR220">
        <v>8584540.1879999898</v>
      </c>
      <c r="AS220">
        <v>8757115.38199999</v>
      </c>
      <c r="AT220">
        <v>8930341.5270000007</v>
      </c>
      <c r="AU220">
        <v>9116485.6669999994</v>
      </c>
      <c r="AV220">
        <v>9293516.2039999999</v>
      </c>
      <c r="AW220">
        <v>9502805.1569999997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163103572.69999999</v>
      </c>
      <c r="G221">
        <v>154353933.59999999</v>
      </c>
      <c r="H221">
        <v>142540102.80000001</v>
      </c>
      <c r="I221">
        <v>143956515.09999999</v>
      </c>
      <c r="J221">
        <v>140533271.69999999</v>
      </c>
      <c r="K221">
        <v>130688093.90000001</v>
      </c>
      <c r="L221">
        <v>124950614</v>
      </c>
      <c r="M221">
        <v>123555344.90000001</v>
      </c>
      <c r="N221">
        <v>122921225.3</v>
      </c>
      <c r="O221">
        <v>124650406.5</v>
      </c>
      <c r="P221">
        <v>122538525.5</v>
      </c>
      <c r="Q221">
        <v>118469580.3</v>
      </c>
      <c r="R221">
        <v>116618631</v>
      </c>
      <c r="S221">
        <v>115485523.40000001</v>
      </c>
      <c r="T221">
        <v>117541330.7</v>
      </c>
      <c r="U221">
        <v>119502617.7</v>
      </c>
      <c r="V221">
        <v>120690521.90000001</v>
      </c>
      <c r="W221">
        <v>113338554.40000001</v>
      </c>
      <c r="X221">
        <v>105867078.09999999</v>
      </c>
      <c r="Y221">
        <v>99848970.629999995</v>
      </c>
      <c r="Z221">
        <v>94991228.859999999</v>
      </c>
      <c r="AA221">
        <v>91081609.849999994</v>
      </c>
      <c r="AB221">
        <v>88016739.459999904</v>
      </c>
      <c r="AC221">
        <v>85439673.5</v>
      </c>
      <c r="AD221">
        <v>84576624.219999999</v>
      </c>
      <c r="AE221">
        <v>83661989.459999904</v>
      </c>
      <c r="AF221">
        <v>81699284.579999998</v>
      </c>
      <c r="AG221">
        <v>80400096.640000001</v>
      </c>
      <c r="AH221">
        <v>78789178.340000004</v>
      </c>
      <c r="AI221">
        <v>76801198.760000005</v>
      </c>
      <c r="AJ221">
        <v>74169065.5</v>
      </c>
      <c r="AK221">
        <v>70783018.469999999</v>
      </c>
      <c r="AL221">
        <v>67797143.799999997</v>
      </c>
      <c r="AM221">
        <v>63397941.670000002</v>
      </c>
      <c r="AN221">
        <v>63801009.390000001</v>
      </c>
      <c r="AO221">
        <v>63259193.780000001</v>
      </c>
      <c r="AP221">
        <v>61550649.409999996</v>
      </c>
      <c r="AQ221">
        <v>58398143.68</v>
      </c>
      <c r="AR221">
        <v>53297526.520000003</v>
      </c>
      <c r="AS221">
        <v>54924854.390000001</v>
      </c>
      <c r="AT221">
        <v>56582440.219999999</v>
      </c>
      <c r="AU221">
        <v>58394324.020000003</v>
      </c>
      <c r="AV221">
        <v>60307755.170000002</v>
      </c>
      <c r="AW221">
        <v>62622152.780000001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53015645.520000003</v>
      </c>
      <c r="G222">
        <v>51813795.859999999</v>
      </c>
      <c r="H222">
        <v>48593603.039999999</v>
      </c>
      <c r="I222">
        <v>50046163.850000001</v>
      </c>
      <c r="J222">
        <v>50560788.149999999</v>
      </c>
      <c r="K222">
        <v>48792305.710000001</v>
      </c>
      <c r="L222">
        <v>47691141.799999997</v>
      </c>
      <c r="M222">
        <v>47699456.950000003</v>
      </c>
      <c r="N222">
        <v>48439512.939999998</v>
      </c>
      <c r="O222">
        <v>49235488.799999997</v>
      </c>
      <c r="P222">
        <v>48204422.390000001</v>
      </c>
      <c r="Q222">
        <v>45214668.490000002</v>
      </c>
      <c r="R222">
        <v>41960094.149999999</v>
      </c>
      <c r="S222">
        <v>41712093.189999998</v>
      </c>
      <c r="T222">
        <v>38489499.799999997</v>
      </c>
      <c r="U222">
        <v>35349509.479999997</v>
      </c>
      <c r="V222">
        <v>32205764.280000001</v>
      </c>
      <c r="W222">
        <v>28988464.829999998</v>
      </c>
      <c r="X222">
        <v>25762929.550000001</v>
      </c>
      <c r="Y222">
        <v>23257616.920000002</v>
      </c>
      <c r="Z222">
        <v>21148800.739999998</v>
      </c>
      <c r="AA222">
        <v>19247836.940000001</v>
      </c>
      <c r="AB222">
        <v>17568902.760000002</v>
      </c>
      <c r="AC222">
        <v>15987797.4</v>
      </c>
      <c r="AD222">
        <v>14608163.199999999</v>
      </c>
      <c r="AE222">
        <v>13193652.25</v>
      </c>
      <c r="AF222">
        <v>11815645.57</v>
      </c>
      <c r="AG222">
        <v>10573022.039999999</v>
      </c>
      <c r="AH222">
        <v>9402958.4979999997</v>
      </c>
      <c r="AI222">
        <v>8599726.2780000009</v>
      </c>
      <c r="AJ222">
        <v>7830140.5300000003</v>
      </c>
      <c r="AK222">
        <v>7072417.6509999996</v>
      </c>
      <c r="AL222">
        <v>6409295.682</v>
      </c>
      <c r="AM222">
        <v>5752986.0109999999</v>
      </c>
      <c r="AN222">
        <v>5274889.9129999997</v>
      </c>
      <c r="AO222">
        <v>4801238.3470000001</v>
      </c>
      <c r="AP222">
        <v>4325120.1040000003</v>
      </c>
      <c r="AQ222">
        <v>3846292.5819999999</v>
      </c>
      <c r="AR222">
        <v>3361759.2949999999</v>
      </c>
      <c r="AS222">
        <v>2780098.3160000001</v>
      </c>
      <c r="AT222">
        <v>2178114.1329999999</v>
      </c>
      <c r="AU222">
        <v>1551103.6440000001</v>
      </c>
      <c r="AV222">
        <v>894329.67339999997</v>
      </c>
      <c r="AW222">
        <v>208821.79399999999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415499564</v>
      </c>
      <c r="G223">
        <v>396874544.80000001</v>
      </c>
      <c r="H223">
        <v>376397078.5</v>
      </c>
      <c r="I223">
        <v>376231519.89999998</v>
      </c>
      <c r="J223">
        <v>368348858.39999998</v>
      </c>
      <c r="K223">
        <v>350568854.10000002</v>
      </c>
      <c r="L223">
        <v>340194968.89999998</v>
      </c>
      <c r="M223">
        <v>335625044.80000001</v>
      </c>
      <c r="N223">
        <v>333435748.19999999</v>
      </c>
      <c r="O223">
        <v>330195503</v>
      </c>
      <c r="P223">
        <v>319850000.69999999</v>
      </c>
      <c r="Q223">
        <v>305672474.10000002</v>
      </c>
      <c r="R223">
        <v>295240149.5</v>
      </c>
      <c r="S223">
        <v>288395244.69999999</v>
      </c>
      <c r="T223">
        <v>284226545.5</v>
      </c>
      <c r="U223">
        <v>280267850.69999999</v>
      </c>
      <c r="V223">
        <v>275297583.69999999</v>
      </c>
      <c r="W223">
        <v>257681819.09999999</v>
      </c>
      <c r="X223">
        <v>242273044.30000001</v>
      </c>
      <c r="Y223">
        <v>229279843</v>
      </c>
      <c r="Z223">
        <v>218066654.40000001</v>
      </c>
      <c r="AA223">
        <v>208183599</v>
      </c>
      <c r="AB223">
        <v>199683699.59999999</v>
      </c>
      <c r="AC223">
        <v>191811970.19999999</v>
      </c>
      <c r="AD223">
        <v>185659286.59999999</v>
      </c>
      <c r="AE223">
        <v>179412008</v>
      </c>
      <c r="AF223">
        <v>172069180.19999999</v>
      </c>
      <c r="AG223">
        <v>165535337</v>
      </c>
      <c r="AH223">
        <v>158621278.09999999</v>
      </c>
      <c r="AI223">
        <v>151152917.09999999</v>
      </c>
      <c r="AJ223">
        <v>142887157.59999999</v>
      </c>
      <c r="AK223">
        <v>133667051</v>
      </c>
      <c r="AL223">
        <v>124857424.59999999</v>
      </c>
      <c r="AM223">
        <v>114330443.5</v>
      </c>
      <c r="AN223">
        <v>111118961.2</v>
      </c>
      <c r="AO223">
        <v>106878725.3</v>
      </c>
      <c r="AP223">
        <v>101354200.8</v>
      </c>
      <c r="AQ223">
        <v>94234973.140000001</v>
      </c>
      <c r="AR223">
        <v>84941592.730000004</v>
      </c>
      <c r="AS223">
        <v>85090452.890000001</v>
      </c>
      <c r="AT223">
        <v>85294930.569999903</v>
      </c>
      <c r="AU223">
        <v>85694961.409999996</v>
      </c>
      <c r="AV223">
        <v>86216577.099999994</v>
      </c>
      <c r="AW223">
        <v>87215964.25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42679634.659999996</v>
      </c>
      <c r="G224">
        <v>38596812.719999999</v>
      </c>
      <c r="H224">
        <v>33634421.850000001</v>
      </c>
      <c r="I224">
        <v>33834699.509999998</v>
      </c>
      <c r="J224">
        <v>32683783.190000001</v>
      </c>
      <c r="K224">
        <v>31034585.620000001</v>
      </c>
      <c r="L224">
        <v>30920104.940000001</v>
      </c>
      <c r="M224">
        <v>30623464.75</v>
      </c>
      <c r="N224">
        <v>29660723.739999998</v>
      </c>
      <c r="O224">
        <v>25809198.73</v>
      </c>
      <c r="P224">
        <v>22157935.629999999</v>
      </c>
      <c r="Q224">
        <v>19637216.550000001</v>
      </c>
      <c r="R224">
        <v>17895551.93</v>
      </c>
      <c r="S224">
        <v>12749842.15</v>
      </c>
      <c r="T224">
        <v>11663881.060000001</v>
      </c>
      <c r="U224">
        <v>11112557.380000001</v>
      </c>
      <c r="V224">
        <v>10621494.630000001</v>
      </c>
      <c r="W224">
        <v>10810396.710000001</v>
      </c>
      <c r="X224">
        <v>10274376.48</v>
      </c>
      <c r="Y224">
        <v>9643131.7579999994</v>
      </c>
      <c r="Z224">
        <v>8987812.9059999995</v>
      </c>
      <c r="AA224">
        <v>8350677.29</v>
      </c>
      <c r="AB224">
        <v>7858817.0329999998</v>
      </c>
      <c r="AC224">
        <v>7410109.8250000002</v>
      </c>
      <c r="AD224">
        <v>7356338.3540000003</v>
      </c>
      <c r="AE224">
        <v>7377644.8279999997</v>
      </c>
      <c r="AF224">
        <v>7426475.1330000004</v>
      </c>
      <c r="AG224">
        <v>7517996.7019999996</v>
      </c>
      <c r="AH224">
        <v>7618471.2180000003</v>
      </c>
      <c r="AI224">
        <v>7723627.7039999999</v>
      </c>
      <c r="AJ224">
        <v>7833950.9129999997</v>
      </c>
      <c r="AK224">
        <v>7952862.551</v>
      </c>
      <c r="AL224">
        <v>8077724.2630000003</v>
      </c>
      <c r="AM224">
        <v>8212341.4400000004</v>
      </c>
      <c r="AN224">
        <v>8343179.2939999998</v>
      </c>
      <c r="AO224">
        <v>8480391.1459999997</v>
      </c>
      <c r="AP224">
        <v>8620985.898</v>
      </c>
      <c r="AQ224">
        <v>8769823.9609999899</v>
      </c>
      <c r="AR224">
        <v>8921314.4879999999</v>
      </c>
      <c r="AS224">
        <v>9084334.5830000006</v>
      </c>
      <c r="AT224">
        <v>9248277.38199999</v>
      </c>
      <c r="AU224">
        <v>9425377.841</v>
      </c>
      <c r="AV224">
        <v>9593593.8699999899</v>
      </c>
      <c r="AW224">
        <v>9794326.4749999996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281123576</v>
      </c>
      <c r="G225">
        <v>268801551.60000002</v>
      </c>
      <c r="H225">
        <v>256887159.5</v>
      </c>
      <c r="I225">
        <v>255273806.90000001</v>
      </c>
      <c r="J225">
        <v>248929130.5</v>
      </c>
      <c r="K225">
        <v>235960816</v>
      </c>
      <c r="L225">
        <v>227745814.90000001</v>
      </c>
      <c r="M225">
        <v>224111040.90000001</v>
      </c>
      <c r="N225">
        <v>222492892.90000001</v>
      </c>
      <c r="O225">
        <v>223183079.19999999</v>
      </c>
      <c r="P225">
        <v>219238984.69999999</v>
      </c>
      <c r="Q225">
        <v>213134308.40000001</v>
      </c>
      <c r="R225">
        <v>210204458.19999999</v>
      </c>
      <c r="S225">
        <v>210797792.69999999</v>
      </c>
      <c r="T225">
        <v>211805737.40000001</v>
      </c>
      <c r="U225">
        <v>212046315.5</v>
      </c>
      <c r="V225">
        <v>211255960.40000001</v>
      </c>
      <c r="W225">
        <v>200241135</v>
      </c>
      <c r="X225">
        <v>190044427.90000001</v>
      </c>
      <c r="Y225">
        <v>181492504.80000001</v>
      </c>
      <c r="Z225">
        <v>174274161</v>
      </c>
      <c r="AA225">
        <v>168104532.69999999</v>
      </c>
      <c r="AB225">
        <v>162834121.30000001</v>
      </c>
      <c r="AC225">
        <v>158002602.69999999</v>
      </c>
      <c r="AD225">
        <v>154211350.09999999</v>
      </c>
      <c r="AE225">
        <v>150240464.69999999</v>
      </c>
      <c r="AF225">
        <v>145066707.40000001</v>
      </c>
      <c r="AG225">
        <v>140419106.19999999</v>
      </c>
      <c r="AH225">
        <v>135278142.40000001</v>
      </c>
      <c r="AI225">
        <v>129139184.5</v>
      </c>
      <c r="AJ225">
        <v>122133269.09999999</v>
      </c>
      <c r="AK225">
        <v>114125694.90000001</v>
      </c>
      <c r="AL225">
        <v>106349751.40000001</v>
      </c>
      <c r="AM225">
        <v>96823187.209999904</v>
      </c>
      <c r="AN225">
        <v>94321962.549999997</v>
      </c>
      <c r="AO225">
        <v>90768381.530000001</v>
      </c>
      <c r="AP225">
        <v>85918212.730000004</v>
      </c>
      <c r="AQ225">
        <v>79456159.010000005</v>
      </c>
      <c r="AR225">
        <v>70812714.670000002</v>
      </c>
      <c r="AS225">
        <v>71750793.439999998</v>
      </c>
      <c r="AT225">
        <v>72753923.420000002</v>
      </c>
      <c r="AU225">
        <v>73953821.760000005</v>
      </c>
      <c r="AV225">
        <v>75304163.680000007</v>
      </c>
      <c r="AW225">
        <v>77117503.349999994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91696353.329999998</v>
      </c>
      <c r="G226">
        <v>89476180.560000002</v>
      </c>
      <c r="H226">
        <v>85875497.120000005</v>
      </c>
      <c r="I226">
        <v>87123013.420000002</v>
      </c>
      <c r="J226">
        <v>86735944.769999996</v>
      </c>
      <c r="K226">
        <v>83573452.459999904</v>
      </c>
      <c r="L226">
        <v>81529049.099999994</v>
      </c>
      <c r="M226">
        <v>80890539.109999999</v>
      </c>
      <c r="N226">
        <v>81282131.599999994</v>
      </c>
      <c r="O226">
        <v>81203224.989999995</v>
      </c>
      <c r="P226">
        <v>78453080.420000002</v>
      </c>
      <c r="Q226">
        <v>72900949.170000002</v>
      </c>
      <c r="R226">
        <v>67140139.450000003</v>
      </c>
      <c r="S226">
        <v>64847609.880000003</v>
      </c>
      <c r="T226">
        <v>60756927</v>
      </c>
      <c r="U226">
        <v>57108977.850000001</v>
      </c>
      <c r="V226">
        <v>53420128.640000001</v>
      </c>
      <c r="W226">
        <v>46630287.390000001</v>
      </c>
      <c r="X226">
        <v>41954239.869999997</v>
      </c>
      <c r="Y226">
        <v>38144206.5</v>
      </c>
      <c r="Z226">
        <v>34804680.43</v>
      </c>
      <c r="AA226">
        <v>31728388.969999999</v>
      </c>
      <c r="AB226">
        <v>28990761.199999999</v>
      </c>
      <c r="AC226">
        <v>26399257.77</v>
      </c>
      <c r="AD226">
        <v>24091598.120000001</v>
      </c>
      <c r="AE226">
        <v>21793898.530000001</v>
      </c>
      <c r="AF226">
        <v>19575997.739999998</v>
      </c>
      <c r="AG226">
        <v>17598234.059999999</v>
      </c>
      <c r="AH226">
        <v>15724664.5</v>
      </c>
      <c r="AI226">
        <v>14290104.92</v>
      </c>
      <c r="AJ226">
        <v>12919937.609999999</v>
      </c>
      <c r="AK226">
        <v>11588493.59</v>
      </c>
      <c r="AL226">
        <v>10429948.880000001</v>
      </c>
      <c r="AM226">
        <v>9294914.8379999995</v>
      </c>
      <c r="AN226">
        <v>8453819.3220000006</v>
      </c>
      <c r="AO226">
        <v>7629952.6469999999</v>
      </c>
      <c r="AP226">
        <v>6815002.1490000002</v>
      </c>
      <c r="AQ226">
        <v>6008990.165</v>
      </c>
      <c r="AR226">
        <v>5207563.5690000001</v>
      </c>
      <c r="AS226">
        <v>4255324.8660000004</v>
      </c>
      <c r="AT226">
        <v>3292729.7680000002</v>
      </c>
      <c r="AU226">
        <v>2315761.81</v>
      </c>
      <c r="AV226">
        <v>1318819.5430000001</v>
      </c>
      <c r="AW226">
        <v>304134.42369999998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443095867.30000001</v>
      </c>
      <c r="G227">
        <v>423919521.10000002</v>
      </c>
      <c r="H227">
        <v>400741610.80000001</v>
      </c>
      <c r="I227">
        <v>401542340.39999998</v>
      </c>
      <c r="J227">
        <v>394360638.10000002</v>
      </c>
      <c r="K227">
        <v>375999046.5</v>
      </c>
      <c r="L227">
        <v>365380892.19999999</v>
      </c>
      <c r="M227">
        <v>360868575.30000001</v>
      </c>
      <c r="N227">
        <v>358786320.69999999</v>
      </c>
      <c r="O227">
        <v>356148233.39999998</v>
      </c>
      <c r="P227">
        <v>346296259.5</v>
      </c>
      <c r="Q227">
        <v>332531936.30000001</v>
      </c>
      <c r="R227">
        <v>322486744.69999999</v>
      </c>
      <c r="S227">
        <v>316141691.19999999</v>
      </c>
      <c r="T227">
        <v>311862740.19999999</v>
      </c>
      <c r="U227">
        <v>307800516.10000002</v>
      </c>
      <c r="V227">
        <v>302961261.69999999</v>
      </c>
      <c r="W227">
        <v>284264463.5</v>
      </c>
      <c r="X227">
        <v>268287018.19999999</v>
      </c>
      <c r="Y227">
        <v>254799828.19999999</v>
      </c>
      <c r="Z227">
        <v>243216062.30000001</v>
      </c>
      <c r="AA227">
        <v>232998906.40000001</v>
      </c>
      <c r="AB227">
        <v>224183853.59999999</v>
      </c>
      <c r="AC227">
        <v>216009678.90000001</v>
      </c>
      <c r="AD227">
        <v>209742398</v>
      </c>
      <c r="AE227">
        <v>203362055.90000001</v>
      </c>
      <c r="AF227">
        <v>195864697.19999999</v>
      </c>
      <c r="AG227">
        <v>189183426.30000001</v>
      </c>
      <c r="AH227">
        <v>182116097.80000001</v>
      </c>
      <c r="AI227">
        <v>174426013.19999999</v>
      </c>
      <c r="AJ227">
        <v>165887650.59999999</v>
      </c>
      <c r="AK227">
        <v>156382945.69999999</v>
      </c>
      <c r="AL227">
        <v>147245641.80000001</v>
      </c>
      <c r="AM227">
        <v>136358718.5</v>
      </c>
      <c r="AN227">
        <v>133015638.40000001</v>
      </c>
      <c r="AO227">
        <v>128628943.8</v>
      </c>
      <c r="AP227">
        <v>122894444.59999999</v>
      </c>
      <c r="AQ227">
        <v>115541661.7</v>
      </c>
      <c r="AR227">
        <v>105890287</v>
      </c>
      <c r="AS227">
        <v>106156619</v>
      </c>
      <c r="AT227">
        <v>106429526.3</v>
      </c>
      <c r="AU227">
        <v>106996820.40000001</v>
      </c>
      <c r="AV227">
        <v>107540068</v>
      </c>
      <c r="AW227">
        <v>108857545.2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274.72021289999998</v>
      </c>
      <c r="G228">
        <v>275.22298590000003</v>
      </c>
      <c r="H228">
        <v>264.4273834</v>
      </c>
      <c r="I228">
        <v>273.27161419999999</v>
      </c>
      <c r="J228">
        <v>274.24474559999999</v>
      </c>
      <c r="K228">
        <v>268.39945399999999</v>
      </c>
      <c r="L228">
        <v>263.32219700000002</v>
      </c>
      <c r="M228">
        <v>260.89241379999999</v>
      </c>
      <c r="N228">
        <v>258.2113296</v>
      </c>
      <c r="O228">
        <v>256.20314819999999</v>
      </c>
      <c r="P228">
        <v>252.79607730000001</v>
      </c>
      <c r="Q228">
        <v>248.17971120000001</v>
      </c>
      <c r="R228">
        <v>242.03553350000001</v>
      </c>
      <c r="S228">
        <v>230.43489829999999</v>
      </c>
      <c r="T228">
        <v>224.835398</v>
      </c>
      <c r="U228">
        <v>222.33702589999999</v>
      </c>
      <c r="V228">
        <v>219.45521289999999</v>
      </c>
      <c r="W228">
        <v>217.06134399999999</v>
      </c>
      <c r="X228">
        <v>214.98890080000001</v>
      </c>
      <c r="Y228">
        <v>210.73247180000001</v>
      </c>
      <c r="Z228">
        <v>206.3220393</v>
      </c>
      <c r="AA228">
        <v>201.9959331</v>
      </c>
      <c r="AB228">
        <v>198.01874340000001</v>
      </c>
      <c r="AC228">
        <v>194.35297069999999</v>
      </c>
      <c r="AD228">
        <v>194.10777959999999</v>
      </c>
      <c r="AE228">
        <v>193.52281020000001</v>
      </c>
      <c r="AF228">
        <v>191.73074170000001</v>
      </c>
      <c r="AG228">
        <v>186.43312850000001</v>
      </c>
      <c r="AH228">
        <v>181.22457220000001</v>
      </c>
      <c r="AI228">
        <v>181.19798739999999</v>
      </c>
      <c r="AJ228">
        <v>181.07703900000001</v>
      </c>
      <c r="AK228">
        <v>180.9004821</v>
      </c>
      <c r="AL228">
        <v>181.07451140000001</v>
      </c>
      <c r="AM228">
        <v>181.10232999999999</v>
      </c>
      <c r="AN228">
        <v>180.34520069999999</v>
      </c>
      <c r="AO228">
        <v>179.42966939999999</v>
      </c>
      <c r="AP228">
        <v>178.2571202</v>
      </c>
      <c r="AQ228">
        <v>176.87826920000001</v>
      </c>
      <c r="AR228">
        <v>175.11155339999999</v>
      </c>
      <c r="AS228">
        <v>175.31772620000001</v>
      </c>
      <c r="AT228">
        <v>175.1181536</v>
      </c>
      <c r="AU228">
        <v>174.87094329999999</v>
      </c>
      <c r="AV228">
        <v>173.99951720000001</v>
      </c>
      <c r="AW228">
        <v>173.5188857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5.7774927590000003</v>
      </c>
      <c r="G229">
        <v>4.9993960059999996</v>
      </c>
      <c r="H229">
        <v>4.2504549039999997</v>
      </c>
      <c r="I229">
        <v>4.5163964910000001</v>
      </c>
      <c r="J229">
        <v>4.4004118659999998</v>
      </c>
      <c r="K229">
        <v>4.2012929750000003</v>
      </c>
      <c r="L229">
        <v>4.424850964</v>
      </c>
      <c r="M229">
        <v>4.5880081590000001</v>
      </c>
      <c r="N229">
        <v>4.5938672729999999</v>
      </c>
      <c r="O229">
        <v>3.9255054870000001</v>
      </c>
      <c r="P229">
        <v>3.2603414910000001</v>
      </c>
      <c r="Q229">
        <v>2.8432188639999998</v>
      </c>
      <c r="R229">
        <v>2.6412724430000001</v>
      </c>
      <c r="S229">
        <v>2.4775696190000001</v>
      </c>
      <c r="T229">
        <v>2.4043815999999998</v>
      </c>
      <c r="U229">
        <v>2.3939412409999998</v>
      </c>
      <c r="V229">
        <v>2.3856096760000001</v>
      </c>
      <c r="W229">
        <v>2.345311573</v>
      </c>
      <c r="X229">
        <v>2.2526884730000001</v>
      </c>
      <c r="Y229">
        <v>2.1630242919999998</v>
      </c>
      <c r="Z229">
        <v>2.0713464159999999</v>
      </c>
      <c r="AA229">
        <v>1.9845152070000001</v>
      </c>
      <c r="AB229">
        <v>1.905342691</v>
      </c>
      <c r="AC229">
        <v>1.8345038769999999</v>
      </c>
      <c r="AD229">
        <v>1.831184989</v>
      </c>
      <c r="AE229">
        <v>1.844585642</v>
      </c>
      <c r="AF229">
        <v>1.8647982299999999</v>
      </c>
      <c r="AG229">
        <v>1.8879116579999999</v>
      </c>
      <c r="AH229">
        <v>1.9126454399999999</v>
      </c>
      <c r="AI229">
        <v>1.9378998350000001</v>
      </c>
      <c r="AJ229">
        <v>1.9644099829999999</v>
      </c>
      <c r="AK229">
        <v>1.9930974850000001</v>
      </c>
      <c r="AL229">
        <v>2.0233065770000001</v>
      </c>
      <c r="AM229">
        <v>2.0559644850000001</v>
      </c>
      <c r="AN229">
        <v>2.0875692429999999</v>
      </c>
      <c r="AO229">
        <v>2.1207718569999998</v>
      </c>
      <c r="AP229">
        <v>2.1548486109999998</v>
      </c>
      <c r="AQ229">
        <v>2.1910101819999999</v>
      </c>
      <c r="AR229">
        <v>2.2278718660000001</v>
      </c>
      <c r="AS229">
        <v>2.2674426219999999</v>
      </c>
      <c r="AT229">
        <v>2.3072569359999999</v>
      </c>
      <c r="AU229">
        <v>2.3503584229999999</v>
      </c>
      <c r="AV229">
        <v>2.391295296</v>
      </c>
      <c r="AW229">
        <v>2.4403180770000001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5.7774927590000003</v>
      </c>
      <c r="G230">
        <v>4.9993960059999996</v>
      </c>
      <c r="H230">
        <v>4.2504549039999997</v>
      </c>
      <c r="I230">
        <v>4.5163964910000001</v>
      </c>
      <c r="J230">
        <v>4.4004118659999998</v>
      </c>
      <c r="K230">
        <v>4.2012929750000003</v>
      </c>
      <c r="L230">
        <v>4.424850964</v>
      </c>
      <c r="M230">
        <v>4.5880081590000001</v>
      </c>
      <c r="N230">
        <v>4.5938672729999999</v>
      </c>
      <c r="O230">
        <v>3.9255054870000001</v>
      </c>
      <c r="P230">
        <v>3.2603414910000001</v>
      </c>
      <c r="Q230">
        <v>2.8432188639999998</v>
      </c>
      <c r="R230">
        <v>2.6412724430000001</v>
      </c>
      <c r="S230">
        <v>2.4775696190000001</v>
      </c>
      <c r="T230">
        <v>2.4043815999999998</v>
      </c>
      <c r="U230">
        <v>2.3939412409999998</v>
      </c>
      <c r="V230">
        <v>2.3856096760000001</v>
      </c>
      <c r="W230">
        <v>2.345311573</v>
      </c>
      <c r="X230">
        <v>2.2526884730000001</v>
      </c>
      <c r="Y230">
        <v>2.1630242919999998</v>
      </c>
      <c r="Z230">
        <v>2.0713464159999999</v>
      </c>
      <c r="AA230">
        <v>1.9845152070000001</v>
      </c>
      <c r="AB230">
        <v>1.905342691</v>
      </c>
      <c r="AC230">
        <v>1.8345038769999999</v>
      </c>
      <c r="AD230">
        <v>1.831184989</v>
      </c>
      <c r="AE230">
        <v>1.844585642</v>
      </c>
      <c r="AF230">
        <v>1.8647982299999999</v>
      </c>
      <c r="AG230">
        <v>1.8879116579999999</v>
      </c>
      <c r="AH230">
        <v>1.9126454399999999</v>
      </c>
      <c r="AI230">
        <v>1.9378998350000001</v>
      </c>
      <c r="AJ230">
        <v>1.9644099829999999</v>
      </c>
      <c r="AK230">
        <v>1.9930974850000001</v>
      </c>
      <c r="AL230">
        <v>2.0233065770000001</v>
      </c>
      <c r="AM230">
        <v>2.0559644850000001</v>
      </c>
      <c r="AN230">
        <v>2.0875692429999999</v>
      </c>
      <c r="AO230">
        <v>2.1207718569999998</v>
      </c>
      <c r="AP230">
        <v>2.1548486109999998</v>
      </c>
      <c r="AQ230">
        <v>2.1910101819999999</v>
      </c>
      <c r="AR230">
        <v>2.2278718660000001</v>
      </c>
      <c r="AS230">
        <v>2.2674426219999999</v>
      </c>
      <c r="AT230">
        <v>2.3072569359999999</v>
      </c>
      <c r="AU230">
        <v>2.3503584229999999</v>
      </c>
      <c r="AV230">
        <v>2.391295296</v>
      </c>
      <c r="AW230">
        <v>2.4403180770000001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88.317586399999996</v>
      </c>
      <c r="G231">
        <v>84.473529339999999</v>
      </c>
      <c r="H231">
        <v>80.765240219999995</v>
      </c>
      <c r="I231">
        <v>80.377160590000003</v>
      </c>
      <c r="J231">
        <v>78.492928660000004</v>
      </c>
      <c r="K231">
        <v>74.449836340000004</v>
      </c>
      <c r="L231">
        <v>71.9402781</v>
      </c>
      <c r="M231">
        <v>70.905884639999996</v>
      </c>
      <c r="N231">
        <v>70.502560200000005</v>
      </c>
      <c r="O231">
        <v>70.793156429999996</v>
      </c>
      <c r="P231">
        <v>69.572284539999998</v>
      </c>
      <c r="Q231">
        <v>67.642977950000002</v>
      </c>
      <c r="R231">
        <v>66.739395139999999</v>
      </c>
      <c r="S231">
        <v>67.056013849999999</v>
      </c>
      <c r="T231">
        <v>67.141939960000002</v>
      </c>
      <c r="U231">
        <v>66.967729250000005</v>
      </c>
      <c r="V231">
        <v>66.469968980000004</v>
      </c>
      <c r="W231">
        <v>63.143684739999998</v>
      </c>
      <c r="X231">
        <v>60.051956259999997</v>
      </c>
      <c r="Y231">
        <v>57.391949060000002</v>
      </c>
      <c r="Z231">
        <v>55.156451920000002</v>
      </c>
      <c r="AA231">
        <v>53.259796520000002</v>
      </c>
      <c r="AB231">
        <v>51.647943650000002</v>
      </c>
      <c r="AC231">
        <v>50.17825397</v>
      </c>
      <c r="AD231">
        <v>48.962798370000002</v>
      </c>
      <c r="AE231">
        <v>47.688181649999997</v>
      </c>
      <c r="AF231">
        <v>46.059500999999997</v>
      </c>
      <c r="AG231">
        <v>44.574751720000002</v>
      </c>
      <c r="AH231">
        <v>42.935412919999997</v>
      </c>
      <c r="AI231">
        <v>40.970243920000001</v>
      </c>
      <c r="AJ231">
        <v>38.734075959999998</v>
      </c>
      <c r="AK231">
        <v>36.183670450000001</v>
      </c>
      <c r="AL231">
        <v>33.667456080000001</v>
      </c>
      <c r="AM231">
        <v>30.60756684</v>
      </c>
      <c r="AN231">
        <v>29.74168156</v>
      </c>
      <c r="AO231">
        <v>28.5539427</v>
      </c>
      <c r="AP231">
        <v>26.968844310000001</v>
      </c>
      <c r="AQ231">
        <v>24.889321410000001</v>
      </c>
      <c r="AR231">
        <v>22.139114280000001</v>
      </c>
      <c r="AS231">
        <v>22.417007959999999</v>
      </c>
      <c r="AT231">
        <v>22.71488673</v>
      </c>
      <c r="AU231">
        <v>23.07411913</v>
      </c>
      <c r="AV231">
        <v>23.479818949999999</v>
      </c>
      <c r="AW231">
        <v>24.02989972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1.1064569339999999</v>
      </c>
      <c r="G232">
        <v>1.4521841980000001</v>
      </c>
      <c r="H232">
        <v>1.766863104</v>
      </c>
      <c r="I232">
        <v>2.1368160820000002</v>
      </c>
      <c r="J232">
        <v>2.4726853950000001</v>
      </c>
      <c r="K232">
        <v>2.7157531160000001</v>
      </c>
      <c r="L232">
        <v>2.9859513899999999</v>
      </c>
      <c r="M232">
        <v>3.3029453869999998</v>
      </c>
      <c r="N232">
        <v>3.6451046009999999</v>
      </c>
      <c r="O232">
        <v>3.8701138629999998</v>
      </c>
      <c r="P232">
        <v>4.0215821089999997</v>
      </c>
      <c r="Q232">
        <v>4.1343996230000002</v>
      </c>
      <c r="R232">
        <v>4.3132229110000004</v>
      </c>
      <c r="S232">
        <v>3.3384315720000002</v>
      </c>
      <c r="T232">
        <v>3.5341433929999999</v>
      </c>
      <c r="U232">
        <v>3.7122590980000001</v>
      </c>
      <c r="V232">
        <v>3.8670183859999998</v>
      </c>
      <c r="W232">
        <v>4.872206405</v>
      </c>
      <c r="X232">
        <v>4.9666379550000004</v>
      </c>
      <c r="Y232">
        <v>5.0817216859999998</v>
      </c>
      <c r="Z232">
        <v>5.2395467069999997</v>
      </c>
      <c r="AA232">
        <v>5.4409484289999996</v>
      </c>
      <c r="AB232">
        <v>5.664835633</v>
      </c>
      <c r="AC232">
        <v>5.9276322300000004</v>
      </c>
      <c r="AD232">
        <v>6.6751154499999998</v>
      </c>
      <c r="AE232">
        <v>7.4967394059999997</v>
      </c>
      <c r="AF232">
        <v>8.4019502359999905</v>
      </c>
      <c r="AG232">
        <v>9.3797853480000004</v>
      </c>
      <c r="AH232">
        <v>10.468601319999999</v>
      </c>
      <c r="AI232">
        <v>11.98554813</v>
      </c>
      <c r="AJ232">
        <v>13.69806854</v>
      </c>
      <c r="AK232">
        <v>15.65934882</v>
      </c>
      <c r="AL232">
        <v>17.840924520000002</v>
      </c>
      <c r="AM232">
        <v>20.421932930000001</v>
      </c>
      <c r="AN232">
        <v>21.36301873</v>
      </c>
      <c r="AO232">
        <v>22.477657260000001</v>
      </c>
      <c r="AP232">
        <v>23.818352919999999</v>
      </c>
      <c r="AQ232">
        <v>25.47198659</v>
      </c>
      <c r="AR232">
        <v>27.539669329999999</v>
      </c>
      <c r="AS232">
        <v>27.00705632</v>
      </c>
      <c r="AT232">
        <v>26.43097753</v>
      </c>
      <c r="AU232">
        <v>25.840757369999999</v>
      </c>
      <c r="AV232">
        <v>25.192810869999999</v>
      </c>
      <c r="AW232">
        <v>24.55402557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88.317586399999996</v>
      </c>
      <c r="G233">
        <v>84.473529339999999</v>
      </c>
      <c r="H233">
        <v>80.765240219999995</v>
      </c>
      <c r="I233">
        <v>80.377160590000003</v>
      </c>
      <c r="J233">
        <v>78.492928660000004</v>
      </c>
      <c r="K233">
        <v>74.449836340000004</v>
      </c>
      <c r="L233">
        <v>71.9402781</v>
      </c>
      <c r="M233">
        <v>70.905884639999996</v>
      </c>
      <c r="N233">
        <v>70.502560200000005</v>
      </c>
      <c r="O233">
        <v>70.793156429999996</v>
      </c>
      <c r="P233">
        <v>69.572284539999998</v>
      </c>
      <c r="Q233">
        <v>67.642977950000002</v>
      </c>
      <c r="R233">
        <v>66.739395139999999</v>
      </c>
      <c r="S233">
        <v>67.056013849999999</v>
      </c>
      <c r="T233">
        <v>67.141939960000002</v>
      </c>
      <c r="U233">
        <v>66.967729250000005</v>
      </c>
      <c r="V233">
        <v>66.469968980000004</v>
      </c>
      <c r="W233">
        <v>63.143684739999998</v>
      </c>
      <c r="X233">
        <v>60.051956259999997</v>
      </c>
      <c r="Y233">
        <v>57.391949060000002</v>
      </c>
      <c r="Z233">
        <v>55.156451920000002</v>
      </c>
      <c r="AA233">
        <v>53.259796520000002</v>
      </c>
      <c r="AB233">
        <v>51.647943650000002</v>
      </c>
      <c r="AC233">
        <v>50.17825397</v>
      </c>
      <c r="AD233">
        <v>48.962798370000002</v>
      </c>
      <c r="AE233">
        <v>47.688181649999997</v>
      </c>
      <c r="AF233">
        <v>46.059500999999997</v>
      </c>
      <c r="AG233">
        <v>44.574751720000002</v>
      </c>
      <c r="AH233">
        <v>42.935412919999997</v>
      </c>
      <c r="AI233">
        <v>40.970243920000001</v>
      </c>
      <c r="AJ233">
        <v>38.734075959999998</v>
      </c>
      <c r="AK233">
        <v>36.183670450000001</v>
      </c>
      <c r="AL233">
        <v>33.667456080000001</v>
      </c>
      <c r="AM233">
        <v>30.60756684</v>
      </c>
      <c r="AN233">
        <v>29.74168156</v>
      </c>
      <c r="AO233">
        <v>28.5539427</v>
      </c>
      <c r="AP233">
        <v>26.968844310000001</v>
      </c>
      <c r="AQ233">
        <v>24.889321410000001</v>
      </c>
      <c r="AR233">
        <v>22.139114280000001</v>
      </c>
      <c r="AS233">
        <v>22.417007959999999</v>
      </c>
      <c r="AT233">
        <v>22.71488673</v>
      </c>
      <c r="AU233">
        <v>23.07411913</v>
      </c>
      <c r="AV233">
        <v>23.479818949999999</v>
      </c>
      <c r="AW233">
        <v>24.02989972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1.1064569339999999</v>
      </c>
      <c r="G234">
        <v>1.4521841980000001</v>
      </c>
      <c r="H234">
        <v>1.766863104</v>
      </c>
      <c r="I234">
        <v>2.1368160820000002</v>
      </c>
      <c r="J234">
        <v>2.4726853950000001</v>
      </c>
      <c r="K234">
        <v>2.7157531160000001</v>
      </c>
      <c r="L234">
        <v>2.9859513899999999</v>
      </c>
      <c r="M234">
        <v>3.3029453869999998</v>
      </c>
      <c r="N234">
        <v>3.6451046009999999</v>
      </c>
      <c r="O234">
        <v>3.8701138629999998</v>
      </c>
      <c r="P234">
        <v>4.0215821089999997</v>
      </c>
      <c r="Q234">
        <v>4.1343996230000002</v>
      </c>
      <c r="R234">
        <v>4.3132229110000004</v>
      </c>
      <c r="S234">
        <v>3.3384315720000002</v>
      </c>
      <c r="T234">
        <v>3.5341433929999999</v>
      </c>
      <c r="U234">
        <v>3.7122590980000001</v>
      </c>
      <c r="V234">
        <v>3.8670183859999998</v>
      </c>
      <c r="W234">
        <v>4.872206405</v>
      </c>
      <c r="X234">
        <v>4.9666379550000004</v>
      </c>
      <c r="Y234">
        <v>5.0817216859999998</v>
      </c>
      <c r="Z234">
        <v>5.2395467069999997</v>
      </c>
      <c r="AA234">
        <v>5.4409484289999996</v>
      </c>
      <c r="AB234">
        <v>5.664835633</v>
      </c>
      <c r="AC234">
        <v>5.9276322300000004</v>
      </c>
      <c r="AD234">
        <v>6.6751154499999998</v>
      </c>
      <c r="AE234">
        <v>7.4967394059999997</v>
      </c>
      <c r="AF234">
        <v>8.4019502359999905</v>
      </c>
      <c r="AG234">
        <v>9.3797853480000004</v>
      </c>
      <c r="AH234">
        <v>10.468601319999999</v>
      </c>
      <c r="AI234">
        <v>11.98554813</v>
      </c>
      <c r="AJ234">
        <v>13.69806854</v>
      </c>
      <c r="AK234">
        <v>15.65934882</v>
      </c>
      <c r="AL234">
        <v>17.840924520000002</v>
      </c>
      <c r="AM234">
        <v>20.421932930000001</v>
      </c>
      <c r="AN234">
        <v>21.36301873</v>
      </c>
      <c r="AO234">
        <v>22.477657260000001</v>
      </c>
      <c r="AP234">
        <v>23.818352919999999</v>
      </c>
      <c r="AQ234">
        <v>25.47198659</v>
      </c>
      <c r="AR234">
        <v>27.539669329999999</v>
      </c>
      <c r="AS234">
        <v>27.00705632</v>
      </c>
      <c r="AT234">
        <v>26.43097753</v>
      </c>
      <c r="AU234">
        <v>25.840757369999999</v>
      </c>
      <c r="AV234">
        <v>25.192810869999999</v>
      </c>
      <c r="AW234">
        <v>24.55402557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123.551569</v>
      </c>
      <c r="G235">
        <v>128.69002330000001</v>
      </c>
      <c r="H235">
        <v>124.1361656</v>
      </c>
      <c r="I235">
        <v>131.21027169999999</v>
      </c>
      <c r="J235">
        <v>133.32419530000001</v>
      </c>
      <c r="K235">
        <v>132.59197929999999</v>
      </c>
      <c r="L235">
        <v>130.24361830000001</v>
      </c>
      <c r="M235">
        <v>128.30797860000001</v>
      </c>
      <c r="N235">
        <v>125.195652</v>
      </c>
      <c r="O235">
        <v>121.8359798</v>
      </c>
      <c r="P235">
        <v>119.5649518</v>
      </c>
      <c r="Q235">
        <v>117.6849642</v>
      </c>
      <c r="R235">
        <v>113.114419</v>
      </c>
      <c r="S235">
        <v>103.2349202</v>
      </c>
      <c r="T235">
        <v>99.464259409999997</v>
      </c>
      <c r="U235">
        <v>98.168796659999998</v>
      </c>
      <c r="V235">
        <v>96.965291680000007</v>
      </c>
      <c r="W235">
        <v>95.39800022</v>
      </c>
      <c r="X235">
        <v>98.141890230000001</v>
      </c>
      <c r="Y235">
        <v>97.566084290000006</v>
      </c>
      <c r="Z235">
        <v>96.238815029999998</v>
      </c>
      <c r="AA235">
        <v>94.536890450000001</v>
      </c>
      <c r="AB235">
        <v>92.779108469999997</v>
      </c>
      <c r="AC235">
        <v>91.018402350000002</v>
      </c>
      <c r="AD235">
        <v>90.969210070000003</v>
      </c>
      <c r="AE235">
        <v>90.652749540000002</v>
      </c>
      <c r="AF235">
        <v>89.217195770000004</v>
      </c>
      <c r="AG235">
        <v>85.149594669999999</v>
      </c>
      <c r="AH235">
        <v>81.215717220000002</v>
      </c>
      <c r="AI235">
        <v>81.143639199999996</v>
      </c>
      <c r="AJ235">
        <v>81.033165800000006</v>
      </c>
      <c r="AK235">
        <v>80.905436280000004</v>
      </c>
      <c r="AL235">
        <v>80.864747609999995</v>
      </c>
      <c r="AM235">
        <v>80.802825189999893</v>
      </c>
      <c r="AN235">
        <v>79.089462060000002</v>
      </c>
      <c r="AO235">
        <v>77.318745840000005</v>
      </c>
      <c r="AP235">
        <v>75.441442739999999</v>
      </c>
      <c r="AQ235">
        <v>73.49667049</v>
      </c>
      <c r="AR235">
        <v>71.417887710000002</v>
      </c>
      <c r="AS235">
        <v>70.511904189999996</v>
      </c>
      <c r="AT235">
        <v>69.217937599999999</v>
      </c>
      <c r="AU235">
        <v>67.711501600000005</v>
      </c>
      <c r="AV235">
        <v>65.67540314</v>
      </c>
      <c r="AW235">
        <v>63.60111706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1.246876581</v>
      </c>
      <c r="G236">
        <v>1.175457134</v>
      </c>
      <c r="H236">
        <v>1.026256308</v>
      </c>
      <c r="I236">
        <v>0.98181576709999996</v>
      </c>
      <c r="J236">
        <v>0.91268976700000004</v>
      </c>
      <c r="K236">
        <v>0.83036227309999999</v>
      </c>
      <c r="L236">
        <v>0.74615123999999999</v>
      </c>
      <c r="M236">
        <v>0.67240023049999997</v>
      </c>
      <c r="N236">
        <v>0.60013747719999999</v>
      </c>
      <c r="O236">
        <v>0.53357749269999999</v>
      </c>
      <c r="P236">
        <v>0.47836902019999999</v>
      </c>
      <c r="Q236">
        <v>0.43012380690000002</v>
      </c>
      <c r="R236">
        <v>0.37764114430000001</v>
      </c>
      <c r="S236">
        <v>0.3273617513</v>
      </c>
      <c r="T236">
        <v>0.51334502520000003</v>
      </c>
      <c r="U236">
        <v>0.69330601089999999</v>
      </c>
      <c r="V236">
        <v>0.86103005470000005</v>
      </c>
      <c r="W236">
        <v>0.62488324559999997</v>
      </c>
      <c r="X236">
        <v>0.45388288370000002</v>
      </c>
      <c r="Y236">
        <v>0.38022085709999998</v>
      </c>
      <c r="Z236">
        <v>0.30278013939999998</v>
      </c>
      <c r="AA236">
        <v>0.22414260659999999</v>
      </c>
      <c r="AB236">
        <v>0.14740752679999999</v>
      </c>
      <c r="AC236">
        <v>7.1018128400000005E-2</v>
      </c>
      <c r="AD236">
        <v>7.1562212400000005E-2</v>
      </c>
      <c r="AE236">
        <v>7.1920000499999998E-2</v>
      </c>
      <c r="AF236">
        <v>7.1678048499999994E-2</v>
      </c>
      <c r="AG236">
        <v>6.9069015999999997E-2</v>
      </c>
      <c r="AH236">
        <v>6.6529753799999994E-2</v>
      </c>
      <c r="AI236">
        <v>5.4488922500000002E-2</v>
      </c>
      <c r="AJ236">
        <v>4.2172166099999998E-2</v>
      </c>
      <c r="AK236">
        <v>2.9587801600000001E-2</v>
      </c>
      <c r="AL236">
        <v>2.22696291E-2</v>
      </c>
      <c r="AM236">
        <v>1.4361511299999999E-2</v>
      </c>
      <c r="AN236">
        <v>1.3274548400000001E-2</v>
      </c>
      <c r="AO236">
        <v>1.22254497E-2</v>
      </c>
      <c r="AP236">
        <v>1.1207148700000001E-2</v>
      </c>
      <c r="AQ236" s="39">
        <v>1.02267113E-2</v>
      </c>
      <c r="AR236" s="39">
        <v>9.2759713900000002E-3</v>
      </c>
      <c r="AS236" s="39">
        <v>9.4089966400000002E-3</v>
      </c>
      <c r="AT236" s="39">
        <v>9.5323119199999997E-3</v>
      </c>
      <c r="AU236" s="39">
        <v>9.6714741099999998E-3</v>
      </c>
      <c r="AV236" s="39">
        <v>9.7827914899999997E-3</v>
      </c>
      <c r="AW236" s="39">
        <v>9.9407613799999996E-3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3.5670692700000002</v>
      </c>
      <c r="G237">
        <v>3.5439028530000001</v>
      </c>
      <c r="H237">
        <v>3.2608788949999998</v>
      </c>
      <c r="I237">
        <v>3.2879912280000001</v>
      </c>
      <c r="J237">
        <v>3.2382088819999999</v>
      </c>
      <c r="K237">
        <v>3.121277976</v>
      </c>
      <c r="L237">
        <v>2.9715084690000002</v>
      </c>
      <c r="M237">
        <v>2.8370390620000001</v>
      </c>
      <c r="N237">
        <v>2.6827340959999999</v>
      </c>
      <c r="O237">
        <v>2.9058255179999999</v>
      </c>
      <c r="P237">
        <v>3.1740230309999999</v>
      </c>
      <c r="Q237">
        <v>3.4773300759999999</v>
      </c>
      <c r="R237">
        <v>3.7202158910000001</v>
      </c>
      <c r="S237">
        <v>5.7498111449999998</v>
      </c>
      <c r="T237">
        <v>4.2103075849999998</v>
      </c>
      <c r="U237">
        <v>2.8978763129999998</v>
      </c>
      <c r="V237">
        <v>1.6710676310000001</v>
      </c>
      <c r="W237">
        <v>4.2280717059999997</v>
      </c>
      <c r="X237">
        <v>3.8764856989999998</v>
      </c>
      <c r="Y237">
        <v>3.8657547370000001</v>
      </c>
      <c r="Z237">
        <v>3.8256595180000001</v>
      </c>
      <c r="AA237">
        <v>3.770938041</v>
      </c>
      <c r="AB237">
        <v>3.7137579650000001</v>
      </c>
      <c r="AC237">
        <v>3.6566855380000001</v>
      </c>
      <c r="AD237">
        <v>3.1638866980000002</v>
      </c>
      <c r="AE237">
        <v>2.6625061510000001</v>
      </c>
      <c r="AF237">
        <v>2.1628798439999999</v>
      </c>
      <c r="AG237">
        <v>1.6195981779999999</v>
      </c>
      <c r="AH237">
        <v>1.115383198</v>
      </c>
      <c r="AI237">
        <v>1.050839423</v>
      </c>
      <c r="AJ237">
        <v>0.98567704170000003</v>
      </c>
      <c r="AK237">
        <v>0.92014544779999996</v>
      </c>
      <c r="AL237">
        <v>0.85984349829999995</v>
      </c>
      <c r="AM237">
        <v>0.79913016110000001</v>
      </c>
      <c r="AN237">
        <v>0.82211897170000003</v>
      </c>
      <c r="AO237">
        <v>0.84556839169999998</v>
      </c>
      <c r="AP237">
        <v>0.86897690009999995</v>
      </c>
      <c r="AQ237">
        <v>0.89280399789999998</v>
      </c>
      <c r="AR237">
        <v>0.91625894770000005</v>
      </c>
      <c r="AS237">
        <v>1.1307421099999999</v>
      </c>
      <c r="AT237">
        <v>1.3533638640000001</v>
      </c>
      <c r="AU237">
        <v>1.587833295</v>
      </c>
      <c r="AV237">
        <v>1.8272124729999999</v>
      </c>
      <c r="AW237">
        <v>2.085375311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5.123442077</v>
      </c>
      <c r="G238">
        <v>4.9806303889999999</v>
      </c>
      <c r="H238">
        <v>4.4840713289999998</v>
      </c>
      <c r="I238">
        <v>4.4237016660000004</v>
      </c>
      <c r="J238">
        <v>4.2405107129999999</v>
      </c>
      <c r="K238">
        <v>3.978338639</v>
      </c>
      <c r="L238">
        <v>3.686380491</v>
      </c>
      <c r="M238">
        <v>3.4256288129999999</v>
      </c>
      <c r="N238">
        <v>3.152843056</v>
      </c>
      <c r="O238">
        <v>2.864625406</v>
      </c>
      <c r="P238">
        <v>2.6241516040000001</v>
      </c>
      <c r="Q238">
        <v>2.410543734</v>
      </c>
      <c r="R238">
        <v>2.1619210600000001</v>
      </c>
      <c r="S238">
        <v>0.90222437639999997</v>
      </c>
      <c r="T238">
        <v>0.70824854820000005</v>
      </c>
      <c r="U238">
        <v>0.54745929169999996</v>
      </c>
      <c r="V238">
        <v>0.39791499540000003</v>
      </c>
      <c r="W238">
        <v>0.54287284219999998</v>
      </c>
      <c r="X238">
        <v>0.47268237590000001</v>
      </c>
      <c r="Y238">
        <v>0.38117881939999998</v>
      </c>
      <c r="Z238">
        <v>0.28556844209999999</v>
      </c>
      <c r="AA238">
        <v>0.188716299</v>
      </c>
      <c r="AB238">
        <v>8.25950243E-2</v>
      </c>
      <c r="AC238">
        <v>1.9181234700000001E-2</v>
      </c>
      <c r="AD238">
        <v>1.6026621299999998E-2</v>
      </c>
      <c r="AE238">
        <v>1.28221477E-2</v>
      </c>
      <c r="AF238">
        <v>9.6125339199999906E-3</v>
      </c>
      <c r="AG238">
        <v>9.2406300900000002E-3</v>
      </c>
      <c r="AH238">
        <v>8.8800589399999994E-3</v>
      </c>
      <c r="AI238">
        <v>8.8953078700000007E-3</v>
      </c>
      <c r="AJ238">
        <v>8.9101504400000003E-3</v>
      </c>
      <c r="AK238">
        <v>8.9269341400000004E-3</v>
      </c>
      <c r="AL238">
        <v>8.9450316799999999E-3</v>
      </c>
      <c r="AM238">
        <v>8.9644085399999997E-3</v>
      </c>
      <c r="AN238">
        <v>9.0246707600000007E-3</v>
      </c>
      <c r="AO238">
        <v>9.0885992700000008E-3</v>
      </c>
      <c r="AP238">
        <v>9.1507139300000002E-3</v>
      </c>
      <c r="AQ238">
        <v>9.2158906400000001E-3</v>
      </c>
      <c r="AR238">
        <v>9.2759713900000002E-3</v>
      </c>
      <c r="AS238">
        <v>9.4089966400000002E-3</v>
      </c>
      <c r="AT238">
        <v>9.5323119199999997E-3</v>
      </c>
      <c r="AU238">
        <v>9.6714741099999998E-3</v>
      </c>
      <c r="AV238">
        <v>9.7827914899999997E-3</v>
      </c>
      <c r="AW238">
        <v>9.9407613799999996E-3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0.60907173920000002</v>
      </c>
      <c r="G239">
        <v>0.83692291760000004</v>
      </c>
      <c r="H239">
        <v>0.97351521750000003</v>
      </c>
      <c r="I239">
        <v>1.1750326310000001</v>
      </c>
      <c r="J239">
        <v>1.365845714</v>
      </c>
      <c r="K239">
        <v>1.5106075450000001</v>
      </c>
      <c r="L239">
        <v>1.612095171</v>
      </c>
      <c r="M239">
        <v>1.6895861080000001</v>
      </c>
      <c r="N239">
        <v>1.718354344</v>
      </c>
      <c r="O239">
        <v>1.9345705550000001</v>
      </c>
      <c r="P239">
        <v>2.1963780160000002</v>
      </c>
      <c r="Q239">
        <v>2.501076216</v>
      </c>
      <c r="R239">
        <v>2.7812188180000001</v>
      </c>
      <c r="S239">
        <v>3.6737778950000002</v>
      </c>
      <c r="T239">
        <v>3.7451262449999998</v>
      </c>
      <c r="U239">
        <v>3.8945736169999998</v>
      </c>
      <c r="V239">
        <v>4.0383604249999996</v>
      </c>
      <c r="W239">
        <v>4.6044563109999999</v>
      </c>
      <c r="X239">
        <v>5.0261938969999997</v>
      </c>
      <c r="Y239">
        <v>5.3422897230000004</v>
      </c>
      <c r="Z239">
        <v>5.6200325879999999</v>
      </c>
      <c r="AA239">
        <v>5.8746527549999996</v>
      </c>
      <c r="AB239">
        <v>6.1113439869999997</v>
      </c>
      <c r="AC239">
        <v>6.3447132740000001</v>
      </c>
      <c r="AD239">
        <v>7.0314071809999996</v>
      </c>
      <c r="AE239">
        <v>7.703628857</v>
      </c>
      <c r="AF239">
        <v>8.3623168920000008</v>
      </c>
      <c r="AG239">
        <v>8.6524778110000007</v>
      </c>
      <c r="AH239">
        <v>8.9055603340000005</v>
      </c>
      <c r="AI239">
        <v>9.5133252919999904</v>
      </c>
      <c r="AJ239">
        <v>10.12435988</v>
      </c>
      <c r="AK239">
        <v>10.7414158</v>
      </c>
      <c r="AL239">
        <v>11.3181531</v>
      </c>
      <c r="AM239">
        <v>11.90029397</v>
      </c>
      <c r="AN239">
        <v>12.66670648</v>
      </c>
      <c r="AO239">
        <v>13.44909803</v>
      </c>
      <c r="AP239">
        <v>14.23980828</v>
      </c>
      <c r="AQ239">
        <v>15.0464108</v>
      </c>
      <c r="AR239">
        <v>15.855693629999999</v>
      </c>
      <c r="AS239">
        <v>16.745018680000001</v>
      </c>
      <c r="AT239">
        <v>17.638668590000002</v>
      </c>
      <c r="AU239">
        <v>18.583829569999999</v>
      </c>
      <c r="AV239">
        <v>19.496961209999998</v>
      </c>
      <c r="AW239">
        <v>20.526042700000001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0.1047925492</v>
      </c>
      <c r="G240">
        <v>0.13230218630000001</v>
      </c>
      <c r="H240">
        <v>0.15466130880000001</v>
      </c>
      <c r="I240">
        <v>0.19807786099999999</v>
      </c>
      <c r="J240">
        <v>0.25364041459999997</v>
      </c>
      <c r="K240">
        <v>0.31797762489999998</v>
      </c>
      <c r="L240">
        <v>0.39386283490000001</v>
      </c>
      <c r="M240">
        <v>0.48944348729999998</v>
      </c>
      <c r="N240">
        <v>0.60264559949999996</v>
      </c>
      <c r="O240">
        <v>0.70009191159999995</v>
      </c>
      <c r="P240">
        <v>0.82016040150000002</v>
      </c>
      <c r="Q240">
        <v>0.96369555849999999</v>
      </c>
      <c r="R240">
        <v>1.105781482</v>
      </c>
      <c r="S240">
        <v>1.619052758</v>
      </c>
      <c r="T240">
        <v>1.6504963420000001</v>
      </c>
      <c r="U240">
        <v>1.7163585649999999</v>
      </c>
      <c r="V240">
        <v>1.779726149</v>
      </c>
      <c r="W240">
        <v>2.106024589</v>
      </c>
      <c r="X240">
        <v>2.4474562870000001</v>
      </c>
      <c r="Y240">
        <v>2.8727249000000001</v>
      </c>
      <c r="Z240">
        <v>3.2793235940000001</v>
      </c>
      <c r="AA240">
        <v>3.6714761999999999</v>
      </c>
      <c r="AB240">
        <v>4.032137766</v>
      </c>
      <c r="AC240">
        <v>4.388672455</v>
      </c>
      <c r="AD240">
        <v>4.7723332410000001</v>
      </c>
      <c r="AE240">
        <v>5.1457240689999999</v>
      </c>
      <c r="AF240">
        <v>5.5099996420000004</v>
      </c>
      <c r="AG240">
        <v>5.6377927919999999</v>
      </c>
      <c r="AH240">
        <v>5.7460023390000003</v>
      </c>
      <c r="AI240">
        <v>5.998663187</v>
      </c>
      <c r="AJ240">
        <v>6.2525589459999997</v>
      </c>
      <c r="AK240">
        <v>6.5093714299999998</v>
      </c>
      <c r="AL240">
        <v>6.7525568739999997</v>
      </c>
      <c r="AM240">
        <v>6.99826908</v>
      </c>
      <c r="AN240">
        <v>7.3573144810000004</v>
      </c>
      <c r="AO240">
        <v>7.7242695030000004</v>
      </c>
      <c r="AP240">
        <v>8.0946806979999995</v>
      </c>
      <c r="AQ240">
        <v>8.4728548119999996</v>
      </c>
      <c r="AR240">
        <v>8.8513402919999997</v>
      </c>
      <c r="AS240">
        <v>9.2009131919999998</v>
      </c>
      <c r="AT240">
        <v>9.5481982359999904</v>
      </c>
      <c r="AU240">
        <v>9.9187573239999995</v>
      </c>
      <c r="AV240">
        <v>10.267918359999999</v>
      </c>
      <c r="AW240">
        <v>10.67370481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4.7494946889999996</v>
      </c>
      <c r="G241">
        <v>4.8481677059999999</v>
      </c>
      <c r="H241">
        <v>4.5827959370000002</v>
      </c>
      <c r="I241">
        <v>4.7464454119999999</v>
      </c>
      <c r="J241">
        <v>4.8921559739999996</v>
      </c>
      <c r="K241">
        <v>4.9364153579999996</v>
      </c>
      <c r="L241">
        <v>4.9212611549999998</v>
      </c>
      <c r="M241">
        <v>4.9218929559999998</v>
      </c>
      <c r="N241">
        <v>4.8772007659999996</v>
      </c>
      <c r="O241">
        <v>4.9798829299999996</v>
      </c>
      <c r="P241">
        <v>5.1276049610000003</v>
      </c>
      <c r="Q241">
        <v>5.2954581970000003</v>
      </c>
      <c r="R241">
        <v>5.3404411759999997</v>
      </c>
      <c r="S241">
        <v>4.8247325999999999</v>
      </c>
      <c r="T241">
        <v>4.9152211819999998</v>
      </c>
      <c r="U241">
        <v>5.1080251250000002</v>
      </c>
      <c r="V241">
        <v>5.2931589959999998</v>
      </c>
      <c r="W241">
        <v>5.517002561</v>
      </c>
      <c r="X241">
        <v>5.6706038300000001</v>
      </c>
      <c r="Y241">
        <v>5.6455353920000002</v>
      </c>
      <c r="Z241">
        <v>5.5772979290000002</v>
      </c>
      <c r="AA241">
        <v>5.4875635310000002</v>
      </c>
      <c r="AB241">
        <v>5.4095629560000003</v>
      </c>
      <c r="AC241">
        <v>5.3314211839999999</v>
      </c>
      <c r="AD241">
        <v>5.3187449610000002</v>
      </c>
      <c r="AE241">
        <v>5.2923312549999997</v>
      </c>
      <c r="AF241">
        <v>5.2639912080000002</v>
      </c>
      <c r="AG241">
        <v>5.0392985479999997</v>
      </c>
      <c r="AH241">
        <v>4.8224572969999997</v>
      </c>
      <c r="AI241">
        <v>4.7605745119999998</v>
      </c>
      <c r="AJ241">
        <v>4.6980938129999998</v>
      </c>
      <c r="AK241">
        <v>4.636243296</v>
      </c>
      <c r="AL241">
        <v>4.587294397</v>
      </c>
      <c r="AM241">
        <v>4.5386467269999997</v>
      </c>
      <c r="AN241">
        <v>4.5744243779999998</v>
      </c>
      <c r="AO241">
        <v>4.6121270550000002</v>
      </c>
      <c r="AP241">
        <v>4.6489768969999998</v>
      </c>
      <c r="AQ241">
        <v>4.687450621</v>
      </c>
      <c r="AR241">
        <v>4.7233993339999998</v>
      </c>
      <c r="AS241">
        <v>4.7571021089999999</v>
      </c>
      <c r="AT241">
        <v>4.7848205479999999</v>
      </c>
      <c r="AU241">
        <v>4.8193899919999996</v>
      </c>
      <c r="AV241">
        <v>4.8390185790000002</v>
      </c>
      <c r="AW241">
        <v>4.8805828890000003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1.604724171</v>
      </c>
      <c r="G242">
        <v>1.749847779</v>
      </c>
      <c r="H242">
        <v>1.766955665</v>
      </c>
      <c r="I242">
        <v>1.9549504179999999</v>
      </c>
      <c r="J242">
        <v>2.09112264</v>
      </c>
      <c r="K242">
        <v>2.189134573</v>
      </c>
      <c r="L242">
        <v>2.2634880970000002</v>
      </c>
      <c r="M242">
        <v>2.3470573159999999</v>
      </c>
      <c r="N242">
        <v>2.4103998710000001</v>
      </c>
      <c r="O242">
        <v>2.6724341119999999</v>
      </c>
      <c r="P242">
        <v>2.985298834</v>
      </c>
      <c r="Q242">
        <v>3.341595597</v>
      </c>
      <c r="R242">
        <v>3.648964893</v>
      </c>
      <c r="S242">
        <v>2.6284451209999999</v>
      </c>
      <c r="T242">
        <v>3.2017239480000002</v>
      </c>
      <c r="U242">
        <v>3.7322575570000001</v>
      </c>
      <c r="V242">
        <v>4.1684682190000002</v>
      </c>
      <c r="W242">
        <v>4.703435228</v>
      </c>
      <c r="X242">
        <v>4.803774786</v>
      </c>
      <c r="Y242">
        <v>4.6321615090000003</v>
      </c>
      <c r="Z242">
        <v>4.4284617949999996</v>
      </c>
      <c r="AA242">
        <v>4.2127456240000001</v>
      </c>
      <c r="AB242">
        <v>4.0139863309999999</v>
      </c>
      <c r="AC242">
        <v>3.8203552809999999</v>
      </c>
      <c r="AD242">
        <v>3.7880216039999999</v>
      </c>
      <c r="AE242">
        <v>3.7285991840000001</v>
      </c>
      <c r="AF242">
        <v>3.8752952939999998</v>
      </c>
      <c r="AG242">
        <v>3.7459556510000001</v>
      </c>
      <c r="AH242">
        <v>3.6115616610000001</v>
      </c>
      <c r="AI242">
        <v>3.580966739</v>
      </c>
      <c r="AJ242">
        <v>3.5452771940000001</v>
      </c>
      <c r="AK242">
        <v>3.5053965069999999</v>
      </c>
      <c r="AL242">
        <v>3.4787282099999999</v>
      </c>
      <c r="AM242">
        <v>3.4485960119999999</v>
      </c>
      <c r="AN242">
        <v>3.2793593419999998</v>
      </c>
      <c r="AO242">
        <v>3.1135814069999999</v>
      </c>
      <c r="AP242">
        <v>2.949367922</v>
      </c>
      <c r="AQ242">
        <v>2.7884023519999999</v>
      </c>
      <c r="AR242">
        <v>2.6282945099999999</v>
      </c>
      <c r="AS242">
        <v>2.6067540560000002</v>
      </c>
      <c r="AT242">
        <v>2.5805782499999999</v>
      </c>
      <c r="AU242">
        <v>2.5566946960000001</v>
      </c>
      <c r="AV242">
        <v>2.5235158019999999</v>
      </c>
      <c r="AW242">
        <v>2.5003021240000001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123.551569</v>
      </c>
      <c r="G243">
        <v>128.69002330000001</v>
      </c>
      <c r="H243">
        <v>124.1361656</v>
      </c>
      <c r="I243">
        <v>131.21027169999999</v>
      </c>
      <c r="J243">
        <v>133.32419530000001</v>
      </c>
      <c r="K243">
        <v>132.59197929999999</v>
      </c>
      <c r="L243">
        <v>130.24361830000001</v>
      </c>
      <c r="M243">
        <v>128.30797860000001</v>
      </c>
      <c r="N243">
        <v>125.195652</v>
      </c>
      <c r="O243">
        <v>121.8359798</v>
      </c>
      <c r="P243">
        <v>119.5649518</v>
      </c>
      <c r="Q243">
        <v>117.6849642</v>
      </c>
      <c r="R243">
        <v>113.114419</v>
      </c>
      <c r="S243">
        <v>103.2349202</v>
      </c>
      <c r="T243">
        <v>99.464259409999997</v>
      </c>
      <c r="U243">
        <v>98.168796659999998</v>
      </c>
      <c r="V243">
        <v>96.965291680000007</v>
      </c>
      <c r="W243">
        <v>95.39800022</v>
      </c>
      <c r="X243">
        <v>98.141890230000001</v>
      </c>
      <c r="Y243">
        <v>97.566084290000006</v>
      </c>
      <c r="Z243">
        <v>96.238815029999998</v>
      </c>
      <c r="AA243">
        <v>94.536890450000001</v>
      </c>
      <c r="AB243">
        <v>92.779108469999997</v>
      </c>
      <c r="AC243">
        <v>91.018402350000002</v>
      </c>
      <c r="AD243">
        <v>90.969210070000003</v>
      </c>
      <c r="AE243">
        <v>90.652749540000002</v>
      </c>
      <c r="AF243">
        <v>89.217195770000004</v>
      </c>
      <c r="AG243">
        <v>85.149594669999999</v>
      </c>
      <c r="AH243">
        <v>81.215717220000002</v>
      </c>
      <c r="AI243">
        <v>81.143639199999996</v>
      </c>
      <c r="AJ243">
        <v>81.033165800000006</v>
      </c>
      <c r="AK243">
        <v>80.905436280000004</v>
      </c>
      <c r="AL243">
        <v>80.864747609999995</v>
      </c>
      <c r="AM243">
        <v>80.802825189999893</v>
      </c>
      <c r="AN243">
        <v>79.089462060000002</v>
      </c>
      <c r="AO243">
        <v>77.318745840000005</v>
      </c>
      <c r="AP243">
        <v>75.441442739999999</v>
      </c>
      <c r="AQ243">
        <v>73.49667049</v>
      </c>
      <c r="AR243">
        <v>71.417887710000002</v>
      </c>
      <c r="AS243">
        <v>70.511904189999996</v>
      </c>
      <c r="AT243">
        <v>69.217937599999999</v>
      </c>
      <c r="AU243">
        <v>67.711501600000005</v>
      </c>
      <c r="AV243">
        <v>65.67540314</v>
      </c>
      <c r="AW243">
        <v>63.60111706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1.246876581</v>
      </c>
      <c r="G244">
        <v>1.175457134</v>
      </c>
      <c r="H244">
        <v>1.026256308</v>
      </c>
      <c r="I244">
        <v>0.98181576709999996</v>
      </c>
      <c r="J244">
        <v>0.91268976700000004</v>
      </c>
      <c r="K244">
        <v>0.83036227309999999</v>
      </c>
      <c r="L244">
        <v>0.74615123999999999</v>
      </c>
      <c r="M244">
        <v>0.67240023049999997</v>
      </c>
      <c r="N244">
        <v>0.60013747719999999</v>
      </c>
      <c r="O244">
        <v>0.53357749269999999</v>
      </c>
      <c r="P244">
        <v>0.47836902019999999</v>
      </c>
      <c r="Q244">
        <v>0.43012380690000002</v>
      </c>
      <c r="R244">
        <v>0.37764114430000001</v>
      </c>
      <c r="S244">
        <v>0.3273617513</v>
      </c>
      <c r="T244">
        <v>0.51334502520000003</v>
      </c>
      <c r="U244">
        <v>0.69330601089999999</v>
      </c>
      <c r="V244">
        <v>0.86103005470000005</v>
      </c>
      <c r="W244">
        <v>0.62488324559999997</v>
      </c>
      <c r="X244">
        <v>0.45388288370000002</v>
      </c>
      <c r="Y244">
        <v>0.38022085709999998</v>
      </c>
      <c r="Z244">
        <v>0.30278013939999998</v>
      </c>
      <c r="AA244">
        <v>0.22414260659999999</v>
      </c>
      <c r="AB244">
        <v>0.14740752679999999</v>
      </c>
      <c r="AC244">
        <v>7.1018128400000005E-2</v>
      </c>
      <c r="AD244">
        <v>7.1562212400000005E-2</v>
      </c>
      <c r="AE244">
        <v>7.1920000499999998E-2</v>
      </c>
      <c r="AF244">
        <v>7.1678048499999994E-2</v>
      </c>
      <c r="AG244">
        <v>6.9069015999999997E-2</v>
      </c>
      <c r="AH244">
        <v>6.6529753799999994E-2</v>
      </c>
      <c r="AI244">
        <v>5.4488922500000002E-2</v>
      </c>
      <c r="AJ244">
        <v>4.2172166099999998E-2</v>
      </c>
      <c r="AK244">
        <v>2.9587801600000001E-2</v>
      </c>
      <c r="AL244">
        <v>2.22696291E-2</v>
      </c>
      <c r="AM244">
        <v>1.4361511299999999E-2</v>
      </c>
      <c r="AN244">
        <v>1.3274548400000001E-2</v>
      </c>
      <c r="AO244">
        <v>1.22254497E-2</v>
      </c>
      <c r="AP244">
        <v>1.1207148700000001E-2</v>
      </c>
      <c r="AQ244" s="39">
        <v>1.02267113E-2</v>
      </c>
      <c r="AR244" s="39">
        <v>9.2759713900000002E-3</v>
      </c>
      <c r="AS244" s="39">
        <v>9.4089966400000002E-3</v>
      </c>
      <c r="AT244" s="39">
        <v>9.5323119199999997E-3</v>
      </c>
      <c r="AU244" s="39">
        <v>9.6714741099999998E-3</v>
      </c>
      <c r="AV244" s="39">
        <v>9.7827914899999997E-3</v>
      </c>
      <c r="AW244" s="39">
        <v>9.9407613799999996E-3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3.5670692700000002</v>
      </c>
      <c r="G245">
        <v>3.5439028530000001</v>
      </c>
      <c r="H245">
        <v>3.2608788949999998</v>
      </c>
      <c r="I245">
        <v>3.2879912280000001</v>
      </c>
      <c r="J245">
        <v>3.2382088819999999</v>
      </c>
      <c r="K245">
        <v>3.121277976</v>
      </c>
      <c r="L245">
        <v>2.9715084690000002</v>
      </c>
      <c r="M245">
        <v>2.8370390620000001</v>
      </c>
      <c r="N245">
        <v>2.6827340959999999</v>
      </c>
      <c r="O245">
        <v>2.9058255179999999</v>
      </c>
      <c r="P245">
        <v>3.1740230309999999</v>
      </c>
      <c r="Q245">
        <v>3.4773300759999999</v>
      </c>
      <c r="R245">
        <v>3.7202158910000001</v>
      </c>
      <c r="S245">
        <v>5.7498111449999998</v>
      </c>
      <c r="T245">
        <v>4.2103075849999998</v>
      </c>
      <c r="U245">
        <v>2.8978763129999998</v>
      </c>
      <c r="V245">
        <v>1.6710676310000001</v>
      </c>
      <c r="W245">
        <v>4.2280717059999997</v>
      </c>
      <c r="X245">
        <v>3.8764856989999998</v>
      </c>
      <c r="Y245">
        <v>3.8657547370000001</v>
      </c>
      <c r="Z245">
        <v>3.8256595180000001</v>
      </c>
      <c r="AA245">
        <v>3.770938041</v>
      </c>
      <c r="AB245">
        <v>3.7137579650000001</v>
      </c>
      <c r="AC245">
        <v>3.6566855380000001</v>
      </c>
      <c r="AD245">
        <v>3.1638866980000002</v>
      </c>
      <c r="AE245">
        <v>2.6625061510000001</v>
      </c>
      <c r="AF245">
        <v>2.1628798439999999</v>
      </c>
      <c r="AG245">
        <v>1.6195981779999999</v>
      </c>
      <c r="AH245">
        <v>1.115383198</v>
      </c>
      <c r="AI245">
        <v>1.050839423</v>
      </c>
      <c r="AJ245">
        <v>0.98567704170000003</v>
      </c>
      <c r="AK245">
        <v>0.92014544779999996</v>
      </c>
      <c r="AL245">
        <v>0.85984349829999995</v>
      </c>
      <c r="AM245">
        <v>0.79913016110000001</v>
      </c>
      <c r="AN245">
        <v>0.82211897170000003</v>
      </c>
      <c r="AO245">
        <v>0.84556839169999998</v>
      </c>
      <c r="AP245">
        <v>0.86897690009999995</v>
      </c>
      <c r="AQ245">
        <v>0.89280399789999998</v>
      </c>
      <c r="AR245">
        <v>0.91625894770000005</v>
      </c>
      <c r="AS245">
        <v>1.1307421099999999</v>
      </c>
      <c r="AT245">
        <v>1.3533638640000001</v>
      </c>
      <c r="AU245">
        <v>1.587833295</v>
      </c>
      <c r="AV245">
        <v>1.8272124729999999</v>
      </c>
      <c r="AW245">
        <v>2.085375311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5.123442077</v>
      </c>
      <c r="G246">
        <v>4.9806303889999999</v>
      </c>
      <c r="H246">
        <v>4.4840713289999998</v>
      </c>
      <c r="I246">
        <v>4.4237016660000004</v>
      </c>
      <c r="J246">
        <v>4.2405107129999999</v>
      </c>
      <c r="K246">
        <v>3.978338639</v>
      </c>
      <c r="L246">
        <v>3.686380491</v>
      </c>
      <c r="M246">
        <v>3.4256288129999999</v>
      </c>
      <c r="N246">
        <v>3.152843056</v>
      </c>
      <c r="O246">
        <v>2.864625406</v>
      </c>
      <c r="P246">
        <v>2.6241516040000001</v>
      </c>
      <c r="Q246">
        <v>2.410543734</v>
      </c>
      <c r="R246">
        <v>2.1619210600000001</v>
      </c>
      <c r="S246">
        <v>0.90222437639999997</v>
      </c>
      <c r="T246">
        <v>0.70824854820000005</v>
      </c>
      <c r="U246">
        <v>0.54745929169999996</v>
      </c>
      <c r="V246">
        <v>0.39791499540000003</v>
      </c>
      <c r="W246">
        <v>0.54287284219999998</v>
      </c>
      <c r="X246">
        <v>0.47268237590000001</v>
      </c>
      <c r="Y246">
        <v>0.38117881939999998</v>
      </c>
      <c r="Z246">
        <v>0.28556844209999999</v>
      </c>
      <c r="AA246">
        <v>0.188716299</v>
      </c>
      <c r="AB246">
        <v>8.25950243E-2</v>
      </c>
      <c r="AC246">
        <v>1.9181234700000001E-2</v>
      </c>
      <c r="AD246">
        <v>1.6026621299999998E-2</v>
      </c>
      <c r="AE246">
        <v>1.28221477E-2</v>
      </c>
      <c r="AF246">
        <v>9.6125339199999906E-3</v>
      </c>
      <c r="AG246">
        <v>9.2406300900000002E-3</v>
      </c>
      <c r="AH246">
        <v>8.8800589399999994E-3</v>
      </c>
      <c r="AI246">
        <v>8.8953078700000007E-3</v>
      </c>
      <c r="AJ246">
        <v>8.9101504400000003E-3</v>
      </c>
      <c r="AK246">
        <v>8.9269341400000004E-3</v>
      </c>
      <c r="AL246">
        <v>8.9450316799999999E-3</v>
      </c>
      <c r="AM246">
        <v>8.9644085399999997E-3</v>
      </c>
      <c r="AN246">
        <v>9.0246707600000007E-3</v>
      </c>
      <c r="AO246">
        <v>9.0885992700000008E-3</v>
      </c>
      <c r="AP246">
        <v>9.1507139300000002E-3</v>
      </c>
      <c r="AQ246">
        <v>9.2158906400000001E-3</v>
      </c>
      <c r="AR246">
        <v>9.2759713900000002E-3</v>
      </c>
      <c r="AS246">
        <v>9.4089966400000002E-3</v>
      </c>
      <c r="AT246">
        <v>9.5323119199999997E-3</v>
      </c>
      <c r="AU246">
        <v>9.6714741099999998E-3</v>
      </c>
      <c r="AV246">
        <v>9.7827914899999997E-3</v>
      </c>
      <c r="AW246">
        <v>9.9407613799999996E-3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0.60907173920000002</v>
      </c>
      <c r="G247">
        <v>0.83692291760000004</v>
      </c>
      <c r="H247">
        <v>0.97351521750000003</v>
      </c>
      <c r="I247">
        <v>1.1750326310000001</v>
      </c>
      <c r="J247">
        <v>1.365845714</v>
      </c>
      <c r="K247">
        <v>1.5106075450000001</v>
      </c>
      <c r="L247">
        <v>1.612095171</v>
      </c>
      <c r="M247">
        <v>1.6895861080000001</v>
      </c>
      <c r="N247">
        <v>1.718354344</v>
      </c>
      <c r="O247">
        <v>1.9345705550000001</v>
      </c>
      <c r="P247">
        <v>2.1963780160000002</v>
      </c>
      <c r="Q247">
        <v>2.501076216</v>
      </c>
      <c r="R247">
        <v>2.7812188180000001</v>
      </c>
      <c r="S247">
        <v>3.6737778950000002</v>
      </c>
      <c r="T247">
        <v>3.7451262449999998</v>
      </c>
      <c r="U247">
        <v>3.8945736169999998</v>
      </c>
      <c r="V247">
        <v>4.0383604249999996</v>
      </c>
      <c r="W247">
        <v>4.6044563109999999</v>
      </c>
      <c r="X247">
        <v>5.0261938969999997</v>
      </c>
      <c r="Y247">
        <v>5.3422897230000004</v>
      </c>
      <c r="Z247">
        <v>5.6200325879999999</v>
      </c>
      <c r="AA247">
        <v>5.8746527549999996</v>
      </c>
      <c r="AB247">
        <v>6.1113439869999997</v>
      </c>
      <c r="AC247">
        <v>6.3447132740000001</v>
      </c>
      <c r="AD247">
        <v>7.0314071809999996</v>
      </c>
      <c r="AE247">
        <v>7.703628857</v>
      </c>
      <c r="AF247">
        <v>8.3623168920000008</v>
      </c>
      <c r="AG247">
        <v>8.6524778110000007</v>
      </c>
      <c r="AH247">
        <v>8.9055603340000005</v>
      </c>
      <c r="AI247">
        <v>9.5133252919999904</v>
      </c>
      <c r="AJ247">
        <v>10.12435988</v>
      </c>
      <c r="AK247">
        <v>10.7414158</v>
      </c>
      <c r="AL247">
        <v>11.3181531</v>
      </c>
      <c r="AM247">
        <v>11.90029397</v>
      </c>
      <c r="AN247">
        <v>12.66670648</v>
      </c>
      <c r="AO247">
        <v>13.44909803</v>
      </c>
      <c r="AP247">
        <v>14.23980828</v>
      </c>
      <c r="AQ247">
        <v>15.0464108</v>
      </c>
      <c r="AR247">
        <v>15.855693629999999</v>
      </c>
      <c r="AS247">
        <v>16.745018680000001</v>
      </c>
      <c r="AT247">
        <v>17.638668590000002</v>
      </c>
      <c r="AU247">
        <v>18.583829569999999</v>
      </c>
      <c r="AV247">
        <v>19.496961209999998</v>
      </c>
      <c r="AW247">
        <v>20.526042700000001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0.1047925492</v>
      </c>
      <c r="G248">
        <v>0.13230218630000001</v>
      </c>
      <c r="H248">
        <v>0.15466130880000001</v>
      </c>
      <c r="I248">
        <v>0.19807786099999999</v>
      </c>
      <c r="J248">
        <v>0.25364041459999997</v>
      </c>
      <c r="K248">
        <v>0.31797762489999998</v>
      </c>
      <c r="L248">
        <v>0.39386283490000001</v>
      </c>
      <c r="M248">
        <v>0.48944348729999998</v>
      </c>
      <c r="N248">
        <v>0.60264559949999996</v>
      </c>
      <c r="O248">
        <v>0.70009191159999995</v>
      </c>
      <c r="P248">
        <v>0.82016040150000002</v>
      </c>
      <c r="Q248">
        <v>0.96369555849999999</v>
      </c>
      <c r="R248">
        <v>1.105781482</v>
      </c>
      <c r="S248">
        <v>1.619052758</v>
      </c>
      <c r="T248">
        <v>1.6504963420000001</v>
      </c>
      <c r="U248">
        <v>1.7163585649999999</v>
      </c>
      <c r="V248">
        <v>1.779726149</v>
      </c>
      <c r="W248">
        <v>2.106024589</v>
      </c>
      <c r="X248">
        <v>2.4474562870000001</v>
      </c>
      <c r="Y248">
        <v>2.8727249000000001</v>
      </c>
      <c r="Z248">
        <v>3.2793235940000001</v>
      </c>
      <c r="AA248">
        <v>3.6714761999999999</v>
      </c>
      <c r="AB248">
        <v>4.032137766</v>
      </c>
      <c r="AC248">
        <v>4.388672455</v>
      </c>
      <c r="AD248">
        <v>4.7723332410000001</v>
      </c>
      <c r="AE248">
        <v>5.1457240689999999</v>
      </c>
      <c r="AF248">
        <v>5.5099996420000004</v>
      </c>
      <c r="AG248">
        <v>5.6377927919999999</v>
      </c>
      <c r="AH248">
        <v>5.7460023390000003</v>
      </c>
      <c r="AI248">
        <v>5.998663187</v>
      </c>
      <c r="AJ248">
        <v>6.2525589459999997</v>
      </c>
      <c r="AK248">
        <v>6.5093714299999998</v>
      </c>
      <c r="AL248">
        <v>6.7525568739999997</v>
      </c>
      <c r="AM248">
        <v>6.99826908</v>
      </c>
      <c r="AN248">
        <v>7.3573144810000004</v>
      </c>
      <c r="AO248">
        <v>7.7242695030000004</v>
      </c>
      <c r="AP248">
        <v>8.0946806979999995</v>
      </c>
      <c r="AQ248">
        <v>8.4728548119999996</v>
      </c>
      <c r="AR248">
        <v>8.8513402919999997</v>
      </c>
      <c r="AS248">
        <v>9.2009131919999998</v>
      </c>
      <c r="AT248">
        <v>9.5481982359999904</v>
      </c>
      <c r="AU248">
        <v>9.9187573239999995</v>
      </c>
      <c r="AV248">
        <v>10.267918359999999</v>
      </c>
      <c r="AW248">
        <v>10.67370481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4.7494946889999996</v>
      </c>
      <c r="G249">
        <v>4.8481677059999999</v>
      </c>
      <c r="H249">
        <v>4.5827959370000002</v>
      </c>
      <c r="I249">
        <v>4.7464454119999999</v>
      </c>
      <c r="J249">
        <v>4.8921559739999996</v>
      </c>
      <c r="K249">
        <v>4.9364153579999996</v>
      </c>
      <c r="L249">
        <v>4.9212611549999998</v>
      </c>
      <c r="M249">
        <v>4.9218929559999998</v>
      </c>
      <c r="N249">
        <v>4.8772007659999996</v>
      </c>
      <c r="O249">
        <v>4.9798829299999996</v>
      </c>
      <c r="P249">
        <v>5.1276049610000003</v>
      </c>
      <c r="Q249">
        <v>5.2954581970000003</v>
      </c>
      <c r="R249">
        <v>5.3404411759999997</v>
      </c>
      <c r="S249">
        <v>4.8247325999999999</v>
      </c>
      <c r="T249">
        <v>4.9152211819999998</v>
      </c>
      <c r="U249">
        <v>5.1080251250000002</v>
      </c>
      <c r="V249">
        <v>5.2931589959999998</v>
      </c>
      <c r="W249">
        <v>5.517002561</v>
      </c>
      <c r="X249">
        <v>5.6706038300000001</v>
      </c>
      <c r="Y249">
        <v>5.6455353920000002</v>
      </c>
      <c r="Z249">
        <v>5.5772979290000002</v>
      </c>
      <c r="AA249">
        <v>5.4875635310000002</v>
      </c>
      <c r="AB249">
        <v>5.4095629560000003</v>
      </c>
      <c r="AC249">
        <v>5.3314211839999999</v>
      </c>
      <c r="AD249">
        <v>5.3187449610000002</v>
      </c>
      <c r="AE249">
        <v>5.2923312549999997</v>
      </c>
      <c r="AF249">
        <v>5.2639912080000002</v>
      </c>
      <c r="AG249">
        <v>5.0392985479999997</v>
      </c>
      <c r="AH249">
        <v>4.8224572969999997</v>
      </c>
      <c r="AI249">
        <v>4.7605745119999998</v>
      </c>
      <c r="AJ249">
        <v>4.6980938129999998</v>
      </c>
      <c r="AK249">
        <v>4.636243296</v>
      </c>
      <c r="AL249">
        <v>4.587294397</v>
      </c>
      <c r="AM249">
        <v>4.5386467269999997</v>
      </c>
      <c r="AN249">
        <v>4.5744243779999998</v>
      </c>
      <c r="AO249">
        <v>4.6121270550000002</v>
      </c>
      <c r="AP249">
        <v>4.6489768969999998</v>
      </c>
      <c r="AQ249">
        <v>4.687450621</v>
      </c>
      <c r="AR249">
        <v>4.7233993339999998</v>
      </c>
      <c r="AS249">
        <v>4.7571021089999999</v>
      </c>
      <c r="AT249">
        <v>4.7848205479999999</v>
      </c>
      <c r="AU249">
        <v>4.8193899919999996</v>
      </c>
      <c r="AV249">
        <v>4.8390185790000002</v>
      </c>
      <c r="AW249">
        <v>4.8805828890000003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1.604724171</v>
      </c>
      <c r="G250">
        <v>1.749847779</v>
      </c>
      <c r="H250">
        <v>1.766955665</v>
      </c>
      <c r="I250">
        <v>1.9549504179999999</v>
      </c>
      <c r="J250">
        <v>2.09112264</v>
      </c>
      <c r="K250">
        <v>2.189134573</v>
      </c>
      <c r="L250">
        <v>2.2634880970000002</v>
      </c>
      <c r="M250">
        <v>2.3470573159999999</v>
      </c>
      <c r="N250">
        <v>2.4103998710000001</v>
      </c>
      <c r="O250">
        <v>2.6724341119999999</v>
      </c>
      <c r="P250">
        <v>2.985298834</v>
      </c>
      <c r="Q250">
        <v>3.341595597</v>
      </c>
      <c r="R250">
        <v>3.648964893</v>
      </c>
      <c r="S250">
        <v>2.6284451209999999</v>
      </c>
      <c r="T250">
        <v>3.2017239480000002</v>
      </c>
      <c r="U250">
        <v>3.7322575570000001</v>
      </c>
      <c r="V250">
        <v>4.1684682190000002</v>
      </c>
      <c r="W250">
        <v>4.703435228</v>
      </c>
      <c r="X250">
        <v>4.803774786</v>
      </c>
      <c r="Y250">
        <v>4.6321615090000003</v>
      </c>
      <c r="Z250">
        <v>4.4284617949999996</v>
      </c>
      <c r="AA250">
        <v>4.2127456240000001</v>
      </c>
      <c r="AB250">
        <v>4.0139863309999999</v>
      </c>
      <c r="AC250">
        <v>3.8203552809999999</v>
      </c>
      <c r="AD250">
        <v>3.7880216039999999</v>
      </c>
      <c r="AE250">
        <v>3.7285991840000001</v>
      </c>
      <c r="AF250">
        <v>3.8752952939999998</v>
      </c>
      <c r="AG250">
        <v>3.7459556510000001</v>
      </c>
      <c r="AH250">
        <v>3.6115616610000001</v>
      </c>
      <c r="AI250">
        <v>3.580966739</v>
      </c>
      <c r="AJ250">
        <v>3.5452771940000001</v>
      </c>
      <c r="AK250">
        <v>3.5053965069999999</v>
      </c>
      <c r="AL250">
        <v>3.4787282099999999</v>
      </c>
      <c r="AM250">
        <v>3.4485960119999999</v>
      </c>
      <c r="AN250">
        <v>3.2793593419999998</v>
      </c>
      <c r="AO250">
        <v>3.1135814069999999</v>
      </c>
      <c r="AP250">
        <v>2.949367922</v>
      </c>
      <c r="AQ250">
        <v>2.7884023519999999</v>
      </c>
      <c r="AR250">
        <v>2.6282945099999999</v>
      </c>
      <c r="AS250">
        <v>2.6067540560000002</v>
      </c>
      <c r="AT250">
        <v>2.5805782499999999</v>
      </c>
      <c r="AU250">
        <v>2.5566946960000001</v>
      </c>
      <c r="AV250">
        <v>2.5235158019999999</v>
      </c>
      <c r="AW250">
        <v>2.5003021240000001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35.492060449999997</v>
      </c>
      <c r="G251">
        <v>34.656574120000002</v>
      </c>
      <c r="H251">
        <v>33.419112429999998</v>
      </c>
      <c r="I251">
        <v>34.05382556</v>
      </c>
      <c r="J251">
        <v>34.068371089999999</v>
      </c>
      <c r="K251">
        <v>32.943219370000001</v>
      </c>
      <c r="L251">
        <v>32.341805229999999</v>
      </c>
      <c r="M251">
        <v>32.353482829999997</v>
      </c>
      <c r="N251">
        <v>32.844403499999999</v>
      </c>
      <c r="O251">
        <v>32.673978599999998</v>
      </c>
      <c r="P251">
        <v>31.305898689999999</v>
      </c>
      <c r="Q251">
        <v>28.732271369999999</v>
      </c>
      <c r="R251">
        <v>26.160993390000002</v>
      </c>
      <c r="S251">
        <v>23.737295450000001</v>
      </c>
      <c r="T251">
        <v>22.78014318</v>
      </c>
      <c r="U251">
        <v>22.113321030000002</v>
      </c>
      <c r="V251">
        <v>21.381111369999999</v>
      </c>
      <c r="W251">
        <v>17.436646209999999</v>
      </c>
      <c r="X251">
        <v>15.57367852</v>
      </c>
      <c r="Y251">
        <v>14.08211631</v>
      </c>
      <c r="Z251">
        <v>12.800770139999999</v>
      </c>
      <c r="AA251">
        <v>11.63599207</v>
      </c>
      <c r="AB251">
        <v>10.61003242</v>
      </c>
      <c r="AC251">
        <v>9.6439136849999905</v>
      </c>
      <c r="AD251">
        <v>8.9574097540000004</v>
      </c>
      <c r="AE251">
        <v>8.2660308580000006</v>
      </c>
      <c r="AF251">
        <v>7.5746114640000002</v>
      </c>
      <c r="AG251">
        <v>6.9635983159999997</v>
      </c>
      <c r="AH251">
        <v>6.3634292859999997</v>
      </c>
      <c r="AI251">
        <v>5.8109185459999999</v>
      </c>
      <c r="AJ251">
        <v>5.2717708319999996</v>
      </c>
      <c r="AK251">
        <v>4.7445192970000001</v>
      </c>
      <c r="AL251">
        <v>4.2845389699999998</v>
      </c>
      <c r="AM251">
        <v>3.8313510439999998</v>
      </c>
      <c r="AN251">
        <v>3.4827927230000002</v>
      </c>
      <c r="AO251">
        <v>3.1403900669999998</v>
      </c>
      <c r="AP251">
        <v>2.8021333660000001</v>
      </c>
      <c r="AQ251">
        <v>2.4681801019999998</v>
      </c>
      <c r="AR251">
        <v>2.1367588729999998</v>
      </c>
      <c r="AS251">
        <v>1.7169169470000001</v>
      </c>
      <c r="AT251">
        <v>1.30461217</v>
      </c>
      <c r="AU251">
        <v>0.90051649190000005</v>
      </c>
      <c r="AV251">
        <v>0.50313698910000004</v>
      </c>
      <c r="AW251">
        <v>0.113879783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1.873045428</v>
      </c>
      <c r="G252">
        <v>2.0754839629999999</v>
      </c>
      <c r="H252">
        <v>2.2326587369999999</v>
      </c>
      <c r="I252">
        <v>2.5031579580000001</v>
      </c>
      <c r="J252">
        <v>2.713248047</v>
      </c>
      <c r="K252">
        <v>2.8130972179999998</v>
      </c>
      <c r="L252">
        <v>2.933568374</v>
      </c>
      <c r="M252">
        <v>3.0904058409999999</v>
      </c>
      <c r="N252">
        <v>3.2769184330000001</v>
      </c>
      <c r="O252">
        <v>4.2821670090000001</v>
      </c>
      <c r="P252">
        <v>5.3894810370000004</v>
      </c>
      <c r="Q252">
        <v>6.4975823899999998</v>
      </c>
      <c r="R252">
        <v>7.7713954410000001</v>
      </c>
      <c r="S252">
        <v>6.5679752159999998</v>
      </c>
      <c r="T252">
        <v>6.5454130490000004</v>
      </c>
      <c r="U252">
        <v>6.586985533</v>
      </c>
      <c r="V252">
        <v>6.5924163350000002</v>
      </c>
      <c r="W252">
        <v>5.9380851440000004</v>
      </c>
      <c r="X252">
        <v>5.4227288360000001</v>
      </c>
      <c r="Y252">
        <v>5.1839795190000002</v>
      </c>
      <c r="Z252">
        <v>5.0041385309999997</v>
      </c>
      <c r="AA252">
        <v>4.8552931299999997</v>
      </c>
      <c r="AB252">
        <v>4.7258275129999996</v>
      </c>
      <c r="AC252">
        <v>4.6130312880000002</v>
      </c>
      <c r="AD252">
        <v>4.5403655389999997</v>
      </c>
      <c r="AE252">
        <v>4.4619470789999998</v>
      </c>
      <c r="AF252">
        <v>4.3838739139999996</v>
      </c>
      <c r="AG252">
        <v>4.3084682479999996</v>
      </c>
      <c r="AH252">
        <v>4.2360529229999999</v>
      </c>
      <c r="AI252">
        <v>4.1621626799999998</v>
      </c>
      <c r="AJ252">
        <v>4.0930446409999997</v>
      </c>
      <c r="AK252">
        <v>4.0285966899999996</v>
      </c>
      <c r="AL252">
        <v>3.9677896860000001</v>
      </c>
      <c r="AM252">
        <v>3.9100689119999998</v>
      </c>
      <c r="AN252">
        <v>3.8585242169999998</v>
      </c>
      <c r="AO252">
        <v>3.8104792750000001</v>
      </c>
      <c r="AP252">
        <v>3.764235137</v>
      </c>
      <c r="AQ252">
        <v>3.720566437</v>
      </c>
      <c r="AR252">
        <v>3.677387634</v>
      </c>
      <c r="AS252">
        <v>3.6490481670000001</v>
      </c>
      <c r="AT252">
        <v>3.6205299310000001</v>
      </c>
      <c r="AU252">
        <v>3.594294782</v>
      </c>
      <c r="AV252">
        <v>3.5651028849999999</v>
      </c>
      <c r="AW252">
        <v>3.5431318250000001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0.1902792512</v>
      </c>
      <c r="G253">
        <v>0.175165448</v>
      </c>
      <c r="H253">
        <v>0.1592429887</v>
      </c>
      <c r="I253">
        <v>0.15297973670000001</v>
      </c>
      <c r="J253">
        <v>0.14373262389999999</v>
      </c>
      <c r="K253">
        <v>0.13046261989999999</v>
      </c>
      <c r="L253">
        <v>0.1201579775</v>
      </c>
      <c r="M253">
        <v>0.1126934901</v>
      </c>
      <c r="N253">
        <v>0.1071803511</v>
      </c>
      <c r="O253">
        <v>0.1069929949</v>
      </c>
      <c r="P253">
        <v>0.10286814079999999</v>
      </c>
      <c r="Q253">
        <v>9.4738812500000005E-2</v>
      </c>
      <c r="R253">
        <v>8.6560020099999996E-2</v>
      </c>
      <c r="S253">
        <v>0.36732076029999999</v>
      </c>
      <c r="T253">
        <v>0.33166772719999998</v>
      </c>
      <c r="U253">
        <v>0.30191241219999998</v>
      </c>
      <c r="V253">
        <v>0.27270824640000002</v>
      </c>
      <c r="W253">
        <v>1.018288836</v>
      </c>
      <c r="X253">
        <v>1.1681357720000001</v>
      </c>
      <c r="Y253">
        <v>1.338969485</v>
      </c>
      <c r="Z253">
        <v>1.5105778249999999</v>
      </c>
      <c r="AA253">
        <v>1.6807059980000001</v>
      </c>
      <c r="AB253">
        <v>1.7988525289999999</v>
      </c>
      <c r="AC253">
        <v>1.9176738419999999</v>
      </c>
      <c r="AD253">
        <v>2.219178345</v>
      </c>
      <c r="AE253">
        <v>2.5130217030000002</v>
      </c>
      <c r="AF253">
        <v>2.801664535</v>
      </c>
      <c r="AG253">
        <v>3.0309690599999999</v>
      </c>
      <c r="AH253">
        <v>3.2583578929999999</v>
      </c>
      <c r="AI253">
        <v>3.5041474240000001</v>
      </c>
      <c r="AJ253">
        <v>3.7489189660000002</v>
      </c>
      <c r="AK253">
        <v>3.9935032879999999</v>
      </c>
      <c r="AL253">
        <v>4.1843704559999999</v>
      </c>
      <c r="AM253">
        <v>4.3757944130000004</v>
      </c>
      <c r="AN253">
        <v>4.490300103</v>
      </c>
      <c r="AO253">
        <v>4.606827504</v>
      </c>
      <c r="AP253">
        <v>4.7236795230000004</v>
      </c>
      <c r="AQ253">
        <v>4.8420743450000003</v>
      </c>
      <c r="AR253">
        <v>4.9595251170000001</v>
      </c>
      <c r="AS253">
        <v>5.1747381160000003</v>
      </c>
      <c r="AT253">
        <v>5.3892202259999999</v>
      </c>
      <c r="AU253">
        <v>5.6067637360000004</v>
      </c>
      <c r="AV253">
        <v>5.8193009980000001</v>
      </c>
      <c r="AW253">
        <v>6.0435370019999999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0.73782271310000003</v>
      </c>
      <c r="G254">
        <v>0.71181624259999998</v>
      </c>
      <c r="H254">
        <v>0.67817009049999999</v>
      </c>
      <c r="I254">
        <v>0.68276473900000001</v>
      </c>
      <c r="J254">
        <v>0.67228185789999995</v>
      </c>
      <c r="K254">
        <v>0.63950065860000005</v>
      </c>
      <c r="L254">
        <v>0.61725749620000003</v>
      </c>
      <c r="M254">
        <v>0.60669645179999998</v>
      </c>
      <c r="N254">
        <v>0.60470932249999998</v>
      </c>
      <c r="O254">
        <v>0.61982612640000001</v>
      </c>
      <c r="P254">
        <v>0.61186537860000001</v>
      </c>
      <c r="Q254">
        <v>0.57854941979999996</v>
      </c>
      <c r="R254">
        <v>0.5426804234</v>
      </c>
      <c r="S254">
        <v>1.4171178879999999</v>
      </c>
      <c r="T254">
        <v>1.1943019589999999</v>
      </c>
      <c r="U254">
        <v>1.000536514</v>
      </c>
      <c r="V254">
        <v>0.81577921720000002</v>
      </c>
      <c r="W254">
        <v>0.93565720740000002</v>
      </c>
      <c r="X254">
        <v>0.90088242760000004</v>
      </c>
      <c r="Y254">
        <v>0.8705421699</v>
      </c>
      <c r="Z254">
        <v>0.84946964250000001</v>
      </c>
      <c r="AA254">
        <v>0.83318655389999996</v>
      </c>
      <c r="AB254">
        <v>0.81596409059999997</v>
      </c>
      <c r="AC254">
        <v>0.80144611340000005</v>
      </c>
      <c r="AD254">
        <v>0.78359430949999997</v>
      </c>
      <c r="AE254">
        <v>0.76488345729999996</v>
      </c>
      <c r="AF254">
        <v>0.74844961379999997</v>
      </c>
      <c r="AG254">
        <v>0.73115463540000003</v>
      </c>
      <c r="AH254">
        <v>0.71447026010000003</v>
      </c>
      <c r="AI254">
        <v>0.70760988280000003</v>
      </c>
      <c r="AJ254">
        <v>0.70146224049999994</v>
      </c>
      <c r="AK254">
        <v>0.69602705300000001</v>
      </c>
      <c r="AL254">
        <v>0.69118574529999999</v>
      </c>
      <c r="AM254">
        <v>0.68681706180000002</v>
      </c>
      <c r="AN254">
        <v>0.68184055580000003</v>
      </c>
      <c r="AO254">
        <v>0.67742733379999998</v>
      </c>
      <c r="AP254">
        <v>0.67328390640000002</v>
      </c>
      <c r="AQ254">
        <v>0.6695547369</v>
      </c>
      <c r="AR254">
        <v>0.66586996089999995</v>
      </c>
      <c r="AS254">
        <v>0.66287584860000004</v>
      </c>
      <c r="AT254">
        <v>0.65984804149999998</v>
      </c>
      <c r="AU254">
        <v>0.65723629039999998</v>
      </c>
      <c r="AV254">
        <v>0.65408335220000002</v>
      </c>
      <c r="AW254">
        <v>0.65225726939999995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0.21079329229999999</v>
      </c>
      <c r="G255">
        <v>0.21497064090000001</v>
      </c>
      <c r="H255">
        <v>0.21649924200000001</v>
      </c>
      <c r="I255">
        <v>0.23040681630000001</v>
      </c>
      <c r="J255">
        <v>0.2398181902</v>
      </c>
      <c r="K255">
        <v>0.2411449749</v>
      </c>
      <c r="L255">
        <v>0.2460424732</v>
      </c>
      <c r="M255">
        <v>0.25563579009999998</v>
      </c>
      <c r="N255">
        <v>0.2693415509</v>
      </c>
      <c r="O255">
        <v>0.28780940310000003</v>
      </c>
      <c r="P255">
        <v>0.29620472250000002</v>
      </c>
      <c r="Q255">
        <v>0.29201185130000001</v>
      </c>
      <c r="R255">
        <v>0.28559548890000003</v>
      </c>
      <c r="S255">
        <v>0.32123836729999999</v>
      </c>
      <c r="T255">
        <v>0.30026052349999999</v>
      </c>
      <c r="U255">
        <v>0.28375495080000002</v>
      </c>
      <c r="V255">
        <v>0.26696826480000002</v>
      </c>
      <c r="W255">
        <v>0.38052633009999998</v>
      </c>
      <c r="X255">
        <v>0.39394042769999998</v>
      </c>
      <c r="Y255">
        <v>0.40253689209999999</v>
      </c>
      <c r="Z255">
        <v>0.41402219489999997</v>
      </c>
      <c r="AA255">
        <v>0.42680718600000001</v>
      </c>
      <c r="AB255">
        <v>0.44136645019999998</v>
      </c>
      <c r="AC255">
        <v>0.45657995699999998</v>
      </c>
      <c r="AD255">
        <v>0.48935582360000002</v>
      </c>
      <c r="AE255">
        <v>0.52092736299999998</v>
      </c>
      <c r="AF255">
        <v>0.55188917110000002</v>
      </c>
      <c r="AG255">
        <v>0.58285326179999997</v>
      </c>
      <c r="AH255">
        <v>0.6136358905</v>
      </c>
      <c r="AI255">
        <v>0.61812195910000001</v>
      </c>
      <c r="AJ255">
        <v>0.62306398569999999</v>
      </c>
      <c r="AK255">
        <v>0.62849281980000005</v>
      </c>
      <c r="AL255">
        <v>0.63445396340000004</v>
      </c>
      <c r="AM255">
        <v>0.64074265470000002</v>
      </c>
      <c r="AN255">
        <v>0.64571416309999996</v>
      </c>
      <c r="AO255">
        <v>0.65111151359999997</v>
      </c>
      <c r="AP255">
        <v>0.6566722129</v>
      </c>
      <c r="AQ255">
        <v>0.66255057510000004</v>
      </c>
      <c r="AR255">
        <v>0.66839292709999998</v>
      </c>
      <c r="AS255">
        <v>0.6740143877</v>
      </c>
      <c r="AT255">
        <v>0.6795825365</v>
      </c>
      <c r="AU255">
        <v>0.68556490150000005</v>
      </c>
      <c r="AV255">
        <v>0.69096655829999998</v>
      </c>
      <c r="AW255">
        <v>0.69776398179999999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0.45763562050000001</v>
      </c>
      <c r="G256">
        <v>0.50661170879999995</v>
      </c>
      <c r="H256">
        <v>0.55384149400000005</v>
      </c>
      <c r="I256">
        <v>0.63981949839999996</v>
      </c>
      <c r="J256">
        <v>0.72289847279999997</v>
      </c>
      <c r="K256">
        <v>0.78905348180000001</v>
      </c>
      <c r="L256">
        <v>0.87391933129999999</v>
      </c>
      <c r="M256">
        <v>0.9856346373</v>
      </c>
      <c r="N256">
        <v>1.1272771269999999</v>
      </c>
      <c r="O256">
        <v>1.216610537</v>
      </c>
      <c r="P256">
        <v>1.264613545</v>
      </c>
      <c r="Q256">
        <v>1.259173528</v>
      </c>
      <c r="R256">
        <v>1.243814762</v>
      </c>
      <c r="S256">
        <v>2.1916097379999999</v>
      </c>
      <c r="T256">
        <v>2.194418287</v>
      </c>
      <c r="U256">
        <v>2.2179327579999999</v>
      </c>
      <c r="V256">
        <v>2.2286142280000001</v>
      </c>
      <c r="W256">
        <v>3.266190838</v>
      </c>
      <c r="X256">
        <v>3.3652821319999999</v>
      </c>
      <c r="Y256">
        <v>3.5316821799999998</v>
      </c>
      <c r="Z256">
        <v>3.7177768759999998</v>
      </c>
      <c r="AA256">
        <v>3.9115625459999999</v>
      </c>
      <c r="AB256">
        <v>4.118678407</v>
      </c>
      <c r="AC256">
        <v>4.3294862500000004</v>
      </c>
      <c r="AD256">
        <v>4.5175844319999996</v>
      </c>
      <c r="AE256">
        <v>4.6962118679999998</v>
      </c>
      <c r="AF256">
        <v>4.8710342820000001</v>
      </c>
      <c r="AG256">
        <v>5.0506089530000002</v>
      </c>
      <c r="AH256">
        <v>5.2298744289999997</v>
      </c>
      <c r="AI256">
        <v>5.389942477</v>
      </c>
      <c r="AJ256">
        <v>5.5520089009999998</v>
      </c>
      <c r="AK256">
        <v>5.7167027020000001</v>
      </c>
      <c r="AL256">
        <v>5.8879470490000001</v>
      </c>
      <c r="AM256">
        <v>6.0610046520000003</v>
      </c>
      <c r="AN256">
        <v>6.1820744310000002</v>
      </c>
      <c r="AO256">
        <v>6.3063575800000002</v>
      </c>
      <c r="AP256">
        <v>6.4314589020000001</v>
      </c>
      <c r="AQ256">
        <v>6.5589891590000002</v>
      </c>
      <c r="AR256">
        <v>6.6855370880000002</v>
      </c>
      <c r="AS256">
        <v>6.7773734709999998</v>
      </c>
      <c r="AT256">
        <v>6.8686077900000004</v>
      </c>
      <c r="AU256">
        <v>6.9639827820000004</v>
      </c>
      <c r="AV256">
        <v>7.0534061760000002</v>
      </c>
      <c r="AW256">
        <v>7.1570660269999999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35.492060449999997</v>
      </c>
      <c r="G257">
        <v>34.656574120000002</v>
      </c>
      <c r="H257">
        <v>33.419112429999998</v>
      </c>
      <c r="I257">
        <v>34.05382556</v>
      </c>
      <c r="J257">
        <v>34.068371089999999</v>
      </c>
      <c r="K257">
        <v>32.943219370000001</v>
      </c>
      <c r="L257">
        <v>32.341805229999999</v>
      </c>
      <c r="M257">
        <v>32.353482829999997</v>
      </c>
      <c r="N257">
        <v>32.844403499999999</v>
      </c>
      <c r="O257">
        <v>32.673978599999998</v>
      </c>
      <c r="P257">
        <v>31.305898689999999</v>
      </c>
      <c r="Q257">
        <v>28.732271369999999</v>
      </c>
      <c r="R257">
        <v>26.160993390000002</v>
      </c>
      <c r="S257">
        <v>23.737295450000001</v>
      </c>
      <c r="T257">
        <v>22.78014318</v>
      </c>
      <c r="U257">
        <v>22.113321030000002</v>
      </c>
      <c r="V257">
        <v>21.381111369999999</v>
      </c>
      <c r="W257">
        <v>17.436646209999999</v>
      </c>
      <c r="X257">
        <v>15.57367852</v>
      </c>
      <c r="Y257">
        <v>14.08211631</v>
      </c>
      <c r="Z257">
        <v>12.800770139999999</v>
      </c>
      <c r="AA257">
        <v>11.63599207</v>
      </c>
      <c r="AB257">
        <v>10.61003242</v>
      </c>
      <c r="AC257">
        <v>9.6439136849999905</v>
      </c>
      <c r="AD257">
        <v>8.9574097540000004</v>
      </c>
      <c r="AE257">
        <v>8.2660308580000006</v>
      </c>
      <c r="AF257">
        <v>7.5746114640000002</v>
      </c>
      <c r="AG257">
        <v>6.9635983159999997</v>
      </c>
      <c r="AH257">
        <v>6.3634292859999997</v>
      </c>
      <c r="AI257">
        <v>5.8109185459999999</v>
      </c>
      <c r="AJ257">
        <v>5.2717708319999996</v>
      </c>
      <c r="AK257">
        <v>4.7445192970000001</v>
      </c>
      <c r="AL257">
        <v>4.2845389699999998</v>
      </c>
      <c r="AM257">
        <v>3.8313510439999998</v>
      </c>
      <c r="AN257">
        <v>3.4827927230000002</v>
      </c>
      <c r="AO257">
        <v>3.1403900669999998</v>
      </c>
      <c r="AP257">
        <v>2.8021333660000001</v>
      </c>
      <c r="AQ257">
        <v>2.4681801019999998</v>
      </c>
      <c r="AR257">
        <v>2.1367588729999998</v>
      </c>
      <c r="AS257">
        <v>1.7169169470000001</v>
      </c>
      <c r="AT257">
        <v>1.30461217</v>
      </c>
      <c r="AU257">
        <v>0.90051649190000005</v>
      </c>
      <c r="AV257">
        <v>0.50313698910000004</v>
      </c>
      <c r="AW257">
        <v>0.113879783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1.873045428</v>
      </c>
      <c r="G258">
        <v>2.0754839629999999</v>
      </c>
      <c r="H258">
        <v>2.2326587369999999</v>
      </c>
      <c r="I258">
        <v>2.5031579580000001</v>
      </c>
      <c r="J258">
        <v>2.713248047</v>
      </c>
      <c r="K258">
        <v>2.8130972179999998</v>
      </c>
      <c r="L258">
        <v>2.933568374</v>
      </c>
      <c r="M258">
        <v>3.0904058409999999</v>
      </c>
      <c r="N258">
        <v>3.2769184330000001</v>
      </c>
      <c r="O258">
        <v>4.2821670090000001</v>
      </c>
      <c r="P258">
        <v>5.3894810370000004</v>
      </c>
      <c r="Q258">
        <v>6.4975823899999998</v>
      </c>
      <c r="R258">
        <v>7.7713954410000001</v>
      </c>
      <c r="S258">
        <v>6.5679752159999998</v>
      </c>
      <c r="T258">
        <v>6.5454130490000004</v>
      </c>
      <c r="U258">
        <v>6.586985533</v>
      </c>
      <c r="V258">
        <v>6.5924163350000002</v>
      </c>
      <c r="W258">
        <v>5.9380851440000004</v>
      </c>
      <c r="X258">
        <v>5.4227288360000001</v>
      </c>
      <c r="Y258">
        <v>5.1839795190000002</v>
      </c>
      <c r="Z258">
        <v>5.0041385309999997</v>
      </c>
      <c r="AA258">
        <v>4.8552931299999997</v>
      </c>
      <c r="AB258">
        <v>4.7258275129999996</v>
      </c>
      <c r="AC258">
        <v>4.6130312880000002</v>
      </c>
      <c r="AD258">
        <v>4.5403655389999997</v>
      </c>
      <c r="AE258">
        <v>4.4619470789999998</v>
      </c>
      <c r="AF258">
        <v>4.3838739139999996</v>
      </c>
      <c r="AG258">
        <v>4.3084682479999996</v>
      </c>
      <c r="AH258">
        <v>4.2360529229999999</v>
      </c>
      <c r="AI258">
        <v>4.1621626799999998</v>
      </c>
      <c r="AJ258">
        <v>4.0930446409999997</v>
      </c>
      <c r="AK258">
        <v>4.0285966899999996</v>
      </c>
      <c r="AL258">
        <v>3.9677896860000001</v>
      </c>
      <c r="AM258">
        <v>3.9100689119999998</v>
      </c>
      <c r="AN258">
        <v>3.8585242169999998</v>
      </c>
      <c r="AO258">
        <v>3.8104792750000001</v>
      </c>
      <c r="AP258">
        <v>3.764235137</v>
      </c>
      <c r="AQ258">
        <v>3.720566437</v>
      </c>
      <c r="AR258">
        <v>3.677387634</v>
      </c>
      <c r="AS258">
        <v>3.6490481670000001</v>
      </c>
      <c r="AT258">
        <v>3.6205299310000001</v>
      </c>
      <c r="AU258">
        <v>3.594294782</v>
      </c>
      <c r="AV258">
        <v>3.5651028849999999</v>
      </c>
      <c r="AW258">
        <v>3.5431318250000001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0.1902792512</v>
      </c>
      <c r="G259">
        <v>0.175165448</v>
      </c>
      <c r="H259">
        <v>0.1592429887</v>
      </c>
      <c r="I259">
        <v>0.15297973670000001</v>
      </c>
      <c r="J259">
        <v>0.14373262389999999</v>
      </c>
      <c r="K259">
        <v>0.13046261989999999</v>
      </c>
      <c r="L259">
        <v>0.1201579775</v>
      </c>
      <c r="M259">
        <v>0.1126934901</v>
      </c>
      <c r="N259">
        <v>0.1071803511</v>
      </c>
      <c r="O259">
        <v>0.1069929949</v>
      </c>
      <c r="P259">
        <v>0.10286814079999999</v>
      </c>
      <c r="Q259">
        <v>9.4738812500000005E-2</v>
      </c>
      <c r="R259">
        <v>8.6560020099999996E-2</v>
      </c>
      <c r="S259">
        <v>0.36732076029999999</v>
      </c>
      <c r="T259">
        <v>0.33166772719999998</v>
      </c>
      <c r="U259">
        <v>0.30191241219999998</v>
      </c>
      <c r="V259">
        <v>0.27270824640000002</v>
      </c>
      <c r="W259">
        <v>1.018288836</v>
      </c>
      <c r="X259">
        <v>1.1681357720000001</v>
      </c>
      <c r="Y259">
        <v>1.338969485</v>
      </c>
      <c r="Z259">
        <v>1.5105778249999999</v>
      </c>
      <c r="AA259">
        <v>1.6807059980000001</v>
      </c>
      <c r="AB259">
        <v>1.7988525289999999</v>
      </c>
      <c r="AC259">
        <v>1.9176738419999999</v>
      </c>
      <c r="AD259">
        <v>2.219178345</v>
      </c>
      <c r="AE259">
        <v>2.5130217030000002</v>
      </c>
      <c r="AF259">
        <v>2.801664535</v>
      </c>
      <c r="AG259">
        <v>3.0309690599999999</v>
      </c>
      <c r="AH259">
        <v>3.2583578929999999</v>
      </c>
      <c r="AI259">
        <v>3.5041474240000001</v>
      </c>
      <c r="AJ259">
        <v>3.7489189660000002</v>
      </c>
      <c r="AK259">
        <v>3.9935032879999999</v>
      </c>
      <c r="AL259">
        <v>4.1843704559999999</v>
      </c>
      <c r="AM259">
        <v>4.3757944130000004</v>
      </c>
      <c r="AN259">
        <v>4.490300103</v>
      </c>
      <c r="AO259">
        <v>4.606827504</v>
      </c>
      <c r="AP259">
        <v>4.7236795230000004</v>
      </c>
      <c r="AQ259">
        <v>4.8420743450000003</v>
      </c>
      <c r="AR259">
        <v>4.9595251170000001</v>
      </c>
      <c r="AS259">
        <v>5.1747381160000003</v>
      </c>
      <c r="AT259">
        <v>5.3892202259999999</v>
      </c>
      <c r="AU259">
        <v>5.6067637360000004</v>
      </c>
      <c r="AV259">
        <v>5.8193009980000001</v>
      </c>
      <c r="AW259">
        <v>6.0435370019999999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0.73782271310000003</v>
      </c>
      <c r="G260">
        <v>0.71181624259999998</v>
      </c>
      <c r="H260">
        <v>0.67817009049999999</v>
      </c>
      <c r="I260">
        <v>0.68276473900000001</v>
      </c>
      <c r="J260">
        <v>0.67228185789999995</v>
      </c>
      <c r="K260">
        <v>0.63950065860000005</v>
      </c>
      <c r="L260">
        <v>0.61725749620000003</v>
      </c>
      <c r="M260">
        <v>0.60669645179999998</v>
      </c>
      <c r="N260">
        <v>0.60470932249999998</v>
      </c>
      <c r="O260">
        <v>0.61982612640000001</v>
      </c>
      <c r="P260">
        <v>0.61186537860000001</v>
      </c>
      <c r="Q260">
        <v>0.57854941979999996</v>
      </c>
      <c r="R260">
        <v>0.5426804234</v>
      </c>
      <c r="S260">
        <v>1.4171178879999999</v>
      </c>
      <c r="T260">
        <v>1.1943019589999999</v>
      </c>
      <c r="U260">
        <v>1.000536514</v>
      </c>
      <c r="V260">
        <v>0.81577921720000002</v>
      </c>
      <c r="W260">
        <v>0.93565720740000002</v>
      </c>
      <c r="X260">
        <v>0.90088242760000004</v>
      </c>
      <c r="Y260">
        <v>0.8705421699</v>
      </c>
      <c r="Z260">
        <v>0.84946964250000001</v>
      </c>
      <c r="AA260">
        <v>0.83318655389999996</v>
      </c>
      <c r="AB260">
        <v>0.81596409059999997</v>
      </c>
      <c r="AC260">
        <v>0.80144611340000005</v>
      </c>
      <c r="AD260">
        <v>0.78359430949999997</v>
      </c>
      <c r="AE260">
        <v>0.76488345729999996</v>
      </c>
      <c r="AF260">
        <v>0.74844961379999997</v>
      </c>
      <c r="AG260">
        <v>0.73115463540000003</v>
      </c>
      <c r="AH260">
        <v>0.71447026010000003</v>
      </c>
      <c r="AI260">
        <v>0.70760988280000003</v>
      </c>
      <c r="AJ260">
        <v>0.70146224049999994</v>
      </c>
      <c r="AK260">
        <v>0.69602705300000001</v>
      </c>
      <c r="AL260">
        <v>0.69118574529999999</v>
      </c>
      <c r="AM260">
        <v>0.68681706180000002</v>
      </c>
      <c r="AN260">
        <v>0.68184055580000003</v>
      </c>
      <c r="AO260">
        <v>0.67742733379999998</v>
      </c>
      <c r="AP260">
        <v>0.67328390640000002</v>
      </c>
      <c r="AQ260">
        <v>0.6695547369</v>
      </c>
      <c r="AR260">
        <v>0.66586996089999995</v>
      </c>
      <c r="AS260">
        <v>0.66287584860000004</v>
      </c>
      <c r="AT260">
        <v>0.65984804149999998</v>
      </c>
      <c r="AU260">
        <v>0.65723629039999998</v>
      </c>
      <c r="AV260">
        <v>0.65408335220000002</v>
      </c>
      <c r="AW260">
        <v>0.65225726939999995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0.21079329229999999</v>
      </c>
      <c r="G261">
        <v>0.21497064090000001</v>
      </c>
      <c r="H261">
        <v>0.21649924200000001</v>
      </c>
      <c r="I261">
        <v>0.23040681630000001</v>
      </c>
      <c r="J261">
        <v>0.2398181902</v>
      </c>
      <c r="K261">
        <v>0.2411449749</v>
      </c>
      <c r="L261">
        <v>0.2460424732</v>
      </c>
      <c r="M261">
        <v>0.25563579009999998</v>
      </c>
      <c r="N261">
        <v>0.2693415509</v>
      </c>
      <c r="O261">
        <v>0.28780940310000003</v>
      </c>
      <c r="P261">
        <v>0.29620472250000002</v>
      </c>
      <c r="Q261">
        <v>0.29201185130000001</v>
      </c>
      <c r="R261">
        <v>0.28559548890000003</v>
      </c>
      <c r="S261">
        <v>0.32123836729999999</v>
      </c>
      <c r="T261">
        <v>0.30026052349999999</v>
      </c>
      <c r="U261">
        <v>0.28375495080000002</v>
      </c>
      <c r="V261">
        <v>0.26696826480000002</v>
      </c>
      <c r="W261">
        <v>0.38052633009999998</v>
      </c>
      <c r="X261">
        <v>0.39394042769999998</v>
      </c>
      <c r="Y261">
        <v>0.40253689209999999</v>
      </c>
      <c r="Z261">
        <v>0.41402219489999997</v>
      </c>
      <c r="AA261">
        <v>0.42680718600000001</v>
      </c>
      <c r="AB261">
        <v>0.44136645019999998</v>
      </c>
      <c r="AC261">
        <v>0.45657995699999998</v>
      </c>
      <c r="AD261">
        <v>0.48935582360000002</v>
      </c>
      <c r="AE261">
        <v>0.52092736299999998</v>
      </c>
      <c r="AF261">
        <v>0.55188917110000002</v>
      </c>
      <c r="AG261">
        <v>0.58285326179999997</v>
      </c>
      <c r="AH261">
        <v>0.6136358905</v>
      </c>
      <c r="AI261">
        <v>0.61812195910000001</v>
      </c>
      <c r="AJ261">
        <v>0.62306398569999999</v>
      </c>
      <c r="AK261">
        <v>0.62849281980000005</v>
      </c>
      <c r="AL261">
        <v>0.63445396340000004</v>
      </c>
      <c r="AM261">
        <v>0.64074265470000002</v>
      </c>
      <c r="AN261">
        <v>0.64571416309999996</v>
      </c>
      <c r="AO261">
        <v>0.65111151359999997</v>
      </c>
      <c r="AP261">
        <v>0.6566722129</v>
      </c>
      <c r="AQ261">
        <v>0.66255057510000004</v>
      </c>
      <c r="AR261">
        <v>0.66839292709999998</v>
      </c>
      <c r="AS261">
        <v>0.6740143877</v>
      </c>
      <c r="AT261">
        <v>0.6795825365</v>
      </c>
      <c r="AU261">
        <v>0.68556490150000005</v>
      </c>
      <c r="AV261">
        <v>0.69096655829999998</v>
      </c>
      <c r="AW261">
        <v>0.69776398179999999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0.45763562050000001</v>
      </c>
      <c r="G262">
        <v>0.50661170879999995</v>
      </c>
      <c r="H262">
        <v>0.55384149400000005</v>
      </c>
      <c r="I262">
        <v>0.63981949839999996</v>
      </c>
      <c r="J262">
        <v>0.72289847279999997</v>
      </c>
      <c r="K262">
        <v>0.78905348180000001</v>
      </c>
      <c r="L262">
        <v>0.87391933129999999</v>
      </c>
      <c r="M262">
        <v>0.9856346373</v>
      </c>
      <c r="N262">
        <v>1.1272771269999999</v>
      </c>
      <c r="O262">
        <v>1.216610537</v>
      </c>
      <c r="P262">
        <v>1.264613545</v>
      </c>
      <c r="Q262">
        <v>1.259173528</v>
      </c>
      <c r="R262">
        <v>1.243814762</v>
      </c>
      <c r="S262">
        <v>2.1916097379999999</v>
      </c>
      <c r="T262">
        <v>2.194418287</v>
      </c>
      <c r="U262">
        <v>2.2179327579999999</v>
      </c>
      <c r="V262">
        <v>2.2286142280000001</v>
      </c>
      <c r="W262">
        <v>3.266190838</v>
      </c>
      <c r="X262">
        <v>3.3652821319999999</v>
      </c>
      <c r="Y262">
        <v>3.5316821799999998</v>
      </c>
      <c r="Z262">
        <v>3.7177768759999998</v>
      </c>
      <c r="AA262">
        <v>3.9115625459999999</v>
      </c>
      <c r="AB262">
        <v>4.118678407</v>
      </c>
      <c r="AC262">
        <v>4.3294862500000004</v>
      </c>
      <c r="AD262">
        <v>4.5175844319999996</v>
      </c>
      <c r="AE262">
        <v>4.6962118679999998</v>
      </c>
      <c r="AF262">
        <v>4.8710342820000001</v>
      </c>
      <c r="AG262">
        <v>5.0506089530000002</v>
      </c>
      <c r="AH262">
        <v>5.2298744289999997</v>
      </c>
      <c r="AI262">
        <v>5.389942477</v>
      </c>
      <c r="AJ262">
        <v>5.5520089009999998</v>
      </c>
      <c r="AK262">
        <v>5.7167027020000001</v>
      </c>
      <c r="AL262">
        <v>5.8879470490000001</v>
      </c>
      <c r="AM262">
        <v>6.0610046520000003</v>
      </c>
      <c r="AN262">
        <v>6.1820744310000002</v>
      </c>
      <c r="AO262">
        <v>6.3063575800000002</v>
      </c>
      <c r="AP262">
        <v>6.4314589020000001</v>
      </c>
      <c r="AQ262">
        <v>6.5589891590000002</v>
      </c>
      <c r="AR262">
        <v>6.6855370880000002</v>
      </c>
      <c r="AS262">
        <v>6.7773734709999998</v>
      </c>
      <c r="AT262">
        <v>6.8686077900000004</v>
      </c>
      <c r="AU262">
        <v>6.9639827820000004</v>
      </c>
      <c r="AV262">
        <v>7.0534061760000002</v>
      </c>
      <c r="AW262">
        <v>7.1570660269999999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1.231521087</v>
      </c>
      <c r="G263">
        <v>1.1449187439999999</v>
      </c>
      <c r="H263">
        <v>0.92601530710000002</v>
      </c>
      <c r="I263">
        <v>1.0179874470000001</v>
      </c>
      <c r="J263">
        <v>1.042558673</v>
      </c>
      <c r="K263">
        <v>0.98423607619999998</v>
      </c>
      <c r="L263">
        <v>0.97519033239999997</v>
      </c>
      <c r="M263">
        <v>0.97964770840000004</v>
      </c>
      <c r="N263">
        <v>0.95446486350000004</v>
      </c>
      <c r="O263">
        <v>0.94806624319999999</v>
      </c>
      <c r="P263">
        <v>0.93623604069999999</v>
      </c>
      <c r="Q263">
        <v>0.92345923740000002</v>
      </c>
      <c r="R263">
        <v>0.91245304920000003</v>
      </c>
      <c r="S263">
        <v>0.90503627809999998</v>
      </c>
      <c r="T263">
        <v>0.89471600340000002</v>
      </c>
      <c r="U263">
        <v>0.89458260619999996</v>
      </c>
      <c r="V263">
        <v>0.88950638479999999</v>
      </c>
      <c r="W263">
        <v>0.88030836970000004</v>
      </c>
      <c r="X263">
        <v>0.87001792180000004</v>
      </c>
      <c r="Y263">
        <v>0.86863868280000001</v>
      </c>
      <c r="Z263">
        <v>0.86870511689999996</v>
      </c>
      <c r="AA263">
        <v>0.86988135129999999</v>
      </c>
      <c r="AB263">
        <v>0.8720976761</v>
      </c>
      <c r="AC263">
        <v>0.87552051789999996</v>
      </c>
      <c r="AD263">
        <v>0.88886734830000003</v>
      </c>
      <c r="AE263">
        <v>0.9025344005</v>
      </c>
      <c r="AF263">
        <v>0.91677974350000002</v>
      </c>
      <c r="AG263">
        <v>0.93134881979999995</v>
      </c>
      <c r="AH263">
        <v>0.94652097899999998</v>
      </c>
      <c r="AI263">
        <v>0.96181818470000002</v>
      </c>
      <c r="AJ263">
        <v>0.97735181999999998</v>
      </c>
      <c r="AK263">
        <v>0.99333781740000004</v>
      </c>
      <c r="AL263">
        <v>1.009591892</v>
      </c>
      <c r="AM263" s="39">
        <v>1.0264233739999999</v>
      </c>
      <c r="AN263" s="39">
        <v>1.04252009</v>
      </c>
      <c r="AO263" s="39">
        <v>1.0590113050000001</v>
      </c>
      <c r="AP263" s="39">
        <v>1.0756951610000001</v>
      </c>
      <c r="AQ263" s="39">
        <v>1.092702563</v>
      </c>
      <c r="AR263" s="39">
        <v>1.1097594049999999</v>
      </c>
      <c r="AS263" s="39">
        <v>1.127264738</v>
      </c>
      <c r="AT263" s="39">
        <v>1.1446494899999999</v>
      </c>
      <c r="AU263" s="39">
        <v>1.162145803</v>
      </c>
      <c r="AV263">
        <v>1.1793484030000001</v>
      </c>
      <c r="AW263">
        <v>1.1972091149999999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1.766597204</v>
      </c>
      <c r="F264">
        <v>1.7874173</v>
      </c>
      <c r="G264">
        <v>1.8102049140000001</v>
      </c>
      <c r="H264">
        <v>1.7022870960000001</v>
      </c>
      <c r="I264">
        <v>1.7767754929999999</v>
      </c>
      <c r="J264">
        <v>1.8105801399999999</v>
      </c>
      <c r="K264">
        <v>1.791703525</v>
      </c>
      <c r="L264">
        <v>1.799214453</v>
      </c>
      <c r="M264">
        <v>1.8081051349999999</v>
      </c>
      <c r="N264">
        <v>1.846006977</v>
      </c>
      <c r="O264">
        <v>1.8929714070000001</v>
      </c>
      <c r="P264">
        <v>1.9151731320000001</v>
      </c>
      <c r="Q264">
        <v>1.9258867399999999</v>
      </c>
      <c r="R264">
        <v>1.9410522589999999</v>
      </c>
      <c r="S264">
        <v>1.9615188370000001</v>
      </c>
      <c r="T264">
        <v>1.9624971339999999</v>
      </c>
      <c r="U264">
        <v>1.9659019680000001</v>
      </c>
      <c r="V264">
        <v>1.953904034</v>
      </c>
      <c r="W264">
        <v>1.930522699</v>
      </c>
      <c r="X264">
        <v>1.901383236</v>
      </c>
      <c r="Y264">
        <v>1.8942893949999999</v>
      </c>
      <c r="Z264">
        <v>1.8975619050000001</v>
      </c>
      <c r="AA264">
        <v>1.9041125480000001</v>
      </c>
      <c r="AB264">
        <v>1.910430426</v>
      </c>
      <c r="AC264">
        <v>1.9142437809999999</v>
      </c>
      <c r="AD264">
        <v>1.9445066980000001</v>
      </c>
      <c r="AE264">
        <v>1.9771882359999999</v>
      </c>
      <c r="AF264">
        <v>2.008057998</v>
      </c>
      <c r="AG264">
        <v>2.0435064930000002</v>
      </c>
      <c r="AH264">
        <v>2.0776868930000001</v>
      </c>
      <c r="AI264">
        <v>2.1147624820000002</v>
      </c>
      <c r="AJ264">
        <v>2.1494493650000002</v>
      </c>
      <c r="AK264">
        <v>2.189041751</v>
      </c>
      <c r="AL264">
        <v>2.2258722049999999</v>
      </c>
      <c r="AM264">
        <v>2.2684507389999999</v>
      </c>
      <c r="AN264">
        <v>2.3050613539999998</v>
      </c>
      <c r="AO264">
        <v>2.3489577650000002</v>
      </c>
      <c r="AP264">
        <v>2.385029549</v>
      </c>
      <c r="AQ264">
        <v>2.4341330600000002</v>
      </c>
      <c r="AR264">
        <v>2.4667955369999999</v>
      </c>
      <c r="AS264">
        <v>2.5241707290000002</v>
      </c>
      <c r="AT264">
        <v>2.541862047</v>
      </c>
      <c r="AU264">
        <v>2.6254048110000001</v>
      </c>
      <c r="AV264">
        <v>2.6010887820000002</v>
      </c>
      <c r="AW264">
        <v>2.7633513710000002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1.663232466</v>
      </c>
      <c r="H266">
        <v>1.551760222</v>
      </c>
      <c r="I266">
        <v>1.62886401</v>
      </c>
      <c r="J266">
        <v>1.676107923</v>
      </c>
      <c r="K266">
        <v>1.6664689850000001</v>
      </c>
      <c r="L266">
        <v>1.67327509</v>
      </c>
      <c r="M266">
        <v>1.6801263360000001</v>
      </c>
      <c r="N266">
        <v>1.6967187770000001</v>
      </c>
      <c r="O266">
        <v>1.770988781</v>
      </c>
      <c r="P266">
        <v>1.848845122</v>
      </c>
      <c r="Q266">
        <v>1.917891228</v>
      </c>
      <c r="R266">
        <v>1.9761282689999999</v>
      </c>
      <c r="S266">
        <v>2.0205658839999998</v>
      </c>
      <c r="T266">
        <v>2.0144914429999998</v>
      </c>
      <c r="U266">
        <v>2.0045671060000001</v>
      </c>
      <c r="V266">
        <v>1.978428209</v>
      </c>
      <c r="W266">
        <v>1.8717308720000001</v>
      </c>
      <c r="X266">
        <v>1.7801136369999999</v>
      </c>
      <c r="Y266">
        <v>1.733980329</v>
      </c>
      <c r="Z266">
        <v>1.708968032</v>
      </c>
      <c r="AA266">
        <v>1.6921295110000001</v>
      </c>
      <c r="AB266">
        <v>1.6780815410000001</v>
      </c>
      <c r="AC266">
        <v>1.6644192550000001</v>
      </c>
      <c r="AD266">
        <v>1.6828735480000001</v>
      </c>
      <c r="AE266">
        <v>1.706992713</v>
      </c>
      <c r="AF266">
        <v>1.731004523</v>
      </c>
      <c r="AG266">
        <v>1.759620585</v>
      </c>
      <c r="AH266">
        <v>1.7873999490000001</v>
      </c>
      <c r="AI266">
        <v>1.8180351809999999</v>
      </c>
      <c r="AJ266">
        <v>1.846789888</v>
      </c>
      <c r="AK266">
        <v>1.8798430639999999</v>
      </c>
      <c r="AL266">
        <v>1.9106390639999999</v>
      </c>
      <c r="AM266">
        <v>1.9464355330000001</v>
      </c>
      <c r="AN266">
        <v>1.9772845859999999</v>
      </c>
      <c r="AO266">
        <v>2.014516119</v>
      </c>
      <c r="AP266">
        <v>2.045097347</v>
      </c>
      <c r="AQ266">
        <v>2.0868853569999999</v>
      </c>
      <c r="AR266">
        <v>2.1145824050000002</v>
      </c>
      <c r="AS266">
        <v>2.163200239</v>
      </c>
      <c r="AT266">
        <v>2.1776327169999998</v>
      </c>
      <c r="AU266" s="39">
        <v>2.2483639690000001</v>
      </c>
      <c r="AV266">
        <v>2.226530404</v>
      </c>
      <c r="AW266">
        <v>2.3643428850000001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0.9825309123</v>
      </c>
      <c r="H267">
        <v>0.97786704410000003</v>
      </c>
      <c r="I267">
        <v>0.97325872589999995</v>
      </c>
      <c r="J267">
        <v>0.96867471719999998</v>
      </c>
      <c r="K267">
        <v>0.96412077439999999</v>
      </c>
      <c r="L267">
        <v>0.95959348479999995</v>
      </c>
      <c r="M267">
        <v>0.95507471290000001</v>
      </c>
      <c r="N267">
        <v>0.95058949699999995</v>
      </c>
      <c r="O267">
        <v>0.94786272760000001</v>
      </c>
      <c r="P267">
        <v>0.94500641190000001</v>
      </c>
      <c r="Q267">
        <v>0.94201181119999999</v>
      </c>
      <c r="R267">
        <v>0.93884565080000004</v>
      </c>
      <c r="S267">
        <v>0.95295320849999998</v>
      </c>
      <c r="T267">
        <v>0.95006153459999998</v>
      </c>
      <c r="U267">
        <v>0.94720856190000002</v>
      </c>
      <c r="V267">
        <v>0.94438247600000003</v>
      </c>
      <c r="W267">
        <v>0.92724270009999998</v>
      </c>
      <c r="X267">
        <v>0.92228335269999995</v>
      </c>
      <c r="Y267">
        <v>0.9172167765</v>
      </c>
      <c r="Z267">
        <v>0.91168725630000003</v>
      </c>
      <c r="AA267">
        <v>0.90561809419999995</v>
      </c>
      <c r="AB267">
        <v>0.8992708667</v>
      </c>
      <c r="AC267">
        <v>0.89223725320000002</v>
      </c>
      <c r="AD267">
        <v>0.87726714049999999</v>
      </c>
      <c r="AE267">
        <v>0.86066912090000003</v>
      </c>
      <c r="AF267">
        <v>0.84214973049999997</v>
      </c>
      <c r="AG267">
        <v>0.8218032046</v>
      </c>
      <c r="AH267">
        <v>0.79880392450000004</v>
      </c>
      <c r="AI267">
        <v>0.7668400017</v>
      </c>
      <c r="AJ267">
        <v>0.73019104530000001</v>
      </c>
      <c r="AK267">
        <v>0.68777255329999998</v>
      </c>
      <c r="AL267">
        <v>0.63990220279999999</v>
      </c>
      <c r="AM267">
        <v>0.58306473390000002</v>
      </c>
      <c r="AN267">
        <v>0.55885316360000004</v>
      </c>
      <c r="AO267">
        <v>0.53057998949999996</v>
      </c>
      <c r="AP267">
        <v>0.49694397200000001</v>
      </c>
      <c r="AQ267">
        <v>0.45651856140000002</v>
      </c>
      <c r="AR267">
        <v>0.40659636049999998</v>
      </c>
      <c r="AS267">
        <v>0.4118994647</v>
      </c>
      <c r="AT267">
        <v>0.41739564670000001</v>
      </c>
      <c r="AU267">
        <v>0.42456813939999999</v>
      </c>
      <c r="AV267">
        <v>0.43147306730000001</v>
      </c>
      <c r="AW267">
        <v>0.44210927830000002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1.74690877E-2</v>
      </c>
      <c r="H268">
        <v>2.2132955900000001E-2</v>
      </c>
      <c r="I268">
        <v>2.67412741E-2</v>
      </c>
      <c r="J268">
        <v>3.13252828E-2</v>
      </c>
      <c r="K268">
        <v>3.5879225600000002E-2</v>
      </c>
      <c r="L268">
        <v>4.04065152E-2</v>
      </c>
      <c r="M268">
        <v>4.4925287100000003E-2</v>
      </c>
      <c r="N268">
        <v>4.9410503000000001E-2</v>
      </c>
      <c r="O268">
        <v>5.2137272399999997E-2</v>
      </c>
      <c r="P268">
        <v>5.4993588099999997E-2</v>
      </c>
      <c r="Q268">
        <v>5.79881888E-2</v>
      </c>
      <c r="R268">
        <v>6.1154349199999999E-2</v>
      </c>
      <c r="S268">
        <v>4.7046791499999997E-2</v>
      </c>
      <c r="T268">
        <v>4.99384654E-2</v>
      </c>
      <c r="U268">
        <v>5.2791438099999997E-2</v>
      </c>
      <c r="V268">
        <v>5.5617524000000002E-2</v>
      </c>
      <c r="W268">
        <v>7.2757299900000003E-2</v>
      </c>
      <c r="X268">
        <v>7.7716647299999997E-2</v>
      </c>
      <c r="Y268">
        <v>8.2783223500000003E-2</v>
      </c>
      <c r="Z268">
        <v>8.8312743700000002E-2</v>
      </c>
      <c r="AA268">
        <v>9.4381905799999999E-2</v>
      </c>
      <c r="AB268">
        <v>0.1007291333</v>
      </c>
      <c r="AC268">
        <v>0.1077627468</v>
      </c>
      <c r="AD268">
        <v>0.1227328595</v>
      </c>
      <c r="AE268">
        <v>0.1393308791</v>
      </c>
      <c r="AF268">
        <v>0.1578502695</v>
      </c>
      <c r="AG268">
        <v>0.1781967954</v>
      </c>
      <c r="AH268">
        <v>0.20119607549999999</v>
      </c>
      <c r="AI268">
        <v>0.2331599983</v>
      </c>
      <c r="AJ268">
        <v>0.26980895469999999</v>
      </c>
      <c r="AK268">
        <v>0.31222744670000002</v>
      </c>
      <c r="AL268">
        <v>0.36009779720000001</v>
      </c>
      <c r="AM268">
        <v>0.41693526609999998</v>
      </c>
      <c r="AN268">
        <v>0.44114683640000002</v>
      </c>
      <c r="AO268">
        <v>0.46942001049999998</v>
      </c>
      <c r="AP268">
        <v>0.50305602800000004</v>
      </c>
      <c r="AQ268">
        <v>0.54348143859999998</v>
      </c>
      <c r="AR268">
        <v>0.59340363949999997</v>
      </c>
      <c r="AS268">
        <v>0.58810053529999995</v>
      </c>
      <c r="AT268">
        <v>0.58260435330000004</v>
      </c>
      <c r="AU268">
        <v>0.57543186059999996</v>
      </c>
      <c r="AV268">
        <v>0.56852693269999999</v>
      </c>
      <c r="AW268">
        <v>0.55789072169999998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 s="39">
        <v>4.64249738E-4</v>
      </c>
      <c r="AJ270" s="39">
        <v>3.5256660199999999E-4</v>
      </c>
      <c r="AK270" s="39">
        <v>2.42700655E-4</v>
      </c>
      <c r="AL270" s="39">
        <v>2.4913063199999999E-4</v>
      </c>
      <c r="AM270" s="39">
        <v>2.55461384E-4</v>
      </c>
      <c r="AN270" s="39">
        <v>2.4619436699999998E-4</v>
      </c>
      <c r="AO270" s="39">
        <v>2.36982435E-4</v>
      </c>
      <c r="AP270" s="39">
        <v>2.2782509900000001E-4</v>
      </c>
      <c r="AQ270" s="39">
        <v>2.1872187400000001E-4</v>
      </c>
      <c r="AR270" s="39">
        <v>2.0967228200000001E-4</v>
      </c>
      <c r="AS270" s="39">
        <v>2.10555377E-4</v>
      </c>
      <c r="AT270" s="39">
        <v>2.11445942E-4</v>
      </c>
      <c r="AU270" s="39">
        <v>2.1234407200000001E-4</v>
      </c>
      <c r="AV270" s="39">
        <v>2.1324986400000001E-4</v>
      </c>
      <c r="AW270" s="39">
        <v>2.14163418E-4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 s="39">
        <v>2.11445942E-4</v>
      </c>
      <c r="AU272" s="39">
        <v>2.1234407200000001E-4</v>
      </c>
      <c r="AV272" s="39">
        <v>2.1324986400000001E-4</v>
      </c>
      <c r="AW272" s="39">
        <v>2.14163418E-4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0.90892120880000005</v>
      </c>
      <c r="H277">
        <v>0.90182099569999996</v>
      </c>
      <c r="I277">
        <v>0.89502773629999999</v>
      </c>
      <c r="J277">
        <v>0.88831503030000003</v>
      </c>
      <c r="K277">
        <v>0.88167422770000003</v>
      </c>
      <c r="L277">
        <v>0.87507793840000003</v>
      </c>
      <c r="M277">
        <v>0.86844089150000003</v>
      </c>
      <c r="N277">
        <v>0.86180687919999999</v>
      </c>
      <c r="O277">
        <v>0.83691506230000001</v>
      </c>
      <c r="P277">
        <v>0.80739077049999997</v>
      </c>
      <c r="Q277">
        <v>0.77289297359999998</v>
      </c>
      <c r="R277">
        <v>0.73287770029999999</v>
      </c>
      <c r="S277">
        <v>0.70219445469999997</v>
      </c>
      <c r="T277">
        <v>0.69979039480000005</v>
      </c>
      <c r="U277">
        <v>0.69723374010000005</v>
      </c>
      <c r="V277">
        <v>0.69467104199999996</v>
      </c>
      <c r="W277">
        <v>0.622981432</v>
      </c>
      <c r="X277">
        <v>0.60324600969999997</v>
      </c>
      <c r="Y277">
        <v>0.57885350469999997</v>
      </c>
      <c r="Z277">
        <v>0.5537522037</v>
      </c>
      <c r="AA277">
        <v>0.52784020840000001</v>
      </c>
      <c r="AB277">
        <v>0.50311201859999999</v>
      </c>
      <c r="AC277">
        <v>0.47749295629999999</v>
      </c>
      <c r="AD277">
        <v>0.45337510180000001</v>
      </c>
      <c r="AE277">
        <v>0.42932137170000001</v>
      </c>
      <c r="AF277">
        <v>0.4051528955</v>
      </c>
      <c r="AG277">
        <v>0.38348175979999999</v>
      </c>
      <c r="AH277">
        <v>0.36167194539999997</v>
      </c>
      <c r="AI277">
        <v>0.3412958579</v>
      </c>
      <c r="AJ277">
        <v>0.3208567886</v>
      </c>
      <c r="AK277">
        <v>0.30054137660000002</v>
      </c>
      <c r="AL277">
        <v>0.28263902369999999</v>
      </c>
      <c r="AM277">
        <v>0.26489627459999998</v>
      </c>
      <c r="AN277">
        <v>0.25188020300000002</v>
      </c>
      <c r="AO277">
        <v>0.23907007229999999</v>
      </c>
      <c r="AP277">
        <v>0.22602524199999999</v>
      </c>
      <c r="AQ277">
        <v>0.21338409380000001</v>
      </c>
      <c r="AR277">
        <v>0.2002388668</v>
      </c>
      <c r="AS277">
        <v>0.18440828649999999</v>
      </c>
      <c r="AT277">
        <v>0.16715222490000001</v>
      </c>
      <c r="AU277">
        <v>0.15204478669999999</v>
      </c>
      <c r="AV277">
        <v>0.13309556719999999</v>
      </c>
      <c r="AW277">
        <v>0.12063968899999999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5.3373629700000001E-2</v>
      </c>
      <c r="H278">
        <v>5.9166886699999997E-2</v>
      </c>
      <c r="I278">
        <v>6.4519893600000003E-2</v>
      </c>
      <c r="J278">
        <v>6.9541581000000005E-2</v>
      </c>
      <c r="K278">
        <v>7.4210763099999896E-2</v>
      </c>
      <c r="L278">
        <v>7.8514808399999997E-2</v>
      </c>
      <c r="M278">
        <v>8.2473338600000001E-2</v>
      </c>
      <c r="N278">
        <v>8.6019352699999996E-2</v>
      </c>
      <c r="O278">
        <v>0.1092374599</v>
      </c>
      <c r="P278">
        <v>0.1374960536</v>
      </c>
      <c r="Q278">
        <v>0.17125810499999999</v>
      </c>
      <c r="R278">
        <v>0.21108880529999999</v>
      </c>
      <c r="S278">
        <v>0.18305739900000001</v>
      </c>
      <c r="T278">
        <v>0.18864908259999999</v>
      </c>
      <c r="U278">
        <v>0.19424220249999999</v>
      </c>
      <c r="V278">
        <v>0.199752234</v>
      </c>
      <c r="W278">
        <v>0.19570341390000001</v>
      </c>
      <c r="X278">
        <v>0.1928210105</v>
      </c>
      <c r="Y278">
        <v>0.194243097</v>
      </c>
      <c r="Z278">
        <v>0.19568320489999999</v>
      </c>
      <c r="AA278">
        <v>0.19717441790000001</v>
      </c>
      <c r="AB278">
        <v>0.19861298929999999</v>
      </c>
      <c r="AC278">
        <v>0.200136168</v>
      </c>
      <c r="AD278">
        <v>0.19888429990000001</v>
      </c>
      <c r="AE278">
        <v>0.1975507369</v>
      </c>
      <c r="AF278">
        <v>0.19620440780000001</v>
      </c>
      <c r="AG278">
        <v>0.1947276429</v>
      </c>
      <c r="AH278">
        <v>0.19325452030000001</v>
      </c>
      <c r="AI278">
        <v>0.1914061017</v>
      </c>
      <c r="AJ278">
        <v>0.18958613090000001</v>
      </c>
      <c r="AK278">
        <v>0.187741512</v>
      </c>
      <c r="AL278">
        <v>0.1858705819</v>
      </c>
      <c r="AM278">
        <v>0.183965402</v>
      </c>
      <c r="AN278">
        <v>0.18257971940000001</v>
      </c>
      <c r="AO278">
        <v>0.1811503625</v>
      </c>
      <c r="AP278">
        <v>0.1797829772</v>
      </c>
      <c r="AQ278">
        <v>0.17832852839999999</v>
      </c>
      <c r="AR278">
        <v>0.17699422070000001</v>
      </c>
      <c r="AS278">
        <v>0.17610418159999999</v>
      </c>
      <c r="AT278">
        <v>0.17549934619999999</v>
      </c>
      <c r="AU278">
        <v>0.17442382049999999</v>
      </c>
      <c r="AV278">
        <v>0.1741134822</v>
      </c>
      <c r="AW278">
        <v>0.17248730309999999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4.5045955199999998E-3</v>
      </c>
      <c r="H279">
        <v>4.2200412099999999E-3</v>
      </c>
      <c r="I279">
        <v>3.9431136599999998E-3</v>
      </c>
      <c r="J279">
        <v>3.6839219E-3</v>
      </c>
      <c r="K279">
        <v>3.44166228E-3</v>
      </c>
      <c r="L279">
        <v>3.2159402399999999E-3</v>
      </c>
      <c r="M279">
        <v>3.0074394299999998E-3</v>
      </c>
      <c r="N279">
        <v>2.81349219E-3</v>
      </c>
      <c r="O279">
        <v>2.7293757999999999E-3</v>
      </c>
      <c r="P279">
        <v>2.6243646300000002E-3</v>
      </c>
      <c r="Q279">
        <v>2.4970502099999998E-3</v>
      </c>
      <c r="R279">
        <v>2.3511673499999998E-3</v>
      </c>
      <c r="S279">
        <v>1.0237673100000001E-2</v>
      </c>
      <c r="T279">
        <v>9.5591847299999998E-3</v>
      </c>
      <c r="U279">
        <v>8.9030303199999997E-3</v>
      </c>
      <c r="V279">
        <v>8.2631433899999999E-3</v>
      </c>
      <c r="W279">
        <v>3.3560078200000003E-2</v>
      </c>
      <c r="X279">
        <v>4.1536489599999997E-2</v>
      </c>
      <c r="Y279">
        <v>5.0171027600000001E-2</v>
      </c>
      <c r="Z279">
        <v>5.9070049399999998E-2</v>
      </c>
      <c r="AA279">
        <v>6.8253804200000004E-2</v>
      </c>
      <c r="AB279">
        <v>7.5600617499999995E-2</v>
      </c>
      <c r="AC279">
        <v>8.3198198799999998E-2</v>
      </c>
      <c r="AD279">
        <v>9.7207973200000006E-2</v>
      </c>
      <c r="AE279">
        <v>0.1112629263</v>
      </c>
      <c r="AF279">
        <v>0.1253911362</v>
      </c>
      <c r="AG279">
        <v>0.1369891634</v>
      </c>
      <c r="AH279">
        <v>0.14865073770000001</v>
      </c>
      <c r="AI279">
        <v>0.1611458392</v>
      </c>
      <c r="AJ279">
        <v>0.17364654039999999</v>
      </c>
      <c r="AK279">
        <v>0.1861060819</v>
      </c>
      <c r="AL279">
        <v>0.19601627939999999</v>
      </c>
      <c r="AM279">
        <v>0.20587738890000001</v>
      </c>
      <c r="AN279">
        <v>0.2124744298</v>
      </c>
      <c r="AO279">
        <v>0.21900879440000001</v>
      </c>
      <c r="AP279">
        <v>0.22560683300000001</v>
      </c>
      <c r="AQ279">
        <v>0.23208293869999999</v>
      </c>
      <c r="AR279">
        <v>0.23870403949999999</v>
      </c>
      <c r="AS279">
        <v>0.24973444559999999</v>
      </c>
      <c r="AT279">
        <v>0.2612337542</v>
      </c>
      <c r="AU279">
        <v>0.27208484859999998</v>
      </c>
      <c r="AV279">
        <v>0.28420463410000002</v>
      </c>
      <c r="AW279">
        <v>0.29421242289999999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1.4644186E-2</v>
      </c>
      <c r="H280">
        <v>1.4377553499999999E-2</v>
      </c>
      <c r="I280">
        <v>1.4078826500000001E-2</v>
      </c>
      <c r="J280">
        <v>1.3784672099999999E-2</v>
      </c>
      <c r="K280">
        <v>1.34962508E-2</v>
      </c>
      <c r="L280">
        <v>1.32163557E-2</v>
      </c>
      <c r="M280">
        <v>1.2952676E-2</v>
      </c>
      <c r="N280">
        <v>1.26989318E-2</v>
      </c>
      <c r="O280">
        <v>1.27405673E-2</v>
      </c>
      <c r="P280">
        <v>1.2669327500000001E-2</v>
      </c>
      <c r="Q280">
        <v>1.24669616E-2</v>
      </c>
      <c r="R280">
        <v>1.21400603E-2</v>
      </c>
      <c r="S280">
        <v>3.4474362699999997E-2</v>
      </c>
      <c r="T280">
        <v>3.01007771E-2</v>
      </c>
      <c r="U280">
        <v>2.58492952E-2</v>
      </c>
      <c r="V280">
        <v>2.1696666699999999E-2</v>
      </c>
      <c r="W280">
        <v>2.7569025699999999E-2</v>
      </c>
      <c r="X280">
        <v>2.8726318800000001E-2</v>
      </c>
      <c r="Y280">
        <v>2.93176492E-2</v>
      </c>
      <c r="Z280">
        <v>2.9923538499999999E-2</v>
      </c>
      <c r="AA280">
        <v>3.05495135E-2</v>
      </c>
      <c r="AB280">
        <v>3.10287554E-2</v>
      </c>
      <c r="AC280">
        <v>3.1529396299999998E-2</v>
      </c>
      <c r="AD280">
        <v>3.1210678700000001E-2</v>
      </c>
      <c r="AE280">
        <v>3.08784291E-2</v>
      </c>
      <c r="AF280">
        <v>3.0543511499999999E-2</v>
      </c>
      <c r="AG280">
        <v>3.0188714200000001E-2</v>
      </c>
      <c r="AH280">
        <v>2.9833874199999999E-2</v>
      </c>
      <c r="AI280">
        <v>2.98582932E-2</v>
      </c>
      <c r="AJ280">
        <v>2.98867414E-2</v>
      </c>
      <c r="AK280">
        <v>2.9910890400000001E-2</v>
      </c>
      <c r="AL280">
        <v>2.99331041E-2</v>
      </c>
      <c r="AM280">
        <v>2.9949449E-2</v>
      </c>
      <c r="AN280">
        <v>2.9984683200000001E-2</v>
      </c>
      <c r="AO280">
        <v>3.00123656E-2</v>
      </c>
      <c r="AP280">
        <v>3.0049955E-2</v>
      </c>
      <c r="AQ280">
        <v>3.00725864E-2</v>
      </c>
      <c r="AR280">
        <v>3.01151141E-2</v>
      </c>
      <c r="AS280">
        <v>3.0146827099999999E-2</v>
      </c>
      <c r="AT280">
        <v>3.02283286E-2</v>
      </c>
      <c r="AU280">
        <v>3.02295424E-2</v>
      </c>
      <c r="AV280">
        <v>3.0364495700000001E-2</v>
      </c>
      <c r="AW280">
        <v>3.0270509800000001E-2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5.5282351399999997E-3</v>
      </c>
      <c r="H281">
        <v>5.7373685999999998E-3</v>
      </c>
      <c r="I281">
        <v>5.9388274799999996E-3</v>
      </c>
      <c r="J281">
        <v>6.14663156E-3</v>
      </c>
      <c r="K281">
        <v>6.3615123200000002E-3</v>
      </c>
      <c r="L281">
        <v>6.5851465399999996E-3</v>
      </c>
      <c r="M281">
        <v>6.8221256899999999E-3</v>
      </c>
      <c r="N281">
        <v>7.0702357499999998E-3</v>
      </c>
      <c r="O281">
        <v>7.3419761700000002E-3</v>
      </c>
      <c r="P281">
        <v>7.5567536300000003E-3</v>
      </c>
      <c r="Q281">
        <v>7.69661596E-3</v>
      </c>
      <c r="R281">
        <v>7.7574241300000001E-3</v>
      </c>
      <c r="S281">
        <v>8.9533011399999998E-3</v>
      </c>
      <c r="T281">
        <v>8.6539797999999994E-3</v>
      </c>
      <c r="U281">
        <v>8.3675888400000006E-3</v>
      </c>
      <c r="V281">
        <v>8.0892201899999995E-3</v>
      </c>
      <c r="W281">
        <v>1.25411307E-2</v>
      </c>
      <c r="X281">
        <v>1.4007706E-2</v>
      </c>
      <c r="Y281">
        <v>1.5083009600000001E-2</v>
      </c>
      <c r="Z281">
        <v>1.6190037399999999E-2</v>
      </c>
      <c r="AA281">
        <v>1.7332724599999998E-2</v>
      </c>
      <c r="AB281">
        <v>1.85493672E-2</v>
      </c>
      <c r="AC281">
        <v>1.98087022E-2</v>
      </c>
      <c r="AD281">
        <v>2.1435540699999998E-2</v>
      </c>
      <c r="AE281">
        <v>2.3063829000000001E-2</v>
      </c>
      <c r="AF281">
        <v>2.47003199E-2</v>
      </c>
      <c r="AG281">
        <v>2.6342921700000001E-2</v>
      </c>
      <c r="AH281">
        <v>2.7994907499999999E-2</v>
      </c>
      <c r="AI281">
        <v>2.8425682399999999E-2</v>
      </c>
      <c r="AJ281">
        <v>2.8859761099999999E-2</v>
      </c>
      <c r="AK281">
        <v>2.9289154800000002E-2</v>
      </c>
      <c r="AL281">
        <v>2.9720911799999999E-2</v>
      </c>
      <c r="AM281">
        <v>3.01463945E-2</v>
      </c>
      <c r="AN281">
        <v>3.0554249299999999E-2</v>
      </c>
      <c r="AO281">
        <v>3.09538717E-2</v>
      </c>
      <c r="AP281">
        <v>3.1363206900000003E-2</v>
      </c>
      <c r="AQ281">
        <v>3.17563659E-2</v>
      </c>
      <c r="AR281">
        <v>3.2170034E-2</v>
      </c>
      <c r="AS281">
        <v>3.2528140699999999E-2</v>
      </c>
      <c r="AT281">
        <v>3.29416669E-2</v>
      </c>
      <c r="AU281">
        <v>3.3269071300000001E-2</v>
      </c>
      <c r="AV281">
        <v>3.3745616200000002E-2</v>
      </c>
      <c r="AW281">
        <v>3.3968656399999998E-2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1.30281449E-2</v>
      </c>
      <c r="H282">
        <v>1.46771544E-2</v>
      </c>
      <c r="I282">
        <v>1.6491602500000001E-2</v>
      </c>
      <c r="J282">
        <v>1.8528163199999999E-2</v>
      </c>
      <c r="K282">
        <v>2.0815583799999999E-2</v>
      </c>
      <c r="L282">
        <v>2.3389810699999999E-2</v>
      </c>
      <c r="M282">
        <v>2.63035288E-2</v>
      </c>
      <c r="N282">
        <v>2.95911084E-2</v>
      </c>
      <c r="O282">
        <v>3.1035558500000001E-2</v>
      </c>
      <c r="P282">
        <v>3.2262730099999998E-2</v>
      </c>
      <c r="Q282">
        <v>3.3188293600000002E-2</v>
      </c>
      <c r="R282">
        <v>3.3784842599999997E-2</v>
      </c>
      <c r="S282">
        <v>6.10828094E-2</v>
      </c>
      <c r="T282">
        <v>6.3246580999999996E-2</v>
      </c>
      <c r="U282">
        <v>6.5404142999999998E-2</v>
      </c>
      <c r="V282">
        <v>6.7527693700000002E-2</v>
      </c>
      <c r="W282">
        <v>0.10764491950000001</v>
      </c>
      <c r="X282">
        <v>0.1196624654</v>
      </c>
      <c r="Y282">
        <v>0.13233171190000001</v>
      </c>
      <c r="Z282">
        <v>0.14538096610000001</v>
      </c>
      <c r="AA282">
        <v>0.1588493315</v>
      </c>
      <c r="AB282">
        <v>0.17309625200000001</v>
      </c>
      <c r="AC282">
        <v>0.18783457840000001</v>
      </c>
      <c r="AD282">
        <v>0.19788640569999999</v>
      </c>
      <c r="AE282">
        <v>0.20792270700000001</v>
      </c>
      <c r="AF282">
        <v>0.21800772909999999</v>
      </c>
      <c r="AG282">
        <v>0.228269798</v>
      </c>
      <c r="AH282">
        <v>0.23859401490000001</v>
      </c>
      <c r="AI282">
        <v>0.24786822550000001</v>
      </c>
      <c r="AJ282">
        <v>0.25716403760000001</v>
      </c>
      <c r="AK282">
        <v>0.26641098419999998</v>
      </c>
      <c r="AL282">
        <v>0.27582009909999999</v>
      </c>
      <c r="AM282">
        <v>0.28516509099999998</v>
      </c>
      <c r="AN282">
        <v>0.29252671530000002</v>
      </c>
      <c r="AO282">
        <v>0.29980453350000003</v>
      </c>
      <c r="AP282">
        <v>0.30717178579999999</v>
      </c>
      <c r="AQ282">
        <v>0.31437548679999999</v>
      </c>
      <c r="AR282">
        <v>0.32177772490000001</v>
      </c>
      <c r="AS282">
        <v>0.32707811840000001</v>
      </c>
      <c r="AT282">
        <v>0.33294467919999998</v>
      </c>
      <c r="AU282">
        <v>0.33794793049999999</v>
      </c>
      <c r="AV282">
        <v>0.3444762046</v>
      </c>
      <c r="AW282">
        <v>0.34842141879999999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412015962.30000001</v>
      </c>
      <c r="G285">
        <v>421142212.10000002</v>
      </c>
      <c r="H285">
        <v>439537486.80000001</v>
      </c>
      <c r="I285">
        <v>454174313.39999998</v>
      </c>
      <c r="J285">
        <v>471398228.10000002</v>
      </c>
      <c r="K285">
        <v>493295712.30000001</v>
      </c>
      <c r="L285">
        <v>519357854.80000001</v>
      </c>
      <c r="M285">
        <v>549571059</v>
      </c>
      <c r="N285">
        <v>565396615.60000002</v>
      </c>
      <c r="O285">
        <v>564683210.29999995</v>
      </c>
      <c r="P285">
        <v>564402753.60000002</v>
      </c>
      <c r="Q285">
        <v>563171617.29999995</v>
      </c>
      <c r="R285">
        <v>562964885.29999995</v>
      </c>
      <c r="S285">
        <v>568362087</v>
      </c>
      <c r="T285">
        <v>573115868.20000005</v>
      </c>
      <c r="U285">
        <v>575729718</v>
      </c>
      <c r="V285">
        <v>577608343.39999998</v>
      </c>
      <c r="W285">
        <v>577929957.20000005</v>
      </c>
      <c r="X285">
        <v>577630783.79999995</v>
      </c>
      <c r="Y285">
        <v>578213697.89999998</v>
      </c>
      <c r="Z285">
        <v>579709496</v>
      </c>
      <c r="AA285">
        <v>581897963.79999995</v>
      </c>
      <c r="AB285">
        <v>584552385.29999995</v>
      </c>
      <c r="AC285">
        <v>587454264.79999995</v>
      </c>
      <c r="AD285">
        <v>590616950</v>
      </c>
      <c r="AE285">
        <v>594020681</v>
      </c>
      <c r="AF285">
        <v>597444479.70000005</v>
      </c>
      <c r="AG285">
        <v>600758935.60000002</v>
      </c>
      <c r="AH285">
        <v>603920047.5</v>
      </c>
      <c r="AI285">
        <v>606936018.20000005</v>
      </c>
      <c r="AJ285">
        <v>609884968.70000005</v>
      </c>
      <c r="AK285">
        <v>612837709.20000005</v>
      </c>
      <c r="AL285">
        <v>615839373</v>
      </c>
      <c r="AM285">
        <v>618976058.79999995</v>
      </c>
      <c r="AN285">
        <v>622356534.29999995</v>
      </c>
      <c r="AO285">
        <v>625965193.60000002</v>
      </c>
      <c r="AP285">
        <v>629727314.20000005</v>
      </c>
      <c r="AQ285">
        <v>633633915.29999995</v>
      </c>
      <c r="AR285">
        <v>637608885</v>
      </c>
      <c r="AS285">
        <v>641635389.10000002</v>
      </c>
      <c r="AT285">
        <v>645614311.60000002</v>
      </c>
      <c r="AU285">
        <v>649672324.5</v>
      </c>
      <c r="AV285">
        <v>653580528.29999995</v>
      </c>
      <c r="AW285">
        <v>657720794.10000002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277098.17139999999</v>
      </c>
      <c r="G286">
        <v>283660.36800000002</v>
      </c>
      <c r="H286">
        <v>284994.24369999999</v>
      </c>
      <c r="I286">
        <v>276966.96340000001</v>
      </c>
      <c r="J286">
        <v>276307.57490000001</v>
      </c>
      <c r="K286">
        <v>278553.35220000002</v>
      </c>
      <c r="L286">
        <v>278770.52230000001</v>
      </c>
      <c r="M286">
        <v>284109.21220000001</v>
      </c>
      <c r="N286">
        <v>292973.05290000001</v>
      </c>
      <c r="O286">
        <v>300358.946</v>
      </c>
      <c r="P286">
        <v>308855.7721</v>
      </c>
      <c r="Q286">
        <v>317341.32799999998</v>
      </c>
      <c r="R286">
        <v>328564.49160000001</v>
      </c>
      <c r="S286">
        <v>327841.35139999999</v>
      </c>
      <c r="T286">
        <v>327168.7499</v>
      </c>
      <c r="U286">
        <v>327388.93699999998</v>
      </c>
      <c r="V286">
        <v>326787.65710000001</v>
      </c>
      <c r="W286">
        <v>334115.26559999998</v>
      </c>
      <c r="X286">
        <v>339578.08370000002</v>
      </c>
      <c r="Y286">
        <v>345302.76640000002</v>
      </c>
      <c r="Z286">
        <v>351621.65370000002</v>
      </c>
      <c r="AA286">
        <v>358465.26189999998</v>
      </c>
      <c r="AB286">
        <v>365520.66110000003</v>
      </c>
      <c r="AC286">
        <v>372584.69410000002</v>
      </c>
      <c r="AD286">
        <v>379937.95159999997</v>
      </c>
      <c r="AE286">
        <v>388686.40600000002</v>
      </c>
      <c r="AF286">
        <v>397577.45799999998</v>
      </c>
      <c r="AG286">
        <v>406159.56030000001</v>
      </c>
      <c r="AH286">
        <v>414236.42670000001</v>
      </c>
      <c r="AI286">
        <v>421994.03690000001</v>
      </c>
      <c r="AJ286">
        <v>429639.12550000002</v>
      </c>
      <c r="AK286">
        <v>437356.26400000002</v>
      </c>
      <c r="AL286">
        <v>445318.68320000003</v>
      </c>
      <c r="AM286">
        <v>453998.0269</v>
      </c>
      <c r="AN286">
        <v>463069.85710000002</v>
      </c>
      <c r="AO286">
        <v>472670.04609999998</v>
      </c>
      <c r="AP286">
        <v>482601.42259999999</v>
      </c>
      <c r="AQ286">
        <v>493176.43239999999</v>
      </c>
      <c r="AR286">
        <v>504078.62170000002</v>
      </c>
      <c r="AS286">
        <v>515747.61420000001</v>
      </c>
      <c r="AT286">
        <v>527377.09409999999</v>
      </c>
      <c r="AU286">
        <v>540123.46889999998</v>
      </c>
      <c r="AV286">
        <v>551980.54700000002</v>
      </c>
      <c r="AW286">
        <v>566336.26989999996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168432.2249</v>
      </c>
      <c r="G287">
        <v>175099.30350000001</v>
      </c>
      <c r="H287">
        <v>184374.94149999999</v>
      </c>
      <c r="I287">
        <v>192029.98379999999</v>
      </c>
      <c r="J287">
        <v>200640.10509999999</v>
      </c>
      <c r="K287">
        <v>215029.0747</v>
      </c>
      <c r="L287">
        <v>230854.71179999999</v>
      </c>
      <c r="M287">
        <v>247455.28940000001</v>
      </c>
      <c r="N287">
        <v>260445.78839999999</v>
      </c>
      <c r="O287">
        <v>261238.1514</v>
      </c>
      <c r="P287">
        <v>258850.94699999999</v>
      </c>
      <c r="Q287">
        <v>254983.5484</v>
      </c>
      <c r="R287">
        <v>253647.4817</v>
      </c>
      <c r="S287">
        <v>254230.49170000001</v>
      </c>
      <c r="T287">
        <v>257182.2623</v>
      </c>
      <c r="U287">
        <v>258535.48980000001</v>
      </c>
      <c r="V287">
        <v>259378.27679999999</v>
      </c>
      <c r="W287">
        <v>259923.1096</v>
      </c>
      <c r="X287">
        <v>259855.1502</v>
      </c>
      <c r="Y287">
        <v>260247.7304</v>
      </c>
      <c r="Z287">
        <v>260961.34080000001</v>
      </c>
      <c r="AA287">
        <v>261873.67430000001</v>
      </c>
      <c r="AB287">
        <v>262919.30709999998</v>
      </c>
      <c r="AC287">
        <v>263931.6139</v>
      </c>
      <c r="AD287">
        <v>264948.50209999998</v>
      </c>
      <c r="AE287">
        <v>265947.78320000001</v>
      </c>
      <c r="AF287">
        <v>266990.5822</v>
      </c>
      <c r="AG287">
        <v>268000.30949999997</v>
      </c>
      <c r="AH287">
        <v>268936.4535</v>
      </c>
      <c r="AI287">
        <v>269749.9803</v>
      </c>
      <c r="AJ287">
        <v>270484.99290000001</v>
      </c>
      <c r="AK287">
        <v>271198.9902</v>
      </c>
      <c r="AL287">
        <v>271921.81699999998</v>
      </c>
      <c r="AM287">
        <v>272679.1752</v>
      </c>
      <c r="AN287">
        <v>273357.86129999999</v>
      </c>
      <c r="AO287">
        <v>274113.36540000001</v>
      </c>
      <c r="AP287">
        <v>274979.2635</v>
      </c>
      <c r="AQ287">
        <v>275930.84830000001</v>
      </c>
      <c r="AR287">
        <v>276976.25160000002</v>
      </c>
      <c r="AS287">
        <v>278075.27789999999</v>
      </c>
      <c r="AT287">
        <v>279243.16119999997</v>
      </c>
      <c r="AU287">
        <v>280413.359</v>
      </c>
      <c r="AV287">
        <v>281660.87089999998</v>
      </c>
      <c r="AW287">
        <v>282837.18810000003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549193.42940000002</v>
      </c>
      <c r="G288">
        <v>552125.424</v>
      </c>
      <c r="H288">
        <v>567688.75829999999</v>
      </c>
      <c r="I288">
        <v>577880.36120000004</v>
      </c>
      <c r="J288">
        <v>590937.15729999996</v>
      </c>
      <c r="K288">
        <v>606345.13639999996</v>
      </c>
      <c r="L288">
        <v>626358.06810000003</v>
      </c>
      <c r="M288">
        <v>651245.54460000002</v>
      </c>
      <c r="N288">
        <v>668533.77690000006</v>
      </c>
      <c r="O288">
        <v>664358.68770000001</v>
      </c>
      <c r="P288">
        <v>663251.12190000003</v>
      </c>
      <c r="Q288">
        <v>661826.89619999996</v>
      </c>
      <c r="R288">
        <v>660062.11250000005</v>
      </c>
      <c r="S288">
        <v>665308.74250000005</v>
      </c>
      <c r="T288">
        <v>667763.55669999996</v>
      </c>
      <c r="U288">
        <v>668181.16220000002</v>
      </c>
      <c r="V288">
        <v>667869.07070000004</v>
      </c>
      <c r="W288">
        <v>665452.03040000005</v>
      </c>
      <c r="X288">
        <v>662578.60479999997</v>
      </c>
      <c r="Y288">
        <v>660674.90430000005</v>
      </c>
      <c r="Z288">
        <v>659880.22389999998</v>
      </c>
      <c r="AA288">
        <v>659950.64359999995</v>
      </c>
      <c r="AB288">
        <v>660593.63699999999</v>
      </c>
      <c r="AC288">
        <v>661608.85640000005</v>
      </c>
      <c r="AD288">
        <v>662984.18019999994</v>
      </c>
      <c r="AE288">
        <v>664704.34409999999</v>
      </c>
      <c r="AF288">
        <v>666399.46539999999</v>
      </c>
      <c r="AG288">
        <v>667939.72270000004</v>
      </c>
      <c r="AH288">
        <v>669293.58270000003</v>
      </c>
      <c r="AI288">
        <v>670511.81129999994</v>
      </c>
      <c r="AJ288">
        <v>671675.21640000003</v>
      </c>
      <c r="AK288">
        <v>672842.74710000004</v>
      </c>
      <c r="AL288">
        <v>674056.36899999995</v>
      </c>
      <c r="AM288">
        <v>675418.72580000001</v>
      </c>
      <c r="AN288">
        <v>677167.88170000003</v>
      </c>
      <c r="AO288">
        <v>679161.70039999997</v>
      </c>
      <c r="AP288">
        <v>681266.77009999997</v>
      </c>
      <c r="AQ288">
        <v>683487.30810000002</v>
      </c>
      <c r="AR288">
        <v>685708.77740000002</v>
      </c>
      <c r="AS288">
        <v>687937.20479999995</v>
      </c>
      <c r="AT288">
        <v>690022.37179999996</v>
      </c>
      <c r="AU288">
        <v>692191.26599999995</v>
      </c>
      <c r="AV288">
        <v>694069.13910000003</v>
      </c>
      <c r="AW288">
        <v>696297.80020000006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85388.794420000006</v>
      </c>
      <c r="F289">
        <v>94624.031529999906</v>
      </c>
      <c r="G289">
        <v>97309.646099999998</v>
      </c>
      <c r="H289">
        <v>103596.4118</v>
      </c>
      <c r="I289">
        <v>107572.5601</v>
      </c>
      <c r="J289">
        <v>114867.7651</v>
      </c>
      <c r="K289">
        <v>120272.13800000001</v>
      </c>
      <c r="L289">
        <v>126784.7227</v>
      </c>
      <c r="M289">
        <v>135783.02499999999</v>
      </c>
      <c r="N289">
        <v>145684.86230000001</v>
      </c>
      <c r="O289">
        <v>136447.04019999999</v>
      </c>
      <c r="P289">
        <v>131142.5851</v>
      </c>
      <c r="Q289">
        <v>126033.62059999999</v>
      </c>
      <c r="R289">
        <v>114474.7169</v>
      </c>
      <c r="S289">
        <v>113953.833</v>
      </c>
      <c r="T289">
        <v>113448.8186</v>
      </c>
      <c r="U289">
        <v>113139.6566</v>
      </c>
      <c r="V289">
        <v>113075.7663</v>
      </c>
      <c r="W289">
        <v>112752.8444</v>
      </c>
      <c r="X289">
        <v>112620.4869</v>
      </c>
      <c r="Y289">
        <v>112338.0116</v>
      </c>
      <c r="Z289">
        <v>112184.6444</v>
      </c>
      <c r="AA289">
        <v>112183.3054</v>
      </c>
      <c r="AB289">
        <v>112390.4032</v>
      </c>
      <c r="AC289">
        <v>112639.3444</v>
      </c>
      <c r="AD289">
        <v>113003.4918</v>
      </c>
      <c r="AE289">
        <v>113520.9724</v>
      </c>
      <c r="AF289">
        <v>114025.3898</v>
      </c>
      <c r="AG289">
        <v>114499.2412</v>
      </c>
      <c r="AH289">
        <v>114947.42570000001</v>
      </c>
      <c r="AI289">
        <v>115411.7142</v>
      </c>
      <c r="AJ289">
        <v>115896.60619999999</v>
      </c>
      <c r="AK289">
        <v>116401.7453</v>
      </c>
      <c r="AL289">
        <v>116929.70630000001</v>
      </c>
      <c r="AM289">
        <v>117509.45080000001</v>
      </c>
      <c r="AN289">
        <v>118138.70600000001</v>
      </c>
      <c r="AO289">
        <v>118772.2518</v>
      </c>
      <c r="AP289">
        <v>119383.16620000001</v>
      </c>
      <c r="AQ289">
        <v>120000.1838</v>
      </c>
      <c r="AR289">
        <v>120589.1324</v>
      </c>
      <c r="AS289">
        <v>121172.0441</v>
      </c>
      <c r="AT289">
        <v>121691.8818</v>
      </c>
      <c r="AU289">
        <v>122250.989</v>
      </c>
      <c r="AV289">
        <v>122620.6712</v>
      </c>
      <c r="AW289">
        <v>123159.3435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49526.529009999998</v>
      </c>
      <c r="G290">
        <v>49189.343150000001</v>
      </c>
      <c r="H290">
        <v>50577.637569999999</v>
      </c>
      <c r="I290">
        <v>51404.562720000002</v>
      </c>
      <c r="J290">
        <v>52652.134910000001</v>
      </c>
      <c r="K290">
        <v>53240.112910000003</v>
      </c>
      <c r="L290">
        <v>54441.532870000003</v>
      </c>
      <c r="M290">
        <v>56441.933389999998</v>
      </c>
      <c r="N290">
        <v>57915.954149999998</v>
      </c>
      <c r="O290">
        <v>56789.152040000001</v>
      </c>
      <c r="P290">
        <v>56686.277950000003</v>
      </c>
      <c r="Q290">
        <v>56746.732080000002</v>
      </c>
      <c r="R290">
        <v>55973.500339999999</v>
      </c>
      <c r="S290">
        <v>56546.588459999999</v>
      </c>
      <c r="T290">
        <v>56515.004670000002</v>
      </c>
      <c r="U290">
        <v>56388.148359999999</v>
      </c>
      <c r="V290">
        <v>56255.946900000003</v>
      </c>
      <c r="W290">
        <v>55847.731220000001</v>
      </c>
      <c r="X290">
        <v>55491.86292</v>
      </c>
      <c r="Y290">
        <v>55197.701220000003</v>
      </c>
      <c r="Z290">
        <v>55027.426800000001</v>
      </c>
      <c r="AA290">
        <v>54964.481910000002</v>
      </c>
      <c r="AB290">
        <v>54980.63566</v>
      </c>
      <c r="AC290">
        <v>55060.031150000003</v>
      </c>
      <c r="AD290">
        <v>55199.898359999999</v>
      </c>
      <c r="AE290">
        <v>55398.07503</v>
      </c>
      <c r="AF290">
        <v>55584.971799999999</v>
      </c>
      <c r="AG290">
        <v>55754.093930000003</v>
      </c>
      <c r="AH290">
        <v>55908.2088</v>
      </c>
      <c r="AI290">
        <v>56064.048600000002</v>
      </c>
      <c r="AJ290">
        <v>56226.305130000001</v>
      </c>
      <c r="AK290">
        <v>56394.37124</v>
      </c>
      <c r="AL290">
        <v>56569.407919999998</v>
      </c>
      <c r="AM290">
        <v>56763.0818</v>
      </c>
      <c r="AN290">
        <v>57029.068339999998</v>
      </c>
      <c r="AO290">
        <v>57319.341280000001</v>
      </c>
      <c r="AP290">
        <v>57608.110130000001</v>
      </c>
      <c r="AQ290">
        <v>57900.76081</v>
      </c>
      <c r="AR290">
        <v>58177.734850000001</v>
      </c>
      <c r="AS290">
        <v>58446.20392</v>
      </c>
      <c r="AT290">
        <v>58680.180229999998</v>
      </c>
      <c r="AU290">
        <v>58926.87429</v>
      </c>
      <c r="AV290">
        <v>59109.637349999997</v>
      </c>
      <c r="AW290">
        <v>59361.115339999997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598711.18130000005</v>
      </c>
      <c r="G291">
        <v>601302.59230000002</v>
      </c>
      <c r="H291">
        <v>618253.87769999995</v>
      </c>
      <c r="I291">
        <v>629272.12410000002</v>
      </c>
      <c r="J291">
        <v>643576.13659999997</v>
      </c>
      <c r="K291">
        <v>659566.48300000001</v>
      </c>
      <c r="L291">
        <v>680777.6324</v>
      </c>
      <c r="M291">
        <v>707664.42610000004</v>
      </c>
      <c r="N291">
        <v>726426.06330000004</v>
      </c>
      <c r="O291">
        <v>721119.62459999998</v>
      </c>
      <c r="P291">
        <v>719909.23149999999</v>
      </c>
      <c r="Q291">
        <v>718545.24360000005</v>
      </c>
      <c r="R291">
        <v>716004.15899999999</v>
      </c>
      <c r="S291">
        <v>721823.48750000005</v>
      </c>
      <c r="T291">
        <v>726365.23990000004</v>
      </c>
      <c r="U291">
        <v>727326.87620000006</v>
      </c>
      <c r="V291">
        <v>727551.42220000003</v>
      </c>
      <c r="W291">
        <v>725381.17</v>
      </c>
      <c r="X291">
        <v>722800.02209999994</v>
      </c>
      <c r="Y291">
        <v>721252.73919999995</v>
      </c>
      <c r="Z291">
        <v>720945.49080000003</v>
      </c>
      <c r="AA291">
        <v>721618.7561</v>
      </c>
      <c r="AB291">
        <v>722951.13309999998</v>
      </c>
      <c r="AC291">
        <v>724725.76540000003</v>
      </c>
      <c r="AD291">
        <v>726928.75569999998</v>
      </c>
      <c r="AE291">
        <v>729543.58849999995</v>
      </c>
      <c r="AF291">
        <v>732125.75490000006</v>
      </c>
      <c r="AG291">
        <v>734536.80379999999</v>
      </c>
      <c r="AH291">
        <v>736747.03189999994</v>
      </c>
      <c r="AI291">
        <v>738824.50249999994</v>
      </c>
      <c r="AJ291">
        <v>740855.85149999999</v>
      </c>
      <c r="AK291">
        <v>742900.37569999998</v>
      </c>
      <c r="AL291">
        <v>745002.07960000006</v>
      </c>
      <c r="AM291">
        <v>747277.77679999999</v>
      </c>
      <c r="AN291">
        <v>750025.9105</v>
      </c>
      <c r="AO291">
        <v>753053.36239999998</v>
      </c>
      <c r="AP291">
        <v>756197.98869999999</v>
      </c>
      <c r="AQ291">
        <v>759469.94339999999</v>
      </c>
      <c r="AR291">
        <v>762732.09820000001</v>
      </c>
      <c r="AS291">
        <v>765997.96550000005</v>
      </c>
      <c r="AT291">
        <v>769086.56460000004</v>
      </c>
      <c r="AU291">
        <v>772279.31140000001</v>
      </c>
      <c r="AV291">
        <v>775111.97120000003</v>
      </c>
      <c r="AW291">
        <v>778381.26690000005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262898.28019999998</v>
      </c>
      <c r="G292">
        <v>272241.68109999999</v>
      </c>
      <c r="H292">
        <v>287790.53649999999</v>
      </c>
      <c r="I292">
        <v>299414.1102</v>
      </c>
      <c r="J292">
        <v>315292.22749999998</v>
      </c>
      <c r="K292">
        <v>335051.05609999999</v>
      </c>
      <c r="L292">
        <v>357358.8982</v>
      </c>
      <c r="M292">
        <v>382937.66470000002</v>
      </c>
      <c r="N292">
        <v>405794.8578</v>
      </c>
      <c r="O292">
        <v>397143.10960000003</v>
      </c>
      <c r="P292">
        <v>389421.31660000002</v>
      </c>
      <c r="Q292">
        <v>380432.32750000001</v>
      </c>
      <c r="R292">
        <v>367224.37280000001</v>
      </c>
      <c r="S292">
        <v>367284.49930000002</v>
      </c>
      <c r="T292">
        <v>369715.20120000001</v>
      </c>
      <c r="U292">
        <v>370754.1839</v>
      </c>
      <c r="V292">
        <v>371530.57699999999</v>
      </c>
      <c r="W292">
        <v>371750.97230000002</v>
      </c>
      <c r="X292">
        <v>371551.11979999999</v>
      </c>
      <c r="Y292">
        <v>371660.31800000003</v>
      </c>
      <c r="Z292">
        <v>372218.5097</v>
      </c>
      <c r="AA292">
        <v>373126.75910000002</v>
      </c>
      <c r="AB292">
        <v>374376.19429999997</v>
      </c>
      <c r="AC292">
        <v>375634.20049999998</v>
      </c>
      <c r="AD292">
        <v>377011.7855</v>
      </c>
      <c r="AE292">
        <v>378524.74829999998</v>
      </c>
      <c r="AF292">
        <v>380068.10499999998</v>
      </c>
      <c r="AG292">
        <v>381547.98729999998</v>
      </c>
      <c r="AH292">
        <v>382928.86499999999</v>
      </c>
      <c r="AI292">
        <v>384203.46010000003</v>
      </c>
      <c r="AJ292">
        <v>385420.24209999997</v>
      </c>
      <c r="AK292">
        <v>386636.22600000002</v>
      </c>
      <c r="AL292">
        <v>387883.7598</v>
      </c>
      <c r="AM292">
        <v>389217.34289999999</v>
      </c>
      <c r="AN292">
        <v>390521.69329999998</v>
      </c>
      <c r="AO292">
        <v>391907.00760000001</v>
      </c>
      <c r="AP292">
        <v>393379.97950000002</v>
      </c>
      <c r="AQ292">
        <v>394944.55369999999</v>
      </c>
      <c r="AR292">
        <v>396574.78139999998</v>
      </c>
      <c r="AS292">
        <v>398252.49729999999</v>
      </c>
      <c r="AT292">
        <v>399936.01250000001</v>
      </c>
      <c r="AU292">
        <v>401661.00170000002</v>
      </c>
      <c r="AV292">
        <v>403274.08029999997</v>
      </c>
      <c r="AW292">
        <v>404984.7941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412015962.30000001</v>
      </c>
      <c r="G293">
        <v>421142212.10000002</v>
      </c>
      <c r="H293">
        <v>439537486.80000001</v>
      </c>
      <c r="I293">
        <v>454174313.39999998</v>
      </c>
      <c r="J293">
        <v>471398228.10000002</v>
      </c>
      <c r="K293">
        <v>493295712.30000001</v>
      </c>
      <c r="L293">
        <v>519357854.80000001</v>
      </c>
      <c r="M293">
        <v>549571059</v>
      </c>
      <c r="N293">
        <v>565396615.60000002</v>
      </c>
      <c r="O293">
        <v>564683210.29999995</v>
      </c>
      <c r="P293">
        <v>564402753.60000002</v>
      </c>
      <c r="Q293">
        <v>563171617.29999995</v>
      </c>
      <c r="R293">
        <v>562964885.29999995</v>
      </c>
      <c r="S293">
        <v>568362087</v>
      </c>
      <c r="T293">
        <v>573115868.20000005</v>
      </c>
      <c r="U293">
        <v>575727820</v>
      </c>
      <c r="V293">
        <v>577594314.5</v>
      </c>
      <c r="W293">
        <v>578398319.5</v>
      </c>
      <c r="X293">
        <v>578433649.79999995</v>
      </c>
      <c r="Y293">
        <v>579285695.10000002</v>
      </c>
      <c r="Z293">
        <v>580972731</v>
      </c>
      <c r="AA293">
        <v>583324047.70000005</v>
      </c>
      <c r="AB293">
        <v>586123926.20000005</v>
      </c>
      <c r="AC293">
        <v>589223359.29999995</v>
      </c>
      <c r="AD293">
        <v>592437211.70000005</v>
      </c>
      <c r="AE293">
        <v>595688711.60000002</v>
      </c>
      <c r="AF293">
        <v>598932978.20000005</v>
      </c>
      <c r="AG293">
        <v>602155924.60000002</v>
      </c>
      <c r="AH293">
        <v>605373538.20000005</v>
      </c>
      <c r="AI293">
        <v>608553937.79999995</v>
      </c>
      <c r="AJ293">
        <v>611734748.70000005</v>
      </c>
      <c r="AK293">
        <v>614942948.70000005</v>
      </c>
      <c r="AL293">
        <v>618207057.79999995</v>
      </c>
      <c r="AM293">
        <v>621539912.39999998</v>
      </c>
      <c r="AN293">
        <v>625045893</v>
      </c>
      <c r="AO293">
        <v>628707016</v>
      </c>
      <c r="AP293">
        <v>632482565.39999998</v>
      </c>
      <c r="AQ293">
        <v>636348286.29999995</v>
      </c>
      <c r="AR293">
        <v>640272506.89999998</v>
      </c>
      <c r="AS293">
        <v>644221805.39999998</v>
      </c>
      <c r="AT293">
        <v>648191867.20000005</v>
      </c>
      <c r="AU293">
        <v>652176934.5</v>
      </c>
      <c r="AV293">
        <v>656171475.5</v>
      </c>
      <c r="AW293">
        <v>660207024.10000002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277098.17139999999</v>
      </c>
      <c r="G294">
        <v>283660.36800000002</v>
      </c>
      <c r="H294">
        <v>284994.24369999999</v>
      </c>
      <c r="I294">
        <v>276966.96340000001</v>
      </c>
      <c r="J294">
        <v>276307.57490000001</v>
      </c>
      <c r="K294">
        <v>278553.35220000002</v>
      </c>
      <c r="L294">
        <v>278770.52230000001</v>
      </c>
      <c r="M294">
        <v>284109.21220000001</v>
      </c>
      <c r="N294">
        <v>292973.05290000001</v>
      </c>
      <c r="O294">
        <v>300358.946</v>
      </c>
      <c r="P294">
        <v>308855.7721</v>
      </c>
      <c r="Q294">
        <v>317341.32799999998</v>
      </c>
      <c r="R294">
        <v>328564.49160000001</v>
      </c>
      <c r="S294">
        <v>327841.35139999999</v>
      </c>
      <c r="T294">
        <v>327168.7499</v>
      </c>
      <c r="U294">
        <v>327379.74579999998</v>
      </c>
      <c r="V294">
        <v>326731.90610000002</v>
      </c>
      <c r="W294">
        <v>333177.48690000002</v>
      </c>
      <c r="X294">
        <v>338071.2499</v>
      </c>
      <c r="Y294">
        <v>343654.88</v>
      </c>
      <c r="Z294">
        <v>349708.81969999999</v>
      </c>
      <c r="AA294">
        <v>356332.87290000002</v>
      </c>
      <c r="AB294">
        <v>363302.31770000001</v>
      </c>
      <c r="AC294">
        <v>370504.56</v>
      </c>
      <c r="AD294">
        <v>377905.0736</v>
      </c>
      <c r="AE294">
        <v>385343.60950000002</v>
      </c>
      <c r="AF294">
        <v>392684.98759999999</v>
      </c>
      <c r="AG294">
        <v>399901.79509999999</v>
      </c>
      <c r="AH294">
        <v>407063.76870000002</v>
      </c>
      <c r="AI294">
        <v>414158.94189999998</v>
      </c>
      <c r="AJ294">
        <v>421248.54590000003</v>
      </c>
      <c r="AK294">
        <v>428349.83789999998</v>
      </c>
      <c r="AL294">
        <v>435656.00439999998</v>
      </c>
      <c r="AM294">
        <v>443218.42</v>
      </c>
      <c r="AN294">
        <v>451142.08679999999</v>
      </c>
      <c r="AO294">
        <v>459462.18939999997</v>
      </c>
      <c r="AP294">
        <v>468126.29580000002</v>
      </c>
      <c r="AQ294">
        <v>477206.22570000001</v>
      </c>
      <c r="AR294">
        <v>486703.11949999997</v>
      </c>
      <c r="AS294">
        <v>496562.201</v>
      </c>
      <c r="AT294">
        <v>506854.71980000002</v>
      </c>
      <c r="AU294">
        <v>517569.85769999999</v>
      </c>
      <c r="AV294">
        <v>528668.55850000004</v>
      </c>
      <c r="AW294">
        <v>540355.22609999997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168432.2249</v>
      </c>
      <c r="G295">
        <v>175099.30350000001</v>
      </c>
      <c r="H295">
        <v>184374.94149999999</v>
      </c>
      <c r="I295">
        <v>192029.98379999999</v>
      </c>
      <c r="J295">
        <v>200640.10509999999</v>
      </c>
      <c r="K295">
        <v>215029.0747</v>
      </c>
      <c r="L295">
        <v>230854.71179999999</v>
      </c>
      <c r="M295">
        <v>247455.28940000001</v>
      </c>
      <c r="N295">
        <v>260445.78839999999</v>
      </c>
      <c r="O295">
        <v>261238.1514</v>
      </c>
      <c r="P295">
        <v>258850.94699999999</v>
      </c>
      <c r="Q295">
        <v>254983.5484</v>
      </c>
      <c r="R295">
        <v>253647.4817</v>
      </c>
      <c r="S295">
        <v>254230.49170000001</v>
      </c>
      <c r="T295">
        <v>257182.2623</v>
      </c>
      <c r="U295">
        <v>258535.5496</v>
      </c>
      <c r="V295">
        <v>259377.2709</v>
      </c>
      <c r="W295">
        <v>259892.6231</v>
      </c>
      <c r="X295">
        <v>259943.50440000001</v>
      </c>
      <c r="Y295">
        <v>260423.20069999999</v>
      </c>
      <c r="Z295">
        <v>261222.08540000001</v>
      </c>
      <c r="AA295">
        <v>262211.57169999997</v>
      </c>
      <c r="AB295">
        <v>263271.3161</v>
      </c>
      <c r="AC295">
        <v>264329.41690000001</v>
      </c>
      <c r="AD295">
        <v>265408.5539</v>
      </c>
      <c r="AE295">
        <v>266421.23200000002</v>
      </c>
      <c r="AF295">
        <v>267346.78009999997</v>
      </c>
      <c r="AG295">
        <v>268178.83179999999</v>
      </c>
      <c r="AH295">
        <v>268928.33529999998</v>
      </c>
      <c r="AI295">
        <v>269580.93459999998</v>
      </c>
      <c r="AJ295">
        <v>270171.71059999999</v>
      </c>
      <c r="AK295">
        <v>270747.25910000002</v>
      </c>
      <c r="AL295">
        <v>271325.37119999999</v>
      </c>
      <c r="AM295">
        <v>271931.27519999997</v>
      </c>
      <c r="AN295">
        <v>272481.26130000001</v>
      </c>
      <c r="AO295">
        <v>273094.4425</v>
      </c>
      <c r="AP295">
        <v>273794.38069999998</v>
      </c>
      <c r="AQ295">
        <v>274573.66989999998</v>
      </c>
      <c r="AR295">
        <v>275426.1778</v>
      </c>
      <c r="AS295">
        <v>276334.81319999998</v>
      </c>
      <c r="AT295">
        <v>277293.17849999998</v>
      </c>
      <c r="AU295">
        <v>278300.23959999997</v>
      </c>
      <c r="AV295">
        <v>279355.54869999998</v>
      </c>
      <c r="AW295">
        <v>280451.11080000002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549193.42940000002</v>
      </c>
      <c r="G296">
        <v>552125.424</v>
      </c>
      <c r="H296">
        <v>567688.75829999999</v>
      </c>
      <c r="I296">
        <v>577880.36120000004</v>
      </c>
      <c r="J296">
        <v>590937.15729999996</v>
      </c>
      <c r="K296">
        <v>606345.13639999996</v>
      </c>
      <c r="L296">
        <v>626358.06810000003</v>
      </c>
      <c r="M296">
        <v>651245.54460000002</v>
      </c>
      <c r="N296">
        <v>668533.77690000006</v>
      </c>
      <c r="O296">
        <v>664358.68770000001</v>
      </c>
      <c r="P296">
        <v>663251.12190000003</v>
      </c>
      <c r="Q296">
        <v>661826.89619999996</v>
      </c>
      <c r="R296">
        <v>660062.11250000005</v>
      </c>
      <c r="S296">
        <v>665308.74250000005</v>
      </c>
      <c r="T296">
        <v>667763.55669999996</v>
      </c>
      <c r="U296">
        <v>668178.27229999995</v>
      </c>
      <c r="V296">
        <v>667848.86060000001</v>
      </c>
      <c r="W296">
        <v>666173.00679999997</v>
      </c>
      <c r="X296">
        <v>663705.1078</v>
      </c>
      <c r="Y296">
        <v>662131.11569999997</v>
      </c>
      <c r="Z296">
        <v>661550.15910000005</v>
      </c>
      <c r="AA296">
        <v>661796.98499999999</v>
      </c>
      <c r="AB296">
        <v>662636.96939999994</v>
      </c>
      <c r="AC296">
        <v>663900.40350000001</v>
      </c>
      <c r="AD296">
        <v>665296.09459999995</v>
      </c>
      <c r="AE296">
        <v>666776.81110000005</v>
      </c>
      <c r="AF296">
        <v>668292.57819999999</v>
      </c>
      <c r="AG296">
        <v>669827.98329999996</v>
      </c>
      <c r="AH296">
        <v>671398.22259999998</v>
      </c>
      <c r="AI296">
        <v>672968.37800000003</v>
      </c>
      <c r="AJ296">
        <v>674566.58490000002</v>
      </c>
      <c r="AK296">
        <v>676196.43729999999</v>
      </c>
      <c r="AL296">
        <v>677884.98860000004</v>
      </c>
      <c r="AM296">
        <v>679630.90179999999</v>
      </c>
      <c r="AN296">
        <v>681644.61690000002</v>
      </c>
      <c r="AO296">
        <v>683808.91520000005</v>
      </c>
      <c r="AP296">
        <v>686046.80559999996</v>
      </c>
      <c r="AQ296">
        <v>688328.45990000002</v>
      </c>
      <c r="AR296">
        <v>690613.08629999997</v>
      </c>
      <c r="AS296">
        <v>692866.22050000005</v>
      </c>
      <c r="AT296">
        <v>695086.47829999996</v>
      </c>
      <c r="AU296">
        <v>697266.49690000003</v>
      </c>
      <c r="AV296">
        <v>699398.87959999999</v>
      </c>
      <c r="AW296">
        <v>701533.25340000005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85388.794420000006</v>
      </c>
      <c r="F297">
        <v>94624.031529999906</v>
      </c>
      <c r="G297">
        <v>97309.646099999998</v>
      </c>
      <c r="H297">
        <v>103596.4118</v>
      </c>
      <c r="I297">
        <v>107572.5601</v>
      </c>
      <c r="J297">
        <v>114867.7651</v>
      </c>
      <c r="K297">
        <v>120272.13800000001</v>
      </c>
      <c r="L297">
        <v>126784.7227</v>
      </c>
      <c r="M297">
        <v>135783.02499999999</v>
      </c>
      <c r="N297">
        <v>145684.86230000001</v>
      </c>
      <c r="O297">
        <v>136447.04019999999</v>
      </c>
      <c r="P297">
        <v>131142.5851</v>
      </c>
      <c r="Q297">
        <v>126033.62059999999</v>
      </c>
      <c r="R297">
        <v>114474.7169</v>
      </c>
      <c r="S297">
        <v>113953.833</v>
      </c>
      <c r="T297">
        <v>113448.8186</v>
      </c>
      <c r="U297">
        <v>113138.3812</v>
      </c>
      <c r="V297">
        <v>113069.3615</v>
      </c>
      <c r="W297">
        <v>112871.89019999999</v>
      </c>
      <c r="X297">
        <v>112774.1679</v>
      </c>
      <c r="Y297">
        <v>112538.74649999999</v>
      </c>
      <c r="Z297">
        <v>112402.3846</v>
      </c>
      <c r="AA297">
        <v>112469.70170000001</v>
      </c>
      <c r="AB297">
        <v>112594.80379999999</v>
      </c>
      <c r="AC297">
        <v>112818.924</v>
      </c>
      <c r="AD297">
        <v>113135.969</v>
      </c>
      <c r="AE297">
        <v>113539.7884</v>
      </c>
      <c r="AF297">
        <v>114007.91</v>
      </c>
      <c r="AG297">
        <v>114528.0196</v>
      </c>
      <c r="AH297">
        <v>115095.8532</v>
      </c>
      <c r="AI297">
        <v>115708.8799</v>
      </c>
      <c r="AJ297">
        <v>116354.1519</v>
      </c>
      <c r="AK297">
        <v>117016.41190000001</v>
      </c>
      <c r="AL297">
        <v>117700.26459999999</v>
      </c>
      <c r="AM297">
        <v>118396.3119</v>
      </c>
      <c r="AN297">
        <v>119143.8322</v>
      </c>
      <c r="AO297">
        <v>119894.94070000001</v>
      </c>
      <c r="AP297">
        <v>120632.53200000001</v>
      </c>
      <c r="AQ297">
        <v>121361.72319999999</v>
      </c>
      <c r="AR297">
        <v>122076.0738</v>
      </c>
      <c r="AS297">
        <v>122776.5251</v>
      </c>
      <c r="AT297">
        <v>123466.02619999999</v>
      </c>
      <c r="AU297">
        <v>124140.0995</v>
      </c>
      <c r="AV297">
        <v>124794.5956</v>
      </c>
      <c r="AW297">
        <v>125451.1066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49526.529009999998</v>
      </c>
      <c r="G298">
        <v>49189.343150000001</v>
      </c>
      <c r="H298">
        <v>50577.637569999999</v>
      </c>
      <c r="I298">
        <v>51404.562720000002</v>
      </c>
      <c r="J298">
        <v>52652.134910000001</v>
      </c>
      <c r="K298">
        <v>53240.112910000003</v>
      </c>
      <c r="L298">
        <v>54441.532870000003</v>
      </c>
      <c r="M298">
        <v>56441.933389999998</v>
      </c>
      <c r="N298">
        <v>57915.954149999998</v>
      </c>
      <c r="O298">
        <v>56789.152040000001</v>
      </c>
      <c r="P298">
        <v>56686.277950000003</v>
      </c>
      <c r="Q298">
        <v>56746.732080000002</v>
      </c>
      <c r="R298">
        <v>55973.500339999999</v>
      </c>
      <c r="S298">
        <v>56546.588459999999</v>
      </c>
      <c r="T298">
        <v>56515.004670000002</v>
      </c>
      <c r="U298">
        <v>56387.674180000002</v>
      </c>
      <c r="V298">
        <v>56252.905409999999</v>
      </c>
      <c r="W298">
        <v>55972.984219999998</v>
      </c>
      <c r="X298">
        <v>55664.073559999997</v>
      </c>
      <c r="Y298">
        <v>55408.928339999999</v>
      </c>
      <c r="Z298">
        <v>55259.40206</v>
      </c>
      <c r="AA298">
        <v>55216.584300000002</v>
      </c>
      <c r="AB298">
        <v>55253.992160000002</v>
      </c>
      <c r="AC298">
        <v>55360.710570000003</v>
      </c>
      <c r="AD298">
        <v>55490.02635</v>
      </c>
      <c r="AE298">
        <v>55648.50632</v>
      </c>
      <c r="AF298">
        <v>55830.970150000001</v>
      </c>
      <c r="AG298">
        <v>56035.418019999997</v>
      </c>
      <c r="AH298">
        <v>56261.987609999996</v>
      </c>
      <c r="AI298">
        <v>56507.392310000003</v>
      </c>
      <c r="AJ298">
        <v>56769.400880000001</v>
      </c>
      <c r="AK298">
        <v>57040.584139999999</v>
      </c>
      <c r="AL298">
        <v>57321.799319999998</v>
      </c>
      <c r="AM298">
        <v>57608.193399999996</v>
      </c>
      <c r="AN298">
        <v>57946.6224</v>
      </c>
      <c r="AO298">
        <v>58297.973189999997</v>
      </c>
      <c r="AP298">
        <v>58646.253369999999</v>
      </c>
      <c r="AQ298">
        <v>58988.310640000003</v>
      </c>
      <c r="AR298">
        <v>59318.406020000002</v>
      </c>
      <c r="AS298">
        <v>59634.226439999999</v>
      </c>
      <c r="AT298">
        <v>59936.510060000001</v>
      </c>
      <c r="AU298">
        <v>60224.020420000001</v>
      </c>
      <c r="AV298">
        <v>60495.605089999997</v>
      </c>
      <c r="AW298">
        <v>60761.057719999997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598711.18130000005</v>
      </c>
      <c r="G299">
        <v>601302.59230000002</v>
      </c>
      <c r="H299">
        <v>618253.87769999995</v>
      </c>
      <c r="I299">
        <v>629272.12410000002</v>
      </c>
      <c r="J299">
        <v>643576.13659999997</v>
      </c>
      <c r="K299">
        <v>659566.48300000001</v>
      </c>
      <c r="L299">
        <v>680777.6324</v>
      </c>
      <c r="M299">
        <v>707664.42610000004</v>
      </c>
      <c r="N299">
        <v>726426.06330000004</v>
      </c>
      <c r="O299">
        <v>721119.62459999998</v>
      </c>
      <c r="P299">
        <v>719909.23149999999</v>
      </c>
      <c r="Q299">
        <v>718545.24360000005</v>
      </c>
      <c r="R299">
        <v>716004.15899999999</v>
      </c>
      <c r="S299">
        <v>721823.48750000005</v>
      </c>
      <c r="T299">
        <v>726365.23990000004</v>
      </c>
      <c r="U299">
        <v>727323.49879999994</v>
      </c>
      <c r="V299">
        <v>727528.05830000003</v>
      </c>
      <c r="W299">
        <v>726232.37479999999</v>
      </c>
      <c r="X299">
        <v>724107.44059999997</v>
      </c>
      <c r="Y299">
        <v>722932.8138</v>
      </c>
      <c r="Z299">
        <v>722863.49109999998</v>
      </c>
      <c r="AA299">
        <v>723736.8236</v>
      </c>
      <c r="AB299">
        <v>725291.5625</v>
      </c>
      <c r="AC299">
        <v>727346.89509999997</v>
      </c>
      <c r="AD299">
        <v>729562.1422</v>
      </c>
      <c r="AE299">
        <v>731896.52619999996</v>
      </c>
      <c r="AF299">
        <v>734294.41410000005</v>
      </c>
      <c r="AG299">
        <v>736738.27720000001</v>
      </c>
      <c r="AH299">
        <v>739243.79119999998</v>
      </c>
      <c r="AI299">
        <v>741772.24890000001</v>
      </c>
      <c r="AJ299">
        <v>744350.06</v>
      </c>
      <c r="AK299">
        <v>746973.44909999997</v>
      </c>
      <c r="AL299">
        <v>749670.99250000005</v>
      </c>
      <c r="AM299">
        <v>752436.57700000005</v>
      </c>
      <c r="AN299">
        <v>755533.15419999999</v>
      </c>
      <c r="AO299">
        <v>758801.8297</v>
      </c>
      <c r="AP299">
        <v>762147.93330000003</v>
      </c>
      <c r="AQ299">
        <v>765537.89439999999</v>
      </c>
      <c r="AR299">
        <v>768924.12919999997</v>
      </c>
      <c r="AS299">
        <v>772268.88249999995</v>
      </c>
      <c r="AT299">
        <v>775571.37450000003</v>
      </c>
      <c r="AU299">
        <v>778822.64780000004</v>
      </c>
      <c r="AV299">
        <v>782013.76370000001</v>
      </c>
      <c r="AW299">
        <v>785205.75679999997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262898.28019999998</v>
      </c>
      <c r="G300">
        <v>272241.68109999999</v>
      </c>
      <c r="H300">
        <v>287790.53649999999</v>
      </c>
      <c r="I300">
        <v>299414.1102</v>
      </c>
      <c r="J300">
        <v>315292.22749999998</v>
      </c>
      <c r="K300">
        <v>335051.05609999999</v>
      </c>
      <c r="L300">
        <v>357358.8982</v>
      </c>
      <c r="M300">
        <v>382937.66470000002</v>
      </c>
      <c r="N300">
        <v>405794.8578</v>
      </c>
      <c r="O300">
        <v>397143.10960000003</v>
      </c>
      <c r="P300">
        <v>389421.31660000002</v>
      </c>
      <c r="Q300">
        <v>380432.32750000001</v>
      </c>
      <c r="R300">
        <v>367224.37280000001</v>
      </c>
      <c r="S300">
        <v>367284.49930000002</v>
      </c>
      <c r="T300">
        <v>369715.20120000001</v>
      </c>
      <c r="U300">
        <v>370752.96409999998</v>
      </c>
      <c r="V300">
        <v>371523.16519999999</v>
      </c>
      <c r="W300">
        <v>371839.71029999998</v>
      </c>
      <c r="X300">
        <v>371792.94130000001</v>
      </c>
      <c r="Y300">
        <v>372036.00309999997</v>
      </c>
      <c r="Z300">
        <v>372696.16389999999</v>
      </c>
      <c r="AA300">
        <v>373749.9437</v>
      </c>
      <c r="AB300">
        <v>374931.50900000002</v>
      </c>
      <c r="AC300">
        <v>376210.38030000002</v>
      </c>
      <c r="AD300">
        <v>377603.02630000003</v>
      </c>
      <c r="AE300">
        <v>379015.99849999999</v>
      </c>
      <c r="AF300">
        <v>380406.18530000001</v>
      </c>
      <c r="AG300">
        <v>381754.90010000003</v>
      </c>
      <c r="AH300">
        <v>383068.77380000002</v>
      </c>
      <c r="AI300">
        <v>384330.91440000001</v>
      </c>
      <c r="AJ300">
        <v>385563.4253</v>
      </c>
      <c r="AK300">
        <v>386797.63929999998</v>
      </c>
      <c r="AL300">
        <v>388055.902</v>
      </c>
      <c r="AM300">
        <v>389354.05560000002</v>
      </c>
      <c r="AN300">
        <v>390647.57169999997</v>
      </c>
      <c r="AO300">
        <v>392007.77970000001</v>
      </c>
      <c r="AP300">
        <v>393441.18569999997</v>
      </c>
      <c r="AQ300">
        <v>394945.47100000002</v>
      </c>
      <c r="AR300">
        <v>396508.08880000003</v>
      </c>
      <c r="AS300">
        <v>398112.90139999997</v>
      </c>
      <c r="AT300">
        <v>399756.45069999999</v>
      </c>
      <c r="AU300">
        <v>401433.23700000002</v>
      </c>
      <c r="AV300">
        <v>403138.67</v>
      </c>
      <c r="AW300">
        <v>404886.28129999997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zoomScale="80" zoomScaleNormal="80" workbookViewId="0">
      <selection activeCell="A81" sqref="A18:H81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128.69422959162193</v>
      </c>
      <c r="E6" s="36">
        <f>E7+E8</f>
        <v>0.57623376078281308</v>
      </c>
      <c r="F6" s="36">
        <f>F7+F8</f>
        <v>0.47161807764840896</v>
      </c>
      <c r="G6" s="36">
        <f>G7+G8</f>
        <v>0</v>
      </c>
      <c r="H6" s="163">
        <f t="shared" ref="H6:H15" si="0">SUM(C6:G6)</f>
        <v>129.74208143005316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78.278924031621926</v>
      </c>
      <c r="E7" s="16">
        <f>'T energie usages'!J12/'T energie usages'!J$20*(Résultats!N$192+Résultats!N$193+Résultats!N$194)/1000000</f>
        <v>7.7560850294451662E-3</v>
      </c>
      <c r="F7" s="16">
        <f>'T energie usages'!K12*2.394*Résultats!L284</f>
        <v>3.6806538408911035E-5</v>
      </c>
      <c r="G7" s="16">
        <v>0</v>
      </c>
      <c r="H7" s="95">
        <f t="shared" si="0"/>
        <v>78.286716923189772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50.415305559999993</v>
      </c>
      <c r="E8" s="16">
        <f>'T energie usages'!J13/'T energie usages'!J$20*(Résultats!N$192+Résultats!N$193+Résultats!N$194)/1000000</f>
        <v>0.56847767575336794</v>
      </c>
      <c r="F8" s="16">
        <f>(Résultats!N$209+Résultats!N$210+Résultats!N$211+Résultats!N$212+Résultats!N$213)/1000000</f>
        <v>0.47158127111000003</v>
      </c>
      <c r="G8" s="16">
        <v>0</v>
      </c>
      <c r="H8" s="95">
        <f t="shared" si="0"/>
        <v>51.455364506863361</v>
      </c>
      <c r="I8" s="166"/>
      <c r="J8" s="166"/>
      <c r="K8" s="197" t="s">
        <v>18</v>
      </c>
      <c r="L8" s="45">
        <f>H19</f>
        <v>131.33649681349516</v>
      </c>
      <c r="M8" s="45">
        <f>H45</f>
        <v>105.54185462296196</v>
      </c>
      <c r="N8" s="86">
        <f>H71</f>
        <v>31.426311891672654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0.89164866789999997</v>
      </c>
      <c r="D9" s="36">
        <f>'T energie usages'!I14*3.2*Résultats!L283</f>
        <v>22.20367454167393</v>
      </c>
      <c r="E9" s="36">
        <f>'T energie usages'!J14/'T energie usages'!J$20*(Résultats!N$192+Résultats!N$193+Résultats!N$194)/1000000</f>
        <v>6.8965477094578755</v>
      </c>
      <c r="F9" s="36">
        <f>('T energie usages'!K14-8)*2.394*Résultats!L284</f>
        <v>26.89790540892745</v>
      </c>
      <c r="G9" s="36">
        <v>0</v>
      </c>
      <c r="H9" s="163">
        <f t="shared" si="0"/>
        <v>56.889776327959254</v>
      </c>
      <c r="I9" s="166"/>
      <c r="J9" s="166"/>
      <c r="K9" s="197" t="s">
        <v>87</v>
      </c>
      <c r="L9" s="45">
        <f>H22</f>
        <v>46.421282426939285</v>
      </c>
      <c r="M9" s="45">
        <f>H48</f>
        <v>26.804970921100708</v>
      </c>
      <c r="N9" s="86">
        <f>H74</f>
        <v>4.4372865598466511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11.881973332099999</v>
      </c>
      <c r="E10" s="36">
        <f>'T energie usages'!J15/'T energie usages'!J$20*(Résultats!N$192+Résultats!N$193+Résultats!N$194)/1000000</f>
        <v>6.1860672433497204</v>
      </c>
      <c r="F10" s="36">
        <f>(Résultats!N$214+Résultats!N$215)/1000000</f>
        <v>17.391402362999997</v>
      </c>
      <c r="G10" s="36">
        <v>0</v>
      </c>
      <c r="H10" s="163">
        <f t="shared" si="0"/>
        <v>35.459442938449719</v>
      </c>
      <c r="I10" s="166"/>
      <c r="J10" s="166"/>
      <c r="K10" s="157" t="s">
        <v>22</v>
      </c>
      <c r="L10" s="45">
        <f>H23</f>
        <v>25.096086218187605</v>
      </c>
      <c r="M10" s="45">
        <f>H49</f>
        <v>11.471715350034273</v>
      </c>
      <c r="N10" s="86">
        <f>H75</f>
        <v>1.35041527417609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21.030055656799998</v>
      </c>
      <c r="D11" s="36">
        <f>D12+D13</f>
        <v>64.481106409473909</v>
      </c>
      <c r="E11" s="36">
        <f>E12+E13</f>
        <v>5.28490769640959</v>
      </c>
      <c r="F11" s="36">
        <f>F12+F13</f>
        <v>28.765717046989934</v>
      </c>
      <c r="G11" s="36">
        <f>G12+G13</f>
        <v>12.099488490000001</v>
      </c>
      <c r="H11" s="163">
        <f t="shared" si="0"/>
        <v>131.66127529967343</v>
      </c>
      <c r="I11" s="166"/>
      <c r="J11" s="166"/>
      <c r="K11" s="198" t="s">
        <v>88</v>
      </c>
      <c r="L11" s="199">
        <f>H24</f>
        <v>109.79107189588187</v>
      </c>
      <c r="M11" s="199">
        <f>H50</f>
        <v>72.074331973333244</v>
      </c>
      <c r="N11" s="89">
        <f>H76</f>
        <v>71.634113655874671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21.030055656799998</v>
      </c>
      <c r="D12" s="16">
        <f>(Résultats!N$171+Résultats!N$173+Résultats!N$174+Résultats!N$175+Résultats!N$176+Résultats!N$177+Résultats!N$178+Résultats!N$179+Résultats!N$180+Résultats!N$181+Résultats!N$182)/1000000</f>
        <v>57.971542090473903</v>
      </c>
      <c r="E12" s="16">
        <f>'T energie usages'!J17/'T energie usages'!J$20*(Résultats!N$192+Résultats!N$193+Résultats!N$194)/1000000</f>
        <v>5.1384122888621455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28.068708425189936</v>
      </c>
      <c r="G12" s="16">
        <f>Résultats!N$133/1000000</f>
        <v>12.099488490000001</v>
      </c>
      <c r="H12" s="95">
        <f t="shared" si="0"/>
        <v>124.30820695132599</v>
      </c>
      <c r="I12" s="166"/>
      <c r="J12" s="166"/>
      <c r="K12" s="200" t="s">
        <v>1</v>
      </c>
      <c r="L12" s="188">
        <f>SUM(L8:L11)</f>
        <v>312.6449373545039</v>
      </c>
      <c r="M12" s="188">
        <f t="shared" ref="M12:N12" si="1">SUM(M8:M11)</f>
        <v>215.89287286743019</v>
      </c>
      <c r="N12" s="188">
        <f t="shared" si="1"/>
        <v>108.84812738157007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6.5095643189999999</v>
      </c>
      <c r="E13" s="16">
        <f>'T energie usages'!J19/'T energie usages'!J$20*(Résultats!N$192+Résultats!N$193+Résultats!N$194)/1000000</f>
        <v>0.14649540754744408</v>
      </c>
      <c r="F13" s="16">
        <f>(Résultats!N$196)/1000000</f>
        <v>0.69700862180000001</v>
      </c>
      <c r="G13" s="16">
        <v>0</v>
      </c>
      <c r="H13" s="95">
        <f t="shared" si="0"/>
        <v>7.3530683483474446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21.921704324699999</v>
      </c>
      <c r="D14" s="37">
        <f>SUM(D9:D11)+D6</f>
        <v>227.26098387486977</v>
      </c>
      <c r="E14" s="37">
        <f>SUM(E9:E11)+E6</f>
        <v>18.943756409999999</v>
      </c>
      <c r="F14" s="37">
        <f>SUM(F9:F11)+F6</f>
        <v>73.526642896565804</v>
      </c>
      <c r="G14" s="37">
        <f>SUM(G9:G11)+G6</f>
        <v>12.099488490000001</v>
      </c>
      <c r="H14" s="167">
        <f t="shared" si="0"/>
        <v>353.75257599613559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21.921704324699999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226.35005290157392</v>
      </c>
      <c r="E15" s="165">
        <f>(Résultats!N$192+Résultats!N$193+Résultats!N$194)/1000000</f>
        <v>18.943756409999999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79.47131935109995</v>
      </c>
      <c r="G15" s="165">
        <f>Résultats!N$133/1000000</f>
        <v>12.099488490000001</v>
      </c>
      <c r="H15" s="188">
        <f t="shared" si="0"/>
        <v>358.78632147737386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358.78632069999998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130.54655077524382</v>
      </c>
      <c r="E19" s="36">
        <f>E20+E21</f>
        <v>0.47626195786320941</v>
      </c>
      <c r="F19" s="36">
        <f>F20+F21</f>
        <v>0.3136840803881164</v>
      </c>
      <c r="G19" s="36">
        <f>G20+G21</f>
        <v>0</v>
      </c>
      <c r="H19" s="163">
        <f>SUM(C19:G19)</f>
        <v>131.33649681349516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74.309381566243829</v>
      </c>
      <c r="E20" s="16">
        <f>'T energie usages'!J25/'T energie usages'!J$33*(Résultats!S$192+Résultats!S$193+Résultats!S$194)/1000000</f>
        <v>2.0248526827003923E-2</v>
      </c>
      <c r="F20" s="16">
        <f>'T energie usages'!K25*2.394*Résultats!S284</f>
        <v>4.6801438116410821E-5</v>
      </c>
      <c r="G20" s="16">
        <v>0</v>
      </c>
      <c r="H20" s="95">
        <f>SUM(C20:G20)</f>
        <v>74.32967689450895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56.237169209000001</v>
      </c>
      <c r="E21" s="16">
        <f>'T energie usages'!J26/'T energie usages'!J$33*(Résultats!S$192+Résultats!S$193+Résultats!S$194)/1000000</f>
        <v>0.45601343103620551</v>
      </c>
      <c r="F21" s="16">
        <f>(Résultats!S$209+Résultats!S$210+Résultats!S$211+Résultats!S$212+Résultats!S$213)/1000000</f>
        <v>0.31363727894999999</v>
      </c>
      <c r="G21" s="16">
        <v>0</v>
      </c>
      <c r="H21" s="95">
        <f>SUM(C21:G21)</f>
        <v>57.006819918986203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0.79998720440000004</v>
      </c>
      <c r="D22" s="36">
        <f>'T energie usages'!I27*3.2*Résultats!S283</f>
        <v>20.945325074177447</v>
      </c>
      <c r="E22" s="36">
        <f>'T energie usages'!J27/'T energie usages'!J$33*(Résultats!S$192+Résultats!S$193+Résultats!S$194)/1000000</f>
        <v>4.9796921118277133</v>
      </c>
      <c r="F22" s="36">
        <f>('T energie usages'!K27-8)*2.394*Résultats!S284</f>
        <v>19.696278036534121</v>
      </c>
      <c r="G22" s="36">
        <v>0</v>
      </c>
      <c r="H22" s="163">
        <f>SUM(C22:G22)</f>
        <v>46.421282426939285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9.2991754840000009</v>
      </c>
      <c r="E23" s="36">
        <f>'T energie usages'!J28/'T energie usages'!J$33*(Résultats!S$192+Résultats!S$193+Résultats!S$194)/1000000</f>
        <v>4.1914333331876037</v>
      </c>
      <c r="F23" s="36">
        <f>(Résultats!S$214+Résultats!S$215)/1000000</f>
        <v>11.605477401</v>
      </c>
      <c r="G23" s="36">
        <v>0</v>
      </c>
      <c r="H23" s="163">
        <f t="shared" ref="H23:H28" si="2">SUM(C23:G23)</f>
        <v>25.096086218187605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12.4867351301</v>
      </c>
      <c r="D24" s="36">
        <f>D25+D26</f>
        <v>54.807188389123397</v>
      </c>
      <c r="E24" s="36">
        <f>E25+E26</f>
        <v>3.4558849131214751</v>
      </c>
      <c r="F24" s="36">
        <f>F25+F26</f>
        <v>24.53847554353699</v>
      </c>
      <c r="G24" s="36">
        <f>G25+G26</f>
        <v>14.502787919999999</v>
      </c>
      <c r="H24" s="163">
        <f t="shared" si="2"/>
        <v>109.79107189588187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12.4867351301</v>
      </c>
      <c r="D25" s="16">
        <f>(Résultats!S$171+Résultats!S$173+Résultats!S$174+Résultats!S$175+Résultats!S$176+Résultats!S$177+Résultats!S$178+Résultats!S$179+Résultats!S$180+Résultats!S$181+Résultats!S$182)/1000000</f>
        <v>47.4138577681234</v>
      </c>
      <c r="E25" s="16">
        <f>'T energie usages'!J30/'T energie usages'!J$33*(Résultats!S$192+Résultats!S$193+Résultats!S$194)/1000000</f>
        <v>3.3508555718219997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24.016763825136991</v>
      </c>
      <c r="G25" s="16">
        <f>Résultats!S$133/1000000</f>
        <v>14.502787919999999</v>
      </c>
      <c r="H25" s="95">
        <f t="shared" si="2"/>
        <v>101.7710002151824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7.3933306210000005</v>
      </c>
      <c r="E26" s="16">
        <f>'T energie usages'!J32/'T energie usages'!J$33*(Résultats!S$192+Résultats!S$193+Résultats!S$194)/1000000</f>
        <v>0.10502934129947529</v>
      </c>
      <c r="F26" s="16">
        <f>(Résultats!S$196)/1000000</f>
        <v>0.52171171839999997</v>
      </c>
      <c r="G26" s="16">
        <v>0</v>
      </c>
      <c r="H26" s="95">
        <f t="shared" si="2"/>
        <v>8.0200716806994752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13.2867223345</v>
      </c>
      <c r="D27" s="37">
        <f>SUM(D22:D24)+D19</f>
        <v>215.59823972254466</v>
      </c>
      <c r="E27" s="37">
        <f>SUM(E22:E24)+E19</f>
        <v>13.103272316000002</v>
      </c>
      <c r="F27" s="37">
        <f>SUM(F22:F24)+F19</f>
        <v>56.153915061459223</v>
      </c>
      <c r="G27" s="37">
        <f>SUM(G22:G24)+G19</f>
        <v>14.502787919999999</v>
      </c>
      <c r="H27" s="167">
        <f t="shared" si="2"/>
        <v>312.6449373545039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13.2867223345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215.65580232212341</v>
      </c>
      <c r="E28" s="165">
        <f>(Résultats!S$192+Résultats!S$193+Résultats!S$194)/1000000</f>
        <v>13.103272316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59.593106913487006</v>
      </c>
      <c r="G28" s="165">
        <f>Résultats!S$133/1000000</f>
        <v>14.502787919999999</v>
      </c>
      <c r="H28" s="188">
        <f t="shared" si="2"/>
        <v>316.14169180611043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316.14169119999997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118.49656529005236</v>
      </c>
      <c r="E32" s="36">
        <f>E33+E34</f>
        <v>0.39686151796498265</v>
      </c>
      <c r="F32" s="36">
        <f>F33+F34</f>
        <v>0.24826993955197718</v>
      </c>
      <c r="G32" s="36">
        <f>G33+G34</f>
        <v>0</v>
      </c>
      <c r="H32" s="163">
        <f>SUM(C32:G32)</f>
        <v>119.14169674756931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66.655005273052353</v>
      </c>
      <c r="E33" s="16">
        <f>'T energie usages'!J38/'T energie usages'!J$46*(Résultats!X$192+Résultats!X$193+Résultats!X$194)/1000000</f>
        <v>7.0594555625599034E-2</v>
      </c>
      <c r="F33" s="16">
        <f>'T energie usages'!K38*2.394*Résultats!X284</f>
        <v>5.8723271977200012E-5</v>
      </c>
      <c r="G33" s="16">
        <v>0</v>
      </c>
      <c r="H33" s="95">
        <f>SUM(C33:G33)</f>
        <v>66.725658551949934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51.841560017000006</v>
      </c>
      <c r="E34" s="16">
        <f>'T energie usages'!J39/'T energie usages'!J$46*(Résultats!X$192+Résultats!X$193+Résultats!X$194)/1000000</f>
        <v>0.32626696233938363</v>
      </c>
      <c r="F34" s="16">
        <f>(Résultats!X$209+Résultats!X$210+Résultats!X$211+Résultats!X$212+Résultats!X$213)/1000000</f>
        <v>0.24821121627999998</v>
      </c>
      <c r="G34" s="16">
        <v>0</v>
      </c>
      <c r="H34" s="95">
        <f>SUM(C34:G34)</f>
        <v>52.416038195619386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0.67271864349999999</v>
      </c>
      <c r="D35" s="36">
        <f>'T energie usages'!I40*3.2*Résultats!X283</f>
        <v>17.471506726902636</v>
      </c>
      <c r="E35" s="36">
        <f>'T energie usages'!J40/'T energie usages'!J$46*(Résultats!X$192+Résultats!X$193+Résultats!X$194)/1000000</f>
        <v>3.1213051374883096</v>
      </c>
      <c r="F35" s="36">
        <f>('T energie usages'!K40-8)*2.394*Résultats!X284</f>
        <v>16.077752697692723</v>
      </c>
      <c r="G35" s="36">
        <v>0</v>
      </c>
      <c r="H35" s="163">
        <f>SUM(C35:G35)</f>
        <v>37.343283205583674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6.2148214969</v>
      </c>
      <c r="E36" s="36">
        <f>'T energie usages'!J41/'T energie usages'!J$46*(Résultats!X$192+Résultats!X$193+Résultats!X$194)/1000000</f>
        <v>2.358234373557663</v>
      </c>
      <c r="F36" s="36">
        <f>(Résultats!X$214+Résultats!X$215)/1000000</f>
        <v>8.8520589290000018</v>
      </c>
      <c r="G36" s="36">
        <v>0</v>
      </c>
      <c r="H36" s="163">
        <f t="shared" ref="H36:H41" si="3">SUM(C36:G36)</f>
        <v>17.425114799457667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11.613175684</v>
      </c>
      <c r="D37" s="36">
        <f>D38+D39</f>
        <v>51.834596652884706</v>
      </c>
      <c r="E37" s="36">
        <f>E38+E39</f>
        <v>2.4619855009890461</v>
      </c>
      <c r="F37" s="36">
        <f>F38+F39</f>
        <v>14.08425786295723</v>
      </c>
      <c r="G37" s="36">
        <f>G38+G39</f>
        <v>14.21857155</v>
      </c>
      <c r="H37" s="163">
        <f t="shared" si="3"/>
        <v>94.212587250830978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11.613175684</v>
      </c>
      <c r="D38" s="16">
        <f>(Résultats!X$171+Résultats!X$173+Résultats!X$174+Résultats!X$175+Résultats!X$176+Résultats!X$177+Résultats!X$178+Résultats!X$179+Résultats!X$180+Résultats!X$181+Résultats!X$182)/1000000</f>
        <v>44.603587000884708</v>
      </c>
      <c r="E38" s="16">
        <f>'T energie usages'!J43/'T energie usages'!J$46*(Résultats!X$192+Résultats!X$193+Résultats!X$194)/1000000</f>
        <v>2.3919683017494466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13.653298826657229</v>
      </c>
      <c r="G38" s="16">
        <f>Résultats!X$133/1000000</f>
        <v>14.21857155</v>
      </c>
      <c r="H38" s="95">
        <f t="shared" si="3"/>
        <v>86.480601363291385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7.231009652</v>
      </c>
      <c r="E39" s="16">
        <f>'T energie usages'!J45/'T energie usages'!J$46*(Résultats!X$192+Résultats!X$193+Résultats!X$194)/1000000</f>
        <v>7.001719923959937E-2</v>
      </c>
      <c r="F39" s="16">
        <f>(Résultats!X$196)/1000000</f>
        <v>0.43095903629999999</v>
      </c>
      <c r="G39" s="16">
        <v>0</v>
      </c>
      <c r="H39" s="95">
        <f t="shared" si="3"/>
        <v>7.731985887539599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12.285894327499999</v>
      </c>
      <c r="D40" s="37">
        <f>SUM(D35:D37)+D32</f>
        <v>194.01749016673972</v>
      </c>
      <c r="E40" s="37">
        <f>SUM(E35:E37)+E32</f>
        <v>8.3383865300000011</v>
      </c>
      <c r="F40" s="37">
        <f>SUM(F35:F37)+F32</f>
        <v>39.26233942920193</v>
      </c>
      <c r="G40" s="37">
        <f>SUM(G35:G37)+G32</f>
        <v>14.21857155</v>
      </c>
      <c r="H40" s="167">
        <f t="shared" si="3"/>
        <v>268.12268200344164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12.285894327500001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194.06832794678465</v>
      </c>
      <c r="E41" s="165">
        <f>(Résultats!X$192+Résultats!X$193+Résultats!X$194)/1000000</f>
        <v>8.3383865300000011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39.375838328237229</v>
      </c>
      <c r="G41" s="165">
        <f>Résultats!X$133/1000000</f>
        <v>14.21857155</v>
      </c>
      <c r="H41" s="188">
        <f t="shared" si="3"/>
        <v>268.28701868252188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268.28701819999998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105.07405035391426</v>
      </c>
      <c r="E45" s="36">
        <f>E46+E47</f>
        <v>0.2746725250584191</v>
      </c>
      <c r="F45" s="36">
        <f>F46+F47</f>
        <v>0.19313174398928071</v>
      </c>
      <c r="G45" s="36">
        <f>G46+G47</f>
        <v>0</v>
      </c>
      <c r="H45" s="163">
        <f>SUM(C45:G45)</f>
        <v>105.54185462296196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58.137858293914249</v>
      </c>
      <c r="E46" s="16">
        <f>'T energie usages'!J51/'T energie usages'!J$59*(Résultats!AC$192+Résultats!AC$193+Résultats!AC$194)/1000000</f>
        <v>8.971327541579191E-2</v>
      </c>
      <c r="F46" s="16">
        <f>'T energie usages'!K51*2.394*Résultats!AC284</f>
        <v>5.9207129280694478E-5</v>
      </c>
      <c r="G46" s="16">
        <v>0</v>
      </c>
      <c r="H46" s="95">
        <f>SUM(C46:G46)</f>
        <v>58.227630776459321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46.936192060000003</v>
      </c>
      <c r="E47" s="16">
        <f>'T energie usages'!J52/'T energie usages'!J$59*(Résultats!AC$192+Résultats!AC$193+Résultats!AC$194)/1000000</f>
        <v>0.18495924964262722</v>
      </c>
      <c r="F47" s="16">
        <f>(Résultats!AC$209+Résultats!AC$210+Résultats!AC$211+Résultats!AC$212+Résultats!AC$213)/1000000</f>
        <v>0.19307253686</v>
      </c>
      <c r="G47" s="16">
        <v>0</v>
      </c>
      <c r="H47" s="95">
        <f>SUM(C47:G47)</f>
        <v>47.314223846502628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0.53415926869999997</v>
      </c>
      <c r="D48" s="36">
        <f>'T energie usages'!I53*3.2*Résultats!AC283</f>
        <v>14.381247441425325</v>
      </c>
      <c r="E48" s="36">
        <f>'T energie usages'!J53/'T energie usages'!J$59*(Résultats!AC$192+Résultats!AC$193+Résultats!AC$194)/1000000</f>
        <v>1.5511459781943</v>
      </c>
      <c r="F48" s="36">
        <f>('T energie usages'!K53-8)*2.394*Résultats!AC284</f>
        <v>10.338418232781084</v>
      </c>
      <c r="G48" s="36">
        <v>0</v>
      </c>
      <c r="H48" s="163">
        <f>SUM(C48:G48)</f>
        <v>26.804970921100708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3.3063957286000001</v>
      </c>
      <c r="E49" s="36">
        <f>'T energie usages'!J54/'T energie usages'!J$59*(Résultats!AC$192+Résultats!AC$193+Résultats!AC$194)/1000000</f>
        <v>0.86917021043427378</v>
      </c>
      <c r="F49" s="36">
        <f>(Résultats!AC$214+Résultats!AC$215)/1000000</f>
        <v>7.296149411</v>
      </c>
      <c r="G49" s="36">
        <v>0</v>
      </c>
      <c r="H49" s="163">
        <f t="shared" ref="H49:H54" si="4">SUM(C49:G49)</f>
        <v>11.471715350034273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10.143216602199999</v>
      </c>
      <c r="D50" s="36">
        <f>D51+D52</f>
        <v>40.440566768483905</v>
      </c>
      <c r="E50" s="36">
        <f>E51+E52</f>
        <v>1.5704550322130069</v>
      </c>
      <c r="F50" s="36">
        <f>F51+F52</f>
        <v>6.6044859804363307</v>
      </c>
      <c r="G50" s="36">
        <f>G51+G52</f>
        <v>13.315607589999999</v>
      </c>
      <c r="H50" s="163">
        <f t="shared" si="4"/>
        <v>72.074331973333244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10.143216602199999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33.328124404483908</v>
      </c>
      <c r="E51" s="16">
        <f>'T energie usages'!J56/'T energie usages'!J$59*(Résultats!AC$192+Résultats!AC$193+Résultats!AC$194)/1000000</f>
        <v>1.5339582911029088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6.2835205985363309</v>
      </c>
      <c r="G51" s="16">
        <f>Résultats!AC$133/1000000</f>
        <v>13.315607589999999</v>
      </c>
      <c r="H51" s="95">
        <f t="shared" si="4"/>
        <v>64.604427486323146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7.1124423639999996</v>
      </c>
      <c r="E52" s="16">
        <f>'T energie usages'!J58/'T energie usages'!J$59*(Résultats!AC$192+Résultats!AC$193+Résultats!AC$194)/1000000</f>
        <v>3.6496741110097951E-2</v>
      </c>
      <c r="F52" s="16">
        <f>(Résultats!AC$196)/1000000</f>
        <v>0.32096538189999996</v>
      </c>
      <c r="G52" s="16">
        <v>0</v>
      </c>
      <c r="H52" s="95">
        <f t="shared" si="4"/>
        <v>7.4699044870100977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10.677375870899999</v>
      </c>
      <c r="D53" s="37">
        <f>SUM(D48:D50)+D45</f>
        <v>163.20226029242349</v>
      </c>
      <c r="E53" s="37">
        <f>SUM(E48:E50)+E45</f>
        <v>4.2654437458999999</v>
      </c>
      <c r="F53" s="37">
        <f>SUM(F48:F50)+F45</f>
        <v>24.432185368206692</v>
      </c>
      <c r="G53" s="37">
        <f>SUM(G48:G50)+G45</f>
        <v>13.315607589999999</v>
      </c>
      <c r="H53" s="167">
        <f t="shared" si="4"/>
        <v>215.89287286743019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10.677375870899999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163.24608370708395</v>
      </c>
      <c r="E54" s="165">
        <f>(Résultats!AC$192+Résultats!AC$193+Résultats!AC$194)/1000000</f>
        <v>4.2654437459000007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24.505168298296329</v>
      </c>
      <c r="G54" s="165">
        <f>Résultats!AC$133/1000000</f>
        <v>13.315607589999999</v>
      </c>
      <c r="H54" s="188">
        <f t="shared" si="4"/>
        <v>216.00967921218029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216.00967890000001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85.786052136489786</v>
      </c>
      <c r="E58" s="36">
        <f>E59+E60</f>
        <v>9.5756060884881117E-2</v>
      </c>
      <c r="F58" s="36">
        <f>F59+F60</f>
        <v>0.40132000597659273</v>
      </c>
      <c r="G58" s="36">
        <f>G59+G60</f>
        <v>0</v>
      </c>
      <c r="H58" s="163">
        <f t="shared" ref="H58:H67" si="5">SUM(C58:G58)</f>
        <v>86.283128203351254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45.11550062348978</v>
      </c>
      <c r="E59" s="16">
        <f>'T energie usages'!J64/'T energie usages'!J$72*(Résultats!AH$192+Résultats!AH$193+Résultats!AH$194)/1000000</f>
        <v>4.5508473613773394E-2</v>
      </c>
      <c r="F59" s="16">
        <f>'T energie usages'!K64*2.394*Résultats!AH284</f>
        <v>4.5961746592742432E-5</v>
      </c>
      <c r="G59" s="16">
        <v>0</v>
      </c>
      <c r="H59" s="95">
        <f t="shared" si="5"/>
        <v>45.161055058850145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40.670551513000007</v>
      </c>
      <c r="E60" s="16">
        <f>'T energie usages'!J65/'T energie usages'!J$72*(Résultats!AH$192+Résultats!AH$193+Résultats!AH$194)/1000000</f>
        <v>5.0247587271107716E-2</v>
      </c>
      <c r="F60" s="16">
        <f>(Résultats!AH$209+Résultats!AH$210+Résultats!AH$211+Résultats!AH$212+Résultats!AH$213)/1000000</f>
        <v>0.40127404423000002</v>
      </c>
      <c r="G60" s="16">
        <v>0</v>
      </c>
      <c r="H60" s="95">
        <f t="shared" si="5"/>
        <v>41.122073144501115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0.45059214349999999</v>
      </c>
      <c r="D61" s="36">
        <f>'T energie usages'!I66*3.2*Résultats!AH283</f>
        <v>11.339347692248079</v>
      </c>
      <c r="E61" s="36">
        <f>'T energie usages'!J66/'T energie usages'!J$72*(Résultats!AH$192+Résultats!AH$193+Résultats!AH$194)/1000000</f>
        <v>0.39299725866455648</v>
      </c>
      <c r="F61" s="36">
        <f>('T energie usages'!K66-8)*2.394*Résultats!AH284</f>
        <v>6.2773457414823168</v>
      </c>
      <c r="G61" s="36">
        <v>0</v>
      </c>
      <c r="H61" s="163">
        <f t="shared" si="5"/>
        <v>18.460282835894951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2.7857321086</v>
      </c>
      <c r="E62" s="36">
        <f>'T energie usages'!J67/'T energie usages'!J$72*(Résultats!AH$192+Résultats!AH$193+Résultats!AH$194)/1000000</f>
        <v>0.21111234017345473</v>
      </c>
      <c r="F62" s="36">
        <f>(Résultats!AH$214+Résultats!AH$215)/1000000</f>
        <v>4.7571631139999999</v>
      </c>
      <c r="G62" s="36">
        <v>0</v>
      </c>
      <c r="H62" s="163">
        <f t="shared" si="5"/>
        <v>7.7540075627734542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10.848808997600001</v>
      </c>
      <c r="D63" s="36">
        <f>D64+D65</f>
        <v>40.443582278343186</v>
      </c>
      <c r="E63" s="36">
        <f>E64+E65</f>
        <v>0.44578563197710763</v>
      </c>
      <c r="F63" s="36">
        <f>F64+F65</f>
        <v>4.8118169883885811</v>
      </c>
      <c r="G63" s="36">
        <f>G64+G65</f>
        <v>12.990255470000001</v>
      </c>
      <c r="H63" s="163">
        <f t="shared" si="5"/>
        <v>69.540249366308871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10.848808997600001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33.163296032343183</v>
      </c>
      <c r="E64" s="16">
        <f>'T energie usages'!J69/'T energie usages'!J$72*(Résultats!AH$192+Résultats!AH$193+Résultats!AH$194)/1000000</f>
        <v>0.43514298390081957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4.5699652710885807</v>
      </c>
      <c r="G64" s="16">
        <f>Résultats!AH$133/1000000</f>
        <v>12.990255470000001</v>
      </c>
      <c r="H64" s="95">
        <f t="shared" si="5"/>
        <v>62.007468754932582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7.2802862460000002</v>
      </c>
      <c r="E65" s="16">
        <f>'T energie usages'!J71/'T energie usages'!J$72*(Résultats!AH$192+Résultats!AH$193+Résultats!AH$194)/1000000</f>
        <v>1.0642648076288043E-2</v>
      </c>
      <c r="F65" s="16">
        <f>(Résultats!AH$196)/1000000</f>
        <v>0.24185171729999999</v>
      </c>
      <c r="G65" s="16">
        <v>0</v>
      </c>
      <c r="H65" s="95">
        <f t="shared" si="5"/>
        <v>7.532780611376289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11.299401141100001</v>
      </c>
      <c r="D66" s="37">
        <f>SUM(D61:D63)+D58</f>
        <v>140.35471421568104</v>
      </c>
      <c r="E66" s="37">
        <f>SUM(E61:E63)+E58</f>
        <v>1.1456512916999999</v>
      </c>
      <c r="F66" s="37">
        <f>SUM(F61:F63)+F58</f>
        <v>16.24764584984749</v>
      </c>
      <c r="G66" s="37">
        <f>SUM(G61:G63)+G58</f>
        <v>12.990255470000001</v>
      </c>
      <c r="H66" s="167">
        <f t="shared" si="5"/>
        <v>182.03766796832852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11.299401141100001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140.38882997994321</v>
      </c>
      <c r="E67" s="165">
        <f>(Résultats!AH$192+Résultats!AH$193+Résultats!AH$194)/1000000</f>
        <v>1.1456512916999999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16.291960153618582</v>
      </c>
      <c r="G67" s="165">
        <f>Résultats!AH$133/1000000</f>
        <v>12.990255470000001</v>
      </c>
      <c r="H67" s="188">
        <f t="shared" si="5"/>
        <v>182.11609803636179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182.11609780000001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4.6082963474482803E-6</v>
      </c>
      <c r="D71" s="36">
        <f>D72+D73</f>
        <v>31.376451515522838</v>
      </c>
      <c r="E71" s="36">
        <f>E72+E73</f>
        <v>3.0560696475873776E-2</v>
      </c>
      <c r="F71" s="36">
        <f>F72+F73</f>
        <v>1.9295071377595667E-2</v>
      </c>
      <c r="G71" s="36">
        <f>G72+G73</f>
        <v>0</v>
      </c>
      <c r="H71" s="163">
        <f t="shared" ref="H71:H80" si="6">SUM(C71:G71)</f>
        <v>31.426311891672654</v>
      </c>
      <c r="I71" s="3"/>
    </row>
    <row r="72" spans="1:28" x14ac:dyDescent="0.35">
      <c r="A72" s="148" t="s">
        <v>19</v>
      </c>
      <c r="B72" s="35"/>
      <c r="C72" s="16">
        <f>Résultats!AF$118/1000000</f>
        <v>4.6082963474482803E-6</v>
      </c>
      <c r="D72" s="16">
        <f>'T energie usages'!I90*3.2*Résultats!AW283</f>
        <v>10.491404567522837</v>
      </c>
      <c r="E72" s="16">
        <f>'T energie usages'!J90/'T energie usages'!J$98*(Résultats!AW$192+Résultats!AW$193+Résultats!AW$194)/1000000</f>
        <v>2.1118569969345812E-2</v>
      </c>
      <c r="F72" s="16">
        <f>'T energie usages'!K90*2.394*Résultats!AW284</f>
        <v>6.1589659567157646E-7</v>
      </c>
      <c r="G72" s="16">
        <v>0</v>
      </c>
      <c r="H72" s="95">
        <f t="shared" si="6"/>
        <v>10.512528361685126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20.885046947999999</v>
      </c>
      <c r="E73" s="16">
        <f>'T energie usages'!J91/'T energie usages'!J$98*(Résultats!AW$192+Résultats!AW$193+Résultats!AW$194)/1000000</f>
        <v>9.4421265065279657E-3</v>
      </c>
      <c r="F73" s="192">
        <f>(Résultats!AW$209+Résultats!AW$210+Résultats!AW$211+Résultats!AW$212+Résultats!AW$213)/1000000</f>
        <v>1.9294455480999995E-2</v>
      </c>
      <c r="G73" s="16">
        <v>0</v>
      </c>
      <c r="H73" s="95">
        <f t="shared" si="6"/>
        <v>20.913783529987526</v>
      </c>
      <c r="I73" s="3"/>
    </row>
    <row r="74" spans="1:28" x14ac:dyDescent="0.35">
      <c r="A74" s="162" t="s">
        <v>21</v>
      </c>
      <c r="B74" s="187"/>
      <c r="C74" s="36">
        <f>Résultats!AW$135/1000000</f>
        <v>0.29152131790000002</v>
      </c>
      <c r="D74" s="36">
        <f>'T energie usages'!I92*3.2*Résultats!AW283</f>
        <v>3.9951917268875605</v>
      </c>
      <c r="E74" s="36">
        <f>'T energie usages'!J92/'T energie usages'!J$98*(Résultats!AW$192+Résultats!AW$193+Résultats!AW$194)/1000000</f>
        <v>5.5929629982533952E-2</v>
      </c>
      <c r="F74" s="36">
        <f>('T energie usages'!K92-8)*2.394*Résultats!AW284</f>
        <v>9.4643885076556286E-2</v>
      </c>
      <c r="G74" s="36">
        <v>0</v>
      </c>
      <c r="H74" s="163">
        <f t="shared" si="6"/>
        <v>4.4372865598466511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1.2521021543999999</v>
      </c>
      <c r="E75" s="36">
        <f>'T energie usages'!J93/'T energie usages'!J$98*(Résultats!AW$192+Résultats!AW$193+Résultats!AW$194)/1000000</f>
        <v>2.6087531726090005E-2</v>
      </c>
      <c r="F75" s="36">
        <f>(Résultats!AW$214+Résultats!AW$215)/1000000</f>
        <v>7.2225588049999997E-2</v>
      </c>
      <c r="G75" s="36">
        <v>0</v>
      </c>
      <c r="H75" s="163">
        <f t="shared" si="6"/>
        <v>1.35041527417609</v>
      </c>
      <c r="I75" s="3"/>
    </row>
    <row r="76" spans="1:28" x14ac:dyDescent="0.35">
      <c r="A76" s="162" t="s">
        <v>23</v>
      </c>
      <c r="B76" s="187"/>
      <c r="C76" s="36">
        <f>C77+C78</f>
        <v>14.1697808922</v>
      </c>
      <c r="D76" s="36">
        <f>D77+D78</f>
        <v>44.05157235185716</v>
      </c>
      <c r="E76" s="36">
        <f>E77+E78</f>
        <v>8.2143513825502237E-2</v>
      </c>
      <c r="F76" s="36">
        <f>F77+F78</f>
        <v>0.12521860799200388</v>
      </c>
      <c r="G76" s="36">
        <f>G77+G78</f>
        <v>13.20539829</v>
      </c>
      <c r="H76" s="163">
        <f t="shared" si="6"/>
        <v>71.634113655874671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14.1697808922</v>
      </c>
      <c r="D77" s="16">
        <f>(Résultats!AW$171+Résultats!AW$173+Résultats!AW$174+Résultats!AW$175+Résultats!AW$176+Résultats!AW$177+Résultats!AW$178+Résultats!AW$179+Résultats!AW$180+Résultats!AW$181+Résultats!AW$182)/1000000</f>
        <v>39.147475462857159</v>
      </c>
      <c r="E77" s="16">
        <f>'T energie usages'!J95/'T energie usages'!J$98*(Résultats!AW$192+Résultats!AW$193+Résultats!AW$194)/1000000</f>
        <v>7.9920807344638967E-2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0.11897909481000389</v>
      </c>
      <c r="G77" s="16">
        <f>Résultats!AW$133/1000000</f>
        <v>13.20539829</v>
      </c>
      <c r="H77" s="95">
        <f t="shared" si="6"/>
        <v>66.721554547211809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4.9040968890000007</v>
      </c>
      <c r="E78" s="16">
        <f>'T energie usages'!J97/'T energie usages'!J$98*(Résultats!AW$192+Résultats!AW$193+Résultats!AW$194)/1000000</f>
        <v>2.2227064808632772E-3</v>
      </c>
      <c r="F78" s="16">
        <f>(Résultats!AW$196)/1000000</f>
        <v>6.2395131819999996E-3</v>
      </c>
      <c r="G78" s="16">
        <v>0</v>
      </c>
      <c r="H78" s="95">
        <f t="shared" si="6"/>
        <v>4.9125591086628635</v>
      </c>
      <c r="I78" s="3"/>
    </row>
    <row r="79" spans="1:28" x14ac:dyDescent="0.35">
      <c r="A79" s="48" t="s">
        <v>41</v>
      </c>
      <c r="B79" s="37"/>
      <c r="C79" s="37">
        <f>SUM(C74:C76)+C71</f>
        <v>14.461306818396348</v>
      </c>
      <c r="D79" s="37">
        <f>SUM(D74:D76)+D71</f>
        <v>80.675317748667567</v>
      </c>
      <c r="E79" s="37">
        <f>SUM(E74:E76)+E71</f>
        <v>0.19472137200999998</v>
      </c>
      <c r="F79" s="37">
        <f>SUM(F74:F76)+F71</f>
        <v>0.31138315249615584</v>
      </c>
      <c r="G79" s="37">
        <f>SUM(G74:G76)+G71</f>
        <v>13.20539829</v>
      </c>
      <c r="H79" s="167">
        <f t="shared" si="6"/>
        <v>108.84812738157008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14.461302210100001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80.684072024257134</v>
      </c>
      <c r="E80" s="165">
        <f>(Résultats!AW$192+Résultats!AW$193+Résultats!AW$194)/1000000</f>
        <v>0.19472137201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0.31205128115300385</v>
      </c>
      <c r="G80" s="165">
        <f>Résultats!AW133/1000000</f>
        <v>13.20539829</v>
      </c>
      <c r="H80" s="188">
        <f t="shared" si="6"/>
        <v>108.85754517752014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108.8575452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82599772.810000002</v>
      </c>
      <c r="G5" s="101">
        <f>VLOOKUP($D5,Résultats!$B$2:$AX$212,G$2,FALSE)/1000000</f>
        <v>127.5597985</v>
      </c>
      <c r="H5" s="25">
        <f>VLOOKUP($D5,Résultats!$B$2:$AX$212,H$2,FALSE)/1000000</f>
        <v>144.273563</v>
      </c>
      <c r="I5" s="102">
        <f>VLOOKUP($D5,Résultats!$B$2:$AX$212,I$2,FALSE)/1000000</f>
        <v>163.2556017</v>
      </c>
      <c r="J5" s="101">
        <f>VLOOKUP($D5,Résultats!$B$2:$AX$212,J$2,FALSE)/1000000</f>
        <v>182.9948066</v>
      </c>
      <c r="K5" s="25">
        <f>VLOOKUP($D5,Résultats!$B$2:$AX$212,K$2,FALSE)/1000000</f>
        <v>205.44011419999998</v>
      </c>
      <c r="L5" s="25">
        <f>VLOOKUP($D5,Résultats!$B$2:$AX$212,L$2,FALSE)/1000000</f>
        <v>228.81149719999999</v>
      </c>
      <c r="M5" s="25">
        <f>VLOOKUP($D5,Résultats!$B$2:$AX$212,M$2,FALSE)/1000000</f>
        <v>254.01279740000001</v>
      </c>
      <c r="N5" s="102">
        <f>VLOOKUP($D5,Résultats!$B$2:$AX$212,N$2,FALSE)/1000000</f>
        <v>281.93938900000001</v>
      </c>
      <c r="O5" s="101">
        <f>VLOOKUP($D5,Résultats!$B$2:$AX$212,O$2,FALSE)/1000000</f>
        <v>312.10079310000003</v>
      </c>
      <c r="P5" s="25">
        <f>VLOOKUP($D5,Résultats!$B$2:$AX$212,P$2,FALSE)/1000000</f>
        <v>342.7909583</v>
      </c>
      <c r="Q5" s="25">
        <f>VLOOKUP($D5,Résultats!$B$2:$AX$212,Q$2,FALSE)/1000000</f>
        <v>374.24691000000001</v>
      </c>
      <c r="R5" s="25">
        <f>VLOOKUP($D5,Résultats!$B$2:$AX$212,R$2,FALSE)/1000000</f>
        <v>406.1146632</v>
      </c>
      <c r="S5" s="102">
        <f>VLOOKUP($D5,Résultats!$B$2:$AX$212,S$2,FALSE)/1000000</f>
        <v>438.33217389999999</v>
      </c>
      <c r="T5" s="105">
        <f>VLOOKUP($D5,Résultats!$B$2:$AX$212,T$2,FALSE)/1000000</f>
        <v>602.79240400000003</v>
      </c>
      <c r="U5" s="105">
        <f>VLOOKUP($D5,Résultats!$B$2:$AX$212,U$2,FALSE)/1000000</f>
        <v>761.42015170000002</v>
      </c>
      <c r="V5" s="25">
        <f>VLOOKUP($D5,Résultats!$B$2:$AX$212,V$2,FALSE)/1000000</f>
        <v>918.92212199999994</v>
      </c>
      <c r="W5" s="105">
        <f>VLOOKUP($D5,Résultats!$B$2:$AX$212,W$2,FALSE)/1000000</f>
        <v>1077.971078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56564403.969999999</v>
      </c>
      <c r="G6" s="101">
        <f>VLOOKUP($D6,Résultats!$B$2:$AX$212,G$2,FALSE)/1000000</f>
        <v>58.518860270000005</v>
      </c>
      <c r="H6" s="25">
        <f>VLOOKUP($D6,Résultats!$B$2:$AX$212,H$2,FALSE)/1000000</f>
        <v>62.063278529999998</v>
      </c>
      <c r="I6" s="102">
        <f>VLOOKUP($D6,Résultats!$B$2:$AX$212,I$2,FALSE)/1000000</f>
        <v>64.828413249999997</v>
      </c>
      <c r="J6" s="101">
        <f>VLOOKUP($D6,Résultats!$B$2:$AX$212,J$2,FALSE)/1000000</f>
        <v>68.522153989999993</v>
      </c>
      <c r="K6" s="25">
        <f>VLOOKUP($D6,Résultats!$B$2:$AX$212,K$2,FALSE)/1000000</f>
        <v>71.42108170999991</v>
      </c>
      <c r="L6" s="25">
        <f>VLOOKUP($D6,Résultats!$B$2:$AX$212,L$2,FALSE)/1000000</f>
        <v>76.877895390000006</v>
      </c>
      <c r="M6" s="25">
        <f>VLOOKUP($D6,Résultats!$B$2:$AX$212,M$2,FALSE)/1000000</f>
        <v>83.74748412000001</v>
      </c>
      <c r="N6" s="102">
        <f>VLOOKUP($D6,Résultats!$B$2:$AX$212,N$2,FALSE)/1000000</f>
        <v>91.696195750000001</v>
      </c>
      <c r="O6" s="101">
        <f>VLOOKUP($D6,Résultats!$B$2:$AX$212,O$2,FALSE)/1000000</f>
        <v>97.383980400000013</v>
      </c>
      <c r="P6" s="25">
        <f>VLOOKUP($D6,Résultats!$B$2:$AX$212,P$2,FALSE)/1000000</f>
        <v>100.30552159999999</v>
      </c>
      <c r="Q6" s="25">
        <f>VLOOKUP($D6,Résultats!$B$2:$AX$212,Q$2,FALSE)/1000000</f>
        <v>102.26965440000001</v>
      </c>
      <c r="R6" s="25">
        <f>VLOOKUP($D6,Résultats!$B$2:$AX$212,R$2,FALSE)/1000000</f>
        <v>104.01070059999999</v>
      </c>
      <c r="S6" s="102">
        <f>VLOOKUP($D6,Résultats!$B$2:$AX$212,S$2,FALSE)/1000000</f>
        <v>105.7649315</v>
      </c>
      <c r="T6" s="105">
        <f>VLOOKUP($D6,Résultats!$B$2:$AX$212,T$2,FALSE)/1000000</f>
        <v>108.55540999999999</v>
      </c>
      <c r="U6" s="105">
        <f>VLOOKUP($D6,Résultats!$B$2:$AX$212,U$2,FALSE)/1000000</f>
        <v>105.4973646</v>
      </c>
      <c r="V6" s="25">
        <f>VLOOKUP($D6,Résultats!$B$2:$AX$212,V$2,FALSE)/1000000</f>
        <v>106.4798727</v>
      </c>
      <c r="W6" s="105">
        <f>VLOOKUP($D6,Résultats!$B$2:$AX$212,W$2,FALSE)/1000000</f>
        <v>106.45211190000001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501904969.89999998</v>
      </c>
      <c r="G7" s="101">
        <f>VLOOKUP($D7,Résultats!$B$2:$AX$212,G$2,FALSE)/1000000</f>
        <v>529.41195900000002</v>
      </c>
      <c r="H7" s="25">
        <f>VLOOKUP($D7,Résultats!$B$2:$AX$212,H$2,FALSE)/1000000</f>
        <v>543.06203820000007</v>
      </c>
      <c r="I7" s="102">
        <f>VLOOKUP($D7,Résultats!$B$2:$AX$212,I$2,FALSE)/1000000</f>
        <v>556.20132060000003</v>
      </c>
      <c r="J7" s="101">
        <f>VLOOKUP($D7,Résultats!$B$2:$AX$212,J$2,FALSE)/1000000</f>
        <v>568.69832279999991</v>
      </c>
      <c r="K7" s="25">
        <f>VLOOKUP($D7,Résultats!$B$2:$AX$212,K$2,FALSE)/1000000</f>
        <v>580.15424139999993</v>
      </c>
      <c r="L7" s="25">
        <f>VLOOKUP($D7,Résultats!$B$2:$AX$212,L$2,FALSE)/1000000</f>
        <v>595.83608389999995</v>
      </c>
      <c r="M7" s="25">
        <f>VLOOKUP($D7,Résultats!$B$2:$AX$212,M$2,FALSE)/1000000</f>
        <v>613.91415270000005</v>
      </c>
      <c r="N7" s="102">
        <f>VLOOKUP($D7,Résultats!$B$2:$AX$212,N$2,FALSE)/1000000</f>
        <v>636.16387789999999</v>
      </c>
      <c r="O7" s="101">
        <f>VLOOKUP($D7,Résultats!$B$2:$AX$212,O$2,FALSE)/1000000</f>
        <v>659.15769990000001</v>
      </c>
      <c r="P7" s="25">
        <f>VLOOKUP($D7,Résultats!$B$2:$AX$212,P$2,FALSE)/1000000</f>
        <v>680.69312439999999</v>
      </c>
      <c r="Q7" s="25">
        <f>VLOOKUP($D7,Résultats!$B$2:$AX$212,Q$2,FALSE)/1000000</f>
        <v>698.45235420000006</v>
      </c>
      <c r="R7" s="25">
        <f>VLOOKUP($D7,Résultats!$B$2:$AX$212,R$2,FALSE)/1000000</f>
        <v>712.44282720000001</v>
      </c>
      <c r="S7" s="102">
        <f>VLOOKUP($D7,Résultats!$B$2:$AX$212,S$2,FALSE)/1000000</f>
        <v>723.17695720000006</v>
      </c>
      <c r="T7" s="105">
        <f>VLOOKUP($D7,Résultats!$B$2:$AX$212,T$2,FALSE)/1000000</f>
        <v>747.07014529999992</v>
      </c>
      <c r="U7" s="105">
        <f>VLOOKUP($D7,Résultats!$B$2:$AX$212,U$2,FALSE)/1000000</f>
        <v>746.17962079999995</v>
      </c>
      <c r="V7" s="25">
        <f>VLOOKUP($D7,Résultats!$B$2:$AX$212,V$2,FALSE)/1000000</f>
        <v>733.54663960000005</v>
      </c>
      <c r="W7" s="105">
        <f>VLOOKUP($D7,Résultats!$B$2:$AX$212,W$2,FALSE)/1000000</f>
        <v>710.31918810000002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832344546.39999998</v>
      </c>
      <c r="G8" s="101">
        <f>VLOOKUP($D8,Résultats!$B$2:$AX$212,G$2,FALSE)/1000000</f>
        <v>845.60528890000001</v>
      </c>
      <c r="H8" s="25">
        <f>VLOOKUP($D8,Résultats!$B$2:$AX$212,H$2,FALSE)/1000000</f>
        <v>848.89698290000001</v>
      </c>
      <c r="I8" s="102">
        <f>VLOOKUP($D8,Résultats!$B$2:$AX$212,I$2,FALSE)/1000000</f>
        <v>851.40338529999997</v>
      </c>
      <c r="J8" s="101">
        <f>VLOOKUP($D8,Résultats!$B$2:$AX$212,J$2,FALSE)/1000000</f>
        <v>850.68692199999998</v>
      </c>
      <c r="K8" s="25">
        <f>VLOOKUP($D8,Résultats!$B$2:$AX$212,K$2,FALSE)/1000000</f>
        <v>848.85901539999998</v>
      </c>
      <c r="L8" s="25">
        <f>VLOOKUP($D8,Résultats!$B$2:$AX$212,L$2,FALSE)/1000000</f>
        <v>846.31033789999992</v>
      </c>
      <c r="M8" s="25">
        <f>VLOOKUP($D8,Résultats!$B$2:$AX$212,M$2,FALSE)/1000000</f>
        <v>840.27442399999995</v>
      </c>
      <c r="N8" s="102">
        <f>VLOOKUP($D8,Résultats!$B$2:$AX$212,N$2,FALSE)/1000000</f>
        <v>833.56837250000001</v>
      </c>
      <c r="O8" s="101">
        <f>VLOOKUP($D8,Résultats!$B$2:$AX$212,O$2,FALSE)/1000000</f>
        <v>827.29402849999997</v>
      </c>
      <c r="P8" s="25">
        <f>VLOOKUP($D8,Résultats!$B$2:$AX$212,P$2,FALSE)/1000000</f>
        <v>820.77519940000002</v>
      </c>
      <c r="Q8" s="25">
        <f>VLOOKUP($D8,Résultats!$B$2:$AX$212,Q$2,FALSE)/1000000</f>
        <v>813.60708590000002</v>
      </c>
      <c r="R8" s="25">
        <f>VLOOKUP($D8,Résultats!$B$2:$AX$212,R$2,FALSE)/1000000</f>
        <v>805.54300979999994</v>
      </c>
      <c r="S8" s="102">
        <f>VLOOKUP($D8,Résultats!$B$2:$AX$212,S$2,FALSE)/1000000</f>
        <v>796.56225070000005</v>
      </c>
      <c r="T8" s="105">
        <f>VLOOKUP($D8,Résultats!$B$2:$AX$212,T$2,FALSE)/1000000</f>
        <v>747.87022790000003</v>
      </c>
      <c r="U8" s="105">
        <f>VLOOKUP($D8,Résultats!$B$2:$AX$212,U$2,FALSE)/1000000</f>
        <v>701.07111039999995</v>
      </c>
      <c r="V8" s="25">
        <f>VLOOKUP($D8,Résultats!$B$2:$AX$212,V$2,FALSE)/1000000</f>
        <v>647.08879160000004</v>
      </c>
      <c r="W8" s="105">
        <f>VLOOKUP($D8,Résultats!$B$2:$AX$212,W$2,FALSE)/1000000</f>
        <v>589.05972379999992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681337056.39999998</v>
      </c>
      <c r="G9" s="101">
        <f>VLOOKUP($D9,Résultats!$B$2:$AX$212,G$2,FALSE)/1000000</f>
        <v>665.58353739999995</v>
      </c>
      <c r="H9" s="25">
        <f>VLOOKUP($D9,Résultats!$B$2:$AX$212,H$2,FALSE)/1000000</f>
        <v>654.58563270000002</v>
      </c>
      <c r="I9" s="102">
        <f>VLOOKUP($D9,Résultats!$B$2:$AX$212,I$2,FALSE)/1000000</f>
        <v>643.15150729999993</v>
      </c>
      <c r="J9" s="101">
        <f>VLOOKUP($D9,Résultats!$B$2:$AX$212,J$2,FALSE)/1000000</f>
        <v>632.18205179999995</v>
      </c>
      <c r="K9" s="25">
        <f>VLOOKUP($D9,Résultats!$B$2:$AX$212,K$2,FALSE)/1000000</f>
        <v>620.9856274</v>
      </c>
      <c r="L9" s="25">
        <f>VLOOKUP($D9,Résultats!$B$2:$AX$212,L$2,FALSE)/1000000</f>
        <v>606.30767089999995</v>
      </c>
      <c r="M9" s="25">
        <f>VLOOKUP($D9,Résultats!$B$2:$AX$212,M$2,FALSE)/1000000</f>
        <v>587.58763970000007</v>
      </c>
      <c r="N9" s="102">
        <f>VLOOKUP($D9,Résultats!$B$2:$AX$212,N$2,FALSE)/1000000</f>
        <v>564.27044289999992</v>
      </c>
      <c r="O9" s="101">
        <f>VLOOKUP($D9,Résultats!$B$2:$AX$212,O$2,FALSE)/1000000</f>
        <v>540.09889459999999</v>
      </c>
      <c r="P9" s="25">
        <f>VLOOKUP($D9,Résultats!$B$2:$AX$212,P$2,FALSE)/1000000</f>
        <v>518.02500239999995</v>
      </c>
      <c r="Q9" s="25">
        <f>VLOOKUP($D9,Résultats!$B$2:$AX$212,Q$2,FALSE)/1000000</f>
        <v>498.4233615</v>
      </c>
      <c r="R9" s="25">
        <f>VLOOKUP($D9,Résultats!$B$2:$AX$212,R$2,FALSE)/1000000</f>
        <v>481.11433579999999</v>
      </c>
      <c r="S9" s="102">
        <f>VLOOKUP($D9,Résultats!$B$2:$AX$212,S$2,FALSE)/1000000</f>
        <v>465.70650019999999</v>
      </c>
      <c r="T9" s="105">
        <f>VLOOKUP($D9,Résultats!$B$2:$AX$212,T$2,FALSE)/1000000</f>
        <v>406.35609930000004</v>
      </c>
      <c r="U9" s="105">
        <f>VLOOKUP($D9,Résultats!$B$2:$AX$212,U$2,FALSE)/1000000</f>
        <v>361.11735199999998</v>
      </c>
      <c r="V9" s="25">
        <f>VLOOKUP($D9,Résultats!$B$2:$AX$212,V$2,FALSE)/1000000</f>
        <v>319.38629450000002</v>
      </c>
      <c r="W9" s="105">
        <f>VLOOKUP($D9,Résultats!$B$2:$AX$212,W$2,FALSE)/1000000</f>
        <v>281.94023600000003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349477420.60000002</v>
      </c>
      <c r="G10" s="101">
        <f>VLOOKUP($D10,Résultats!$B$2:$AX$212,G$2,FALSE)/1000000</f>
        <v>338.75239219999997</v>
      </c>
      <c r="H10" s="25">
        <f>VLOOKUP($D10,Résultats!$B$2:$AX$212,H$2,FALSE)/1000000</f>
        <v>332.20481910000001</v>
      </c>
      <c r="I10" s="102">
        <f>VLOOKUP($D10,Résultats!$B$2:$AX$212,I$2,FALSE)/1000000</f>
        <v>325.39021150000002</v>
      </c>
      <c r="J10" s="101">
        <f>VLOOKUP($D10,Résultats!$B$2:$AX$212,J$2,FALSE)/1000000</f>
        <v>319.20625410000002</v>
      </c>
      <c r="K10" s="25">
        <f>VLOOKUP($D10,Résultats!$B$2:$AX$212,K$2,FALSE)/1000000</f>
        <v>312.78932960000003</v>
      </c>
      <c r="L10" s="25">
        <f>VLOOKUP($D10,Résultats!$B$2:$AX$212,L$2,FALSE)/1000000</f>
        <v>304.74461430000002</v>
      </c>
      <c r="M10" s="25">
        <f>VLOOKUP($D10,Résultats!$B$2:$AX$212,M$2,FALSE)/1000000</f>
        <v>294.47946680000001</v>
      </c>
      <c r="N10" s="102">
        <f>VLOOKUP($D10,Résultats!$B$2:$AX$212,N$2,FALSE)/1000000</f>
        <v>281.55563619999998</v>
      </c>
      <c r="O10" s="101">
        <f>VLOOKUP($D10,Résultats!$B$2:$AX$212,O$2,FALSE)/1000000</f>
        <v>267.88397880000002</v>
      </c>
      <c r="P10" s="25">
        <f>VLOOKUP($D10,Résultats!$B$2:$AX$212,P$2,FALSE)/1000000</f>
        <v>255.16153459999998</v>
      </c>
      <c r="Q10" s="25">
        <f>VLOOKUP($D10,Résultats!$B$2:$AX$212,Q$2,FALSE)/1000000</f>
        <v>243.74976789999999</v>
      </c>
      <c r="R10" s="25">
        <f>VLOOKUP($D10,Résultats!$B$2:$AX$212,R$2,FALSE)/1000000</f>
        <v>233.62649380000002</v>
      </c>
      <c r="S10" s="102">
        <f>VLOOKUP($D10,Résultats!$B$2:$AX$212,S$2,FALSE)/1000000</f>
        <v>224.57354960000001</v>
      </c>
      <c r="T10" s="105">
        <f>VLOOKUP($D10,Résultats!$B$2:$AX$212,T$2,FALSE)/1000000</f>
        <v>189.58516800000001</v>
      </c>
      <c r="U10" s="105">
        <f>VLOOKUP($D10,Résultats!$B$2:$AX$212,U$2,FALSE)/1000000</f>
        <v>163.13958289999999</v>
      </c>
      <c r="V10" s="25">
        <f>VLOOKUP($D10,Résultats!$B$2:$AX$212,V$2,FALSE)/1000000</f>
        <v>139.4761829</v>
      </c>
      <c r="W10" s="105">
        <f>VLOOKUP($D10,Résultats!$B$2:$AX$212,W$2,FALSE)/1000000</f>
        <v>118.69517020000001</v>
      </c>
      <c r="X10" s="3"/>
      <c r="Y10">
        <f>(K10+K11-S10-S11)*10</f>
        <v>1268.3419064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119440830</v>
      </c>
      <c r="G11" s="88">
        <f>VLOOKUP($D11,Résultats!$B$2:$AX$212,G$2,FALSE)/1000000</f>
        <v>105.33658029999999</v>
      </c>
      <c r="H11" s="17">
        <f>VLOOKUP($D11,Résultats!$B$2:$AX$212,H$2,FALSE)/1000000</f>
        <v>100.00604800000001</v>
      </c>
      <c r="I11" s="89">
        <f>VLOOKUP($D11,Résultats!$B$2:$AX$212,I$2,FALSE)/1000000</f>
        <v>94.847721849999999</v>
      </c>
      <c r="J11" s="88">
        <f>VLOOKUP($D11,Résultats!$B$2:$AX$212,J$2,FALSE)/1000000</f>
        <v>89.948991150000012</v>
      </c>
      <c r="K11" s="17">
        <f>VLOOKUP($D11,Résultats!$B$2:$AX$212,K$2,FALSE)/1000000</f>
        <v>85.282273150000009</v>
      </c>
      <c r="L11" s="17">
        <f>VLOOKUP($D11,Résultats!$B$2:$AX$212,L$2,FALSE)/1000000</f>
        <v>80.326756419999995</v>
      </c>
      <c r="M11" s="17">
        <f>VLOOKUP($D11,Résultats!$B$2:$AX$212,M$2,FALSE)/1000000</f>
        <v>75.007481540000001</v>
      </c>
      <c r="N11" s="89">
        <f>VLOOKUP($D11,Résultats!$B$2:$AX$212,N$2,FALSE)/1000000</f>
        <v>69.207846219999993</v>
      </c>
      <c r="O11" s="88">
        <f>VLOOKUP($D11,Résultats!$B$2:$AX$212,O$2,FALSE)/1000000</f>
        <v>63.550617539999998</v>
      </c>
      <c r="P11" s="17">
        <f>VLOOKUP($D11,Résultats!$B$2:$AX$212,P$2,FALSE)/1000000</f>
        <v>58.434840700000002</v>
      </c>
      <c r="Q11" s="17">
        <f>VLOOKUP($D11,Résultats!$B$2:$AX$212,Q$2,FALSE)/1000000</f>
        <v>53.96276786</v>
      </c>
      <c r="R11" s="17">
        <f>VLOOKUP($D11,Résultats!$B$2:$AX$212,R$2,FALSE)/1000000</f>
        <v>50.07192603</v>
      </c>
      <c r="S11" s="89">
        <f>VLOOKUP($D11,Résultats!$B$2:$AX$212,S$2,FALSE)/1000000</f>
        <v>46.663862510000001</v>
      </c>
      <c r="T11" s="97">
        <f>VLOOKUP($D11,Résultats!$B$2:$AX$212,T$2,FALSE)/1000000</f>
        <v>34.295868429999999</v>
      </c>
      <c r="U11" s="97">
        <f>VLOOKUP($D11,Résultats!$B$2:$AX$212,U$2,FALSE)/1000000</f>
        <v>26.250632539999998</v>
      </c>
      <c r="V11" s="17">
        <f>VLOOKUP($D11,Résultats!$B$2:$AX$212,V$2,FALSE)/1000000</f>
        <v>20.473912219999999</v>
      </c>
      <c r="W11" s="97">
        <f>VLOOKUP($D11,Résultats!$B$2:$AX$212,W$2,FALSE)/1000000</f>
        <v>16.354514439999999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3.1482543266700184E-2</v>
      </c>
      <c r="G16" s="108">
        <f>G5/G$4</f>
        <v>4.7761459843562316E-2</v>
      </c>
      <c r="H16" s="74">
        <f t="shared" ref="H16:W16" si="2">H5/H$4</f>
        <v>5.373132225981879E-2</v>
      </c>
      <c r="I16" s="109">
        <f t="shared" si="2"/>
        <v>6.048568880254817E-2</v>
      </c>
      <c r="J16" s="108">
        <f t="shared" si="2"/>
        <v>6.7470002728394748E-2</v>
      </c>
      <c r="K16" s="74">
        <f t="shared" si="2"/>
        <v>7.5392757727350337E-2</v>
      </c>
      <c r="L16" s="74">
        <f t="shared" si="2"/>
        <v>8.3531781633999713E-2</v>
      </c>
      <c r="M16" s="74">
        <f t="shared" si="2"/>
        <v>9.2401102569570445E-2</v>
      </c>
      <c r="N16" s="109">
        <f t="shared" si="2"/>
        <v>0.10221114015595352</v>
      </c>
      <c r="O16" s="108">
        <f t="shared" si="2"/>
        <v>0.11277477041826051</v>
      </c>
      <c r="P16" s="74">
        <f t="shared" si="2"/>
        <v>0.12347549333903986</v>
      </c>
      <c r="Q16" s="74">
        <f t="shared" si="2"/>
        <v>0.13439340340062222</v>
      </c>
      <c r="R16" s="74">
        <f t="shared" si="2"/>
        <v>0.14540842128105544</v>
      </c>
      <c r="S16" s="109">
        <f t="shared" si="2"/>
        <v>0.15650359490220137</v>
      </c>
      <c r="T16" s="74">
        <f t="shared" si="2"/>
        <v>0.21251084878821652</v>
      </c>
      <c r="U16" s="115">
        <f t="shared" si="2"/>
        <v>0.26579627185493587</v>
      </c>
      <c r="V16" s="74">
        <f t="shared" si="2"/>
        <v>0.31847593435013</v>
      </c>
      <c r="W16" s="115">
        <f t="shared" si="2"/>
        <v>0.37166248182734174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2.1559275949062172E-2</v>
      </c>
      <c r="G17" s="110">
        <f t="shared" si="3"/>
        <v>2.1910870256483191E-2</v>
      </c>
      <c r="H17" s="68">
        <f t="shared" ref="H17:W17" si="4">H6/H$4</f>
        <v>2.3114019989901563E-2</v>
      </c>
      <c r="I17" s="111">
        <f t="shared" si="4"/>
        <v>2.4018723943133709E-2</v>
      </c>
      <c r="J17" s="110">
        <f t="shared" si="4"/>
        <v>2.5264049852334904E-2</v>
      </c>
      <c r="K17" s="68">
        <f t="shared" si="4"/>
        <v>2.6210228372173072E-2</v>
      </c>
      <c r="L17" s="68">
        <f t="shared" si="4"/>
        <v>2.8065668241250223E-2</v>
      </c>
      <c r="M17" s="68">
        <f t="shared" si="4"/>
        <v>3.0464448836134084E-2</v>
      </c>
      <c r="N17" s="111">
        <f t="shared" si="4"/>
        <v>3.3242509139334908E-2</v>
      </c>
      <c r="O17" s="110">
        <f t="shared" si="4"/>
        <v>3.5188811675039545E-2</v>
      </c>
      <c r="P17" s="68">
        <f t="shared" si="4"/>
        <v>3.613068975217984E-2</v>
      </c>
      <c r="Q17" s="68">
        <f t="shared" si="4"/>
        <v>3.6725398532806645E-2</v>
      </c>
      <c r="R17" s="68">
        <f t="shared" si="4"/>
        <v>3.7240792172860714E-2</v>
      </c>
      <c r="S17" s="111">
        <f t="shared" si="4"/>
        <v>3.7762667173300735E-2</v>
      </c>
      <c r="T17" s="68">
        <f t="shared" si="4"/>
        <v>3.8270559095586826E-2</v>
      </c>
      <c r="U17" s="116">
        <f t="shared" si="4"/>
        <v>3.682698197387476E-2</v>
      </c>
      <c r="V17" s="68">
        <f t="shared" si="4"/>
        <v>3.6903319808874291E-2</v>
      </c>
      <c r="W17" s="116">
        <f t="shared" si="4"/>
        <v>3.6702520978504301E-2</v>
      </c>
      <c r="X17" s="3"/>
      <c r="Y17" s="136" t="s">
        <v>54</v>
      </c>
      <c r="Z17" s="137">
        <f>I16+I17</f>
        <v>8.4504412745681878E-2</v>
      </c>
      <c r="AA17" s="137">
        <f>S16+S17</f>
        <v>0.1942662620755021</v>
      </c>
      <c r="AB17" s="138">
        <f>W16+W17</f>
        <v>0.40836500280584603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0.19129889094241689</v>
      </c>
      <c r="G18" s="110">
        <f t="shared" si="3"/>
        <v>0.19822458421710473</v>
      </c>
      <c r="H18" s="68">
        <f t="shared" ref="H18:W18" si="5">H7/H$4</f>
        <v>0.2022507850700147</v>
      </c>
      <c r="I18" s="111">
        <f t="shared" si="5"/>
        <v>0.20607084620103377</v>
      </c>
      <c r="J18" s="110">
        <f t="shared" si="5"/>
        <v>0.20967850456445419</v>
      </c>
      <c r="K18" s="68">
        <f t="shared" si="5"/>
        <v>0.21290597669637062</v>
      </c>
      <c r="L18" s="68">
        <f t="shared" si="5"/>
        <v>0.21752075511523875</v>
      </c>
      <c r="M18" s="68">
        <f t="shared" si="5"/>
        <v>0.2233208136486734</v>
      </c>
      <c r="N18" s="111">
        <f t="shared" si="5"/>
        <v>0.23062770873136779</v>
      </c>
      <c r="O18" s="110">
        <f t="shared" si="5"/>
        <v>0.23818061318361691</v>
      </c>
      <c r="P18" s="68">
        <f t="shared" si="5"/>
        <v>0.24519001249217728</v>
      </c>
      <c r="Q18" s="68">
        <f t="shared" si="5"/>
        <v>0.25081673752260208</v>
      </c>
      <c r="R18" s="68">
        <f t="shared" si="5"/>
        <v>0.25508851598679189</v>
      </c>
      <c r="S18" s="111">
        <f t="shared" si="5"/>
        <v>0.25820553518860789</v>
      </c>
      <c r="T18" s="68">
        <f t="shared" si="5"/>
        <v>0.26337510165778272</v>
      </c>
      <c r="U18" s="116">
        <f t="shared" si="5"/>
        <v>0.26047611282674926</v>
      </c>
      <c r="V18" s="68">
        <f t="shared" si="5"/>
        <v>0.2542293256881763</v>
      </c>
      <c r="W18" s="116">
        <f t="shared" si="5"/>
        <v>0.2449035950283894</v>
      </c>
      <c r="X18" s="3"/>
      <c r="Y18" s="136" t="s">
        <v>55</v>
      </c>
      <c r="Z18" s="137">
        <f>I18+I19+I20</f>
        <v>0.75979875011852238</v>
      </c>
      <c r="AA18" s="137">
        <f>S18+S19+S20</f>
        <v>0.70889021911425054</v>
      </c>
      <c r="AB18" s="138">
        <f>W18+W19+W20</f>
        <v>0.54520664892051141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0.31724449478954853</v>
      </c>
      <c r="G19" s="110">
        <f t="shared" si="3"/>
        <v>0.31661497998761151</v>
      </c>
      <c r="H19" s="68">
        <f t="shared" ref="H19:W19" si="6">H8/H$4</f>
        <v>0.31615187429444563</v>
      </c>
      <c r="I19" s="111">
        <f t="shared" si="6"/>
        <v>0.3154422860375995</v>
      </c>
      <c r="J19" s="110">
        <f t="shared" si="6"/>
        <v>0.31364741991726952</v>
      </c>
      <c r="K19" s="68">
        <f t="shared" si="6"/>
        <v>0.31151570540126455</v>
      </c>
      <c r="L19" s="68">
        <f t="shared" si="6"/>
        <v>0.30896091850781049</v>
      </c>
      <c r="M19" s="68">
        <f t="shared" si="6"/>
        <v>0.30566288011208176</v>
      </c>
      <c r="N19" s="111">
        <f t="shared" si="6"/>
        <v>0.30219251752428095</v>
      </c>
      <c r="O19" s="110">
        <f t="shared" si="6"/>
        <v>0.29893513952908102</v>
      </c>
      <c r="P19" s="68">
        <f t="shared" si="6"/>
        <v>0.29564847091932123</v>
      </c>
      <c r="Q19" s="68">
        <f t="shared" si="6"/>
        <v>0.29216921338098262</v>
      </c>
      <c r="R19" s="68">
        <f t="shared" si="6"/>
        <v>0.28842282227894639</v>
      </c>
      <c r="S19" s="111">
        <f t="shared" si="6"/>
        <v>0.28440726741263422</v>
      </c>
      <c r="T19" s="68">
        <f t="shared" si="6"/>
        <v>0.26365716598257921</v>
      </c>
      <c r="U19" s="116">
        <f t="shared" si="6"/>
        <v>0.24472965029028945</v>
      </c>
      <c r="V19" s="68">
        <f t="shared" si="6"/>
        <v>0.22426514998221642</v>
      </c>
      <c r="W19" s="116">
        <f t="shared" si="6"/>
        <v>0.20309580039775094</v>
      </c>
      <c r="X19" s="3"/>
      <c r="Y19" s="139" t="s">
        <v>60</v>
      </c>
      <c r="Z19" s="140">
        <f>I21+I22</f>
        <v>0.15569683732104417</v>
      </c>
      <c r="AA19" s="140">
        <f>S21+S22</f>
        <v>9.6843518671000509E-2</v>
      </c>
      <c r="AB19" s="272">
        <f>W21+W22</f>
        <v>4.6562381855760913E-2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0.25968864837752015</v>
      </c>
      <c r="G20" s="110">
        <f t="shared" si="3"/>
        <v>0.24921050180293483</v>
      </c>
      <c r="H20" s="68">
        <f t="shared" ref="H20:W20" si="7">H9/H$4</f>
        <v>0.24378514570442178</v>
      </c>
      <c r="I20" s="111">
        <f t="shared" si="7"/>
        <v>0.23828561787988917</v>
      </c>
      <c r="J20" s="110">
        <f t="shared" si="7"/>
        <v>0.23308489214681455</v>
      </c>
      <c r="K20" s="68">
        <f t="shared" si="7"/>
        <v>0.22789034722379867</v>
      </c>
      <c r="L20" s="68">
        <f t="shared" si="7"/>
        <v>0.22134359762686681</v>
      </c>
      <c r="M20" s="68">
        <f t="shared" si="7"/>
        <v>0.21374413541469667</v>
      </c>
      <c r="N20" s="111">
        <f t="shared" si="7"/>
        <v>0.20456427010669961</v>
      </c>
      <c r="O20" s="110">
        <f t="shared" si="7"/>
        <v>0.19515980153935492</v>
      </c>
      <c r="P20" s="68">
        <f t="shared" si="7"/>
        <v>0.1865959156289021</v>
      </c>
      <c r="Q20" s="68">
        <f t="shared" si="7"/>
        <v>0.17898561109392636</v>
      </c>
      <c r="R20" s="68">
        <f t="shared" si="7"/>
        <v>0.17226188159059208</v>
      </c>
      <c r="S20" s="111">
        <f t="shared" si="7"/>
        <v>0.16627741651300848</v>
      </c>
      <c r="T20" s="68">
        <f t="shared" si="7"/>
        <v>0.14325840703943543</v>
      </c>
      <c r="U20" s="116">
        <f t="shared" si="7"/>
        <v>0.12605871495445287</v>
      </c>
      <c r="V20" s="68">
        <f t="shared" si="7"/>
        <v>0.11069147877094343</v>
      </c>
      <c r="W20" s="116">
        <f t="shared" si="7"/>
        <v>9.7207253494371065E-2</v>
      </c>
      <c r="X20" s="3"/>
      <c r="Y20" s="173" t="s">
        <v>92</v>
      </c>
      <c r="Z20" s="174">
        <f>SUM(Z17:Z19)</f>
        <v>1.0000000001852485</v>
      </c>
      <c r="AA20" s="174">
        <f t="shared" ref="AA20:AB20" si="8">SUM(AA17:AA19)</f>
        <v>0.99999999986075316</v>
      </c>
      <c r="AB20" s="174">
        <f t="shared" si="8"/>
        <v>1.0001340335821185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0.13320179511973501</v>
      </c>
      <c r="G21" s="110">
        <f t="shared" si="3"/>
        <v>0.12683705185510286</v>
      </c>
      <c r="H21" s="68">
        <f t="shared" ref="H21:W21" si="9">H10/H$4</f>
        <v>0.12372193366657828</v>
      </c>
      <c r="I21" s="111">
        <f t="shared" si="9"/>
        <v>0.12055605361922679</v>
      </c>
      <c r="J21" s="110">
        <f t="shared" si="9"/>
        <v>0.11769102760453787</v>
      </c>
      <c r="K21" s="68">
        <f t="shared" si="9"/>
        <v>0.11478795286920228</v>
      </c>
      <c r="L21" s="68">
        <f t="shared" si="9"/>
        <v>0.11125254144722703</v>
      </c>
      <c r="M21" s="68">
        <f t="shared" si="9"/>
        <v>0.10712148244078672</v>
      </c>
      <c r="N21" s="111">
        <f t="shared" si="9"/>
        <v>0.10207201872504894</v>
      </c>
      <c r="O21" s="110">
        <f t="shared" si="9"/>
        <v>9.679742850964311E-2</v>
      </c>
      <c r="P21" s="68">
        <f t="shared" si="9"/>
        <v>9.1910815040542118E-2</v>
      </c>
      <c r="Q21" s="68">
        <f t="shared" si="9"/>
        <v>8.7531413114921214E-2</v>
      </c>
      <c r="R21" s="68">
        <f t="shared" si="9"/>
        <v>8.3649428871166873E-2</v>
      </c>
      <c r="S21" s="111">
        <f t="shared" si="9"/>
        <v>8.0182496118494095E-2</v>
      </c>
      <c r="T21" s="68">
        <f t="shared" si="9"/>
        <v>6.6837114572095083E-2</v>
      </c>
      <c r="U21" s="116">
        <f t="shared" si="9"/>
        <v>5.6948706742232187E-2</v>
      </c>
      <c r="V21" s="68">
        <f t="shared" si="9"/>
        <v>4.8339033967306232E-2</v>
      </c>
      <c r="W21" s="116">
        <f t="shared" si="9"/>
        <v>4.0923678230122919E-2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4.5524351585508688E-2</v>
      </c>
      <c r="G22" s="112">
        <f t="shared" si="3"/>
        <v>3.9440551876198104E-2</v>
      </c>
      <c r="H22" s="70">
        <f t="shared" ref="H22:W22" si="10">H11/H$4</f>
        <v>3.7244919174962823E-2</v>
      </c>
      <c r="I22" s="113">
        <f t="shared" si="10"/>
        <v>3.514078370181737E-2</v>
      </c>
      <c r="J22" s="112">
        <f t="shared" si="10"/>
        <v>3.3164103348421778E-2</v>
      </c>
      <c r="K22" s="70">
        <f t="shared" si="10"/>
        <v>3.1297031658463058E-2</v>
      </c>
      <c r="L22" s="70">
        <f t="shared" si="10"/>
        <v>2.9324737431257561E-2</v>
      </c>
      <c r="M22" s="70">
        <f t="shared" si="10"/>
        <v>2.7285137072635936E-2</v>
      </c>
      <c r="N22" s="113">
        <f t="shared" si="10"/>
        <v>2.5089835425173942E-2</v>
      </c>
      <c r="O22" s="112">
        <f t="shared" si="10"/>
        <v>2.2963435087189395E-2</v>
      </c>
      <c r="P22" s="70">
        <f t="shared" si="10"/>
        <v>2.1048602971920061E-2</v>
      </c>
      <c r="Q22" s="70">
        <f t="shared" si="10"/>
        <v>1.9378222867953973E-2</v>
      </c>
      <c r="R22" s="70">
        <f t="shared" si="10"/>
        <v>1.7928137972547074E-2</v>
      </c>
      <c r="S22" s="113">
        <f t="shared" si="10"/>
        <v>1.666102255250641E-2</v>
      </c>
      <c r="T22" s="70">
        <f t="shared" si="10"/>
        <v>1.2090802839626191E-2</v>
      </c>
      <c r="U22" s="117">
        <f t="shared" si="10"/>
        <v>9.1635613365207251E-3</v>
      </c>
      <c r="V22" s="70">
        <f t="shared" si="10"/>
        <v>7.0957572659971768E-3</v>
      </c>
      <c r="W22" s="117">
        <f t="shared" si="10"/>
        <v>5.6387036256379947E-3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34662.269070000002</v>
      </c>
      <c r="J4" s="59">
        <f t="shared" si="6"/>
        <v>34952.184329999996</v>
      </c>
      <c r="K4" s="59">
        <f t="shared" si="6"/>
        <v>35111.593209999999</v>
      </c>
      <c r="L4" s="59">
        <f t="shared" si="6"/>
        <v>35226.163520000002</v>
      </c>
      <c r="M4" s="59">
        <f t="shared" si="6"/>
        <v>35245.777540000003</v>
      </c>
      <c r="N4" s="59">
        <f t="shared" si="6"/>
        <v>35227.532079999997</v>
      </c>
      <c r="O4" s="59">
        <f t="shared" si="6"/>
        <v>35263.081819999999</v>
      </c>
      <c r="P4" s="59">
        <f t="shared" si="6"/>
        <v>35354.304929999998</v>
      </c>
      <c r="Q4" s="59">
        <f t="shared" si="6"/>
        <v>35487.771359999999</v>
      </c>
      <c r="R4" s="59">
        <f t="shared" si="6"/>
        <v>35649.654560000003</v>
      </c>
      <c r="S4" s="59">
        <f t="shared" si="6"/>
        <v>35826.629289999997</v>
      </c>
      <c r="T4" s="59">
        <f t="shared" si="6"/>
        <v>36019.509579999998</v>
      </c>
      <c r="U4" s="59">
        <f t="shared" si="6"/>
        <v>36227.090349999999</v>
      </c>
      <c r="V4" s="59">
        <f t="shared" si="6"/>
        <v>36435.894970000001</v>
      </c>
      <c r="W4" s="59">
        <f t="shared" si="6"/>
        <v>36638.031190000002</v>
      </c>
      <c r="X4" s="59">
        <f t="shared" si="6"/>
        <v>36830.81553</v>
      </c>
      <c r="Y4" s="59">
        <f t="shared" si="6"/>
        <v>37014.74826</v>
      </c>
      <c r="Z4" s="59">
        <f t="shared" si="6"/>
        <v>37194.593679999998</v>
      </c>
      <c r="AA4" s="59">
        <f t="shared" si="6"/>
        <v>37374.670230000003</v>
      </c>
      <c r="AB4" s="59">
        <f t="shared" si="6"/>
        <v>37557.730430000003</v>
      </c>
      <c r="AC4" s="59">
        <f t="shared" si="6"/>
        <v>37749.025119999998</v>
      </c>
      <c r="AD4" s="59">
        <f t="shared" si="6"/>
        <v>37955.187619999997</v>
      </c>
      <c r="AE4" s="59">
        <f t="shared" si="6"/>
        <v>38175.266199999998</v>
      </c>
      <c r="AF4" s="59">
        <f t="shared" si="6"/>
        <v>38404.703809999999</v>
      </c>
      <c r="AG4" s="59">
        <f t="shared" si="6"/>
        <v>38642.952729999997</v>
      </c>
      <c r="AH4" s="59">
        <f t="shared" si="6"/>
        <v>38885.371209999998</v>
      </c>
      <c r="AI4" s="59">
        <f t="shared" si="6"/>
        <v>39130.932569999997</v>
      </c>
      <c r="AJ4" s="59">
        <f t="shared" si="6"/>
        <v>39373.592109999998</v>
      </c>
      <c r="AK4" s="59">
        <f t="shared" si="6"/>
        <v>39621.075069999999</v>
      </c>
      <c r="AL4" s="59">
        <f t="shared" si="6"/>
        <v>39859.421750000001</v>
      </c>
      <c r="AM4" s="103">
        <f t="shared" si="6"/>
        <v>40111.921009999998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34.662269070000001</v>
      </c>
      <c r="J5" s="154">
        <f t="shared" si="7"/>
        <v>34.952184329999994</v>
      </c>
      <c r="K5" s="154">
        <f t="shared" si="7"/>
        <v>35.111593210000002</v>
      </c>
      <c r="L5" s="154">
        <f t="shared" si="7"/>
        <v>35.22616352</v>
      </c>
      <c r="M5" s="154">
        <f t="shared" si="7"/>
        <v>35.245777540000006</v>
      </c>
      <c r="N5" s="154">
        <f t="shared" si="7"/>
        <v>35.227532079999996</v>
      </c>
      <c r="O5" s="154">
        <f t="shared" si="7"/>
        <v>35.263081819999996</v>
      </c>
      <c r="P5" s="154">
        <f t="shared" si="7"/>
        <v>35.354304929999998</v>
      </c>
      <c r="Q5" s="154">
        <f t="shared" si="7"/>
        <v>35.487771359999996</v>
      </c>
      <c r="R5" s="154">
        <f t="shared" si="7"/>
        <v>35.649654560000002</v>
      </c>
      <c r="S5" s="154">
        <f t="shared" si="7"/>
        <v>35.82662929</v>
      </c>
      <c r="T5" s="154">
        <f t="shared" si="7"/>
        <v>36.019509579999998</v>
      </c>
      <c r="U5" s="154">
        <f t="shared" si="7"/>
        <v>36.227090349999997</v>
      </c>
      <c r="V5" s="154">
        <f t="shared" si="7"/>
        <v>36.43589497</v>
      </c>
      <c r="W5" s="154">
        <f t="shared" si="7"/>
        <v>36.63803119</v>
      </c>
      <c r="X5" s="154">
        <f t="shared" si="7"/>
        <v>36.830815530000002</v>
      </c>
      <c r="Y5" s="154">
        <f t="shared" si="7"/>
        <v>37.014748259999998</v>
      </c>
      <c r="Z5" s="154">
        <f t="shared" si="7"/>
        <v>37.194593679999997</v>
      </c>
      <c r="AA5" s="154">
        <f t="shared" si="7"/>
        <v>37.374670230000007</v>
      </c>
      <c r="AB5" s="154">
        <f t="shared" si="7"/>
        <v>37.557730430000007</v>
      </c>
      <c r="AC5" s="154">
        <f t="shared" si="7"/>
        <v>37.749025119999999</v>
      </c>
      <c r="AD5" s="154">
        <f t="shared" si="7"/>
        <v>37.955187619999997</v>
      </c>
      <c r="AE5" s="154">
        <f t="shared" si="7"/>
        <v>38.175266199999996</v>
      </c>
      <c r="AF5" s="154">
        <f t="shared" si="7"/>
        <v>38.404703810000001</v>
      </c>
      <c r="AG5" s="154">
        <f t="shared" si="7"/>
        <v>38.642952729999998</v>
      </c>
      <c r="AH5" s="154">
        <f t="shared" si="7"/>
        <v>38.885371209999995</v>
      </c>
      <c r="AI5" s="154">
        <f t="shared" si="7"/>
        <v>39.130932569999999</v>
      </c>
      <c r="AJ5" s="154">
        <f t="shared" si="7"/>
        <v>39.373592109999997</v>
      </c>
      <c r="AK5" s="154">
        <f t="shared" si="7"/>
        <v>39.621075069999996</v>
      </c>
      <c r="AL5" s="154">
        <f t="shared" si="7"/>
        <v>39.859421750000003</v>
      </c>
      <c r="AM5" s="176">
        <f t="shared" si="7"/>
        <v>40.111921009999996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4.9178931033314168E-3</v>
      </c>
      <c r="H6" s="155">
        <f t="shared" ref="H6:AM6" si="8">H91</f>
        <v>6.0791121550817931E-3</v>
      </c>
      <c r="I6" s="155">
        <f t="shared" si="8"/>
        <v>8.5682880483161621E-3</v>
      </c>
      <c r="J6" s="155">
        <f t="shared" si="8"/>
        <v>1.3121771740209863E-2</v>
      </c>
      <c r="K6" s="155">
        <f t="shared" si="8"/>
        <v>2.0933444856915964E-2</v>
      </c>
      <c r="L6" s="155">
        <f t="shared" si="8"/>
        <v>2.9337364099080863E-2</v>
      </c>
      <c r="M6" s="155">
        <f t="shared" si="8"/>
        <v>3.8288742005150839E-2</v>
      </c>
      <c r="N6" s="155">
        <f t="shared" si="8"/>
        <v>4.8059940791628689E-2</v>
      </c>
      <c r="O6" s="155">
        <f t="shared" si="8"/>
        <v>5.9088805868868333E-2</v>
      </c>
      <c r="P6" s="155">
        <f t="shared" si="8"/>
        <v>7.1526603874884895E-2</v>
      </c>
      <c r="Q6" s="155">
        <f t="shared" si="8"/>
        <v>8.5456016249536623E-2</v>
      </c>
      <c r="R6" s="155">
        <f t="shared" si="8"/>
        <v>0.10093785525870183</v>
      </c>
      <c r="S6" s="155">
        <f t="shared" si="8"/>
        <v>0.11800852767302017</v>
      </c>
      <c r="T6" s="155">
        <f t="shared" si="8"/>
        <v>0.13675247765547174</v>
      </c>
      <c r="U6" s="155">
        <f t="shared" si="8"/>
        <v>0.15721422355411441</v>
      </c>
      <c r="V6" s="155">
        <f t="shared" si="8"/>
        <v>0.17932057440553106</v>
      </c>
      <c r="W6" s="155">
        <f t="shared" si="8"/>
        <v>0.20298823712530389</v>
      </c>
      <c r="X6" s="155">
        <f t="shared" si="8"/>
        <v>0.22812603612201363</v>
      </c>
      <c r="Y6" s="155">
        <f t="shared" si="8"/>
        <v>0.25462455051153171</v>
      </c>
      <c r="Z6" s="155">
        <f t="shared" si="8"/>
        <v>0.28237005652914021</v>
      </c>
      <c r="AA6" s="155">
        <f t="shared" si="8"/>
        <v>0.31121028087797525</v>
      </c>
      <c r="AB6" s="155">
        <f t="shared" si="8"/>
        <v>0.34094945177442126</v>
      </c>
      <c r="AC6" s="155">
        <f t="shared" si="8"/>
        <v>0.37139189145767271</v>
      </c>
      <c r="AD6" s="155">
        <f t="shared" si="8"/>
        <v>0.40233918385251816</v>
      </c>
      <c r="AE6" s="155">
        <f t="shared" si="8"/>
        <v>0.43351594231974216</v>
      </c>
      <c r="AF6" s="155">
        <f t="shared" si="8"/>
        <v>0.46462131899983011</v>
      </c>
      <c r="AG6" s="155">
        <f t="shared" si="8"/>
        <v>0.49540988194563368</v>
      </c>
      <c r="AH6" s="155">
        <f t="shared" si="8"/>
        <v>0.52562391187212743</v>
      </c>
      <c r="AI6" s="155">
        <f t="shared" si="8"/>
        <v>0.55506939838822256</v>
      </c>
      <c r="AJ6" s="155">
        <f t="shared" si="8"/>
        <v>0.58354348381042342</v>
      </c>
      <c r="AK6" s="155">
        <f t="shared" si="8"/>
        <v>0.6109883130942515</v>
      </c>
      <c r="AL6" s="155">
        <f t="shared" si="8"/>
        <v>0.63720431945302869</v>
      </c>
      <c r="AM6" s="177">
        <f t="shared" si="8"/>
        <v>0.66229954165937366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0.99143171183051459</v>
      </c>
      <c r="J7" s="179">
        <f t="shared" si="9"/>
        <v>0.9868782283913986</v>
      </c>
      <c r="K7" s="179">
        <f t="shared" si="9"/>
        <v>0.97906655515162822</v>
      </c>
      <c r="L7" s="179">
        <f t="shared" si="9"/>
        <v>0.97066263604285896</v>
      </c>
      <c r="M7" s="179">
        <f t="shared" si="9"/>
        <v>0.9617112580799656</v>
      </c>
      <c r="N7" s="179">
        <f t="shared" si="9"/>
        <v>0.95194005909482382</v>
      </c>
      <c r="O7" s="179">
        <f t="shared" si="9"/>
        <v>0.94091119401769852</v>
      </c>
      <c r="P7" s="179">
        <f t="shared" si="9"/>
        <v>0.92847339595540468</v>
      </c>
      <c r="Q7" s="179">
        <f t="shared" si="9"/>
        <v>0.91454398363774847</v>
      </c>
      <c r="R7" s="179">
        <f t="shared" si="9"/>
        <v>0.89906214479739965</v>
      </c>
      <c r="S7" s="179">
        <f t="shared" si="9"/>
        <v>0.88199147243862874</v>
      </c>
      <c r="T7" s="179">
        <f t="shared" si="9"/>
        <v>0.8632475223167656</v>
      </c>
      <c r="U7" s="179">
        <f t="shared" si="9"/>
        <v>0.84278577647348929</v>
      </c>
      <c r="V7" s="179">
        <f t="shared" si="9"/>
        <v>0.82067942573169628</v>
      </c>
      <c r="W7" s="179">
        <f t="shared" si="9"/>
        <v>0.79701176295657816</v>
      </c>
      <c r="X7" s="179">
        <f t="shared" si="9"/>
        <v>0.77187396398659103</v>
      </c>
      <c r="Y7" s="179">
        <f t="shared" si="9"/>
        <v>0.74537544943443579</v>
      </c>
      <c r="Z7" s="179">
        <f t="shared" si="9"/>
        <v>0.71762994347085984</v>
      </c>
      <c r="AA7" s="179">
        <f t="shared" si="9"/>
        <v>0.68878971885446383</v>
      </c>
      <c r="AB7" s="179">
        <f t="shared" si="9"/>
        <v>0.65905054822557863</v>
      </c>
      <c r="AC7" s="179">
        <f t="shared" si="9"/>
        <v>0.6286081085423274</v>
      </c>
      <c r="AD7" s="179">
        <f t="shared" si="9"/>
        <v>0.5976608161474819</v>
      </c>
      <c r="AE7" s="179">
        <f t="shared" si="9"/>
        <v>0.566484057680258</v>
      </c>
      <c r="AF7" s="179">
        <f t="shared" si="9"/>
        <v>0.53537868100016994</v>
      </c>
      <c r="AG7" s="179">
        <f t="shared" si="9"/>
        <v>0.50459011805436649</v>
      </c>
      <c r="AH7" s="179">
        <f t="shared" si="9"/>
        <v>0.47437608787070656</v>
      </c>
      <c r="AI7" s="179">
        <f t="shared" si="9"/>
        <v>0.44493060161177755</v>
      </c>
      <c r="AJ7" s="179">
        <f t="shared" si="9"/>
        <v>0.41645651618957658</v>
      </c>
      <c r="AK7" s="179">
        <f t="shared" si="9"/>
        <v>0.38901168690574861</v>
      </c>
      <c r="AL7" s="179">
        <f t="shared" si="9"/>
        <v>0.36279568054697131</v>
      </c>
      <c r="AM7" s="180">
        <f t="shared" si="9"/>
        <v>0.33770045834062634</v>
      </c>
    </row>
    <row r="8" spans="1:39" s="3" customFormat="1" x14ac:dyDescent="0.35">
      <c r="C8" s="153" t="s">
        <v>70</v>
      </c>
      <c r="E8" s="231"/>
      <c r="F8" s="231"/>
      <c r="G8" s="231">
        <f>SUM(G6:G7)</f>
        <v>1.0000000000350309</v>
      </c>
      <c r="H8" s="231">
        <f t="shared" ref="H8:AM8" si="10">SUM(H6:H7)</f>
        <v>1.0000000000203886</v>
      </c>
      <c r="I8" s="231">
        <f t="shared" si="10"/>
        <v>0.9999999998788307</v>
      </c>
      <c r="J8" s="231">
        <f t="shared" si="10"/>
        <v>1.0000000001316085</v>
      </c>
      <c r="K8" s="231">
        <f t="shared" si="10"/>
        <v>1.0000000000085443</v>
      </c>
      <c r="L8" s="231">
        <f t="shared" si="10"/>
        <v>1.0000000001419398</v>
      </c>
      <c r="M8" s="231">
        <f t="shared" si="10"/>
        <v>1.0000000000851164</v>
      </c>
      <c r="N8" s="231">
        <f t="shared" si="10"/>
        <v>0.9999999998864525</v>
      </c>
      <c r="O8" s="231">
        <f t="shared" si="10"/>
        <v>0.99999999988656685</v>
      </c>
      <c r="P8" s="231">
        <f t="shared" si="10"/>
        <v>0.99999999983028953</v>
      </c>
      <c r="Q8" s="231">
        <f t="shared" si="10"/>
        <v>0.99999999988728505</v>
      </c>
      <c r="R8" s="231">
        <f t="shared" si="10"/>
        <v>1.0000000000561016</v>
      </c>
      <c r="S8" s="231">
        <f t="shared" si="10"/>
        <v>1.0000000001116489</v>
      </c>
      <c r="T8" s="231">
        <f t="shared" si="10"/>
        <v>0.99999999997223732</v>
      </c>
      <c r="U8" s="231">
        <f t="shared" si="10"/>
        <v>1.0000000000276037</v>
      </c>
      <c r="V8" s="231">
        <f t="shared" si="10"/>
        <v>1.0000000001372273</v>
      </c>
      <c r="W8" s="231">
        <f t="shared" si="10"/>
        <v>1.0000000000818821</v>
      </c>
      <c r="X8" s="231">
        <f t="shared" si="10"/>
        <v>1.0000000001086047</v>
      </c>
      <c r="Y8" s="231">
        <f t="shared" si="10"/>
        <v>0.99999999994596744</v>
      </c>
      <c r="Z8" s="231">
        <f t="shared" si="10"/>
        <v>1</v>
      </c>
      <c r="AA8" s="231">
        <f t="shared" si="10"/>
        <v>0.99999999973243914</v>
      </c>
      <c r="AB8" s="231">
        <f t="shared" si="10"/>
        <v>0.99999999999999989</v>
      </c>
      <c r="AC8" s="231">
        <f t="shared" si="10"/>
        <v>1</v>
      </c>
      <c r="AD8" s="231">
        <f t="shared" si="10"/>
        <v>1</v>
      </c>
      <c r="AE8" s="231">
        <f t="shared" si="10"/>
        <v>1.0000000000000002</v>
      </c>
      <c r="AF8" s="231">
        <f t="shared" si="10"/>
        <v>1</v>
      </c>
      <c r="AG8" s="231">
        <f t="shared" si="10"/>
        <v>1.0000000000000002</v>
      </c>
      <c r="AH8" s="231">
        <f t="shared" si="10"/>
        <v>0.99999999974283393</v>
      </c>
      <c r="AI8" s="231">
        <f t="shared" si="10"/>
        <v>1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8.5682880483161621E-3</v>
      </c>
      <c r="J13" s="182">
        <f>S91</f>
        <v>0.11800852767302017</v>
      </c>
      <c r="K13" s="182">
        <f>AM91</f>
        <v>0.66229954165937366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8.5682880483161621E-3</v>
      </c>
      <c r="J14" s="183">
        <f>S91</f>
        <v>0.11800852767302017</v>
      </c>
      <c r="K14" s="183">
        <f>AM91</f>
        <v>0.66229954165937366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0.99143171183051459</v>
      </c>
      <c r="J15" s="181">
        <f>S99</f>
        <v>0.88199147243862874</v>
      </c>
      <c r="K15" s="182">
        <f>AM99</f>
        <v>0.33770045834062634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0.17619566843031259</v>
      </c>
      <c r="J16" s="184">
        <f>S100+S101</f>
        <v>0.20998830024179482</v>
      </c>
      <c r="K16" s="184">
        <f>AM100+AM101</f>
        <v>9.9992380020893945E-2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0.71138778336186981</v>
      </c>
      <c r="J17" s="183">
        <f>S102+S103+S104</f>
        <v>0.61361196159573184</v>
      </c>
      <c r="K17" s="183">
        <f>AM102+AM103+AM104</f>
        <v>0.22246620955339783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0.1038482601508465</v>
      </c>
      <c r="J18" s="183">
        <f>S105+S106</f>
        <v>5.8391210447584926E-2</v>
      </c>
      <c r="K18" s="183">
        <f>AM105+AM106</f>
        <v>1.5241868639190363E-2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0.99143171194302881</v>
      </c>
      <c r="J19" s="185">
        <f>SUM(J16:J18)</f>
        <v>0.88199147228511154</v>
      </c>
      <c r="K19" s="185">
        <f>SUM(K16:K18)</f>
        <v>0.3377004582134821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3000.9927250000001</v>
      </c>
      <c r="J26" s="51">
        <f>VLOOKUP($D26,Résultats!$B$2:$AZ$251,J$2,FALSE)</f>
        <v>2987.3681080000001</v>
      </c>
      <c r="K26" s="51">
        <f>VLOOKUP($D26,Résultats!$B$2:$AZ$251,K$2,FALSE)</f>
        <v>2879.423225</v>
      </c>
      <c r="L26" s="51">
        <f>VLOOKUP($D26,Résultats!$B$2:$AZ$251,L$2,FALSE)</f>
        <v>2846.9900170000001</v>
      </c>
      <c r="M26" s="51">
        <f>VLOOKUP($D26,Résultats!$B$2:$AZ$251,M$2,FALSE)</f>
        <v>2760.9497019999999</v>
      </c>
      <c r="N26" s="51">
        <f>VLOOKUP($D26,Résultats!$B$2:$AZ$251,N$2,FALSE)</f>
        <v>2724.6166010000002</v>
      </c>
      <c r="O26" s="51">
        <f>VLOOKUP($D26,Résultats!$B$2:$AZ$251,O$2,FALSE)</f>
        <v>2776.9919279999999</v>
      </c>
      <c r="P26" s="51">
        <f>VLOOKUP($D26,Résultats!$B$2:$AZ$251,P$2,FALSE)</f>
        <v>2835.43181</v>
      </c>
      <c r="Q26" s="51">
        <f>VLOOKUP($D26,Résultats!$B$2:$AZ$251,Q$2,FALSE)</f>
        <v>2884.7742029999999</v>
      </c>
      <c r="R26" s="51">
        <f>VLOOKUP($D26,Résultats!$B$2:$AZ$251,R$2,FALSE)</f>
        <v>2923.5774719999999</v>
      </c>
      <c r="S26" s="51">
        <f>VLOOKUP($D26,Résultats!$B$2:$AZ$251,S$2,FALSE)</f>
        <v>2951.2669139999998</v>
      </c>
      <c r="T26" s="51">
        <f>VLOOKUP($D26,Résultats!$B$2:$AZ$251,T$2,FALSE)</f>
        <v>2980.9448299999999</v>
      </c>
      <c r="U26" s="51">
        <f>VLOOKUP($D26,Résultats!$B$2:$AZ$251,U$2,FALSE)</f>
        <v>3010.6554409999999</v>
      </c>
      <c r="V26" s="51">
        <f>VLOOKUP($D26,Résultats!$B$2:$AZ$251,V$2,FALSE)</f>
        <v>3028.0334459999999</v>
      </c>
      <c r="W26" s="51">
        <f>VLOOKUP($D26,Résultats!$B$2:$AZ$251,W$2,FALSE)</f>
        <v>3037.6144250000002</v>
      </c>
      <c r="X26" s="51">
        <f>VLOOKUP($D26,Résultats!$B$2:$AZ$251,X$2,FALSE)</f>
        <v>3043.9929959999999</v>
      </c>
      <c r="Y26" s="51">
        <f>VLOOKUP($D26,Résultats!$B$2:$AZ$251,Y$2,FALSE)</f>
        <v>3050.1440539999999</v>
      </c>
      <c r="Z26" s="51">
        <f>VLOOKUP($D26,Résultats!$B$2:$AZ$251,Z$2,FALSE)</f>
        <v>3060.37057</v>
      </c>
      <c r="AA26" s="51">
        <f>VLOOKUP($D26,Résultats!$B$2:$AZ$251,AA$2,FALSE)</f>
        <v>3074.5974609999998</v>
      </c>
      <c r="AB26" s="51">
        <f>VLOOKUP($D26,Résultats!$B$2:$AZ$251,AB$2,FALSE)</f>
        <v>3091.5948539999999</v>
      </c>
      <c r="AC26" s="51">
        <f>VLOOKUP($D26,Résultats!$B$2:$AZ$251,AC$2,FALSE)</f>
        <v>3114.0752619999998</v>
      </c>
      <c r="AD26" s="51">
        <f>VLOOKUP($D26,Résultats!$B$2:$AZ$251,AD$2,FALSE)</f>
        <v>3143.8298300000001</v>
      </c>
      <c r="AE26" s="51">
        <f>VLOOKUP($D26,Résultats!$B$2:$AZ$251,AE$2,FALSE)</f>
        <v>3173.7896730000002</v>
      </c>
      <c r="AF26" s="51">
        <f>VLOOKUP($D26,Résultats!$B$2:$AZ$251,AF$2,FALSE)</f>
        <v>3200.2754479999999</v>
      </c>
      <c r="AG26" s="51">
        <f>VLOOKUP($D26,Résultats!$B$2:$AZ$251,AG$2,FALSE)</f>
        <v>3226.9418289999999</v>
      </c>
      <c r="AH26" s="51">
        <f>VLOOKUP($D26,Résultats!$B$2:$AZ$251,AH$2,FALSE)</f>
        <v>3249.6521499999999</v>
      </c>
      <c r="AI26" s="51">
        <f>VLOOKUP($D26,Résultats!$B$2:$AZ$251,AI$2,FALSE)</f>
        <v>3271.6602910000001</v>
      </c>
      <c r="AJ26" s="51">
        <f>VLOOKUP($D26,Résultats!$B$2:$AZ$251,AJ$2,FALSE)</f>
        <v>3287.8682990000002</v>
      </c>
      <c r="AK26" s="51">
        <f>VLOOKUP($D26,Résultats!$B$2:$AZ$251,AK$2,FALSE)</f>
        <v>3311.5757359999998</v>
      </c>
      <c r="AL26" s="51">
        <f>VLOOKUP($D26,Résultats!$B$2:$AZ$251,AL$2,FALSE)</f>
        <v>3321.6988200000001</v>
      </c>
      <c r="AM26" s="100">
        <f>VLOOKUP($D26,Résultats!$B$2:$AZ$251,AM$2,FALSE)</f>
        <v>3354.3997829999998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24.20504978</v>
      </c>
      <c r="G27" s="53">
        <f>VLOOKUP($D27,Résultats!$B$2:$AZ$251,G$2,FALSE)</f>
        <v>44.500197300000004</v>
      </c>
      <c r="H27" s="53">
        <f>VLOOKUP($D27,Résultats!$B$2:$AZ$251,H$2,FALSE)</f>
        <v>53.360565710000003</v>
      </c>
      <c r="I27" s="53">
        <f>VLOOKUP($D27,Résultats!$B$2:$AZ$251,I$2,FALSE)</f>
        <v>104.5238559</v>
      </c>
      <c r="J27" s="53">
        <f>VLOOKUP($D27,Résultats!$B$2:$AZ$251,J$2,FALSE)</f>
        <v>184.75083179999999</v>
      </c>
      <c r="K27" s="53">
        <f>VLOOKUP($D27,Résultats!$B$2:$AZ$251,K$2,FALSE)</f>
        <v>312.06342310000002</v>
      </c>
      <c r="L27" s="53">
        <f>VLOOKUP($D27,Résultats!$B$2:$AZ$251,L$2,FALSE)</f>
        <v>355.63514199999997</v>
      </c>
      <c r="M27" s="53">
        <f>VLOOKUP($D27,Résultats!$B$2:$AZ$251,M$2,FALSE)</f>
        <v>396.49726140000001</v>
      </c>
      <c r="N27" s="53">
        <f>VLOOKUP($D27,Résultats!$B$2:$AZ$251,N$2,FALSE)</f>
        <v>448.5373611</v>
      </c>
      <c r="O27" s="53">
        <f>VLOOKUP($D27,Résultats!$B$2:$AZ$251,O$2,FALSE)</f>
        <v>522.37383890000001</v>
      </c>
      <c r="P27" s="53">
        <f>VLOOKUP($D27,Résultats!$B$2:$AZ$251,P$2,FALSE)</f>
        <v>607.27198350000003</v>
      </c>
      <c r="Q27" s="53">
        <f>VLOOKUP($D27,Résultats!$B$2:$AZ$251,Q$2,FALSE)</f>
        <v>700.66190280000001</v>
      </c>
      <c r="R27" s="53">
        <f>VLOOKUP($D27,Résultats!$B$2:$AZ$251,R$2,FALSE)</f>
        <v>801.7594967</v>
      </c>
      <c r="S27" s="53">
        <f>VLOOKUP($D27,Résultats!$B$2:$AZ$251,S$2,FALSE)</f>
        <v>909.47920439999996</v>
      </c>
      <c r="T27" s="53">
        <f>VLOOKUP($D27,Résultats!$B$2:$AZ$251,T$2,FALSE)</f>
        <v>1026.924796</v>
      </c>
      <c r="U27" s="53">
        <f>VLOOKUP($D27,Résultats!$B$2:$AZ$251,U$2,FALSE)</f>
        <v>1152.9841080000001</v>
      </c>
      <c r="V27" s="53">
        <f>VLOOKUP($D27,Résultats!$B$2:$AZ$251,V$2,FALSE)</f>
        <v>1281.514604</v>
      </c>
      <c r="W27" s="53">
        <f>VLOOKUP($D27,Résultats!$B$2:$AZ$251,W$2,FALSE)</f>
        <v>1411.843329</v>
      </c>
      <c r="X27" s="53">
        <f>VLOOKUP($D27,Résultats!$B$2:$AZ$251,X$2,FALSE)</f>
        <v>1543.740409</v>
      </c>
      <c r="Y27" s="53">
        <f>VLOOKUP($D27,Résultats!$B$2:$AZ$251,Y$2,FALSE)</f>
        <v>1676.653112</v>
      </c>
      <c r="Z27" s="53">
        <f>VLOOKUP($D27,Résultats!$B$2:$AZ$251,Z$2,FALSE)</f>
        <v>1811.228304</v>
      </c>
      <c r="AA27" s="53">
        <f>VLOOKUP($D27,Résultats!$B$2:$AZ$251,AA$2,FALSE)</f>
        <v>1946.068137</v>
      </c>
      <c r="AB27" s="53">
        <f>VLOOKUP($D27,Résultats!$B$2:$AZ$251,AB$2,FALSE)</f>
        <v>2079.0718660000002</v>
      </c>
      <c r="AC27" s="53">
        <f>VLOOKUP($D27,Résultats!$B$2:$AZ$251,AC$2,FALSE)</f>
        <v>2210.9146679999999</v>
      </c>
      <c r="AD27" s="53">
        <f>VLOOKUP($D27,Résultats!$B$2:$AZ$251,AD$2,FALSE)</f>
        <v>2342.2031980000002</v>
      </c>
      <c r="AE27" s="53">
        <f>VLOOKUP($D27,Résultats!$B$2:$AZ$251,AE$2,FALSE)</f>
        <v>2467.1209979999999</v>
      </c>
      <c r="AF27" s="53">
        <f>VLOOKUP($D27,Résultats!$B$2:$AZ$251,AF$2,FALSE)</f>
        <v>2581.9632080000001</v>
      </c>
      <c r="AG27" s="53">
        <f>VLOOKUP($D27,Résultats!$B$2:$AZ$251,AG$2,FALSE)</f>
        <v>2689.0669509999998</v>
      </c>
      <c r="AH27" s="53">
        <f>VLOOKUP($D27,Résultats!$B$2:$AZ$251,AH$2,FALSE)</f>
        <v>2784.7935619999998</v>
      </c>
      <c r="AI27" s="53">
        <f>VLOOKUP($D27,Résultats!$B$2:$AZ$251,AI$2,FALSE)</f>
        <v>2871.8922250000001</v>
      </c>
      <c r="AJ27" s="53">
        <f>VLOOKUP($D27,Résultats!$B$2:$AZ$251,AJ$2,FALSE)</f>
        <v>2946.1220979999998</v>
      </c>
      <c r="AK27" s="53">
        <f>VLOOKUP($D27,Résultats!$B$2:$AZ$251,AK$2,FALSE)</f>
        <v>3019.8420860000001</v>
      </c>
      <c r="AL27" s="53">
        <f>VLOOKUP($D27,Résultats!$B$2:$AZ$251,AL$2,FALSE)</f>
        <v>3074.4740160000001</v>
      </c>
      <c r="AM27" s="213">
        <f>VLOOKUP($D27,Résultats!$B$2:$AZ$251,AM$2,FALSE)</f>
        <v>3144.0556029999998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0.52185326799999998</v>
      </c>
      <c r="G28" s="25">
        <f>VLOOKUP($D28,Résultats!$B$2:$AZ$251,G$2,FALSE)</f>
        <v>1.245331899</v>
      </c>
      <c r="H28" s="25">
        <f>VLOOKUP($D28,Résultats!$B$2:$AZ$251,H$2,FALSE)</f>
        <v>1.621588848</v>
      </c>
      <c r="I28" s="25">
        <f>VLOOKUP($D28,Résultats!$B$2:$AZ$251,I$2,FALSE)</f>
        <v>3.4240460490000002</v>
      </c>
      <c r="J28" s="25">
        <f>VLOOKUP($D28,Résultats!$B$2:$AZ$251,J$2,FALSE)</f>
        <v>6.5247432270000001</v>
      </c>
      <c r="K28" s="25">
        <f>VLOOKUP($D28,Résultats!$B$2:$AZ$251,K$2,FALSE)</f>
        <v>11.871113169999999</v>
      </c>
      <c r="L28" s="25">
        <f>VLOOKUP($D28,Résultats!$B$2:$AZ$251,L$2,FALSE)</f>
        <v>14.54718716</v>
      </c>
      <c r="M28" s="25">
        <f>VLOOKUP($D28,Résultats!$B$2:$AZ$251,M$2,FALSE)</f>
        <v>17.408921549999999</v>
      </c>
      <c r="N28" s="25">
        <f>VLOOKUP($D28,Résultats!$B$2:$AZ$251,N$2,FALSE)</f>
        <v>21.055758090000001</v>
      </c>
      <c r="O28" s="25">
        <f>VLOOKUP($D28,Résultats!$B$2:$AZ$251,O$2,FALSE)</f>
        <v>26.099657319999999</v>
      </c>
      <c r="P28" s="25">
        <f>VLOOKUP($D28,Résultats!$B$2:$AZ$251,P$2,FALSE)</f>
        <v>32.13980548</v>
      </c>
      <c r="Q28" s="25">
        <f>VLOOKUP($D28,Résultats!$B$2:$AZ$251,Q$2,FALSE)</f>
        <v>39.098269530000003</v>
      </c>
      <c r="R28" s="25">
        <f>VLOOKUP($D28,Résultats!$B$2:$AZ$251,R$2,FALSE)</f>
        <v>46.973172220000002</v>
      </c>
      <c r="S28" s="25">
        <f>VLOOKUP($D28,Résultats!$B$2:$AZ$251,S$2,FALSE)</f>
        <v>55.738749869999999</v>
      </c>
      <c r="T28" s="25">
        <f>VLOOKUP($D28,Résultats!$B$2:$AZ$251,T$2,FALSE)</f>
        <v>65.659140230000006</v>
      </c>
      <c r="U28" s="25">
        <f>VLOOKUP($D28,Résultats!$B$2:$AZ$251,U$2,FALSE)</f>
        <v>76.735968720000002</v>
      </c>
      <c r="V28" s="25">
        <f>VLOOKUP($D28,Résultats!$B$2:$AZ$251,V$2,FALSE)</f>
        <v>88.625577489999998</v>
      </c>
      <c r="W28" s="25">
        <f>VLOOKUP($D28,Résultats!$B$2:$AZ$251,W$2,FALSE)</f>
        <v>101.3188993</v>
      </c>
      <c r="X28" s="25">
        <f>VLOOKUP($D28,Résultats!$B$2:$AZ$251,X$2,FALSE)</f>
        <v>114.83506300000001</v>
      </c>
      <c r="Y28" s="25">
        <f>VLOOKUP($D28,Résultats!$B$2:$AZ$251,Y$2,FALSE)</f>
        <v>129.15986749999999</v>
      </c>
      <c r="Z28" s="25">
        <f>VLOOKUP($D28,Résultats!$B$2:$AZ$251,Z$2,FALSE)</f>
        <v>144.36199490000001</v>
      </c>
      <c r="AA28" s="25">
        <f>VLOOKUP($D28,Résultats!$B$2:$AZ$251,AA$2,FALSE)</f>
        <v>160.3577933</v>
      </c>
      <c r="AB28" s="25">
        <f>VLOOKUP($D28,Résultats!$B$2:$AZ$251,AB$2,FALSE)</f>
        <v>176.9825768</v>
      </c>
      <c r="AC28" s="25">
        <f>VLOOKUP($D28,Résultats!$B$2:$AZ$251,AC$2,FALSE)</f>
        <v>194.30198469999999</v>
      </c>
      <c r="AD28" s="25">
        <f>VLOOKUP($D28,Résultats!$B$2:$AZ$251,AD$2,FALSE)</f>
        <v>212.3806391</v>
      </c>
      <c r="AE28" s="25">
        <f>VLOOKUP($D28,Résultats!$B$2:$AZ$251,AE$2,FALSE)</f>
        <v>230.6868111</v>
      </c>
      <c r="AF28" s="25">
        <f>VLOOKUP($D28,Résultats!$B$2:$AZ$251,AF$2,FALSE)</f>
        <v>248.8338584</v>
      </c>
      <c r="AG28" s="25">
        <f>VLOOKUP($D28,Résultats!$B$2:$AZ$251,AG$2,FALSE)</f>
        <v>266.99925589999998</v>
      </c>
      <c r="AH28" s="25">
        <f>VLOOKUP($D28,Résultats!$B$2:$AZ$251,AH$2,FALSE)</f>
        <v>284.77100100000001</v>
      </c>
      <c r="AI28" s="25">
        <f>VLOOKUP($D28,Résultats!$B$2:$AZ$251,AI$2,FALSE)</f>
        <v>302.37985759999998</v>
      </c>
      <c r="AJ28" s="25">
        <f>VLOOKUP($D28,Résultats!$B$2:$AZ$251,AJ$2,FALSE)</f>
        <v>319.30654659999999</v>
      </c>
      <c r="AK28" s="25">
        <f>VLOOKUP($D28,Résultats!$B$2:$AZ$251,AK$2,FALSE)</f>
        <v>336.83469259999998</v>
      </c>
      <c r="AL28" s="25">
        <f>VLOOKUP($D28,Résultats!$B$2:$AZ$251,AL$2,FALSE)</f>
        <v>352.83667350000002</v>
      </c>
      <c r="AM28" s="102">
        <f>VLOOKUP($D28,Résultats!$B$2:$AZ$251,AM$2,FALSE)</f>
        <v>371.18124260000002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0.4257743302</v>
      </c>
      <c r="G29" s="25">
        <f>VLOOKUP($D29,Résultats!$B$2:$AZ$251,G$2,FALSE)</f>
        <v>0.93798446950000003</v>
      </c>
      <c r="H29" s="25">
        <f>VLOOKUP($D29,Résultats!$B$2:$AZ$251,H$2,FALSE)</f>
        <v>1.1927448389999999</v>
      </c>
      <c r="I29" s="25">
        <f>VLOOKUP($D29,Résultats!$B$2:$AZ$251,I$2,FALSE)</f>
        <v>2.4658910449999998</v>
      </c>
      <c r="J29" s="25">
        <f>VLOOKUP($D29,Résultats!$B$2:$AZ$251,J$2,FALSE)</f>
        <v>4.6023033419999999</v>
      </c>
      <c r="K29" s="25">
        <f>VLOOKUP($D29,Résultats!$B$2:$AZ$251,K$2,FALSE)</f>
        <v>8.2055629349999997</v>
      </c>
      <c r="L29" s="25">
        <f>VLOOKUP($D29,Résultats!$B$2:$AZ$251,L$2,FALSE)</f>
        <v>9.8601333180000008</v>
      </c>
      <c r="M29" s="25">
        <f>VLOOKUP($D29,Résultats!$B$2:$AZ$251,M$2,FALSE)</f>
        <v>11.57727643</v>
      </c>
      <c r="N29" s="25">
        <f>VLOOKUP($D29,Résultats!$B$2:$AZ$251,N$2,FALSE)</f>
        <v>13.752935020000001</v>
      </c>
      <c r="O29" s="25">
        <f>VLOOKUP($D29,Résultats!$B$2:$AZ$251,O$2,FALSE)</f>
        <v>16.76266708</v>
      </c>
      <c r="P29" s="25">
        <f>VLOOKUP($D29,Résultats!$B$2:$AZ$251,P$2,FALSE)</f>
        <v>20.320818979999999</v>
      </c>
      <c r="Q29" s="25">
        <f>VLOOKUP($D29,Résultats!$B$2:$AZ$251,Q$2,FALSE)</f>
        <v>24.3627748</v>
      </c>
      <c r="R29" s="25">
        <f>VLOOKUP($D29,Résultats!$B$2:$AZ$251,R$2,FALSE)</f>
        <v>28.87484323</v>
      </c>
      <c r="S29" s="25">
        <f>VLOOKUP($D29,Résultats!$B$2:$AZ$251,S$2,FALSE)</f>
        <v>33.829415509999997</v>
      </c>
      <c r="T29" s="25">
        <f>VLOOKUP($D29,Résultats!$B$2:$AZ$251,T$2,FALSE)</f>
        <v>39.368483619999999</v>
      </c>
      <c r="U29" s="25">
        <f>VLOOKUP($D29,Résultats!$B$2:$AZ$251,U$2,FALSE)</f>
        <v>45.474169250000003</v>
      </c>
      <c r="V29" s="25">
        <f>VLOOKUP($D29,Résultats!$B$2:$AZ$251,V$2,FALSE)</f>
        <v>51.92461153</v>
      </c>
      <c r="W29" s="25">
        <f>VLOOKUP($D29,Résultats!$B$2:$AZ$251,W$2,FALSE)</f>
        <v>58.700323130000001</v>
      </c>
      <c r="X29" s="25">
        <f>VLOOKUP($D29,Résultats!$B$2:$AZ$251,X$2,FALSE)</f>
        <v>65.797887130000007</v>
      </c>
      <c r="Y29" s="25">
        <f>VLOOKUP($D29,Résultats!$B$2:$AZ$251,Y$2,FALSE)</f>
        <v>73.195617609999999</v>
      </c>
      <c r="Z29" s="25">
        <f>VLOOKUP($D29,Résultats!$B$2:$AZ$251,Z$2,FALSE)</f>
        <v>80.91990457</v>
      </c>
      <c r="AA29" s="25">
        <f>VLOOKUP($D29,Résultats!$B$2:$AZ$251,AA$2,FALSE)</f>
        <v>88.909345999999999</v>
      </c>
      <c r="AB29" s="25">
        <f>VLOOKUP($D29,Résultats!$B$2:$AZ$251,AB$2,FALSE)</f>
        <v>97.061217170000006</v>
      </c>
      <c r="AC29" s="25">
        <f>VLOOKUP($D29,Résultats!$B$2:$AZ$251,AC$2,FALSE)</f>
        <v>105.3998198</v>
      </c>
      <c r="AD29" s="25">
        <f>VLOOKUP($D29,Résultats!$B$2:$AZ$251,AD$2,FALSE)</f>
        <v>113.9475333</v>
      </c>
      <c r="AE29" s="25">
        <f>VLOOKUP($D29,Résultats!$B$2:$AZ$251,AE$2,FALSE)</f>
        <v>122.4090664</v>
      </c>
      <c r="AF29" s="25">
        <f>VLOOKUP($D29,Résultats!$B$2:$AZ$251,AF$2,FALSE)</f>
        <v>130.57597250000001</v>
      </c>
      <c r="AG29" s="25">
        <f>VLOOKUP($D29,Résultats!$B$2:$AZ$251,AG$2,FALSE)</f>
        <v>138.53954350000001</v>
      </c>
      <c r="AH29" s="25">
        <f>VLOOKUP($D29,Résultats!$B$2:$AZ$251,AH$2,FALSE)</f>
        <v>146.08484110000001</v>
      </c>
      <c r="AI29" s="25">
        <f>VLOOKUP($D29,Résultats!$B$2:$AZ$251,AI$2,FALSE)</f>
        <v>153.3289604</v>
      </c>
      <c r="AJ29" s="25">
        <f>VLOOKUP($D29,Résultats!$B$2:$AZ$251,AJ$2,FALSE)</f>
        <v>160.01197719999999</v>
      </c>
      <c r="AK29" s="25">
        <f>VLOOKUP($D29,Résultats!$B$2:$AZ$251,AK$2,FALSE)</f>
        <v>166.77732219999999</v>
      </c>
      <c r="AL29" s="25">
        <f>VLOOKUP($D29,Résultats!$B$2:$AZ$251,AL$2,FALSE)</f>
        <v>172.5722476</v>
      </c>
      <c r="AM29" s="102">
        <f>VLOOKUP($D29,Résultats!$B$2:$AZ$251,AM$2,FALSE)</f>
        <v>179.2855854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0.71810719619999996</v>
      </c>
      <c r="G30" s="25">
        <f>VLOOKUP($D30,Résultats!$B$2:$AZ$251,G$2,FALSE)</f>
        <v>1.329142375</v>
      </c>
      <c r="H30" s="25">
        <f>VLOOKUP($D30,Résultats!$B$2:$AZ$251,H$2,FALSE)</f>
        <v>1.595282023</v>
      </c>
      <c r="I30" s="25">
        <f>VLOOKUP($D30,Résultats!$B$2:$AZ$251,I$2,FALSE)</f>
        <v>3.1251630170000002</v>
      </c>
      <c r="J30" s="25">
        <f>VLOOKUP($D30,Résultats!$B$2:$AZ$251,J$2,FALSE)</f>
        <v>5.519337299</v>
      </c>
      <c r="K30" s="25">
        <f>VLOOKUP($D30,Résultats!$B$2:$AZ$251,K$2,FALSE)</f>
        <v>9.3048345040000005</v>
      </c>
      <c r="L30" s="25">
        <f>VLOOKUP($D30,Résultats!$B$2:$AZ$251,L$2,FALSE)</f>
        <v>10.57032107</v>
      </c>
      <c r="M30" s="25">
        <f>VLOOKUP($D30,Résultats!$B$2:$AZ$251,M$2,FALSE)</f>
        <v>11.73058294</v>
      </c>
      <c r="N30" s="25">
        <f>VLOOKUP($D30,Résultats!$B$2:$AZ$251,N$2,FALSE)</f>
        <v>13.19080069</v>
      </c>
      <c r="O30" s="25">
        <f>VLOOKUP($D30,Résultats!$B$2:$AZ$251,O$2,FALSE)</f>
        <v>15.25031587</v>
      </c>
      <c r="P30" s="25">
        <f>VLOOKUP($D30,Résultats!$B$2:$AZ$251,P$2,FALSE)</f>
        <v>17.579200109999999</v>
      </c>
      <c r="Q30" s="25">
        <f>VLOOKUP($D30,Résultats!$B$2:$AZ$251,Q$2,FALSE)</f>
        <v>20.091027520000001</v>
      </c>
      <c r="R30" s="25">
        <f>VLOOKUP($D30,Résultats!$B$2:$AZ$251,R$2,FALSE)</f>
        <v>22.752370620000001</v>
      </c>
      <c r="S30" s="25">
        <f>VLOOKUP($D30,Résultats!$B$2:$AZ$251,S$2,FALSE)</f>
        <v>25.521663050000001</v>
      </c>
      <c r="T30" s="25">
        <f>VLOOKUP($D30,Résultats!$B$2:$AZ$251,T$2,FALSE)</f>
        <v>28.470171400000002</v>
      </c>
      <c r="U30" s="25">
        <f>VLOOKUP($D30,Résultats!$B$2:$AZ$251,U$2,FALSE)</f>
        <v>31.54989162</v>
      </c>
      <c r="V30" s="25">
        <f>VLOOKUP($D30,Résultats!$B$2:$AZ$251,V$2,FALSE)</f>
        <v>34.57531839</v>
      </c>
      <c r="W30" s="25">
        <f>VLOOKUP($D30,Résultats!$B$2:$AZ$251,W$2,FALSE)</f>
        <v>37.513693080000003</v>
      </c>
      <c r="X30" s="25">
        <f>VLOOKUP($D30,Résultats!$B$2:$AZ$251,X$2,FALSE)</f>
        <v>40.343714439999999</v>
      </c>
      <c r="Y30" s="25">
        <f>VLOOKUP($D30,Résultats!$B$2:$AZ$251,Y$2,FALSE)</f>
        <v>43.03646062</v>
      </c>
      <c r="Z30" s="25">
        <f>VLOOKUP($D30,Résultats!$B$2:$AZ$251,Z$2,FALSE)</f>
        <v>45.595042050000004</v>
      </c>
      <c r="AA30" s="25">
        <f>VLOOKUP($D30,Résultats!$B$2:$AZ$251,AA$2,FALSE)</f>
        <v>47.968792069999999</v>
      </c>
      <c r="AB30" s="25">
        <f>VLOOKUP($D30,Résultats!$B$2:$AZ$251,AB$2,FALSE)</f>
        <v>50.093850000000003</v>
      </c>
      <c r="AC30" s="25">
        <f>VLOOKUP($D30,Résultats!$B$2:$AZ$251,AC$2,FALSE)</f>
        <v>51.974319780000002</v>
      </c>
      <c r="AD30" s="25">
        <f>VLOOKUP($D30,Résultats!$B$2:$AZ$251,AD$2,FALSE)</f>
        <v>53.611438560000003</v>
      </c>
      <c r="AE30" s="25">
        <f>VLOOKUP($D30,Résultats!$B$2:$AZ$251,AE$2,FALSE)</f>
        <v>54.862488949999999</v>
      </c>
      <c r="AF30" s="25">
        <f>VLOOKUP($D30,Résultats!$B$2:$AZ$251,AF$2,FALSE)</f>
        <v>55.644064389999997</v>
      </c>
      <c r="AG30" s="25">
        <f>VLOOKUP($D30,Résultats!$B$2:$AZ$251,AG$2,FALSE)</f>
        <v>56.007906050000003</v>
      </c>
      <c r="AH30" s="25">
        <f>VLOOKUP($D30,Résultats!$B$2:$AZ$251,AH$2,FALSE)</f>
        <v>55.881082900000003</v>
      </c>
      <c r="AI30" s="25">
        <f>VLOOKUP($D30,Résultats!$B$2:$AZ$251,AI$2,FALSE)</f>
        <v>55.322141899999998</v>
      </c>
      <c r="AJ30" s="25">
        <f>VLOOKUP($D30,Résultats!$B$2:$AZ$251,AJ$2,FALSE)</f>
        <v>54.259581500000003</v>
      </c>
      <c r="AK30" s="25">
        <f>VLOOKUP($D30,Résultats!$B$2:$AZ$251,AK$2,FALSE)</f>
        <v>52.927604180000003</v>
      </c>
      <c r="AL30" s="25">
        <f>VLOOKUP($D30,Résultats!$B$2:$AZ$251,AL$2,FALSE)</f>
        <v>51.008345640000002</v>
      </c>
      <c r="AM30" s="102">
        <f>VLOOKUP($D30,Résultats!$B$2:$AZ$251,AM$2,FALSE)</f>
        <v>49.069487860000002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15.69615615</v>
      </c>
      <c r="G31" s="25">
        <f>VLOOKUP($D31,Résultats!$B$2:$AZ$251,G$2,FALSE)</f>
        <v>28.693293969999999</v>
      </c>
      <c r="H31" s="25">
        <f>VLOOKUP($D31,Résultats!$B$2:$AZ$251,H$2,FALSE)</f>
        <v>34.332662450000001</v>
      </c>
      <c r="I31" s="25">
        <f>VLOOKUP($D31,Résultats!$B$2:$AZ$251,I$2,FALSE)</f>
        <v>67.109035059999997</v>
      </c>
      <c r="J31" s="25">
        <f>VLOOKUP($D31,Résultats!$B$2:$AZ$251,J$2,FALSE)</f>
        <v>118.345894</v>
      </c>
      <c r="K31" s="25">
        <f>VLOOKUP($D31,Résultats!$B$2:$AZ$251,K$2,FALSE)</f>
        <v>199.40761749999999</v>
      </c>
      <c r="L31" s="25">
        <f>VLOOKUP($D31,Résultats!$B$2:$AZ$251,L$2,FALSE)</f>
        <v>226.66081650000001</v>
      </c>
      <c r="M31" s="25">
        <f>VLOOKUP($D31,Résultats!$B$2:$AZ$251,M$2,FALSE)</f>
        <v>252.01486629999999</v>
      </c>
      <c r="N31" s="25">
        <f>VLOOKUP($D31,Résultats!$B$2:$AZ$251,N$2,FALSE)</f>
        <v>284.30266030000001</v>
      </c>
      <c r="O31" s="25">
        <f>VLOOKUP($D31,Résultats!$B$2:$AZ$251,O$2,FALSE)</f>
        <v>330.18889990000002</v>
      </c>
      <c r="P31" s="25">
        <f>VLOOKUP($D31,Résultats!$B$2:$AZ$251,P$2,FALSE)</f>
        <v>382.80984360000002</v>
      </c>
      <c r="Q31" s="25">
        <f>VLOOKUP($D31,Résultats!$B$2:$AZ$251,Q$2,FALSE)</f>
        <v>440.51208730000002</v>
      </c>
      <c r="R31" s="25">
        <f>VLOOKUP($D31,Résultats!$B$2:$AZ$251,R$2,FALSE)</f>
        <v>502.77875540000002</v>
      </c>
      <c r="S31" s="25">
        <f>VLOOKUP($D31,Résultats!$B$2:$AZ$251,S$2,FALSE)</f>
        <v>568.90763500000003</v>
      </c>
      <c r="T31" s="25">
        <f>VLOOKUP($D31,Résultats!$B$2:$AZ$251,T$2,FALSE)</f>
        <v>640.79799370000001</v>
      </c>
      <c r="U31" s="25">
        <f>VLOOKUP($D31,Résultats!$B$2:$AZ$251,U$2,FALSE)</f>
        <v>717.71446219999996</v>
      </c>
      <c r="V31" s="25">
        <f>VLOOKUP($D31,Résultats!$B$2:$AZ$251,V$2,FALSE)</f>
        <v>795.79659930000003</v>
      </c>
      <c r="W31" s="25">
        <f>VLOOKUP($D31,Résultats!$B$2:$AZ$251,W$2,FALSE)</f>
        <v>874.60590460000003</v>
      </c>
      <c r="X31" s="25">
        <f>VLOOKUP($D31,Résultats!$B$2:$AZ$251,X$2,FALSE)</f>
        <v>953.98064939999995</v>
      </c>
      <c r="Y31" s="25">
        <f>VLOOKUP($D31,Résultats!$B$2:$AZ$251,Y$2,FALSE)</f>
        <v>1033.565175</v>
      </c>
      <c r="Z31" s="25">
        <f>VLOOKUP($D31,Résultats!$B$2:$AZ$251,Z$2,FALSE)</f>
        <v>1113.749002</v>
      </c>
      <c r="AA31" s="25">
        <f>VLOOKUP($D31,Résultats!$B$2:$AZ$251,AA$2,FALSE)</f>
        <v>1193.6584359999999</v>
      </c>
      <c r="AB31" s="25">
        <f>VLOOKUP($D31,Résultats!$B$2:$AZ$251,AB$2,FALSE)</f>
        <v>1272.0021139999999</v>
      </c>
      <c r="AC31" s="25">
        <f>VLOOKUP($D31,Résultats!$B$2:$AZ$251,AC$2,FALSE)</f>
        <v>1349.190646</v>
      </c>
      <c r="AD31" s="25">
        <f>VLOOKUP($D31,Résultats!$B$2:$AZ$251,AD$2,FALSE)</f>
        <v>1425.5902040000001</v>
      </c>
      <c r="AE31" s="25">
        <f>VLOOKUP($D31,Résultats!$B$2:$AZ$251,AE$2,FALSE)</f>
        <v>1497.6656479999999</v>
      </c>
      <c r="AF31" s="25">
        <f>VLOOKUP($D31,Résultats!$B$2:$AZ$251,AF$2,FALSE)</f>
        <v>1563.19353</v>
      </c>
      <c r="AG31" s="25">
        <f>VLOOKUP($D31,Résultats!$B$2:$AZ$251,AG$2,FALSE)</f>
        <v>1623.6187749999999</v>
      </c>
      <c r="AH31" s="25">
        <f>VLOOKUP($D31,Résultats!$B$2:$AZ$251,AH$2,FALSE)</f>
        <v>1676.7761270000001</v>
      </c>
      <c r="AI31" s="25">
        <f>VLOOKUP($D31,Résultats!$B$2:$AZ$251,AI$2,FALSE)</f>
        <v>1724.3525529999999</v>
      </c>
      <c r="AJ31" s="25">
        <f>VLOOKUP($D31,Résultats!$B$2:$AZ$251,AJ$2,FALSE)</f>
        <v>1763.8459720000001</v>
      </c>
      <c r="AK31" s="25">
        <f>VLOOKUP($D31,Résultats!$B$2:$AZ$251,AK$2,FALSE)</f>
        <v>1802.6904959999999</v>
      </c>
      <c r="AL31" s="25">
        <f>VLOOKUP($D31,Résultats!$B$2:$AZ$251,AL$2,FALSE)</f>
        <v>1829.830416</v>
      </c>
      <c r="AM31" s="102">
        <f>VLOOKUP($D31,Résultats!$B$2:$AZ$251,AM$2,FALSE)</f>
        <v>1865.5487330000001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5.9529987560000004</v>
      </c>
      <c r="G32" s="25">
        <f>VLOOKUP($D32,Résultats!$B$2:$AZ$251,G$2,FALSE)</f>
        <v>10.738198880000001</v>
      </c>
      <c r="H32" s="25">
        <f>VLOOKUP($D32,Résultats!$B$2:$AZ$251,H$2,FALSE)</f>
        <v>12.784951599999999</v>
      </c>
      <c r="I32" s="25">
        <f>VLOOKUP($D32,Résultats!$B$2:$AZ$251,I$2,FALSE)</f>
        <v>24.868582310000001</v>
      </c>
      <c r="J32" s="25">
        <f>VLOOKUP($D32,Résultats!$B$2:$AZ$251,J$2,FALSE)</f>
        <v>43.625579969999997</v>
      </c>
      <c r="K32" s="25">
        <f>VLOOKUP($D32,Résultats!$B$2:$AZ$251,K$2,FALSE)</f>
        <v>73.098916410000001</v>
      </c>
      <c r="L32" s="25">
        <f>VLOOKUP($D32,Résultats!$B$2:$AZ$251,L$2,FALSE)</f>
        <v>82.607160300000004</v>
      </c>
      <c r="M32" s="25">
        <f>VLOOKUP($D32,Résultats!$B$2:$AZ$251,M$2,FALSE)</f>
        <v>91.292857209999994</v>
      </c>
      <c r="N32" s="25">
        <f>VLOOKUP($D32,Résultats!$B$2:$AZ$251,N$2,FALSE)</f>
        <v>102.3654311</v>
      </c>
      <c r="O32" s="25">
        <f>VLOOKUP($D32,Résultats!$B$2:$AZ$251,O$2,FALSE)</f>
        <v>118.1777168</v>
      </c>
      <c r="P32" s="25">
        <f>VLOOKUP($D32,Résultats!$B$2:$AZ$251,P$2,FALSE)</f>
        <v>136.218039</v>
      </c>
      <c r="Q32" s="25">
        <f>VLOOKUP($D32,Résultats!$B$2:$AZ$251,Q$2,FALSE)</f>
        <v>155.87888699999999</v>
      </c>
      <c r="R32" s="25">
        <f>VLOOKUP($D32,Résultats!$B$2:$AZ$251,R$2,FALSE)</f>
        <v>176.96577619999999</v>
      </c>
      <c r="S32" s="25">
        <f>VLOOKUP($D32,Résultats!$B$2:$AZ$251,S$2,FALSE)</f>
        <v>199.2220671</v>
      </c>
      <c r="T32" s="25">
        <f>VLOOKUP($D32,Résultats!$B$2:$AZ$251,T$2,FALSE)</f>
        <v>223.289286</v>
      </c>
      <c r="U32" s="25">
        <f>VLOOKUP($D32,Résultats!$B$2:$AZ$251,U$2,FALSE)</f>
        <v>248.8896446</v>
      </c>
      <c r="V32" s="25">
        <f>VLOOKUP($D32,Résultats!$B$2:$AZ$251,V$2,FALSE)</f>
        <v>274.66731959999998</v>
      </c>
      <c r="W32" s="25">
        <f>VLOOKUP($D32,Résultats!$B$2:$AZ$251,W$2,FALSE)</f>
        <v>300.46613530000002</v>
      </c>
      <c r="X32" s="25">
        <f>VLOOKUP($D32,Résultats!$B$2:$AZ$251,X$2,FALSE)</f>
        <v>326.2275669</v>
      </c>
      <c r="Y32" s="25">
        <f>VLOOKUP($D32,Résultats!$B$2:$AZ$251,Y$2,FALSE)</f>
        <v>351.83132799999998</v>
      </c>
      <c r="Z32" s="25">
        <f>VLOOKUP($D32,Résultats!$B$2:$AZ$251,Z$2,FALSE)</f>
        <v>377.41505610000002</v>
      </c>
      <c r="AA32" s="25">
        <f>VLOOKUP($D32,Résultats!$B$2:$AZ$251,AA$2,FALSE)</f>
        <v>402.68524910000002</v>
      </c>
      <c r="AB32" s="25">
        <f>VLOOKUP($D32,Résultats!$B$2:$AZ$251,AB$2,FALSE)</f>
        <v>427.2162247</v>
      </c>
      <c r="AC32" s="25">
        <f>VLOOKUP($D32,Résultats!$B$2:$AZ$251,AC$2,FALSE)</f>
        <v>451.15642459999998</v>
      </c>
      <c r="AD32" s="25">
        <f>VLOOKUP($D32,Résultats!$B$2:$AZ$251,AD$2,FALSE)</f>
        <v>474.63835449999999</v>
      </c>
      <c r="AE32" s="25">
        <f>VLOOKUP($D32,Résultats!$B$2:$AZ$251,AE$2,FALSE)</f>
        <v>496.5003739</v>
      </c>
      <c r="AF32" s="25">
        <f>VLOOKUP($D32,Résultats!$B$2:$AZ$251,AF$2,FALSE)</f>
        <v>516.03171480000003</v>
      </c>
      <c r="AG32" s="25">
        <f>VLOOKUP($D32,Résultats!$B$2:$AZ$251,AG$2,FALSE)</f>
        <v>533.73756249999997</v>
      </c>
      <c r="AH32" s="25">
        <f>VLOOKUP($D32,Résultats!$B$2:$AZ$251,AH$2,FALSE)</f>
        <v>548.93456219999996</v>
      </c>
      <c r="AI32" s="25">
        <f>VLOOKUP($D32,Résultats!$B$2:$AZ$251,AI$2,FALSE)</f>
        <v>562.20286769999996</v>
      </c>
      <c r="AJ32" s="25">
        <f>VLOOKUP($D32,Résultats!$B$2:$AZ$251,AJ$2,FALSE)</f>
        <v>572.7597207</v>
      </c>
      <c r="AK32" s="25">
        <f>VLOOKUP($D32,Résultats!$B$2:$AZ$251,AK$2,FALSE)</f>
        <v>583.04680329999997</v>
      </c>
      <c r="AL32" s="25">
        <f>VLOOKUP($D32,Résultats!$B$2:$AZ$251,AL$2,FALSE)</f>
        <v>589.51443189999998</v>
      </c>
      <c r="AM32" s="102">
        <f>VLOOKUP($D32,Résultats!$B$2:$AZ$251,AM$2,FALSE)</f>
        <v>598.7187596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0.8901600784</v>
      </c>
      <c r="G34" s="55">
        <f>VLOOKUP($D34,Résultats!$B$2:$AZ$251,G$2,FALSE)</f>
        <v>1.55624571</v>
      </c>
      <c r="H34" s="55">
        <f>VLOOKUP($D34,Résultats!$B$2:$AZ$251,H$2,FALSE)</f>
        <v>1.8333359520000001</v>
      </c>
      <c r="I34" s="55">
        <f>VLOOKUP($D34,Résultats!$B$2:$AZ$251,I$2,FALSE)</f>
        <v>3.5311384499999998</v>
      </c>
      <c r="J34" s="55">
        <f>VLOOKUP($D34,Résultats!$B$2:$AZ$251,J$2,FALSE)</f>
        <v>6.1329739349999999</v>
      </c>
      <c r="K34" s="55">
        <f>VLOOKUP($D34,Résultats!$B$2:$AZ$251,K$2,FALSE)</f>
        <v>10.17537858</v>
      </c>
      <c r="L34" s="55">
        <f>VLOOKUP($D34,Résultats!$B$2:$AZ$251,L$2,FALSE)</f>
        <v>11.38952368</v>
      </c>
      <c r="M34" s="55">
        <f>VLOOKUP($D34,Résultats!$B$2:$AZ$251,M$2,FALSE)</f>
        <v>12.472757</v>
      </c>
      <c r="N34" s="55">
        <f>VLOOKUP($D34,Résultats!$B$2:$AZ$251,N$2,FALSE)</f>
        <v>13.86977594</v>
      </c>
      <c r="O34" s="55">
        <f>VLOOKUP($D34,Résultats!$B$2:$AZ$251,O$2,FALSE)</f>
        <v>15.89458188</v>
      </c>
      <c r="P34" s="55">
        <f>VLOOKUP($D34,Résultats!$B$2:$AZ$251,P$2,FALSE)</f>
        <v>18.20427634</v>
      </c>
      <c r="Q34" s="55">
        <f>VLOOKUP($D34,Résultats!$B$2:$AZ$251,Q$2,FALSE)</f>
        <v>20.71885662</v>
      </c>
      <c r="R34" s="55">
        <f>VLOOKUP($D34,Résultats!$B$2:$AZ$251,R$2,FALSE)</f>
        <v>23.414579079999999</v>
      </c>
      <c r="S34" s="55">
        <f>VLOOKUP($D34,Résultats!$B$2:$AZ$251,S$2,FALSE)</f>
        <v>26.25967391</v>
      </c>
      <c r="T34" s="55">
        <f>VLOOKUP($D34,Résultats!$B$2:$AZ$251,T$2,FALSE)</f>
        <v>29.339721449999999</v>
      </c>
      <c r="U34" s="55">
        <f>VLOOKUP($D34,Résultats!$B$2:$AZ$251,U$2,FALSE)</f>
        <v>32.61997204</v>
      </c>
      <c r="V34" s="55">
        <f>VLOOKUP($D34,Résultats!$B$2:$AZ$251,V$2,FALSE)</f>
        <v>35.925177869999999</v>
      </c>
      <c r="W34" s="55">
        <f>VLOOKUP($D34,Résultats!$B$2:$AZ$251,W$2,FALSE)</f>
        <v>39.238373410000001</v>
      </c>
      <c r="X34" s="55">
        <f>VLOOKUP($D34,Résultats!$B$2:$AZ$251,X$2,FALSE)</f>
        <v>42.555528500000001</v>
      </c>
      <c r="Y34" s="55">
        <f>VLOOKUP($D34,Résultats!$B$2:$AZ$251,Y$2,FALSE)</f>
        <v>45.864663190000002</v>
      </c>
      <c r="Z34" s="55">
        <f>VLOOKUP($D34,Résultats!$B$2:$AZ$251,Z$2,FALSE)</f>
        <v>49.187304740000002</v>
      </c>
      <c r="AA34" s="55">
        <f>VLOOKUP($D34,Résultats!$B$2:$AZ$251,AA$2,FALSE)</f>
        <v>52.4885211</v>
      </c>
      <c r="AB34" s="55">
        <f>VLOOKUP($D34,Résultats!$B$2:$AZ$251,AB$2,FALSE)</f>
        <v>55.715883339999998</v>
      </c>
      <c r="AC34" s="55">
        <f>VLOOKUP($D34,Résultats!$B$2:$AZ$251,AC$2,FALSE)</f>
        <v>58.891473359999999</v>
      </c>
      <c r="AD34" s="55">
        <f>VLOOKUP($D34,Résultats!$B$2:$AZ$251,AD$2,FALSE)</f>
        <v>62.035028359999998</v>
      </c>
      <c r="AE34" s="55">
        <f>VLOOKUP($D34,Résultats!$B$2:$AZ$251,AE$2,FALSE)</f>
        <v>64.996609809999995</v>
      </c>
      <c r="AF34" s="55">
        <f>VLOOKUP($D34,Résultats!$B$2:$AZ$251,AF$2,FALSE)</f>
        <v>67.68406822</v>
      </c>
      <c r="AG34" s="55">
        <f>VLOOKUP($D34,Résultats!$B$2:$AZ$251,AG$2,FALSE)</f>
        <v>70.163907760000001</v>
      </c>
      <c r="AH34" s="55">
        <f>VLOOKUP($D34,Résultats!$B$2:$AZ$251,AH$2,FALSE)</f>
        <v>72.345948590000006</v>
      </c>
      <c r="AI34" s="55">
        <f>VLOOKUP($D34,Résultats!$B$2:$AZ$251,AI$2,FALSE)</f>
        <v>74.305844980000003</v>
      </c>
      <c r="AJ34" s="55">
        <f>VLOOKUP($D34,Résultats!$B$2:$AZ$251,AJ$2,FALSE)</f>
        <v>75.938300409999997</v>
      </c>
      <c r="AK34" s="55">
        <f>VLOOKUP($D34,Résultats!$B$2:$AZ$251,AK$2,FALSE)</f>
        <v>77.565167360000004</v>
      </c>
      <c r="AL34" s="55">
        <f>VLOOKUP($D34,Résultats!$B$2:$AZ$251,AL$2,FALSE)</f>
        <v>78.711900600000007</v>
      </c>
      <c r="AM34" s="214">
        <f>VLOOKUP($D34,Résultats!$B$2:$AZ$251,AM$2,FALSE)</f>
        <v>80.251794039999893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2690.151621</v>
      </c>
      <c r="I35" s="53">
        <f>VLOOKUP($D35,Résultats!$B$2:$AZ$251,I$2,FALSE)</f>
        <v>2896.4688689999998</v>
      </c>
      <c r="J35" s="53">
        <f>VLOOKUP($D35,Résultats!$B$2:$AZ$251,J$2,FALSE)</f>
        <v>2802.6172759999999</v>
      </c>
      <c r="K35" s="53">
        <f>VLOOKUP($D35,Résultats!$B$2:$AZ$251,K$2,FALSE)</f>
        <v>2567.3598019999999</v>
      </c>
      <c r="L35" s="53">
        <f>VLOOKUP($D35,Résultats!$B$2:$AZ$251,L$2,FALSE)</f>
        <v>2491.354875</v>
      </c>
      <c r="M35" s="53">
        <f>VLOOKUP($D35,Résultats!$B$2:$AZ$251,M$2,FALSE)</f>
        <v>2364.45244</v>
      </c>
      <c r="N35" s="53">
        <f>VLOOKUP($D35,Résultats!$B$2:$AZ$251,N$2,FALSE)</f>
        <v>2276.07924</v>
      </c>
      <c r="O35" s="53">
        <f>VLOOKUP($D35,Résultats!$B$2:$AZ$251,O$2,FALSE)</f>
        <v>2254.6180890000001</v>
      </c>
      <c r="P35" s="53">
        <f>VLOOKUP($D35,Résultats!$B$2:$AZ$251,P$2,FALSE)</f>
        <v>2228.159827</v>
      </c>
      <c r="Q35" s="53">
        <f>VLOOKUP($D35,Résultats!$B$2:$AZ$251,Q$2,FALSE)</f>
        <v>2184.1122999999998</v>
      </c>
      <c r="R35" s="53">
        <f>VLOOKUP($D35,Résultats!$B$2:$AZ$251,R$2,FALSE)</f>
        <v>2121.8179749999999</v>
      </c>
      <c r="S35" s="53">
        <f>VLOOKUP($D35,Résultats!$B$2:$AZ$251,S$2,FALSE)</f>
        <v>2041.7877089999999</v>
      </c>
      <c r="T35" s="53">
        <f>VLOOKUP($D35,Résultats!$B$2:$AZ$251,T$2,FALSE)</f>
        <v>1954.0200339999999</v>
      </c>
      <c r="U35" s="53">
        <f>VLOOKUP($D35,Résultats!$B$2:$AZ$251,U$2,FALSE)</f>
        <v>1857.671333</v>
      </c>
      <c r="V35" s="53">
        <f>VLOOKUP($D35,Résultats!$B$2:$AZ$251,V$2,FALSE)</f>
        <v>1746.5188419999999</v>
      </c>
      <c r="W35" s="53">
        <f>VLOOKUP($D35,Résultats!$B$2:$AZ$251,W$2,FALSE)</f>
        <v>1625.7710959999999</v>
      </c>
      <c r="X35" s="53">
        <f>VLOOKUP($D35,Résultats!$B$2:$AZ$251,X$2,FALSE)</f>
        <v>1500.2525860000001</v>
      </c>
      <c r="Y35" s="53">
        <f>VLOOKUP($D35,Résultats!$B$2:$AZ$251,Y$2,FALSE)</f>
        <v>1373.4909419999999</v>
      </c>
      <c r="Z35" s="53">
        <f>VLOOKUP($D35,Résultats!$B$2:$AZ$251,Z$2,FALSE)</f>
        <v>1249.1422660000001</v>
      </c>
      <c r="AA35" s="53">
        <f>VLOOKUP($D35,Résultats!$B$2:$AZ$251,AA$2,FALSE)</f>
        <v>1128.5293240000001</v>
      </c>
      <c r="AB35" s="53">
        <f>VLOOKUP($D35,Résultats!$B$2:$AZ$251,AB$2,FALSE)</f>
        <v>1012.5229869999999</v>
      </c>
      <c r="AC35" s="53">
        <f>VLOOKUP($D35,Résultats!$B$2:$AZ$251,AC$2,FALSE)</f>
        <v>903.16059359999997</v>
      </c>
      <c r="AD35" s="53">
        <f>VLOOKUP($D35,Résultats!$B$2:$AZ$251,AD$2,FALSE)</f>
        <v>801.62663250000003</v>
      </c>
      <c r="AE35" s="53">
        <f>VLOOKUP($D35,Résultats!$B$2:$AZ$251,AE$2,FALSE)</f>
        <v>706.66867520000005</v>
      </c>
      <c r="AF35" s="53">
        <f>VLOOKUP($D35,Résultats!$B$2:$AZ$251,AF$2,FALSE)</f>
        <v>618.31223929999999</v>
      </c>
      <c r="AG35" s="53">
        <f>VLOOKUP($D35,Résultats!$B$2:$AZ$251,AG$2,FALSE)</f>
        <v>537.87487759999999</v>
      </c>
      <c r="AH35" s="53">
        <f>VLOOKUP($D35,Résultats!$B$2:$AZ$251,AH$2,FALSE)</f>
        <v>464.85858730000001</v>
      </c>
      <c r="AI35" s="53">
        <f>VLOOKUP($D35,Résultats!$B$2:$AZ$251,AI$2,FALSE)</f>
        <v>399.76806520000002</v>
      </c>
      <c r="AJ35" s="53">
        <f>VLOOKUP($D35,Résultats!$B$2:$AZ$251,AJ$2,FALSE)</f>
        <v>341.74620110000001</v>
      </c>
      <c r="AK35" s="53">
        <f>VLOOKUP($D35,Résultats!$B$2:$AZ$251,AK$2,FALSE)</f>
        <v>291.7336502</v>
      </c>
      <c r="AL35" s="53">
        <f>VLOOKUP($D35,Résultats!$B$2:$AZ$251,AL$2,FALSE)</f>
        <v>247.22480390000001</v>
      </c>
      <c r="AM35" s="213">
        <f>VLOOKUP($D35,Résultats!$B$2:$AZ$251,AM$2,FALSE)</f>
        <v>210.3441803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82.398908910000003</v>
      </c>
      <c r="G36" s="25">
        <f>VLOOKUP($D36,Résultats!$B$2:$AZ$251,G$2,FALSE)</f>
        <v>123.90364820000001</v>
      </c>
      <c r="H36" s="25">
        <f>VLOOKUP($D36,Résultats!$B$2:$AZ$251,H$2,FALSE)</f>
        <v>126.745526</v>
      </c>
      <c r="I36" s="25">
        <f>VLOOKUP($D36,Résultats!$B$2:$AZ$251,I$2,FALSE)</f>
        <v>164.96628580000001</v>
      </c>
      <c r="J36" s="25">
        <f>VLOOKUP($D36,Résultats!$B$2:$AZ$251,J$2,FALSE)</f>
        <v>144.50908860000001</v>
      </c>
      <c r="K36" s="25">
        <f>VLOOKUP($D36,Résultats!$B$2:$AZ$251,K$2,FALSE)</f>
        <v>156.64973760000001</v>
      </c>
      <c r="L36" s="25">
        <f>VLOOKUP($D36,Résultats!$B$2:$AZ$251,L$2,FALSE)</f>
        <v>169.6603427</v>
      </c>
      <c r="M36" s="25">
        <f>VLOOKUP($D36,Résultats!$B$2:$AZ$251,M$2,FALSE)</f>
        <v>182.52616760000001</v>
      </c>
      <c r="N36" s="25">
        <f>VLOOKUP($D36,Résultats!$B$2:$AZ$251,N$2,FALSE)</f>
        <v>196.0635801</v>
      </c>
      <c r="O36" s="25">
        <f>VLOOKUP($D36,Résultats!$B$2:$AZ$251,O$2,FALSE)</f>
        <v>204.97317509999999</v>
      </c>
      <c r="P36" s="25">
        <f>VLOOKUP($D36,Résultats!$B$2:$AZ$251,P$2,FALSE)</f>
        <v>209.53111870000001</v>
      </c>
      <c r="Q36" s="25">
        <f>VLOOKUP($D36,Résultats!$B$2:$AZ$251,Q$2,FALSE)</f>
        <v>210.99788530000001</v>
      </c>
      <c r="R36" s="25">
        <f>VLOOKUP($D36,Résultats!$B$2:$AZ$251,R$2,FALSE)</f>
        <v>209.67894570000001</v>
      </c>
      <c r="S36" s="25">
        <f>VLOOKUP($D36,Résultats!$B$2:$AZ$251,S$2,FALSE)</f>
        <v>206.14279070000001</v>
      </c>
      <c r="T36" s="25">
        <f>VLOOKUP($D36,Résultats!$B$2:$AZ$251,T$2,FALSE)</f>
        <v>201.19415140000001</v>
      </c>
      <c r="U36" s="25">
        <f>VLOOKUP($D36,Résultats!$B$2:$AZ$251,U$2,FALSE)</f>
        <v>195.78693250000001</v>
      </c>
      <c r="V36" s="25">
        <f>VLOOKUP($D36,Résultats!$B$2:$AZ$251,V$2,FALSE)</f>
        <v>188.74579230000001</v>
      </c>
      <c r="W36" s="25">
        <f>VLOOKUP($D36,Résultats!$B$2:$AZ$251,W$2,FALSE)</f>
        <v>180.40976800000001</v>
      </c>
      <c r="X36" s="25">
        <f>VLOOKUP($D36,Résultats!$B$2:$AZ$251,X$2,FALSE)</f>
        <v>171.08626279999999</v>
      </c>
      <c r="Y36" s="25">
        <f>VLOOKUP($D36,Résultats!$B$2:$AZ$251,Y$2,FALSE)</f>
        <v>161.29103839999999</v>
      </c>
      <c r="Z36" s="25">
        <f>VLOOKUP($D36,Résultats!$B$2:$AZ$251,Z$2,FALSE)</f>
        <v>150.98420949999999</v>
      </c>
      <c r="AA36" s="25">
        <f>VLOOKUP($D36,Résultats!$B$2:$AZ$251,AA$2,FALSE)</f>
        <v>140.24192540000001</v>
      </c>
      <c r="AB36" s="25">
        <f>VLOOKUP($D36,Résultats!$B$2:$AZ$251,AB$2,FALSE)</f>
        <v>129.2586373</v>
      </c>
      <c r="AC36" s="25">
        <f>VLOOKUP($D36,Résultats!$B$2:$AZ$251,AC$2,FALSE)</f>
        <v>118.3428797</v>
      </c>
      <c r="AD36" s="25">
        <f>VLOOKUP($D36,Résultats!$B$2:$AZ$251,AD$2,FALSE)</f>
        <v>107.92443489999999</v>
      </c>
      <c r="AE36" s="25">
        <f>VLOOKUP($D36,Résultats!$B$2:$AZ$251,AE$2,FALSE)</f>
        <v>97.70907588</v>
      </c>
      <c r="AF36" s="25">
        <f>VLOOKUP($D36,Résultats!$B$2:$AZ$251,AF$2,FALSE)</f>
        <v>87.770249960000001</v>
      </c>
      <c r="AG36" s="25">
        <f>VLOOKUP($D36,Résultats!$B$2:$AZ$251,AG$2,FALSE)</f>
        <v>78.383179310000003</v>
      </c>
      <c r="AH36" s="25">
        <f>VLOOKUP($D36,Résultats!$B$2:$AZ$251,AH$2,FALSE)</f>
        <v>69.572226929999999</v>
      </c>
      <c r="AI36" s="25">
        <f>VLOOKUP($D36,Résultats!$B$2:$AZ$251,AI$2,FALSE)</f>
        <v>61.537286160000001</v>
      </c>
      <c r="AJ36" s="25">
        <f>VLOOKUP($D36,Résultats!$B$2:$AZ$251,AJ$2,FALSE)</f>
        <v>54.143452670000002</v>
      </c>
      <c r="AK36" s="25">
        <f>VLOOKUP($D36,Résultats!$B$2:$AZ$251,AK$2,FALSE)</f>
        <v>47.571085480000001</v>
      </c>
      <c r="AL36" s="25">
        <f>VLOOKUP($D36,Résultats!$B$2:$AZ$251,AL$2,FALSE)</f>
        <v>41.507049309999999</v>
      </c>
      <c r="AM36" s="102">
        <f>VLOOKUP($D36,Résultats!$B$2:$AZ$251,AM$2,FALSE)</f>
        <v>36.337037889999998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531.61297930000001</v>
      </c>
      <c r="G37" s="25">
        <f>VLOOKUP($D37,Résultats!$B$2:$AZ$251,G$2,FALSE)</f>
        <v>546.01934870000002</v>
      </c>
      <c r="H37" s="25">
        <f>VLOOKUP($D37,Résultats!$B$2:$AZ$251,H$2,FALSE)</f>
        <v>543.78553720000002</v>
      </c>
      <c r="I37" s="25">
        <f>VLOOKUP($D37,Résultats!$B$2:$AZ$251,I$2,FALSE)</f>
        <v>611.70910430000004</v>
      </c>
      <c r="J37" s="25">
        <f>VLOOKUP($D37,Résultats!$B$2:$AZ$251,J$2,FALSE)</f>
        <v>571.67704760000004</v>
      </c>
      <c r="K37" s="25">
        <f>VLOOKUP($D37,Résultats!$B$2:$AZ$251,K$2,FALSE)</f>
        <v>535.00019480000003</v>
      </c>
      <c r="L37" s="25">
        <f>VLOOKUP($D37,Résultats!$B$2:$AZ$251,L$2,FALSE)</f>
        <v>520.82149589999995</v>
      </c>
      <c r="M37" s="25">
        <f>VLOOKUP($D37,Résultats!$B$2:$AZ$251,M$2,FALSE)</f>
        <v>495.08793309999999</v>
      </c>
      <c r="N37" s="25">
        <f>VLOOKUP($D37,Résultats!$B$2:$AZ$251,N$2,FALSE)</f>
        <v>476.76851850000003</v>
      </c>
      <c r="O37" s="25">
        <f>VLOOKUP($D37,Résultats!$B$2:$AZ$251,O$2,FALSE)</f>
        <v>473.99046659999999</v>
      </c>
      <c r="P37" s="25">
        <f>VLOOKUP($D37,Résultats!$B$2:$AZ$251,P$2,FALSE)</f>
        <v>469.64998300000002</v>
      </c>
      <c r="Q37" s="25">
        <f>VLOOKUP($D37,Résultats!$B$2:$AZ$251,Q$2,FALSE)</f>
        <v>461.47662509999998</v>
      </c>
      <c r="R37" s="25">
        <f>VLOOKUP($D37,Résultats!$B$2:$AZ$251,R$2,FALSE)</f>
        <v>449.26798159999998</v>
      </c>
      <c r="S37" s="25">
        <f>VLOOKUP($D37,Résultats!$B$2:$AZ$251,S$2,FALSE)</f>
        <v>433.07576510000001</v>
      </c>
      <c r="T37" s="25">
        <f>VLOOKUP($D37,Résultats!$B$2:$AZ$251,T$2,FALSE)</f>
        <v>415.20169199999998</v>
      </c>
      <c r="U37" s="25">
        <f>VLOOKUP($D37,Résultats!$B$2:$AZ$251,U$2,FALSE)</f>
        <v>395.58615680000003</v>
      </c>
      <c r="V37" s="25">
        <f>VLOOKUP($D37,Résultats!$B$2:$AZ$251,V$2,FALSE)</f>
        <v>372.78051720000002</v>
      </c>
      <c r="W37" s="25">
        <f>VLOOKUP($D37,Résultats!$B$2:$AZ$251,W$2,FALSE)</f>
        <v>347.85500780000001</v>
      </c>
      <c r="X37" s="25">
        <f>VLOOKUP($D37,Résultats!$B$2:$AZ$251,X$2,FALSE)</f>
        <v>321.79587620000001</v>
      </c>
      <c r="Y37" s="25">
        <f>VLOOKUP($D37,Résultats!$B$2:$AZ$251,Y$2,FALSE)</f>
        <v>295.2431224</v>
      </c>
      <c r="Z37" s="25">
        <f>VLOOKUP($D37,Résultats!$B$2:$AZ$251,Z$2,FALSE)</f>
        <v>269.05142949999998</v>
      </c>
      <c r="AA37" s="25">
        <f>VLOOKUP($D37,Résultats!$B$2:$AZ$251,AA$2,FALSE)</f>
        <v>243.51077799999999</v>
      </c>
      <c r="AB37" s="25">
        <f>VLOOKUP($D37,Résultats!$B$2:$AZ$251,AB$2,FALSE)</f>
        <v>218.8379549</v>
      </c>
      <c r="AC37" s="25">
        <f>VLOOKUP($D37,Résultats!$B$2:$AZ$251,AC$2,FALSE)</f>
        <v>195.49307250000001</v>
      </c>
      <c r="AD37" s="25">
        <f>VLOOKUP($D37,Résultats!$B$2:$AZ$251,AD$2,FALSE)</f>
        <v>173.71604619999999</v>
      </c>
      <c r="AE37" s="25">
        <f>VLOOKUP($D37,Résultats!$B$2:$AZ$251,AE$2,FALSE)</f>
        <v>153.29139430000001</v>
      </c>
      <c r="AF37" s="25">
        <f>VLOOKUP($D37,Résultats!$B$2:$AZ$251,AF$2,FALSE)</f>
        <v>134.2418906</v>
      </c>
      <c r="AG37" s="25">
        <f>VLOOKUP($D37,Résultats!$B$2:$AZ$251,AG$2,FALSE)</f>
        <v>116.87022039999999</v>
      </c>
      <c r="AH37" s="25">
        <f>VLOOKUP($D37,Résultats!$B$2:$AZ$251,AH$2,FALSE)</f>
        <v>101.07698259999999</v>
      </c>
      <c r="AI37" s="25">
        <f>VLOOKUP($D37,Résultats!$B$2:$AZ$251,AI$2,FALSE)</f>
        <v>86.955458390000004</v>
      </c>
      <c r="AJ37" s="25">
        <f>VLOOKUP($D37,Résultats!$B$2:$AZ$251,AJ$2,FALSE)</f>
        <v>74.347301880000003</v>
      </c>
      <c r="AK37" s="25">
        <f>VLOOKUP($D37,Résultats!$B$2:$AZ$251,AK$2,FALSE)</f>
        <v>63.469454689999999</v>
      </c>
      <c r="AL37" s="25">
        <f>VLOOKUP($D37,Résultats!$B$2:$AZ$251,AL$2,FALSE)</f>
        <v>53.773018870000001</v>
      </c>
      <c r="AM37" s="102">
        <f>VLOOKUP($D37,Résultats!$B$2:$AZ$251,AM$2,FALSE)</f>
        <v>45.73568607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787.60577590000003</v>
      </c>
      <c r="G38" s="25">
        <f>VLOOKUP($D38,Résultats!$B$2:$AZ$251,G$2,FALSE)</f>
        <v>782.05252810000002</v>
      </c>
      <c r="H38" s="25">
        <f>VLOOKUP($D38,Résultats!$B$2:$AZ$251,H$2,FALSE)</f>
        <v>777.25415280000004</v>
      </c>
      <c r="I38" s="25">
        <f>VLOOKUP($D38,Résultats!$B$2:$AZ$251,I$2,FALSE)</f>
        <v>845.82808850000004</v>
      </c>
      <c r="J38" s="25">
        <f>VLOOKUP($D38,Résultats!$B$2:$AZ$251,J$2,FALSE)</f>
        <v>811.99269790000005</v>
      </c>
      <c r="K38" s="25">
        <f>VLOOKUP($D38,Résultats!$B$2:$AZ$251,K$2,FALSE)</f>
        <v>746.05621699999995</v>
      </c>
      <c r="L38" s="25">
        <f>VLOOKUP($D38,Résultats!$B$2:$AZ$251,L$2,FALSE)</f>
        <v>720.12007979999998</v>
      </c>
      <c r="M38" s="25">
        <f>VLOOKUP($D38,Résultats!$B$2:$AZ$251,M$2,FALSE)</f>
        <v>678.31324110000003</v>
      </c>
      <c r="N38" s="25">
        <f>VLOOKUP($D38,Résultats!$B$2:$AZ$251,N$2,FALSE)</f>
        <v>647.83557180000003</v>
      </c>
      <c r="O38" s="25">
        <f>VLOOKUP($D38,Résultats!$B$2:$AZ$251,O$2,FALSE)</f>
        <v>639.16128070000002</v>
      </c>
      <c r="P38" s="25">
        <f>VLOOKUP($D38,Résultats!$B$2:$AZ$251,P$2,FALSE)</f>
        <v>629.96081219999996</v>
      </c>
      <c r="Q38" s="25">
        <f>VLOOKUP($D38,Résultats!$B$2:$AZ$251,Q$2,FALSE)</f>
        <v>616.11934429999997</v>
      </c>
      <c r="R38" s="25">
        <f>VLOOKUP($D38,Résultats!$B$2:$AZ$251,R$2,FALSE)</f>
        <v>597.36110310000004</v>
      </c>
      <c r="S38" s="25">
        <f>VLOOKUP($D38,Résultats!$B$2:$AZ$251,S$2,FALSE)</f>
        <v>573.69328800000005</v>
      </c>
      <c r="T38" s="25">
        <f>VLOOKUP($D38,Résultats!$B$2:$AZ$251,T$2,FALSE)</f>
        <v>548.00457180000001</v>
      </c>
      <c r="U38" s="25">
        <f>VLOOKUP($D38,Résultats!$B$2:$AZ$251,U$2,FALSE)</f>
        <v>519.77586369999995</v>
      </c>
      <c r="V38" s="25">
        <f>VLOOKUP($D38,Résultats!$B$2:$AZ$251,V$2,FALSE)</f>
        <v>487.39703229999998</v>
      </c>
      <c r="W38" s="25">
        <f>VLOOKUP($D38,Résultats!$B$2:$AZ$251,W$2,FALSE)</f>
        <v>452.3811781</v>
      </c>
      <c r="X38" s="25">
        <f>VLOOKUP($D38,Résultats!$B$2:$AZ$251,X$2,FALSE)</f>
        <v>416.13521730000002</v>
      </c>
      <c r="Y38" s="25">
        <f>VLOOKUP($D38,Résultats!$B$2:$AZ$251,Y$2,FALSE)</f>
        <v>379.60238079999999</v>
      </c>
      <c r="Z38" s="25">
        <f>VLOOKUP($D38,Résultats!$B$2:$AZ$251,Z$2,FALSE)</f>
        <v>343.94223</v>
      </c>
      <c r="AA38" s="25">
        <f>VLOOKUP($D38,Résultats!$B$2:$AZ$251,AA$2,FALSE)</f>
        <v>309.553743</v>
      </c>
      <c r="AB38" s="25">
        <f>VLOOKUP($D38,Résultats!$B$2:$AZ$251,AB$2,FALSE)</f>
        <v>276.65859490000003</v>
      </c>
      <c r="AC38" s="25">
        <f>VLOOKUP($D38,Résultats!$B$2:$AZ$251,AC$2,FALSE)</f>
        <v>245.8061988</v>
      </c>
      <c r="AD38" s="25">
        <f>VLOOKUP($D38,Résultats!$B$2:$AZ$251,AD$2,FALSE)</f>
        <v>217.23832859999999</v>
      </c>
      <c r="AE38" s="25">
        <f>VLOOKUP($D38,Résultats!$B$2:$AZ$251,AE$2,FALSE)</f>
        <v>190.66039839999999</v>
      </c>
      <c r="AF38" s="25">
        <f>VLOOKUP($D38,Résultats!$B$2:$AZ$251,AF$2,FALSE)</f>
        <v>166.06152929999999</v>
      </c>
      <c r="AG38" s="25">
        <f>VLOOKUP($D38,Résultats!$B$2:$AZ$251,AG$2,FALSE)</f>
        <v>143.77044900000001</v>
      </c>
      <c r="AH38" s="25">
        <f>VLOOKUP($D38,Résultats!$B$2:$AZ$251,AH$2,FALSE)</f>
        <v>123.62500300000001</v>
      </c>
      <c r="AI38" s="25">
        <f>VLOOKUP($D38,Résultats!$B$2:$AZ$251,AI$2,FALSE)</f>
        <v>105.7216088</v>
      </c>
      <c r="AJ38" s="25">
        <f>VLOOKUP($D38,Résultats!$B$2:$AZ$251,AJ$2,FALSE)</f>
        <v>89.835815150000002</v>
      </c>
      <c r="AK38" s="25">
        <f>VLOOKUP($D38,Résultats!$B$2:$AZ$251,AK$2,FALSE)</f>
        <v>76.206296409999894</v>
      </c>
      <c r="AL38" s="25">
        <f>VLOOKUP($D38,Résultats!$B$2:$AZ$251,AL$2,FALSE)</f>
        <v>64.148363989999893</v>
      </c>
      <c r="AM38" s="102">
        <f>VLOOKUP($D38,Résultats!$B$2:$AZ$251,AM$2,FALSE)</f>
        <v>54.204265800000002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743.78623689999995</v>
      </c>
      <c r="G39" s="25">
        <f>VLOOKUP($D39,Résultats!$B$2:$AZ$251,G$2,FALSE)</f>
        <v>721.35627280000006</v>
      </c>
      <c r="H39" s="25">
        <f>VLOOKUP($D39,Résultats!$B$2:$AZ$251,H$2,FALSE)</f>
        <v>720.60269689999996</v>
      </c>
      <c r="I39" s="25">
        <f>VLOOKUP($D39,Résultats!$B$2:$AZ$251,I$2,FALSE)</f>
        <v>759.80286360000002</v>
      </c>
      <c r="J39" s="25">
        <f>VLOOKUP($D39,Résultats!$B$2:$AZ$251,J$2,FALSE)</f>
        <v>761.26236440000002</v>
      </c>
      <c r="K39" s="25">
        <f>VLOOKUP($D39,Résultats!$B$2:$AZ$251,K$2,FALSE)</f>
        <v>690.99254870000004</v>
      </c>
      <c r="L39" s="25">
        <f>VLOOKUP($D39,Résultats!$B$2:$AZ$251,L$2,FALSE)</f>
        <v>663.69862639999997</v>
      </c>
      <c r="M39" s="25">
        <f>VLOOKUP($D39,Résultats!$B$2:$AZ$251,M$2,FALSE)</f>
        <v>621.69703579999998</v>
      </c>
      <c r="N39" s="25">
        <f>VLOOKUP($D39,Résultats!$B$2:$AZ$251,N$2,FALSE)</f>
        <v>590.7191871</v>
      </c>
      <c r="O39" s="25">
        <f>VLOOKUP($D39,Résultats!$B$2:$AZ$251,O$2,FALSE)</f>
        <v>580.49240569999995</v>
      </c>
      <c r="P39" s="25">
        <f>VLOOKUP($D39,Résultats!$B$2:$AZ$251,P$2,FALSE)</f>
        <v>570.5850216</v>
      </c>
      <c r="Q39" s="25">
        <f>VLOOKUP($D39,Résultats!$B$2:$AZ$251,Q$2,FALSE)</f>
        <v>556.74170149999998</v>
      </c>
      <c r="R39" s="25">
        <f>VLOOKUP($D39,Résultats!$B$2:$AZ$251,R$2,FALSE)</f>
        <v>538.68596439999999</v>
      </c>
      <c r="S39" s="25">
        <f>VLOOKUP($D39,Résultats!$B$2:$AZ$251,S$2,FALSE)</f>
        <v>516.37250229999995</v>
      </c>
      <c r="T39" s="25">
        <f>VLOOKUP($D39,Résultats!$B$2:$AZ$251,T$2,FALSE)</f>
        <v>492.35236120000002</v>
      </c>
      <c r="U39" s="25">
        <f>VLOOKUP($D39,Résultats!$B$2:$AZ$251,U$2,FALSE)</f>
        <v>465.95414649999998</v>
      </c>
      <c r="V39" s="25">
        <f>VLOOKUP($D39,Résultats!$B$2:$AZ$251,V$2,FALSE)</f>
        <v>435.86590519999999</v>
      </c>
      <c r="W39" s="25">
        <f>VLOOKUP($D39,Résultats!$B$2:$AZ$251,W$2,FALSE)</f>
        <v>403.49257770000003</v>
      </c>
      <c r="X39" s="25">
        <f>VLOOKUP($D39,Résultats!$B$2:$AZ$251,X$2,FALSE)</f>
        <v>370.14315249999999</v>
      </c>
      <c r="Y39" s="25">
        <f>VLOOKUP($D39,Résultats!$B$2:$AZ$251,Y$2,FALSE)</f>
        <v>336.6911374</v>
      </c>
      <c r="Z39" s="25">
        <f>VLOOKUP($D39,Résultats!$B$2:$AZ$251,Z$2,FALSE)</f>
        <v>304.20381730000003</v>
      </c>
      <c r="AA39" s="25">
        <f>VLOOKUP($D39,Résultats!$B$2:$AZ$251,AA$2,FALSE)</f>
        <v>273.04289519999998</v>
      </c>
      <c r="AB39" s="25">
        <f>VLOOKUP($D39,Résultats!$B$2:$AZ$251,AB$2,FALSE)</f>
        <v>243.37733969999999</v>
      </c>
      <c r="AC39" s="25">
        <f>VLOOKUP($D39,Résultats!$B$2:$AZ$251,AC$2,FALSE)</f>
        <v>215.67339150000001</v>
      </c>
      <c r="AD39" s="25">
        <f>VLOOKUP($D39,Résultats!$B$2:$AZ$251,AD$2,FALSE)</f>
        <v>190.10933019999999</v>
      </c>
      <c r="AE39" s="25">
        <f>VLOOKUP($D39,Résultats!$B$2:$AZ$251,AE$2,FALSE)</f>
        <v>166.4203272</v>
      </c>
      <c r="AF39" s="25">
        <f>VLOOKUP($D39,Résultats!$B$2:$AZ$251,AF$2,FALSE)</f>
        <v>144.578046</v>
      </c>
      <c r="AG39" s="25">
        <f>VLOOKUP($D39,Résultats!$B$2:$AZ$251,AG$2,FALSE)</f>
        <v>124.8477278</v>
      </c>
      <c r="AH39" s="25">
        <f>VLOOKUP($D39,Résultats!$B$2:$AZ$251,AH$2,FALSE)</f>
        <v>107.0699623</v>
      </c>
      <c r="AI39" s="25">
        <f>VLOOKUP($D39,Résultats!$B$2:$AZ$251,AI$2,FALSE)</f>
        <v>91.316681709999997</v>
      </c>
      <c r="AJ39" s="25">
        <f>VLOOKUP($D39,Résultats!$B$2:$AZ$251,AJ$2,FALSE)</f>
        <v>77.381673559999996</v>
      </c>
      <c r="AK39" s="25">
        <f>VLOOKUP($D39,Résultats!$B$2:$AZ$251,AK$2,FALSE)</f>
        <v>65.459837780000001</v>
      </c>
      <c r="AL39" s="25">
        <f>VLOOKUP($D39,Résultats!$B$2:$AZ$251,AL$2,FALSE)</f>
        <v>54.950260620000002</v>
      </c>
      <c r="AM39" s="102">
        <f>VLOOKUP($D39,Résultats!$B$2:$AZ$251,AM$2,FALSE)</f>
        <v>46.305834670000003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443.59428059999999</v>
      </c>
      <c r="G40" s="25">
        <f>VLOOKUP($D40,Résultats!$B$2:$AZ$251,G$2,FALSE)</f>
        <v>407.77048689999998</v>
      </c>
      <c r="H40" s="25">
        <f>VLOOKUP($D40,Résultats!$B$2:$AZ$251,H$2,FALSE)</f>
        <v>398.13089930000001</v>
      </c>
      <c r="I40" s="25">
        <f>VLOOKUP($D40,Résultats!$B$2:$AZ$251,I$2,FALSE)</f>
        <v>396.44615770000001</v>
      </c>
      <c r="J40" s="25">
        <f>VLOOKUP($D40,Résultats!$B$2:$AZ$251,J$2,FALSE)</f>
        <v>415.70616360000002</v>
      </c>
      <c r="K40" s="25">
        <f>VLOOKUP($D40,Résultats!$B$2:$AZ$251,K$2,FALSE)</f>
        <v>355.63536169999998</v>
      </c>
      <c r="L40" s="25">
        <f>VLOOKUP($D40,Résultats!$B$2:$AZ$251,L$2,FALSE)</f>
        <v>338.68999609999997</v>
      </c>
      <c r="M40" s="25">
        <f>VLOOKUP($D40,Résultats!$B$2:$AZ$251,M$2,FALSE)</f>
        <v>314.5610782</v>
      </c>
      <c r="N40" s="25">
        <f>VLOOKUP($D40,Résultats!$B$2:$AZ$251,N$2,FALSE)</f>
        <v>296.7759102</v>
      </c>
      <c r="O40" s="25">
        <f>VLOOKUP($D40,Résultats!$B$2:$AZ$251,O$2,FALSE)</f>
        <v>289.80991330000001</v>
      </c>
      <c r="P40" s="25">
        <f>VLOOKUP($D40,Résultats!$B$2:$AZ$251,P$2,FALSE)</f>
        <v>283.68437360000001</v>
      </c>
      <c r="Q40" s="25">
        <f>VLOOKUP($D40,Résultats!$B$2:$AZ$251,Q$2,FALSE)</f>
        <v>275.83140179999998</v>
      </c>
      <c r="R40" s="25">
        <f>VLOOKUP($D40,Résultats!$B$2:$AZ$251,R$2,FALSE)</f>
        <v>266.0916138</v>
      </c>
      <c r="S40" s="25">
        <f>VLOOKUP($D40,Résultats!$B$2:$AZ$251,S$2,FALSE)</f>
        <v>254.4119058</v>
      </c>
      <c r="T40" s="25">
        <f>VLOOKUP($D40,Résultats!$B$2:$AZ$251,T$2,FALSE)</f>
        <v>241.98050380000001</v>
      </c>
      <c r="U40" s="25">
        <f>VLOOKUP($D40,Résultats!$B$2:$AZ$251,U$2,FALSE)</f>
        <v>228.34382790000001</v>
      </c>
      <c r="V40" s="25">
        <f>VLOOKUP($D40,Résultats!$B$2:$AZ$251,V$2,FALSE)</f>
        <v>212.9539929</v>
      </c>
      <c r="W40" s="25">
        <f>VLOOKUP($D40,Résultats!$B$2:$AZ$251,W$2,FALSE)</f>
        <v>196.53103239999999</v>
      </c>
      <c r="X40" s="25">
        <f>VLOOKUP($D40,Résultats!$B$2:$AZ$251,X$2,FALSE)</f>
        <v>179.74287659999999</v>
      </c>
      <c r="Y40" s="25">
        <f>VLOOKUP($D40,Résultats!$B$2:$AZ$251,Y$2,FALSE)</f>
        <v>163.0441352</v>
      </c>
      <c r="Z40" s="25">
        <f>VLOOKUP($D40,Résultats!$B$2:$AZ$251,Z$2,FALSE)</f>
        <v>146.94341220000001</v>
      </c>
      <c r="AA40" s="25">
        <f>VLOOKUP($D40,Résultats!$B$2:$AZ$251,AA$2,FALSE)</f>
        <v>131.60507659999999</v>
      </c>
      <c r="AB40" s="25">
        <f>VLOOKUP($D40,Résultats!$B$2:$AZ$251,AB$2,FALSE)</f>
        <v>117.0858333</v>
      </c>
      <c r="AC40" s="25">
        <f>VLOOKUP($D40,Résultats!$B$2:$AZ$251,AC$2,FALSE)</f>
        <v>103.5917292</v>
      </c>
      <c r="AD40" s="25">
        <f>VLOOKUP($D40,Résultats!$B$2:$AZ$251,AD$2,FALSE)</f>
        <v>91.19606752</v>
      </c>
      <c r="AE40" s="25">
        <f>VLOOKUP($D40,Résultats!$B$2:$AZ$251,AE$2,FALSE)</f>
        <v>79.752456409999894</v>
      </c>
      <c r="AF40" s="25">
        <f>VLOOKUP($D40,Résultats!$B$2:$AZ$251,AF$2,FALSE)</f>
        <v>69.234234850000007</v>
      </c>
      <c r="AG40" s="25">
        <f>VLOOKUP($D40,Résultats!$B$2:$AZ$251,AG$2,FALSE)</f>
        <v>59.757125780000003</v>
      </c>
      <c r="AH40" s="25">
        <f>VLOOKUP($D40,Résultats!$B$2:$AZ$251,AH$2,FALSE)</f>
        <v>51.237044859999997</v>
      </c>
      <c r="AI40" s="25">
        <f>VLOOKUP($D40,Résultats!$B$2:$AZ$251,AI$2,FALSE)</f>
        <v>43.706893149999999</v>
      </c>
      <c r="AJ40" s="25">
        <f>VLOOKUP($D40,Résultats!$B$2:$AZ$251,AJ$2,FALSE)</f>
        <v>37.058394470000003</v>
      </c>
      <c r="AK40" s="25">
        <f>VLOOKUP($D40,Résultats!$B$2:$AZ$251,AK$2,FALSE)</f>
        <v>31.378728840000001</v>
      </c>
      <c r="AL40" s="25">
        <f>VLOOKUP($D40,Résultats!$B$2:$AZ$251,AL$2,FALSE)</f>
        <v>26.37785714</v>
      </c>
      <c r="AM40" s="102">
        <f>VLOOKUP($D40,Résultats!$B$2:$AZ$251,AM$2,FALSE)</f>
        <v>22.267871100000001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121.8126381</v>
      </c>
      <c r="G41" s="25">
        <f>VLOOKUP($D41,Résultats!$B$2:$AZ$251,G$2,FALSE)</f>
        <v>110.44307740000001</v>
      </c>
      <c r="H41" s="25">
        <f>VLOOKUP($D41,Résultats!$B$2:$AZ$251,H$2,FALSE)</f>
        <v>106.03057320000001</v>
      </c>
      <c r="I41" s="25">
        <f>VLOOKUP($D41,Résultats!$B$2:$AZ$251,I$2,FALSE)</f>
        <v>100.7884067</v>
      </c>
      <c r="J41" s="25">
        <f>VLOOKUP($D41,Résultats!$B$2:$AZ$251,J$2,FALSE)</f>
        <v>83.732440879999999</v>
      </c>
      <c r="K41" s="25">
        <f>VLOOKUP($D41,Résultats!$B$2:$AZ$251,K$2,FALSE)</f>
        <v>71.708028189999894</v>
      </c>
      <c r="L41" s="25">
        <f>VLOOKUP($D41,Résultats!$B$2:$AZ$251,L$2,FALSE)</f>
        <v>68.097005809999999</v>
      </c>
      <c r="M41" s="25">
        <f>VLOOKUP($D41,Résultats!$B$2:$AZ$251,M$2,FALSE)</f>
        <v>63.194045180000003</v>
      </c>
      <c r="N41" s="25">
        <f>VLOOKUP($D41,Résultats!$B$2:$AZ$251,N$2,FALSE)</f>
        <v>59.687970100000001</v>
      </c>
      <c r="O41" s="25">
        <f>VLOOKUP($D41,Résultats!$B$2:$AZ$251,O$2,FALSE)</f>
        <v>58.335693810000002</v>
      </c>
      <c r="P41" s="25">
        <f>VLOOKUP($D41,Résultats!$B$2:$AZ$251,P$2,FALSE)</f>
        <v>57.161707120000003</v>
      </c>
      <c r="Q41" s="25">
        <f>VLOOKUP($D41,Résultats!$B$2:$AZ$251,Q$2,FALSE)</f>
        <v>55.64368872</v>
      </c>
      <c r="R41" s="25">
        <f>VLOOKUP($D41,Résultats!$B$2:$AZ$251,R$2,FALSE)</f>
        <v>53.745207350000001</v>
      </c>
      <c r="S41" s="25">
        <f>VLOOKUP($D41,Résultats!$B$2:$AZ$251,S$2,FALSE)</f>
        <v>51.456586600000001</v>
      </c>
      <c r="T41" s="25">
        <f>VLOOKUP($D41,Résultats!$B$2:$AZ$251,T$2,FALSE)</f>
        <v>49.013658110000001</v>
      </c>
      <c r="U41" s="25">
        <f>VLOOKUP($D41,Résultats!$B$2:$AZ$251,U$2,FALSE)</f>
        <v>46.343215129999997</v>
      </c>
      <c r="V41" s="25">
        <f>VLOOKUP($D41,Résultats!$B$2:$AZ$251,V$2,FALSE)</f>
        <v>43.324777849999997</v>
      </c>
      <c r="W41" s="25">
        <f>VLOOKUP($D41,Résultats!$B$2:$AZ$251,W$2,FALSE)</f>
        <v>40.099551069999997</v>
      </c>
      <c r="X41" s="25">
        <f>VLOOKUP($D41,Résultats!$B$2:$AZ$251,X$2,FALSE)</f>
        <v>36.796791880000001</v>
      </c>
      <c r="Y41" s="25">
        <f>VLOOKUP($D41,Résultats!$B$2:$AZ$251,Y$2,FALSE)</f>
        <v>33.50629996</v>
      </c>
      <c r="Z41" s="25">
        <f>VLOOKUP($D41,Résultats!$B$2:$AZ$251,Z$2,FALSE)</f>
        <v>30.321464450000001</v>
      </c>
      <c r="AA41" s="25">
        <f>VLOOKUP($D41,Résultats!$B$2:$AZ$251,AA$2,FALSE)</f>
        <v>27.271388300000002</v>
      </c>
      <c r="AB41" s="25">
        <f>VLOOKUP($D41,Résultats!$B$2:$AZ$251,AB$2,FALSE)</f>
        <v>24.36870497</v>
      </c>
      <c r="AC41" s="25">
        <f>VLOOKUP($D41,Résultats!$B$2:$AZ$251,AC$2,FALSE)</f>
        <v>21.656546349999999</v>
      </c>
      <c r="AD41" s="25">
        <f>VLOOKUP($D41,Résultats!$B$2:$AZ$251,AD$2,FALSE)</f>
        <v>19.15552302</v>
      </c>
      <c r="AE41" s="25">
        <f>VLOOKUP($D41,Résultats!$B$2:$AZ$251,AE$2,FALSE)</f>
        <v>16.833068709999999</v>
      </c>
      <c r="AF41" s="25">
        <f>VLOOKUP($D41,Résultats!$B$2:$AZ$251,AF$2,FALSE)</f>
        <v>14.68560531</v>
      </c>
      <c r="AG41" s="25">
        <f>VLOOKUP($D41,Résultats!$B$2:$AZ$251,AG$2,FALSE)</f>
        <v>12.74054666</v>
      </c>
      <c r="AH41" s="25">
        <f>VLOOKUP($D41,Résultats!$B$2:$AZ$251,AH$2,FALSE)</f>
        <v>10.98291438</v>
      </c>
      <c r="AI41" s="25">
        <f>VLOOKUP($D41,Résultats!$B$2:$AZ$251,AI$2,FALSE)</f>
        <v>9.4222944379999998</v>
      </c>
      <c r="AJ41" s="25">
        <f>VLOOKUP($D41,Résultats!$B$2:$AZ$251,AJ$2,FALSE)</f>
        <v>8.0366372819999903</v>
      </c>
      <c r="AK41" s="25">
        <f>VLOOKUP($D41,Résultats!$B$2:$AZ$251,AK$2,FALSE)</f>
        <v>6.846410648</v>
      </c>
      <c r="AL41" s="25">
        <f>VLOOKUP($D41,Résultats!$B$2:$AZ$251,AL$2,FALSE)</f>
        <v>5.7910465609999999</v>
      </c>
      <c r="AM41" s="102">
        <f>VLOOKUP($D41,Résultats!$B$2:$AZ$251,AM$2,FALSE)</f>
        <v>4.9189673029999996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24.18493818</v>
      </c>
      <c r="G42" s="57">
        <f>VLOOKUP($D42,Résultats!$B$2:$AZ$251,G$2,FALSE)</f>
        <v>19.592082999999999</v>
      </c>
      <c r="H42" s="57">
        <f>VLOOKUP($D42,Résultats!$B$2:$AZ$251,H$2,FALSE)</f>
        <v>17.60223543</v>
      </c>
      <c r="I42" s="57">
        <f>VLOOKUP($D42,Résultats!$B$2:$AZ$251,I$2,FALSE)</f>
        <v>16.927962449999999</v>
      </c>
      <c r="J42" s="57">
        <f>VLOOKUP($D42,Résultats!$B$2:$AZ$251,J$2,FALSE)</f>
        <v>13.737473169999999</v>
      </c>
      <c r="K42" s="57">
        <f>VLOOKUP($D42,Résultats!$B$2:$AZ$251,K$2,FALSE)</f>
        <v>11.31771365</v>
      </c>
      <c r="L42" s="57">
        <f>VLOOKUP($D42,Résultats!$B$2:$AZ$251,L$2,FALSE)</f>
        <v>10.26732835</v>
      </c>
      <c r="M42" s="57">
        <f>VLOOKUP($D42,Résultats!$B$2:$AZ$251,M$2,FALSE)</f>
        <v>9.0729392860000004</v>
      </c>
      <c r="N42" s="57">
        <f>VLOOKUP($D42,Résultats!$B$2:$AZ$251,N$2,FALSE)</f>
        <v>8.2285026820000002</v>
      </c>
      <c r="O42" s="57">
        <f>VLOOKUP($D42,Résultats!$B$2:$AZ$251,O$2,FALSE)</f>
        <v>7.8551541</v>
      </c>
      <c r="P42" s="57">
        <f>VLOOKUP($D42,Résultats!$B$2:$AZ$251,P$2,FALSE)</f>
        <v>7.5868104460000003</v>
      </c>
      <c r="Q42" s="57">
        <f>VLOOKUP($D42,Résultats!$B$2:$AZ$251,Q$2,FALSE)</f>
        <v>7.3016537179999998</v>
      </c>
      <c r="R42" s="57">
        <f>VLOOKUP($D42,Résultats!$B$2:$AZ$251,R$2,FALSE)</f>
        <v>6.987159524</v>
      </c>
      <c r="S42" s="57">
        <f>VLOOKUP($D42,Résultats!$B$2:$AZ$251,S$2,FALSE)</f>
        <v>6.6348709460000004</v>
      </c>
      <c r="T42" s="57">
        <f>VLOOKUP($D42,Résultats!$B$2:$AZ$251,T$2,FALSE)</f>
        <v>6.2730951670000001</v>
      </c>
      <c r="U42" s="57">
        <f>VLOOKUP($D42,Résultats!$B$2:$AZ$251,U$2,FALSE)</f>
        <v>5.8811904090000002</v>
      </c>
      <c r="V42" s="57">
        <f>VLOOKUP($D42,Résultats!$B$2:$AZ$251,V$2,FALSE)</f>
        <v>5.4508242129999998</v>
      </c>
      <c r="W42" s="57">
        <f>VLOOKUP($D42,Résultats!$B$2:$AZ$251,W$2,FALSE)</f>
        <v>5.0019809520000003</v>
      </c>
      <c r="X42" s="57">
        <f>VLOOKUP($D42,Résultats!$B$2:$AZ$251,X$2,FALSE)</f>
        <v>4.5524089449999998</v>
      </c>
      <c r="Y42" s="57">
        <f>VLOOKUP($D42,Résultats!$B$2:$AZ$251,Y$2,FALSE)</f>
        <v>4.1128277500000001</v>
      </c>
      <c r="Z42" s="57">
        <f>VLOOKUP($D42,Résultats!$B$2:$AZ$251,Z$2,FALSE)</f>
        <v>3.695703086</v>
      </c>
      <c r="AA42" s="57">
        <f>VLOOKUP($D42,Résultats!$B$2:$AZ$251,AA$2,FALSE)</f>
        <v>3.3035173420000001</v>
      </c>
      <c r="AB42" s="57">
        <f>VLOOKUP($D42,Résultats!$B$2:$AZ$251,AB$2,FALSE)</f>
        <v>2.9359222190000001</v>
      </c>
      <c r="AC42" s="57">
        <f>VLOOKUP($D42,Résultats!$B$2:$AZ$251,AC$2,FALSE)</f>
        <v>2.5967753849999999</v>
      </c>
      <c r="AD42" s="57">
        <f>VLOOKUP($D42,Résultats!$B$2:$AZ$251,AD$2,FALSE)</f>
        <v>2.2869020990000002</v>
      </c>
      <c r="AE42" s="57">
        <f>VLOOKUP($D42,Résultats!$B$2:$AZ$251,AE$2,FALSE)</f>
        <v>2.0019542829999999</v>
      </c>
      <c r="AF42" s="57">
        <f>VLOOKUP($D42,Résultats!$B$2:$AZ$251,AF$2,FALSE)</f>
        <v>1.7406832510000001</v>
      </c>
      <c r="AG42" s="57">
        <f>VLOOKUP($D42,Résultats!$B$2:$AZ$251,AG$2,FALSE)</f>
        <v>1.505628599</v>
      </c>
      <c r="AH42" s="57">
        <f>VLOOKUP($D42,Résultats!$B$2:$AZ$251,AH$2,FALSE)</f>
        <v>1.294453225</v>
      </c>
      <c r="AI42" s="57">
        <f>VLOOKUP($D42,Résultats!$B$2:$AZ$251,AI$2,FALSE)</f>
        <v>1.1078425359999999</v>
      </c>
      <c r="AJ42" s="57">
        <f>VLOOKUP($D42,Résultats!$B$2:$AZ$251,AJ$2,FALSE)</f>
        <v>0.94292610880000005</v>
      </c>
      <c r="AK42" s="57">
        <f>VLOOKUP($D42,Résultats!$B$2:$AZ$251,AK$2,FALSE)</f>
        <v>0.80183640040000004</v>
      </c>
      <c r="AL42" s="57">
        <f>VLOOKUP($D42,Résultats!$B$2:$AZ$251,AL$2,FALSE)</f>
        <v>0.67720742379999999</v>
      </c>
      <c r="AM42" s="215">
        <f>VLOOKUP($D42,Résultats!$B$2:$AZ$251,AM$2,FALSE)</f>
        <v>0.574517477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34662.269070000002</v>
      </c>
      <c r="J43" s="99">
        <f>VLOOKUP($D48,Résultats!$B$2:$AZ$212,J$2,FALSE)</f>
        <v>34952.184329999996</v>
      </c>
      <c r="K43" s="99">
        <f>VLOOKUP($D48,Résultats!$B$2:$AZ$212,K$2,FALSE)</f>
        <v>35111.593209999999</v>
      </c>
      <c r="L43" s="99">
        <f>VLOOKUP($D48,Résultats!$B$2:$AZ$212,L$2,FALSE)</f>
        <v>35226.163520000002</v>
      </c>
      <c r="M43" s="99">
        <f>VLOOKUP($D48,Résultats!$B$2:$AZ$212,M$2,FALSE)</f>
        <v>35245.777540000003</v>
      </c>
      <c r="N43" s="99">
        <f>VLOOKUP($D48,Résultats!$B$2:$AZ$212,N$2,FALSE)</f>
        <v>35227.532079999997</v>
      </c>
      <c r="O43" s="99">
        <f>VLOOKUP($D48,Résultats!$B$2:$AZ$212,O$2,FALSE)</f>
        <v>35263.081819999999</v>
      </c>
      <c r="P43" s="99">
        <f>VLOOKUP($D48,Résultats!$B$2:$AZ$212,P$2,FALSE)</f>
        <v>35354.304929999998</v>
      </c>
      <c r="Q43" s="99">
        <f>VLOOKUP($D48,Résultats!$B$2:$AZ$212,Q$2,FALSE)</f>
        <v>35487.771359999999</v>
      </c>
      <c r="R43" s="99">
        <f>VLOOKUP($D48,Résultats!$B$2:$AZ$212,R$2,FALSE)</f>
        <v>35649.654560000003</v>
      </c>
      <c r="S43" s="99">
        <f>VLOOKUP($D48,Résultats!$B$2:$AZ$212,S$2,FALSE)</f>
        <v>35826.629289999997</v>
      </c>
      <c r="T43" s="99">
        <f>VLOOKUP($D48,Résultats!$B$2:$AZ$212,T$2,FALSE)</f>
        <v>36019.509579999998</v>
      </c>
      <c r="U43" s="99">
        <f>VLOOKUP($D48,Résultats!$B$2:$AZ$212,U$2,FALSE)</f>
        <v>36227.090349999999</v>
      </c>
      <c r="V43" s="99">
        <f>VLOOKUP($D48,Résultats!$B$2:$AZ$212,V$2,FALSE)</f>
        <v>36435.894970000001</v>
      </c>
      <c r="W43" s="99">
        <f>VLOOKUP($D48,Résultats!$B$2:$AZ$212,W$2,FALSE)</f>
        <v>36638.031190000002</v>
      </c>
      <c r="X43" s="99">
        <f>VLOOKUP($D48,Résultats!$B$2:$AZ$212,X$2,FALSE)</f>
        <v>36830.81553</v>
      </c>
      <c r="Y43" s="99">
        <f>VLOOKUP($D48,Résultats!$B$2:$AZ$212,Y$2,FALSE)</f>
        <v>37014.74826</v>
      </c>
      <c r="Z43" s="99">
        <f>VLOOKUP($D48,Résultats!$B$2:$AZ$212,Z$2,FALSE)</f>
        <v>37194.593679999998</v>
      </c>
      <c r="AA43" s="99">
        <f>VLOOKUP($D48,Résultats!$B$2:$AZ$212,AA$2,FALSE)</f>
        <v>37374.670230000003</v>
      </c>
      <c r="AB43" s="99">
        <f>VLOOKUP($D48,Résultats!$B$2:$AZ$212,AB$2,FALSE)</f>
        <v>37557.730430000003</v>
      </c>
      <c r="AC43" s="99">
        <f>VLOOKUP($D48,Résultats!$B$2:$AZ$212,AC$2,FALSE)</f>
        <v>37749.025119999998</v>
      </c>
      <c r="AD43" s="99">
        <f>VLOOKUP($D48,Résultats!$B$2:$AZ$212,AD$2,FALSE)</f>
        <v>37955.187619999997</v>
      </c>
      <c r="AE43" s="99">
        <f>VLOOKUP($D48,Résultats!$B$2:$AZ$212,AE$2,FALSE)</f>
        <v>38175.266199999998</v>
      </c>
      <c r="AF43" s="99">
        <f>VLOOKUP($D48,Résultats!$B$2:$AZ$212,AF$2,FALSE)</f>
        <v>38404.703809999999</v>
      </c>
      <c r="AG43" s="99">
        <f>VLOOKUP($D48,Résultats!$B$2:$AZ$212,AG$2,FALSE)</f>
        <v>38642.952729999997</v>
      </c>
      <c r="AH43" s="99">
        <f>VLOOKUP($D48,Résultats!$B$2:$AZ$212,AH$2,FALSE)</f>
        <v>38885.371209999998</v>
      </c>
      <c r="AI43" s="99">
        <f>VLOOKUP($D48,Résultats!$B$2:$AZ$212,AI$2,FALSE)</f>
        <v>39130.932569999997</v>
      </c>
      <c r="AJ43" s="99">
        <f>VLOOKUP($D48,Résultats!$B$2:$AZ$212,AJ$2,FALSE)</f>
        <v>39373.592109999998</v>
      </c>
      <c r="AK43" s="99">
        <f>VLOOKUP($D48,Résultats!$B$2:$AZ$212,AK$2,FALSE)</f>
        <v>39621.075069999999</v>
      </c>
      <c r="AL43" s="99">
        <f>VLOOKUP($D48,Résultats!$B$2:$AZ$212,AL$2,FALSE)</f>
        <v>39859.421750000001</v>
      </c>
      <c r="AM43" s="104">
        <f>VLOOKUP($D48,Résultats!$B$2:$AZ$212,AM$2,FALSE)</f>
        <v>40111.921009999998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34365.27276</v>
      </c>
      <c r="J45" s="25">
        <f>VLOOKUP($D45,Résultats!$B$2:$AZ$212,J$2,FALSE)</f>
        <v>34493.549749999998</v>
      </c>
      <c r="K45" s="25">
        <f>VLOOKUP($D45,Résultats!$B$2:$AZ$212,K$2,FALSE)</f>
        <v>34376.586609999998</v>
      </c>
      <c r="L45" s="25">
        <f>VLOOKUP($D45,Résultats!$B$2:$AZ$212,L$2,FALSE)</f>
        <v>34192.720739999997</v>
      </c>
      <c r="M45" s="25">
        <f>VLOOKUP($D45,Résultats!$B$2:$AZ$212,M$2,FALSE)</f>
        <v>33896.261059999997</v>
      </c>
      <c r="N45" s="25">
        <f>VLOOKUP($D45,Résultats!$B$2:$AZ$212,N$2,FALSE)</f>
        <v>33534.498970000001</v>
      </c>
      <c r="O45" s="25">
        <f>VLOOKUP($D45,Résultats!$B$2:$AZ$212,O$2,FALSE)</f>
        <v>33179.428419999997</v>
      </c>
      <c r="P45" s="25">
        <f>VLOOKUP($D45,Résultats!$B$2:$AZ$212,P$2,FALSE)</f>
        <v>32825.531560000003</v>
      </c>
      <c r="Q45" s="25">
        <f>VLOOKUP($D45,Résultats!$B$2:$AZ$212,Q$2,FALSE)</f>
        <v>32455.127789999999</v>
      </c>
      <c r="R45" s="25">
        <f>VLOOKUP($D45,Résultats!$B$2:$AZ$212,R$2,FALSE)</f>
        <v>32051.25489</v>
      </c>
      <c r="S45" s="25">
        <f>VLOOKUP($D45,Résultats!$B$2:$AZ$212,S$2,FALSE)</f>
        <v>31598.78152</v>
      </c>
      <c r="T45" s="25">
        <f>VLOOKUP($D45,Résultats!$B$2:$AZ$212,T$2,FALSE)</f>
        <v>31093.752400000001</v>
      </c>
      <c r="U45" s="25">
        <f>VLOOKUP($D45,Résultats!$B$2:$AZ$212,U$2,FALSE)</f>
        <v>30531.676469999999</v>
      </c>
      <c r="V45" s="25">
        <f>VLOOKUP($D45,Résultats!$B$2:$AZ$212,V$2,FALSE)</f>
        <v>29902.18936</v>
      </c>
      <c r="W45" s="25">
        <f>VLOOKUP($D45,Résultats!$B$2:$AZ$212,W$2,FALSE)</f>
        <v>29200.94183</v>
      </c>
      <c r="X45" s="25">
        <f>VLOOKUP($D45,Résultats!$B$2:$AZ$212,X$2,FALSE)</f>
        <v>28428.747579999999</v>
      </c>
      <c r="Y45" s="25">
        <f>VLOOKUP($D45,Résultats!$B$2:$AZ$212,Y$2,FALSE)</f>
        <v>27589.884620000001</v>
      </c>
      <c r="Z45" s="25">
        <f>VLOOKUP($D45,Résultats!$B$2:$AZ$212,Z$2,FALSE)</f>
        <v>26691.954160000001</v>
      </c>
      <c r="AA45" s="25">
        <f>VLOOKUP($D45,Résultats!$B$2:$AZ$212,AA$2,FALSE)</f>
        <v>25743.2886</v>
      </c>
      <c r="AB45" s="25">
        <f>VLOOKUP($D45,Résultats!$B$2:$AZ$212,AB$2,FALSE)</f>
        <v>24752.44283</v>
      </c>
      <c r="AC45" s="25">
        <f>VLOOKUP($D45,Résultats!$B$2:$AZ$212,AC$2,FALSE)</f>
        <v>23729.343280000001</v>
      </c>
      <c r="AD45" s="25">
        <f>VLOOKUP($D45,Résultats!$B$2:$AZ$212,AD$2,FALSE)</f>
        <v>22684.328409999998</v>
      </c>
      <c r="AE45" s="25">
        <f>VLOOKUP($D45,Résultats!$B$2:$AZ$212,AE$2,FALSE)</f>
        <v>21625.679700000001</v>
      </c>
      <c r="AF45" s="25">
        <f>VLOOKUP($D45,Résultats!$B$2:$AZ$212,AF$2,FALSE)</f>
        <v>20561.059669999999</v>
      </c>
      <c r="AG45" s="25">
        <f>VLOOKUP($D45,Résultats!$B$2:$AZ$212,AG$2,FALSE)</f>
        <v>19498.852080000001</v>
      </c>
      <c r="AH45" s="25">
        <f>VLOOKUP($D45,Résultats!$B$2:$AZ$212,AH$2,FALSE)</f>
        <v>18446.290270000001</v>
      </c>
      <c r="AI45" s="25">
        <f>VLOOKUP($D45,Résultats!$B$2:$AZ$212,AI$2,FALSE)</f>
        <v>17410.549370000001</v>
      </c>
      <c r="AJ45" s="25">
        <f>VLOOKUP($D45,Résultats!$B$2:$AZ$212,AJ$2,FALSE)</f>
        <v>16397.388999999999</v>
      </c>
      <c r="AK45" s="25">
        <f>VLOOKUP($D45,Résultats!$B$2:$AZ$212,AK$2,FALSE)</f>
        <v>15413.061250000001</v>
      </c>
      <c r="AL45" s="25">
        <f>VLOOKUP($D45,Résultats!$B$2:$AZ$212,AL$2,FALSE)</f>
        <v>14460.82604</v>
      </c>
      <c r="AM45" s="102">
        <f>VLOOKUP($D45,Résultats!$B$2:$AZ$212,AM$2,FALSE)</f>
        <v>13545.814109999999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81.931573970000002</v>
      </c>
      <c r="G46" s="25">
        <f>VLOOKUP($D46,Résultats!$B$2:$AZ$212,G$2,FALSE)</f>
        <v>168.46435120000001</v>
      </c>
      <c r="H46" s="25">
        <f>VLOOKUP($D46,Résultats!$B$2:$AZ$212,H$2,FALSE)</f>
        <v>208.7148507</v>
      </c>
      <c r="I46" s="25">
        <f>VLOOKUP($D46,Résultats!$B$2:$AZ$212,I$2,FALSE)</f>
        <v>296.99630580000002</v>
      </c>
      <c r="J46" s="25">
        <f>VLOOKUP($D46,Résultats!$B$2:$AZ$212,J$2,FALSE)</f>
        <v>458.63458459999998</v>
      </c>
      <c r="K46" s="25">
        <f>VLOOKUP($D46,Résultats!$B$2:$AZ$212,K$2,FALSE)</f>
        <v>735.00660029999995</v>
      </c>
      <c r="L46" s="25">
        <f>VLOOKUP($D46,Résultats!$B$2:$AZ$212,L$2,FALSE)</f>
        <v>1033.442785</v>
      </c>
      <c r="M46" s="25">
        <f>VLOOKUP($D46,Résultats!$B$2:$AZ$212,M$2,FALSE)</f>
        <v>1349.5164830000001</v>
      </c>
      <c r="N46" s="25">
        <f>VLOOKUP($D46,Résultats!$B$2:$AZ$212,N$2,FALSE)</f>
        <v>1693.0331060000001</v>
      </c>
      <c r="O46" s="25">
        <f>VLOOKUP($D46,Résultats!$B$2:$AZ$212,O$2,FALSE)</f>
        <v>2083.6533960000002</v>
      </c>
      <c r="P46" s="25">
        <f>VLOOKUP($D46,Résultats!$B$2:$AZ$212,P$2,FALSE)</f>
        <v>2528.7733640000001</v>
      </c>
      <c r="Q46" s="25">
        <f>VLOOKUP($D46,Résultats!$B$2:$AZ$212,Q$2,FALSE)</f>
        <v>3032.6435660000002</v>
      </c>
      <c r="R46" s="25">
        <f>VLOOKUP($D46,Résultats!$B$2:$AZ$212,R$2,FALSE)</f>
        <v>3598.399672</v>
      </c>
      <c r="S46" s="25">
        <f>VLOOKUP($D46,Résultats!$B$2:$AZ$212,S$2,FALSE)</f>
        <v>4227.8477739999998</v>
      </c>
      <c r="T46" s="25">
        <f>VLOOKUP($D46,Résultats!$B$2:$AZ$212,T$2,FALSE)</f>
        <v>4925.7571790000002</v>
      </c>
      <c r="U46" s="25">
        <f>VLOOKUP($D46,Résultats!$B$2:$AZ$212,U$2,FALSE)</f>
        <v>5695.4138810000004</v>
      </c>
      <c r="V46" s="25">
        <f>VLOOKUP($D46,Résultats!$B$2:$AZ$212,V$2,FALSE)</f>
        <v>6533.7056149999999</v>
      </c>
      <c r="W46" s="25">
        <f>VLOOKUP($D46,Résultats!$B$2:$AZ$212,W$2,FALSE)</f>
        <v>7437.089363</v>
      </c>
      <c r="X46" s="25">
        <f>VLOOKUP($D46,Résultats!$B$2:$AZ$212,X$2,FALSE)</f>
        <v>8402.0679540000001</v>
      </c>
      <c r="Y46" s="25">
        <f>VLOOKUP($D46,Résultats!$B$2:$AZ$212,Y$2,FALSE)</f>
        <v>9424.8636380000007</v>
      </c>
      <c r="Z46" s="25">
        <f>VLOOKUP($D46,Résultats!$B$2:$AZ$212,Z$2,FALSE)</f>
        <v>10502.639520000001</v>
      </c>
      <c r="AA46" s="25">
        <f>VLOOKUP($D46,Résultats!$B$2:$AZ$212,AA$2,FALSE)</f>
        <v>11631.38162</v>
      </c>
      <c r="AB46" s="25">
        <f>VLOOKUP($D46,Résultats!$B$2:$AZ$212,AB$2,FALSE)</f>
        <v>12805.2876</v>
      </c>
      <c r="AC46" s="25">
        <f>VLOOKUP($D46,Résultats!$B$2:$AZ$212,AC$2,FALSE)</f>
        <v>14019.681839999999</v>
      </c>
      <c r="AD46" s="25">
        <f>VLOOKUP($D46,Résultats!$B$2:$AZ$212,AD$2,FALSE)</f>
        <v>15270.859210000001</v>
      </c>
      <c r="AE46" s="25">
        <f>VLOOKUP($D46,Résultats!$B$2:$AZ$212,AE$2,FALSE)</f>
        <v>16549.586500000001</v>
      </c>
      <c r="AF46" s="25">
        <f>VLOOKUP($D46,Résultats!$B$2:$AZ$212,AF$2,FALSE)</f>
        <v>17843.64414</v>
      </c>
      <c r="AG46" s="25">
        <f>VLOOKUP($D46,Résultats!$B$2:$AZ$212,AG$2,FALSE)</f>
        <v>19144.10065</v>
      </c>
      <c r="AH46" s="25">
        <f>VLOOKUP($D46,Résultats!$B$2:$AZ$212,AH$2,FALSE)</f>
        <v>20439.08093</v>
      </c>
      <c r="AI46" s="25">
        <f>VLOOKUP($D46,Résultats!$B$2:$AZ$212,AI$2,FALSE)</f>
        <v>21720.3832</v>
      </c>
      <c r="AJ46" s="25">
        <f>VLOOKUP($D46,Résultats!$B$2:$AZ$212,AJ$2,FALSE)</f>
        <v>22976.203109999999</v>
      </c>
      <c r="AK46" s="25">
        <f>VLOOKUP($D46,Résultats!$B$2:$AZ$212,AK$2,FALSE)</f>
        <v>24208.01382</v>
      </c>
      <c r="AL46" s="25">
        <f>VLOOKUP($D46,Résultats!$B$2:$AZ$212,AL$2,FALSE)</f>
        <v>25398.595710000001</v>
      </c>
      <c r="AM46" s="102">
        <f>VLOOKUP($D46,Résultats!$B$2:$AZ$212,AM$2,FALSE)</f>
        <v>26566.106899999999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0.59942048969999995</v>
      </c>
      <c r="G47" s="25">
        <f>VLOOKUP($D47,Résultats!$B$2:$AZ$212,G$2,FALSE)</f>
        <v>0.78363006889999998</v>
      </c>
      <c r="H47" s="25">
        <f>VLOOKUP($D47,Résultats!$B$2:$AZ$212,H$2,FALSE)</f>
        <v>0.86638700989999995</v>
      </c>
      <c r="I47" s="25">
        <f>VLOOKUP($D47,Résultats!$B$2:$AZ$212,I$2,FALSE)</f>
        <v>0.98595314180000004</v>
      </c>
      <c r="J47" s="25">
        <f>VLOOKUP($D47,Résultats!$B$2:$AZ$212,J$2,FALSE)</f>
        <v>1.073062113</v>
      </c>
      <c r="K47" s="25">
        <f>VLOOKUP($D47,Résultats!$B$2:$AZ$212,K$2,FALSE)</f>
        <v>1.1670719039999999</v>
      </c>
      <c r="L47" s="25">
        <f>VLOOKUP($D47,Résultats!$B$2:$AZ$212,L$2,FALSE)</f>
        <v>1.268450852</v>
      </c>
      <c r="M47" s="25">
        <f>VLOOKUP($D47,Résultats!$B$2:$AZ$212,M$2,FALSE)</f>
        <v>1.3764503560000001</v>
      </c>
      <c r="N47" s="25">
        <f>VLOOKUP($D47,Résultats!$B$2:$AZ$212,N$2,FALSE)</f>
        <v>1.491321366</v>
      </c>
      <c r="O47" s="25">
        <f>VLOOKUP($D47,Résultats!$B$2:$AZ$212,O$2,FALSE)</f>
        <v>1.6073162059999999</v>
      </c>
      <c r="P47" s="25">
        <f>VLOOKUP($D47,Résultats!$B$2:$AZ$212,P$2,FALSE)</f>
        <v>1.719429396</v>
      </c>
      <c r="Q47" s="25">
        <f>VLOOKUP($D47,Résultats!$B$2:$AZ$212,Q$2,FALSE)</f>
        <v>1.8244667919999999</v>
      </c>
      <c r="R47" s="25">
        <f>VLOOKUP($D47,Résultats!$B$2:$AZ$212,R$2,FALSE)</f>
        <v>1.919827736</v>
      </c>
      <c r="S47" s="25">
        <f>VLOOKUP($D47,Résultats!$B$2:$AZ$212,S$2,FALSE)</f>
        <v>2.0037562840000001</v>
      </c>
      <c r="T47" s="25">
        <f>VLOOKUP($D47,Résultats!$B$2:$AZ$212,T$2,FALSE)</f>
        <v>2.0755446219999998</v>
      </c>
      <c r="U47" s="25">
        <f>VLOOKUP($D47,Résultats!$B$2:$AZ$212,U$2,FALSE)</f>
        <v>2.135617673</v>
      </c>
      <c r="V47" s="25">
        <f>VLOOKUP($D47,Résultats!$B$2:$AZ$212,V$2,FALSE)</f>
        <v>2.1830379500000001</v>
      </c>
      <c r="W47" s="25">
        <f>VLOOKUP($D47,Résultats!$B$2:$AZ$212,W$2,FALSE)</f>
        <v>2.2173250379999998</v>
      </c>
      <c r="X47" s="25">
        <f>VLOOKUP($D47,Résultats!$B$2:$AZ$212,X$2,FALSE)</f>
        <v>2.2383841910000002</v>
      </c>
      <c r="Y47" s="25">
        <f>VLOOKUP($D47,Résultats!$B$2:$AZ$212,Y$2,FALSE)</f>
        <v>2.2467113849999998</v>
      </c>
      <c r="Z47" s="25">
        <f>VLOOKUP($D47,Résultats!$B$2:$AZ$212,Z$2,FALSE)</f>
        <v>2.2427197859999999</v>
      </c>
      <c r="AA47" s="25">
        <f>VLOOKUP($D47,Résultats!$B$2:$AZ$212,AA$2,FALSE)</f>
        <v>2.2268767340000002</v>
      </c>
      <c r="AB47" s="25">
        <f>VLOOKUP($D47,Résultats!$B$2:$AZ$212,AB$2,FALSE)</f>
        <v>2.1998331040000001</v>
      </c>
      <c r="AC47" s="25">
        <f>VLOOKUP($D47,Résultats!$B$2:$AZ$212,AC$2,FALSE)</f>
        <v>2.16253816</v>
      </c>
      <c r="AD47" s="25">
        <f>VLOOKUP($D47,Résultats!$B$2:$AZ$212,AD$2,FALSE)</f>
        <v>2.1163530970000002</v>
      </c>
      <c r="AE47" s="25">
        <f>VLOOKUP($D47,Résultats!$B$2:$AZ$212,AE$2,FALSE)</f>
        <v>2.06220055</v>
      </c>
      <c r="AF47" s="25">
        <f>VLOOKUP($D47,Résultats!$B$2:$AZ$212,AF$2,FALSE)</f>
        <v>2.0010143560000002</v>
      </c>
      <c r="AG47" s="25">
        <f>VLOOKUP($D47,Résultats!$B$2:$AZ$212,AG$2,FALSE)</f>
        <v>1.9339669289999999</v>
      </c>
      <c r="AH47" s="25">
        <f>VLOOKUP($D47,Résultats!$B$2:$AZ$212,AH$2,FALSE)</f>
        <v>1.8621668650000001</v>
      </c>
      <c r="AI47" s="25">
        <f>VLOOKUP($D47,Résultats!$B$2:$AZ$212,AI$2,FALSE)</f>
        <v>1.786862425</v>
      </c>
      <c r="AJ47" s="25">
        <f>VLOOKUP($D47,Résultats!$B$2:$AZ$212,AJ$2,FALSE)</f>
        <v>1.709052153</v>
      </c>
      <c r="AK47" s="25">
        <f>VLOOKUP($D47,Résultats!$B$2:$AZ$212,AK$2,FALSE)</f>
        <v>1.629860871</v>
      </c>
      <c r="AL47" s="25">
        <f>VLOOKUP($D47,Résultats!$B$2:$AZ$212,AL$2,FALSE)</f>
        <v>1.5499715409999999</v>
      </c>
      <c r="AM47" s="102">
        <f>VLOOKUP($D47,Résultats!$B$2:$AZ$212,AM$2,FALSE)</f>
        <v>1.470450206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34662.269070000002</v>
      </c>
      <c r="J48" s="59">
        <f>VLOOKUP($D48,Résultats!$B$2:$AZ$212,J$2,FALSE)</f>
        <v>34952.184329999996</v>
      </c>
      <c r="K48" s="59">
        <f>VLOOKUP($D48,Résultats!$B$2:$AZ$212,K$2,FALSE)</f>
        <v>35111.593209999999</v>
      </c>
      <c r="L48" s="59">
        <f>VLOOKUP($D48,Résultats!$B$2:$AZ$212,L$2,FALSE)</f>
        <v>35226.163520000002</v>
      </c>
      <c r="M48" s="59">
        <f>VLOOKUP($D48,Résultats!$B$2:$AZ$212,M$2,FALSE)</f>
        <v>35245.777540000003</v>
      </c>
      <c r="N48" s="59">
        <f>VLOOKUP($D48,Résultats!$B$2:$AZ$212,N$2,FALSE)</f>
        <v>35227.532079999997</v>
      </c>
      <c r="O48" s="59">
        <f>VLOOKUP($D48,Résultats!$B$2:$AZ$212,O$2,FALSE)</f>
        <v>35263.081819999999</v>
      </c>
      <c r="P48" s="59">
        <f>VLOOKUP($D48,Résultats!$B$2:$AZ$212,P$2,FALSE)</f>
        <v>35354.304929999998</v>
      </c>
      <c r="Q48" s="59">
        <f>VLOOKUP($D48,Résultats!$B$2:$AZ$212,Q$2,FALSE)</f>
        <v>35487.771359999999</v>
      </c>
      <c r="R48" s="59">
        <f>VLOOKUP($D48,Résultats!$B$2:$AZ$212,R$2,FALSE)</f>
        <v>35649.654560000003</v>
      </c>
      <c r="S48" s="59">
        <f>VLOOKUP($D48,Résultats!$B$2:$AZ$212,S$2,FALSE)</f>
        <v>35826.629289999997</v>
      </c>
      <c r="T48" s="59">
        <f>VLOOKUP($D48,Résultats!$B$2:$AZ$212,T$2,FALSE)</f>
        <v>36019.509579999998</v>
      </c>
      <c r="U48" s="59">
        <f>VLOOKUP($D48,Résultats!$B$2:$AZ$212,U$2,FALSE)</f>
        <v>36227.090349999999</v>
      </c>
      <c r="V48" s="59">
        <f>VLOOKUP($D48,Résultats!$B$2:$AZ$212,V$2,FALSE)</f>
        <v>36435.894970000001</v>
      </c>
      <c r="W48" s="59">
        <f>VLOOKUP($D48,Résultats!$B$2:$AZ$212,W$2,FALSE)</f>
        <v>36638.031190000002</v>
      </c>
      <c r="X48" s="59">
        <f>VLOOKUP($D48,Résultats!$B$2:$AZ$212,X$2,FALSE)</f>
        <v>36830.81553</v>
      </c>
      <c r="Y48" s="59">
        <f>VLOOKUP($D48,Résultats!$B$2:$AZ$212,Y$2,FALSE)</f>
        <v>37014.74826</v>
      </c>
      <c r="Z48" s="59">
        <f>VLOOKUP($D48,Résultats!$B$2:$AZ$212,Z$2,FALSE)</f>
        <v>37194.593679999998</v>
      </c>
      <c r="AA48" s="59">
        <f>VLOOKUP($D48,Résultats!$B$2:$AZ$212,AA$2,FALSE)</f>
        <v>37374.670230000003</v>
      </c>
      <c r="AB48" s="59">
        <f>VLOOKUP($D48,Résultats!$B$2:$AZ$212,AB$2,FALSE)</f>
        <v>37557.730430000003</v>
      </c>
      <c r="AC48" s="59">
        <f>VLOOKUP($D48,Résultats!$B$2:$AZ$212,AC$2,FALSE)</f>
        <v>37749.025119999998</v>
      </c>
      <c r="AD48" s="59">
        <f>VLOOKUP($D48,Résultats!$B$2:$AZ$212,AD$2,FALSE)</f>
        <v>37955.187619999997</v>
      </c>
      <c r="AE48" s="59">
        <f>VLOOKUP($D48,Résultats!$B$2:$AZ$212,AE$2,FALSE)</f>
        <v>38175.266199999998</v>
      </c>
      <c r="AF48" s="59">
        <f>VLOOKUP($D48,Résultats!$B$2:$AZ$212,AF$2,FALSE)</f>
        <v>38404.703809999999</v>
      </c>
      <c r="AG48" s="59">
        <f>VLOOKUP($D48,Résultats!$B$2:$AZ$212,AG$2,FALSE)</f>
        <v>38642.952729999997</v>
      </c>
      <c r="AH48" s="59">
        <f>VLOOKUP($D48,Résultats!$B$2:$AZ$212,AH$2,FALSE)</f>
        <v>38885.371209999998</v>
      </c>
      <c r="AI48" s="59">
        <f>VLOOKUP($D48,Résultats!$B$2:$AZ$212,AI$2,FALSE)</f>
        <v>39130.932569999997</v>
      </c>
      <c r="AJ48" s="59">
        <f>VLOOKUP($D48,Résultats!$B$2:$AZ$212,AJ$2,FALSE)</f>
        <v>39373.592109999998</v>
      </c>
      <c r="AK48" s="59">
        <f>VLOOKUP($D48,Résultats!$B$2:$AZ$212,AK$2,FALSE)</f>
        <v>39621.075069999999</v>
      </c>
      <c r="AL48" s="59">
        <f>VLOOKUP($D48,Résultats!$B$2:$AZ$212,AL$2,FALSE)</f>
        <v>39859.421750000001</v>
      </c>
      <c r="AM48" s="103">
        <f>VLOOKUP($D48,Résultats!$B$2:$AZ$212,AM$2,FALSE)</f>
        <v>40111.921009999998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81.931573970000002</v>
      </c>
      <c r="G49" s="61">
        <f>VLOOKUP($D49,Résultats!$B$2:$AZ$212,G$2,FALSE)</f>
        <v>168.46435120000001</v>
      </c>
      <c r="H49" s="61">
        <f>VLOOKUP($D49,Résultats!$B$2:$AZ$212,H$2,FALSE)</f>
        <v>208.7148507</v>
      </c>
      <c r="I49" s="61">
        <f>VLOOKUP($D49,Résultats!$B$2:$AZ$212,I$2,FALSE)</f>
        <v>296.99630580000002</v>
      </c>
      <c r="J49" s="61">
        <f>VLOOKUP($D49,Résultats!$B$2:$AZ$212,J$2,FALSE)</f>
        <v>458.63458459999998</v>
      </c>
      <c r="K49" s="61">
        <f>VLOOKUP($D49,Résultats!$B$2:$AZ$212,K$2,FALSE)</f>
        <v>735.00660029999995</v>
      </c>
      <c r="L49" s="61">
        <f>VLOOKUP($D49,Résultats!$B$2:$AZ$212,L$2,FALSE)</f>
        <v>1033.442785</v>
      </c>
      <c r="M49" s="61">
        <f>VLOOKUP($D49,Résultats!$B$2:$AZ$212,M$2,FALSE)</f>
        <v>1349.5164830000001</v>
      </c>
      <c r="N49" s="61">
        <f>VLOOKUP($D49,Résultats!$B$2:$AZ$212,N$2,FALSE)</f>
        <v>1693.0331060000001</v>
      </c>
      <c r="O49" s="61">
        <f>VLOOKUP($D49,Résultats!$B$2:$AZ$212,O$2,FALSE)</f>
        <v>2083.6533960000002</v>
      </c>
      <c r="P49" s="61">
        <f>VLOOKUP($D49,Résultats!$B$2:$AZ$212,P$2,FALSE)</f>
        <v>2528.7733640000001</v>
      </c>
      <c r="Q49" s="61">
        <f>VLOOKUP($D49,Résultats!$B$2:$AZ$212,Q$2,FALSE)</f>
        <v>3032.6435660000002</v>
      </c>
      <c r="R49" s="61">
        <f>VLOOKUP($D49,Résultats!$B$2:$AZ$212,R$2,FALSE)</f>
        <v>3598.399672</v>
      </c>
      <c r="S49" s="61">
        <f>VLOOKUP($D49,Résultats!$B$2:$AZ$212,S$2,FALSE)</f>
        <v>4227.8477739999998</v>
      </c>
      <c r="T49" s="61">
        <f>VLOOKUP($D49,Résultats!$B$2:$AZ$212,T$2,FALSE)</f>
        <v>4925.7571790000002</v>
      </c>
      <c r="U49" s="61">
        <f>VLOOKUP($D49,Résultats!$B$2:$AZ$212,U$2,FALSE)</f>
        <v>5695.4138810000004</v>
      </c>
      <c r="V49" s="61">
        <f>VLOOKUP($D49,Résultats!$B$2:$AZ$212,V$2,FALSE)</f>
        <v>6533.7056149999999</v>
      </c>
      <c r="W49" s="61">
        <f>VLOOKUP($D49,Résultats!$B$2:$AZ$212,W$2,FALSE)</f>
        <v>7437.089363</v>
      </c>
      <c r="X49" s="61">
        <f>VLOOKUP($D49,Résultats!$B$2:$AZ$212,X$2,FALSE)</f>
        <v>8402.0679540000001</v>
      </c>
      <c r="Y49" s="61">
        <f>VLOOKUP($D49,Résultats!$B$2:$AZ$212,Y$2,FALSE)</f>
        <v>9424.8636380000007</v>
      </c>
      <c r="Z49" s="61">
        <f>VLOOKUP($D49,Résultats!$B$2:$AZ$212,Z$2,FALSE)</f>
        <v>10502.639520000001</v>
      </c>
      <c r="AA49" s="61">
        <f>VLOOKUP($D49,Résultats!$B$2:$AZ$212,AA$2,FALSE)</f>
        <v>11631.38162</v>
      </c>
      <c r="AB49" s="61">
        <f>VLOOKUP($D49,Résultats!$B$2:$AZ$212,AB$2,FALSE)</f>
        <v>12805.2876</v>
      </c>
      <c r="AC49" s="61">
        <f>VLOOKUP($D49,Résultats!$B$2:$AZ$212,AC$2,FALSE)</f>
        <v>14019.681839999999</v>
      </c>
      <c r="AD49" s="61">
        <f>VLOOKUP($D49,Résultats!$B$2:$AZ$212,AD$2,FALSE)</f>
        <v>15270.859210000001</v>
      </c>
      <c r="AE49" s="61">
        <f>VLOOKUP($D49,Résultats!$B$2:$AZ$212,AE$2,FALSE)</f>
        <v>16549.586500000001</v>
      </c>
      <c r="AF49" s="61">
        <f>VLOOKUP($D49,Résultats!$B$2:$AZ$212,AF$2,FALSE)</f>
        <v>17843.64414</v>
      </c>
      <c r="AG49" s="61">
        <f>VLOOKUP($D49,Résultats!$B$2:$AZ$212,AG$2,FALSE)</f>
        <v>19144.10065</v>
      </c>
      <c r="AH49" s="61">
        <f>VLOOKUP($D49,Résultats!$B$2:$AZ$212,AH$2,FALSE)</f>
        <v>20439.08093</v>
      </c>
      <c r="AI49" s="61">
        <f>VLOOKUP($D49,Résultats!$B$2:$AZ$212,AI$2,FALSE)</f>
        <v>21720.3832</v>
      </c>
      <c r="AJ49" s="61">
        <f>VLOOKUP($D49,Résultats!$B$2:$AZ$212,AJ$2,FALSE)</f>
        <v>22976.203109999999</v>
      </c>
      <c r="AK49" s="61">
        <f>VLOOKUP($D49,Résultats!$B$2:$AZ$212,AK$2,FALSE)</f>
        <v>24208.01382</v>
      </c>
      <c r="AL49" s="61">
        <f>VLOOKUP($D49,Résultats!$B$2:$AZ$212,AL$2,FALSE)</f>
        <v>25398.595710000001</v>
      </c>
      <c r="AM49" s="225">
        <f>VLOOKUP($D49,Résultats!$B$2:$AZ$212,AM$2,FALSE)</f>
        <v>26566.106899999999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1.4016747679999999</v>
      </c>
      <c r="G50" s="25">
        <f>VLOOKUP($D50,Résultats!$B$2:$AZ$212,G$2,FALSE)</f>
        <v>3.8237398370000002</v>
      </c>
      <c r="H50" s="25">
        <f>VLOOKUP($D50,Résultats!$B$2:$AZ$212,H$2,FALSE)</f>
        <v>5.1477613819999997</v>
      </c>
      <c r="I50" s="25">
        <f>VLOOKUP($D50,Résultats!$B$2:$AZ$212,I$2,FALSE)</f>
        <v>8.1712034320000004</v>
      </c>
      <c r="J50" s="25">
        <f>VLOOKUP($D50,Résultats!$B$2:$AZ$212,J$2,FALSE)</f>
        <v>14.06005534</v>
      </c>
      <c r="K50" s="25">
        <f>VLOOKUP($D50,Résultats!$B$2:$AZ$212,K$2,FALSE)</f>
        <v>24.83700078</v>
      </c>
      <c r="L50" s="25">
        <f>VLOOKUP($D50,Résultats!$B$2:$AZ$212,L$2,FALSE)</f>
        <v>37.451347419999998</v>
      </c>
      <c r="M50" s="25">
        <f>VLOOKUP($D50,Résultats!$B$2:$AZ$212,M$2,FALSE)</f>
        <v>51.94576722</v>
      </c>
      <c r="N50" s="25">
        <f>VLOOKUP($D50,Résultats!$B$2:$AZ$212,N$2,FALSE)</f>
        <v>68.959053150000003</v>
      </c>
      <c r="O50" s="25">
        <f>VLOOKUP($D50,Résultats!$B$2:$AZ$212,O$2,FALSE)</f>
        <v>89.692247199999997</v>
      </c>
      <c r="P50" s="25">
        <f>VLOOKUP($D50,Résultats!$B$2:$AZ$212,P$2,FALSE)</f>
        <v>114.8521113</v>
      </c>
      <c r="Q50" s="25">
        <f>VLOOKUP($D50,Résultats!$B$2:$AZ$212,Q$2,FALSE)</f>
        <v>145.01247330000001</v>
      </c>
      <c r="R50" s="25">
        <f>VLOOKUP($D50,Résultats!$B$2:$AZ$212,R$2,FALSE)</f>
        <v>180.70062809999999</v>
      </c>
      <c r="S50" s="25">
        <f>VLOOKUP($D50,Résultats!$B$2:$AZ$212,S$2,FALSE)</f>
        <v>222.37707230000001</v>
      </c>
      <c r="T50" s="25">
        <f>VLOOKUP($D50,Résultats!$B$2:$AZ$212,T$2,FALSE)</f>
        <v>270.73060379999998</v>
      </c>
      <c r="U50" s="25">
        <f>VLOOKUP($D50,Résultats!$B$2:$AZ$212,U$2,FALSE)</f>
        <v>326.39804299999997</v>
      </c>
      <c r="V50" s="25">
        <f>VLOOKUP($D50,Résultats!$B$2:$AZ$212,V$2,FALSE)</f>
        <v>389.62299460000003</v>
      </c>
      <c r="W50" s="25">
        <f>VLOOKUP($D50,Résultats!$B$2:$AZ$212,W$2,FALSE)</f>
        <v>460.62103830000001</v>
      </c>
      <c r="X50" s="25">
        <f>VLOOKUP($D50,Résultats!$B$2:$AZ$212,X$2,FALSE)</f>
        <v>539.61010610000005</v>
      </c>
      <c r="Y50" s="25">
        <f>VLOOKUP($D50,Résultats!$B$2:$AZ$212,Y$2,FALSE)</f>
        <v>626.77696920000005</v>
      </c>
      <c r="Z50" s="25">
        <f>VLOOKUP($D50,Résultats!$B$2:$AZ$212,Z$2,FALSE)</f>
        <v>722.36254629999996</v>
      </c>
      <c r="AA50" s="25">
        <f>VLOOKUP($D50,Résultats!$B$2:$AZ$212,AA$2,FALSE)</f>
        <v>826.50535539999998</v>
      </c>
      <c r="AB50" s="25">
        <f>VLOOKUP($D50,Résultats!$B$2:$AZ$212,AB$2,FALSE)</f>
        <v>939.16844930000002</v>
      </c>
      <c r="AC50" s="25">
        <f>VLOOKUP($D50,Résultats!$B$2:$AZ$212,AC$2,FALSE)</f>
        <v>1060.3833950000001</v>
      </c>
      <c r="AD50" s="25">
        <f>VLOOKUP($D50,Résultats!$B$2:$AZ$212,AD$2,FALSE)</f>
        <v>1190.2439260000001</v>
      </c>
      <c r="AE50" s="25">
        <f>VLOOKUP($D50,Résultats!$B$2:$AZ$212,AE$2,FALSE)</f>
        <v>1328.30475</v>
      </c>
      <c r="AF50" s="25">
        <f>VLOOKUP($D50,Résultats!$B$2:$AZ$212,AF$2,FALSE)</f>
        <v>1473.768589</v>
      </c>
      <c r="AG50" s="25">
        <f>VLOOKUP($D50,Résultats!$B$2:$AZ$212,AG$2,FALSE)</f>
        <v>1626.077683</v>
      </c>
      <c r="AH50" s="25">
        <f>VLOOKUP($D50,Résultats!$B$2:$AZ$212,AH$2,FALSE)</f>
        <v>1784.3056730000001</v>
      </c>
      <c r="AI50" s="25">
        <f>VLOOKUP($D50,Résultats!$B$2:$AZ$212,AI$2,FALSE)</f>
        <v>1947.829058</v>
      </c>
      <c r="AJ50" s="25">
        <f>VLOOKUP($D50,Résultats!$B$2:$AZ$212,AJ$2,FALSE)</f>
        <v>2115.5535770000001</v>
      </c>
      <c r="AK50" s="25">
        <f>VLOOKUP($D50,Résultats!$B$2:$AZ$212,AK$2,FALSE)</f>
        <v>2287.7537499999999</v>
      </c>
      <c r="AL50" s="25">
        <f>VLOOKUP($D50,Résultats!$B$2:$AZ$212,AL$2,FALSE)</f>
        <v>2462.555112</v>
      </c>
      <c r="AM50" s="102">
        <f>VLOOKUP($D50,Résultats!$B$2:$AZ$212,AM$2,FALSE)</f>
        <v>2642.0978249999998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1.2351355470000001</v>
      </c>
      <c r="G51" s="25">
        <f>VLOOKUP($D51,Résultats!$B$2:$AZ$212,G$2,FALSE)</f>
        <v>3.061876598</v>
      </c>
      <c r="H51" s="25">
        <f>VLOOKUP($D51,Résultats!$B$2:$AZ$212,H$2,FALSE)</f>
        <v>4.0163431029999996</v>
      </c>
      <c r="I51" s="25">
        <f>VLOOKUP($D51,Résultats!$B$2:$AZ$212,I$2,FALSE)</f>
        <v>6.1696782649999999</v>
      </c>
      <c r="J51" s="25">
        <f>VLOOKUP($D51,Résultats!$B$2:$AZ$212,J$2,FALSE)</f>
        <v>10.291850999999999</v>
      </c>
      <c r="K51" s="25">
        <f>VLOOKUP($D51,Résultats!$B$2:$AZ$212,K$2,FALSE)</f>
        <v>17.696491680000001</v>
      </c>
      <c r="L51" s="25">
        <f>VLOOKUP($D51,Résultats!$B$2:$AZ$212,L$2,FALSE)</f>
        <v>26.17946611</v>
      </c>
      <c r="M51" s="25">
        <f>VLOOKUP($D51,Résultats!$B$2:$AZ$212,M$2,FALSE)</f>
        <v>35.719430010000004</v>
      </c>
      <c r="N51" s="25">
        <f>VLOOKUP($D51,Résultats!$B$2:$AZ$212,N$2,FALSE)</f>
        <v>46.692642849999999</v>
      </c>
      <c r="O51" s="25">
        <f>VLOOKUP($D51,Résultats!$B$2:$AZ$212,O$2,FALSE)</f>
        <v>59.821641219999997</v>
      </c>
      <c r="P51" s="25">
        <f>VLOOKUP($D51,Résultats!$B$2:$AZ$212,P$2,FALSE)</f>
        <v>75.487079559999998</v>
      </c>
      <c r="Q51" s="25">
        <f>VLOOKUP($D51,Résultats!$B$2:$AZ$212,Q$2,FALSE)</f>
        <v>93.97537346</v>
      </c>
      <c r="R51" s="25">
        <f>VLOOKUP($D51,Résultats!$B$2:$AZ$212,R$2,FALSE)</f>
        <v>115.53695810000001</v>
      </c>
      <c r="S51" s="25">
        <f>VLOOKUP($D51,Résultats!$B$2:$AZ$212,S$2,FALSE)</f>
        <v>140.37517059999999</v>
      </c>
      <c r="T51" s="25">
        <f>VLOOKUP($D51,Résultats!$B$2:$AZ$212,T$2,FALSE)</f>
        <v>168.8195164</v>
      </c>
      <c r="U51" s="25">
        <f>VLOOKUP($D51,Résultats!$B$2:$AZ$212,U$2,FALSE)</f>
        <v>201.15598009999999</v>
      </c>
      <c r="V51" s="25">
        <f>VLOOKUP($D51,Résultats!$B$2:$AZ$212,V$2,FALSE)</f>
        <v>237.42642979999999</v>
      </c>
      <c r="W51" s="25">
        <f>VLOOKUP($D51,Résultats!$B$2:$AZ$212,W$2,FALSE)</f>
        <v>277.64998789999999</v>
      </c>
      <c r="X51" s="25">
        <f>VLOOKUP($D51,Résultats!$B$2:$AZ$212,X$2,FALSE)</f>
        <v>321.84087210000001</v>
      </c>
      <c r="Y51" s="25">
        <f>VLOOKUP($D51,Résultats!$B$2:$AZ$212,Y$2,FALSE)</f>
        <v>369.99050749999998</v>
      </c>
      <c r="Z51" s="25">
        <f>VLOOKUP($D51,Résultats!$B$2:$AZ$212,Z$2,FALSE)</f>
        <v>422.11737640000001</v>
      </c>
      <c r="AA51" s="25">
        <f>VLOOKUP($D51,Résultats!$B$2:$AZ$212,AA$2,FALSE)</f>
        <v>478.17712110000002</v>
      </c>
      <c r="AB51" s="25">
        <f>VLOOKUP($D51,Résultats!$B$2:$AZ$212,AB$2,FALSE)</f>
        <v>538.02611100000001</v>
      </c>
      <c r="AC51" s="25">
        <f>VLOOKUP($D51,Résultats!$B$2:$AZ$212,AC$2,FALSE)</f>
        <v>601.55619460000003</v>
      </c>
      <c r="AD51" s="25">
        <f>VLOOKUP($D51,Résultats!$B$2:$AZ$212,AD$2,FALSE)</f>
        <v>668.69001619999995</v>
      </c>
      <c r="AE51" s="25">
        <f>VLOOKUP($D51,Résultats!$B$2:$AZ$212,AE$2,FALSE)</f>
        <v>739.06094900000005</v>
      </c>
      <c r="AF51" s="25">
        <f>VLOOKUP($D51,Résultats!$B$2:$AZ$212,AF$2,FALSE)</f>
        <v>812.12245080000002</v>
      </c>
      <c r="AG51" s="25">
        <f>VLOOKUP($D51,Résultats!$B$2:$AZ$212,AG$2,FALSE)</f>
        <v>887.46180349999997</v>
      </c>
      <c r="AH51" s="25">
        <f>VLOOKUP($D51,Résultats!$B$2:$AZ$212,AH$2,FALSE)</f>
        <v>964.48346919999994</v>
      </c>
      <c r="AI51" s="25">
        <f>VLOOKUP($D51,Résultats!$B$2:$AZ$212,AI$2,FALSE)</f>
        <v>1042.7553499999999</v>
      </c>
      <c r="AJ51" s="25">
        <f>VLOOKUP($D51,Résultats!$B$2:$AZ$212,AJ$2,FALSE)</f>
        <v>1121.6190509999999</v>
      </c>
      <c r="AK51" s="25">
        <f>VLOOKUP($D51,Résultats!$B$2:$AZ$212,AK$2,FALSE)</f>
        <v>1201.110844</v>
      </c>
      <c r="AL51" s="25">
        <f>VLOOKUP($D51,Résultats!$B$2:$AZ$212,AL$2,FALSE)</f>
        <v>1280.2114309999999</v>
      </c>
      <c r="AM51" s="102">
        <f>VLOOKUP($D51,Résultats!$B$2:$AZ$212,AM$2,FALSE)</f>
        <v>1359.869668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2.4065528629999999</v>
      </c>
      <c r="G52" s="25">
        <f>VLOOKUP($D52,Résultats!$B$2:$AZ$212,G$2,FALSE)</f>
        <v>4.9951281769999998</v>
      </c>
      <c r="H52" s="25">
        <f>VLOOKUP($D52,Résultats!$B$2:$AZ$212,H$2,FALSE)</f>
        <v>6.2016842719999996</v>
      </c>
      <c r="I52" s="25">
        <f>VLOOKUP($D52,Résultats!$B$2:$AZ$212,I$2,FALSE)</f>
        <v>8.8442259449999998</v>
      </c>
      <c r="J52" s="25">
        <f>VLOOKUP($D52,Résultats!$B$2:$AZ$212,J$2,FALSE)</f>
        <v>13.67529663</v>
      </c>
      <c r="K52" s="25">
        <f>VLOOKUP($D52,Résultats!$B$2:$AZ$212,K$2,FALSE)</f>
        <v>21.915905720000001</v>
      </c>
      <c r="L52" s="25">
        <f>VLOOKUP($D52,Résultats!$B$2:$AZ$212,L$2,FALSE)</f>
        <v>30.780708829999998</v>
      </c>
      <c r="M52" s="25">
        <f>VLOOKUP($D52,Résultats!$B$2:$AZ$212,M$2,FALSE)</f>
        <v>40.115905869999999</v>
      </c>
      <c r="N52" s="25">
        <f>VLOOKUP($D52,Résultats!$B$2:$AZ$212,N$2,FALSE)</f>
        <v>50.184846180000001</v>
      </c>
      <c r="O52" s="25">
        <f>VLOOKUP($D52,Résultats!$B$2:$AZ$212,O$2,FALSE)</f>
        <v>61.529726549999999</v>
      </c>
      <c r="P52" s="25">
        <f>VLOOKUP($D52,Résultats!$B$2:$AZ$212,P$2,FALSE)</f>
        <v>74.320621079999995</v>
      </c>
      <c r="Q52" s="25">
        <f>VLOOKUP($D52,Résultats!$B$2:$AZ$212,Q$2,FALSE)</f>
        <v>88.627942689999998</v>
      </c>
      <c r="R52" s="25">
        <f>VLOOKUP($D52,Résultats!$B$2:$AZ$212,R$2,FALSE)</f>
        <v>104.4831971</v>
      </c>
      <c r="S52" s="25">
        <f>VLOOKUP($D52,Résultats!$B$2:$AZ$212,S$2,FALSE)</f>
        <v>121.8738721</v>
      </c>
      <c r="T52" s="25">
        <f>VLOOKUP($D52,Résultats!$B$2:$AZ$212,T$2,FALSE)</f>
        <v>140.85969549999999</v>
      </c>
      <c r="U52" s="25">
        <f>VLOOKUP($D52,Résultats!$B$2:$AZ$212,U$2,FALSE)</f>
        <v>161.4477431</v>
      </c>
      <c r="V52" s="25">
        <f>VLOOKUP($D52,Résultats!$B$2:$AZ$212,V$2,FALSE)</f>
        <v>183.45903480000001</v>
      </c>
      <c r="W52" s="25">
        <f>VLOOKUP($D52,Résultats!$B$2:$AZ$212,W$2,FALSE)</f>
        <v>206.6957602</v>
      </c>
      <c r="X52" s="25">
        <f>VLOOKUP($D52,Résultats!$B$2:$AZ$212,X$2,FALSE)</f>
        <v>230.95420139999999</v>
      </c>
      <c r="Y52" s="25">
        <f>VLOOKUP($D52,Résultats!$B$2:$AZ$212,Y$2,FALSE)</f>
        <v>256.01757250000003</v>
      </c>
      <c r="Z52" s="25">
        <f>VLOOKUP($D52,Résultats!$B$2:$AZ$212,Z$2,FALSE)</f>
        <v>281.68906800000002</v>
      </c>
      <c r="AA52" s="25">
        <f>VLOOKUP($D52,Résultats!$B$2:$AZ$212,AA$2,FALSE)</f>
        <v>307.73653180000002</v>
      </c>
      <c r="AB52" s="25">
        <f>VLOOKUP($D52,Résultats!$B$2:$AZ$212,AB$2,FALSE)</f>
        <v>333.88201359999999</v>
      </c>
      <c r="AC52" s="25">
        <f>VLOOKUP($D52,Résultats!$B$2:$AZ$212,AC$2,FALSE)</f>
        <v>359.87329729999999</v>
      </c>
      <c r="AD52" s="25">
        <f>VLOOKUP($D52,Résultats!$B$2:$AZ$212,AD$2,FALSE)</f>
        <v>385.47903179999997</v>
      </c>
      <c r="AE52" s="25">
        <f>VLOOKUP($D52,Résultats!$B$2:$AZ$212,AE$2,FALSE)</f>
        <v>410.34315249999997</v>
      </c>
      <c r="AF52" s="25">
        <f>VLOOKUP($D52,Résultats!$B$2:$AZ$212,AF$2,FALSE)</f>
        <v>434.05389760000003</v>
      </c>
      <c r="AG52" s="25">
        <f>VLOOKUP($D52,Résultats!$B$2:$AZ$212,AG$2,FALSE)</f>
        <v>456.28329029999998</v>
      </c>
      <c r="AH52" s="25">
        <f>VLOOKUP($D52,Résultats!$B$2:$AZ$212,AH$2,FALSE)</f>
        <v>476.65594590000001</v>
      </c>
      <c r="AI52" s="25">
        <f>VLOOKUP($D52,Résultats!$B$2:$AZ$212,AI$2,FALSE)</f>
        <v>494.88423990000001</v>
      </c>
      <c r="AJ52" s="25">
        <f>VLOOKUP($D52,Résultats!$B$2:$AZ$212,AJ$2,FALSE)</f>
        <v>510.63142920000001</v>
      </c>
      <c r="AK52" s="25">
        <f>VLOOKUP($D52,Résultats!$B$2:$AZ$212,AK$2,FALSE)</f>
        <v>523.82117889999995</v>
      </c>
      <c r="AL52" s="25">
        <f>VLOOKUP($D52,Résultats!$B$2:$AZ$212,AL$2,FALSE)</f>
        <v>534.06523049999998</v>
      </c>
      <c r="AM52" s="102">
        <f>VLOOKUP($D52,Résultats!$B$2:$AZ$212,AM$2,FALSE)</f>
        <v>541.57322180000006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53.330725049999998</v>
      </c>
      <c r="G53" s="25">
        <f>VLOOKUP($D53,Résultats!$B$2:$AZ$212,G$2,FALSE)</f>
        <v>109.1278018</v>
      </c>
      <c r="H53" s="25">
        <f>VLOOKUP($D53,Résultats!$B$2:$AZ$212,H$2,FALSE)</f>
        <v>134.96802829999999</v>
      </c>
      <c r="I53" s="25">
        <f>VLOOKUP($D53,Résultats!$B$2:$AZ$212,I$2,FALSE)</f>
        <v>191.5737149</v>
      </c>
      <c r="J53" s="25">
        <f>VLOOKUP($D53,Résultats!$B$2:$AZ$212,J$2,FALSE)</f>
        <v>295.01114860000001</v>
      </c>
      <c r="K53" s="25">
        <f>VLOOKUP($D53,Résultats!$B$2:$AZ$212,K$2,FALSE)</f>
        <v>471.4607001</v>
      </c>
      <c r="L53" s="25">
        <f>VLOOKUP($D53,Résultats!$B$2:$AZ$212,L$2,FALSE)</f>
        <v>661.43196790000002</v>
      </c>
      <c r="M53" s="25">
        <f>VLOOKUP($D53,Résultats!$B$2:$AZ$212,M$2,FALSE)</f>
        <v>861.9735293</v>
      </c>
      <c r="N53" s="25">
        <f>VLOOKUP($D53,Résultats!$B$2:$AZ$212,N$2,FALSE)</f>
        <v>1079.196537</v>
      </c>
      <c r="O53" s="25">
        <f>VLOOKUP($D53,Résultats!$B$2:$AZ$212,O$2,FALSE)</f>
        <v>1325.401271</v>
      </c>
      <c r="P53" s="25">
        <f>VLOOKUP($D53,Résultats!$B$2:$AZ$212,P$2,FALSE)</f>
        <v>1605.067047</v>
      </c>
      <c r="Q53" s="25">
        <f>VLOOKUP($D53,Résultats!$B$2:$AZ$212,Q$2,FALSE)</f>
        <v>1920.6711929999999</v>
      </c>
      <c r="R53" s="25">
        <f>VLOOKUP($D53,Résultats!$B$2:$AZ$212,R$2,FALSE)</f>
        <v>2273.9813730000001</v>
      </c>
      <c r="S53" s="25">
        <f>VLOOKUP($D53,Résultats!$B$2:$AZ$212,S$2,FALSE)</f>
        <v>2665.9254769999998</v>
      </c>
      <c r="T53" s="25">
        <f>VLOOKUP($D53,Résultats!$B$2:$AZ$212,T$2,FALSE)</f>
        <v>3099.2584529999999</v>
      </c>
      <c r="U53" s="25">
        <f>VLOOKUP($D53,Résultats!$B$2:$AZ$212,U$2,FALSE)</f>
        <v>3575.7854870000001</v>
      </c>
      <c r="V53" s="25">
        <f>VLOOKUP($D53,Résultats!$B$2:$AZ$212,V$2,FALSE)</f>
        <v>4093.3108419999999</v>
      </c>
      <c r="W53" s="25">
        <f>VLOOKUP($D53,Résultats!$B$2:$AZ$212,W$2,FALSE)</f>
        <v>4649.3711560000002</v>
      </c>
      <c r="X53" s="25">
        <f>VLOOKUP($D53,Résultats!$B$2:$AZ$212,X$2,FALSE)</f>
        <v>5241.5330379999996</v>
      </c>
      <c r="Y53" s="25">
        <f>VLOOKUP($D53,Résultats!$B$2:$AZ$212,Y$2,FALSE)</f>
        <v>5867.1968100000004</v>
      </c>
      <c r="Z53" s="25">
        <f>VLOOKUP($D53,Résultats!$B$2:$AZ$212,Z$2,FALSE)</f>
        <v>6524.3546200000001</v>
      </c>
      <c r="AA53" s="25">
        <f>VLOOKUP($D53,Résultats!$B$2:$AZ$212,AA$2,FALSE)</f>
        <v>7210.2811780000002</v>
      </c>
      <c r="AB53" s="25">
        <f>VLOOKUP($D53,Résultats!$B$2:$AZ$212,AB$2,FALSE)</f>
        <v>7921.1719169999997</v>
      </c>
      <c r="AC53" s="25">
        <f>VLOOKUP($D53,Résultats!$B$2:$AZ$212,AC$2,FALSE)</f>
        <v>8653.9289509999999</v>
      </c>
      <c r="AD53" s="25">
        <f>VLOOKUP($D53,Résultats!$B$2:$AZ$212,AD$2,FALSE)</f>
        <v>9406.0616489999902</v>
      </c>
      <c r="AE53" s="25">
        <f>VLOOKUP($D53,Résultats!$B$2:$AZ$212,AE$2,FALSE)</f>
        <v>10171.73806</v>
      </c>
      <c r="AF53" s="25">
        <f>VLOOKUP($D53,Résultats!$B$2:$AZ$212,AF$2,FALSE)</f>
        <v>10943.35665</v>
      </c>
      <c r="AG53" s="25">
        <f>VLOOKUP($D53,Résultats!$B$2:$AZ$212,AG$2,FALSE)</f>
        <v>11715.352339999999</v>
      </c>
      <c r="AH53" s="25">
        <f>VLOOKUP($D53,Résultats!$B$2:$AZ$212,AH$2,FALSE)</f>
        <v>12480.427890000001</v>
      </c>
      <c r="AI53" s="25">
        <f>VLOOKUP($D53,Résultats!$B$2:$AZ$212,AI$2,FALSE)</f>
        <v>13233.540919999999</v>
      </c>
      <c r="AJ53" s="25">
        <f>VLOOKUP($D53,Résultats!$B$2:$AZ$212,AJ$2,FALSE)</f>
        <v>13967.539349999999</v>
      </c>
      <c r="AK53" s="25">
        <f>VLOOKUP($D53,Résultats!$B$2:$AZ$212,AK$2,FALSE)</f>
        <v>14683.2618</v>
      </c>
      <c r="AL53" s="25">
        <f>VLOOKUP($D53,Résultats!$B$2:$AZ$212,AL$2,FALSE)</f>
        <v>15370.425929999999</v>
      </c>
      <c r="AM53" s="102">
        <f>VLOOKUP($D53,Résultats!$B$2:$AZ$212,AM$2,FALSE)</f>
        <v>16039.83257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20.415948140000001</v>
      </c>
      <c r="G54" s="25">
        <f>VLOOKUP($D54,Résultats!$B$2:$AZ$212,G$2,FALSE)</f>
        <v>41.295437679999999</v>
      </c>
      <c r="H54" s="25">
        <f>VLOOKUP($D54,Résultats!$B$2:$AZ$212,H$2,FALSE)</f>
        <v>50.866736549999999</v>
      </c>
      <c r="I54" s="25">
        <f>VLOOKUP($D54,Résultats!$B$2:$AZ$212,I$2,FALSE)</f>
        <v>71.776817949999995</v>
      </c>
      <c r="J54" s="25">
        <f>VLOOKUP($D54,Résultats!$B$2:$AZ$212,J$2,FALSE)</f>
        <v>109.8166533</v>
      </c>
      <c r="K54" s="25">
        <f>VLOOKUP($D54,Résultats!$B$2:$AZ$212,K$2,FALSE)</f>
        <v>174.36952669999999</v>
      </c>
      <c r="L54" s="25">
        <f>VLOOKUP($D54,Résultats!$B$2:$AZ$212,L$2,FALSE)</f>
        <v>243.40707399999999</v>
      </c>
      <c r="M54" s="25">
        <f>VLOOKUP($D54,Résultats!$B$2:$AZ$212,M$2,FALSE)</f>
        <v>315.7577465</v>
      </c>
      <c r="N54" s="25">
        <f>VLOOKUP($D54,Résultats!$B$2:$AZ$212,N$2,FALSE)</f>
        <v>393.55059030000001</v>
      </c>
      <c r="O54" s="25">
        <f>VLOOKUP($D54,Résultats!$B$2:$AZ$212,O$2,FALSE)</f>
        <v>481.10180200000002</v>
      </c>
      <c r="P54" s="25">
        <f>VLOOKUP($D54,Résultats!$B$2:$AZ$212,P$2,FALSE)</f>
        <v>579.88001199999997</v>
      </c>
      <c r="Q54" s="25">
        <f>VLOOKUP($D54,Résultats!$B$2:$AZ$212,Q$2,FALSE)</f>
        <v>690.63204989999997</v>
      </c>
      <c r="R54" s="25">
        <f>VLOOKUP($D54,Résultats!$B$2:$AZ$212,R$2,FALSE)</f>
        <v>813.85214129999997</v>
      </c>
      <c r="S54" s="25">
        <f>VLOOKUP($D54,Résultats!$B$2:$AZ$212,S$2,FALSE)</f>
        <v>949.73941139999999</v>
      </c>
      <c r="T54" s="25">
        <f>VLOOKUP($D54,Résultats!$B$2:$AZ$212,T$2,FALSE)</f>
        <v>1099.1190160000001</v>
      </c>
      <c r="U54" s="25">
        <f>VLOOKUP($D54,Résultats!$B$2:$AZ$212,U$2,FALSE)</f>
        <v>1262.4741059999999</v>
      </c>
      <c r="V54" s="25">
        <f>VLOOKUP($D54,Résultats!$B$2:$AZ$212,V$2,FALSE)</f>
        <v>1438.8944140000001</v>
      </c>
      <c r="W54" s="25">
        <f>VLOOKUP($D54,Résultats!$B$2:$AZ$212,W$2,FALSE)</f>
        <v>1627.3843300000001</v>
      </c>
      <c r="X54" s="25">
        <f>VLOOKUP($D54,Résultats!$B$2:$AZ$212,X$2,FALSE)</f>
        <v>1826.967202</v>
      </c>
      <c r="Y54" s="25">
        <f>VLOOKUP($D54,Résultats!$B$2:$AZ$212,Y$2,FALSE)</f>
        <v>2036.6220940000001</v>
      </c>
      <c r="Z54" s="25">
        <f>VLOOKUP($D54,Résultats!$B$2:$AZ$212,Z$2,FALSE)</f>
        <v>2255.5451589999998</v>
      </c>
      <c r="AA54" s="25">
        <f>VLOOKUP($D54,Résultats!$B$2:$AZ$212,AA$2,FALSE)</f>
        <v>2482.7016020000001</v>
      </c>
      <c r="AB54" s="25">
        <f>VLOOKUP($D54,Résultats!$B$2:$AZ$212,AB$2,FALSE)</f>
        <v>2716.7114759999999</v>
      </c>
      <c r="AC54" s="25">
        <f>VLOOKUP($D54,Résultats!$B$2:$AZ$212,AC$2,FALSE)</f>
        <v>2956.4506649999998</v>
      </c>
      <c r="AD54" s="25">
        <f>VLOOKUP($D54,Résultats!$B$2:$AZ$212,AD$2,FALSE)</f>
        <v>3201.015038</v>
      </c>
      <c r="AE54" s="25">
        <f>VLOOKUP($D54,Résultats!$B$2:$AZ$212,AE$2,FALSE)</f>
        <v>3448.4091830000002</v>
      </c>
      <c r="AF54" s="25">
        <f>VLOOKUP($D54,Résultats!$B$2:$AZ$212,AF$2,FALSE)</f>
        <v>3696.082206</v>
      </c>
      <c r="AG54" s="25">
        <f>VLOOKUP($D54,Résultats!$B$2:$AZ$212,AG$2,FALSE)</f>
        <v>3942.1869120000001</v>
      </c>
      <c r="AH54" s="25">
        <f>VLOOKUP($D54,Résultats!$B$2:$AZ$212,AH$2,FALSE)</f>
        <v>4184.3365009999998</v>
      </c>
      <c r="AI54" s="25">
        <f>VLOOKUP($D54,Résultats!$B$2:$AZ$212,AI$2,FALSE)</f>
        <v>4420.9100689999996</v>
      </c>
      <c r="AJ54" s="25">
        <f>VLOOKUP($D54,Résultats!$B$2:$AZ$212,AJ$2,FALSE)</f>
        <v>4649.6300959999999</v>
      </c>
      <c r="AK54" s="25">
        <f>VLOOKUP($D54,Résultats!$B$2:$AZ$212,AK$2,FALSE)</f>
        <v>4870.8379809999997</v>
      </c>
      <c r="AL54" s="25">
        <f>VLOOKUP($D54,Résultats!$B$2:$AZ$212,AL$2,FALSE)</f>
        <v>5081.2988729999997</v>
      </c>
      <c r="AM54" s="102">
        <f>VLOOKUP($D54,Résultats!$B$2:$AZ$212,AM$2,FALSE)</f>
        <v>5284.585814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8.8291571099999907E-3</v>
      </c>
      <c r="G55" s="25">
        <f>VLOOKUP($D55,Résultats!$B$2:$AZ$212,G$2,FALSE)</f>
        <v>6.9241252099999998E-3</v>
      </c>
      <c r="H55" s="25">
        <f>VLOOKUP($D55,Résultats!$B$2:$AZ$212,H$2,FALSE)</f>
        <v>6.3852827800000003E-3</v>
      </c>
      <c r="I55" s="25">
        <f>VLOOKUP($D55,Résultats!$B$2:$AZ$212,I$2,FALSE)</f>
        <v>5.8883736199999998E-3</v>
      </c>
      <c r="J55" s="25">
        <f>VLOOKUP($D55,Résultats!$B$2:$AZ$212,J$2,FALSE)</f>
        <v>5.4301344299999997E-3</v>
      </c>
      <c r="K55" s="25">
        <f>VLOOKUP($D55,Résultats!$B$2:$AZ$212,K$2,FALSE)</f>
        <v>5.0075558700000003E-3</v>
      </c>
      <c r="L55" s="25">
        <f>VLOOKUP($D55,Résultats!$B$2:$AZ$212,L$2,FALSE)</f>
        <v>4.6178628099999997E-3</v>
      </c>
      <c r="M55" s="25">
        <f>VLOOKUP($D55,Résultats!$B$2:$AZ$212,M$2,FALSE)</f>
        <v>4.2584960500000003E-3</v>
      </c>
      <c r="N55" s="25">
        <f>VLOOKUP($D55,Résultats!$B$2:$AZ$212,N$2,FALSE)</f>
        <v>3.9270955799999997E-3</v>
      </c>
      <c r="O55" s="25">
        <f>VLOOKUP($D55,Résultats!$B$2:$AZ$212,O$2,FALSE)</f>
        <v>3.6214850300000001E-3</v>
      </c>
      <c r="P55" s="25">
        <f>VLOOKUP($D55,Résultats!$B$2:$AZ$212,P$2,FALSE)</f>
        <v>3.3396573999999999E-3</v>
      </c>
      <c r="Q55" s="25">
        <f>VLOOKUP($D55,Résultats!$B$2:$AZ$212,Q$2,FALSE)</f>
        <v>3.0797618799999998E-3</v>
      </c>
      <c r="R55" s="25">
        <f>VLOOKUP($D55,Résultats!$B$2:$AZ$212,R$2,FALSE)</f>
        <v>2.8400917000000001E-3</v>
      </c>
      <c r="S55" s="25">
        <f>VLOOKUP($D55,Résultats!$B$2:$AZ$212,S$2,FALSE)</f>
        <v>2.61907289E-3</v>
      </c>
      <c r="T55" s="25">
        <f>VLOOKUP($D55,Résultats!$B$2:$AZ$212,T$2,FALSE)</f>
        <v>2.41525399E-3</v>
      </c>
      <c r="U55" s="25">
        <f>VLOOKUP($D55,Résultats!$B$2:$AZ$212,U$2,FALSE)</f>
        <v>2.22729648E-3</v>
      </c>
      <c r="V55" s="25">
        <f>VLOOKUP($D55,Résultats!$B$2:$AZ$212,V$2,FALSE)</f>
        <v>2.0539660099999999E-3</v>
      </c>
      <c r="W55" s="25">
        <f>VLOOKUP($D55,Résultats!$B$2:$AZ$212,W$2,FALSE)</f>
        <v>1.8941243E-3</v>
      </c>
      <c r="X55" s="25">
        <f>VLOOKUP($D55,Résultats!$B$2:$AZ$212,X$2,FALSE)</f>
        <v>1.74672163E-3</v>
      </c>
      <c r="Y55" s="25">
        <f>VLOOKUP($D55,Résultats!$B$2:$AZ$212,Y$2,FALSE)</f>
        <v>1.61078999E-3</v>
      </c>
      <c r="Z55" s="25">
        <f>VLOOKUP($D55,Résultats!$B$2:$AZ$212,Z$2,FALSE)</f>
        <v>1.48543668E-3</v>
      </c>
      <c r="AA55" s="25">
        <f>VLOOKUP($D55,Résultats!$B$2:$AZ$212,AA$2,FALSE)</f>
        <v>1.3698384999999999E-3</v>
      </c>
      <c r="AB55" s="25">
        <f>VLOOKUP($D55,Résultats!$B$2:$AZ$212,AB$2,FALSE)</f>
        <v>1.26323628E-3</v>
      </c>
      <c r="AC55" s="25">
        <f>VLOOKUP($D55,Résultats!$B$2:$AZ$212,AC$2,FALSE)</f>
        <v>1.16492995E-3</v>
      </c>
      <c r="AD55" s="25">
        <f>VLOOKUP($D55,Résultats!$B$2:$AZ$212,AD$2,FALSE)</f>
        <v>1.0742739299999999E-3</v>
      </c>
      <c r="AE55" s="25">
        <f>VLOOKUP($D55,Résultats!$B$2:$AZ$212,AE$2,FALSE)</f>
        <v>9.9067284300000005E-4</v>
      </c>
      <c r="AF55" s="25">
        <f>VLOOKUP($D55,Résultats!$B$2:$AZ$212,AF$2,FALSE)</f>
        <v>9.1357768000000005E-4</v>
      </c>
      <c r="AG55" s="25">
        <f>VLOOKUP($D55,Résultats!$B$2:$AZ$212,AG$2,FALSE)</f>
        <v>8.4248213999999996E-4</v>
      </c>
      <c r="AH55" s="25">
        <f>VLOOKUP($D55,Résultats!$B$2:$AZ$212,AH$2,FALSE)</f>
        <v>7.7691932800000004E-4</v>
      </c>
      <c r="AI55" s="25">
        <f>VLOOKUP($D55,Résultats!$B$2:$AZ$212,AI$2,FALSE)</f>
        <v>7.1645868099999999E-4</v>
      </c>
      <c r="AJ55" s="25">
        <f>VLOOKUP($D55,Résultats!$B$2:$AZ$212,AJ$2,FALSE)</f>
        <v>6.6070313999999999E-4</v>
      </c>
      <c r="AK55" s="25">
        <f>VLOOKUP($D55,Résultats!$B$2:$AZ$212,AK$2,FALSE)</f>
        <v>6.0928655299999997E-4</v>
      </c>
      <c r="AL55" s="25">
        <f>VLOOKUP($D55,Résultats!$B$2:$AZ$212,AL$2,FALSE)</f>
        <v>5.6187125599999998E-4</v>
      </c>
      <c r="AM55" s="102">
        <f>VLOOKUP($D55,Résultats!$B$2:$AZ$212,AM$2,FALSE)</f>
        <v>5.1814586700000003E-4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3.1327084379999999</v>
      </c>
      <c r="G56" s="25">
        <f>VLOOKUP($D56,Résultats!$B$2:$AZ$212,G$2,FALSE)</f>
        <v>6.1534429570000002</v>
      </c>
      <c r="H56" s="25">
        <f>VLOOKUP($D56,Résultats!$B$2:$AZ$212,H$2,FALSE)</f>
        <v>7.507911752</v>
      </c>
      <c r="I56" s="25">
        <f>VLOOKUP($D56,Résultats!$B$2:$AZ$212,I$2,FALSE)</f>
        <v>10.45477691</v>
      </c>
      <c r="J56" s="25">
        <f>VLOOKUP($D56,Résultats!$B$2:$AZ$212,J$2,FALSE)</f>
        <v>15.774149530000001</v>
      </c>
      <c r="K56" s="25">
        <f>VLOOKUP($D56,Résultats!$B$2:$AZ$212,K$2,FALSE)</f>
        <v>24.721967840000001</v>
      </c>
      <c r="L56" s="25">
        <f>VLOOKUP($D56,Résultats!$B$2:$AZ$212,L$2,FALSE)</f>
        <v>34.18760297</v>
      </c>
      <c r="M56" s="25">
        <f>VLOOKUP($D56,Résultats!$B$2:$AZ$212,M$2,FALSE)</f>
        <v>43.999846120000001</v>
      </c>
      <c r="N56" s="25">
        <f>VLOOKUP($D56,Résultats!$B$2:$AZ$212,N$2,FALSE)</f>
        <v>54.445509520000002</v>
      </c>
      <c r="O56" s="25">
        <f>VLOOKUP($D56,Résultats!$B$2:$AZ$212,O$2,FALSE)</f>
        <v>66.103086770000004</v>
      </c>
      <c r="P56" s="25">
        <f>VLOOKUP($D56,Résultats!$B$2:$AZ$212,P$2,FALSE)</f>
        <v>79.163154019999894</v>
      </c>
      <c r="Q56" s="25">
        <f>VLOOKUP($D56,Résultats!$B$2:$AZ$212,Q$2,FALSE)</f>
        <v>93.7214539</v>
      </c>
      <c r="R56" s="25">
        <f>VLOOKUP($D56,Résultats!$B$2:$AZ$212,R$2,FALSE)</f>
        <v>109.84253459999999</v>
      </c>
      <c r="S56" s="25">
        <f>VLOOKUP($D56,Résultats!$B$2:$AZ$212,S$2,FALSE)</f>
        <v>127.55415139999999</v>
      </c>
      <c r="T56" s="25">
        <f>VLOOKUP($D56,Résultats!$B$2:$AZ$212,T$2,FALSE)</f>
        <v>146.96747970000001</v>
      </c>
      <c r="U56" s="25">
        <f>VLOOKUP($D56,Résultats!$B$2:$AZ$212,U$2,FALSE)</f>
        <v>168.15029379999999</v>
      </c>
      <c r="V56" s="25">
        <f>VLOOKUP($D56,Résultats!$B$2:$AZ$212,V$2,FALSE)</f>
        <v>190.98984569999999</v>
      </c>
      <c r="W56" s="25">
        <f>VLOOKUP($D56,Résultats!$B$2:$AZ$212,W$2,FALSE)</f>
        <v>215.36519609999999</v>
      </c>
      <c r="X56" s="25">
        <f>VLOOKUP($D56,Résultats!$B$2:$AZ$212,X$2,FALSE)</f>
        <v>241.16078719999999</v>
      </c>
      <c r="Y56" s="25">
        <f>VLOOKUP($D56,Résultats!$B$2:$AZ$212,Y$2,FALSE)</f>
        <v>268.2580739</v>
      </c>
      <c r="Z56" s="25">
        <f>VLOOKUP($D56,Résultats!$B$2:$AZ$212,Z$2,FALSE)</f>
        <v>296.56926399999998</v>
      </c>
      <c r="AA56" s="25">
        <f>VLOOKUP($D56,Résultats!$B$2:$AZ$212,AA$2,FALSE)</f>
        <v>325.97846490000001</v>
      </c>
      <c r="AB56" s="25">
        <f>VLOOKUP($D56,Résultats!$B$2:$AZ$212,AB$2,FALSE)</f>
        <v>356.3263743</v>
      </c>
      <c r="AC56" s="25">
        <f>VLOOKUP($D56,Résultats!$B$2:$AZ$212,AC$2,FALSE)</f>
        <v>387.48816879999998</v>
      </c>
      <c r="AD56" s="25">
        <f>VLOOKUP($D56,Résultats!$B$2:$AZ$212,AD$2,FALSE)</f>
        <v>419.3684758</v>
      </c>
      <c r="AE56" s="25">
        <f>VLOOKUP($D56,Résultats!$B$2:$AZ$212,AE$2,FALSE)</f>
        <v>451.7294066</v>
      </c>
      <c r="AF56" s="25">
        <f>VLOOKUP($D56,Résultats!$B$2:$AZ$212,AF$2,FALSE)</f>
        <v>484.25943539999997</v>
      </c>
      <c r="AG56" s="25">
        <f>VLOOKUP($D56,Résultats!$B$2:$AZ$212,AG$2,FALSE)</f>
        <v>516.73778400000003</v>
      </c>
      <c r="AH56" s="25">
        <f>VLOOKUP($D56,Résultats!$B$2:$AZ$212,AH$2,FALSE)</f>
        <v>548.87067539999998</v>
      </c>
      <c r="AI56" s="25">
        <f>VLOOKUP($D56,Résultats!$B$2:$AZ$212,AI$2,FALSE)</f>
        <v>580.46284920000005</v>
      </c>
      <c r="AJ56" s="25">
        <f>VLOOKUP($D56,Résultats!$B$2:$AZ$212,AJ$2,FALSE)</f>
        <v>611.22894340000005</v>
      </c>
      <c r="AK56" s="25">
        <f>VLOOKUP($D56,Résultats!$B$2:$AZ$212,AK$2,FALSE)</f>
        <v>641.22765600000002</v>
      </c>
      <c r="AL56" s="25">
        <f>VLOOKUP($D56,Résultats!$B$2:$AZ$212,AL$2,FALSE)</f>
        <v>670.03857170000003</v>
      </c>
      <c r="AM56" s="102">
        <f>VLOOKUP($D56,Résultats!$B$2:$AZ$212,AM$2,FALSE)</f>
        <v>698.14728630000002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34365.27276</v>
      </c>
      <c r="J57" s="61">
        <f>VLOOKUP($D57,Résultats!$B$2:$AZ$212,J$2,FALSE)</f>
        <v>34493.549749999998</v>
      </c>
      <c r="K57" s="61">
        <f>VLOOKUP($D57,Résultats!$B$2:$AZ$212,K$2,FALSE)</f>
        <v>34376.586609999998</v>
      </c>
      <c r="L57" s="61">
        <f>VLOOKUP($D57,Résultats!$B$2:$AZ$212,L$2,FALSE)</f>
        <v>34192.720739999997</v>
      </c>
      <c r="M57" s="61">
        <f>VLOOKUP($D57,Résultats!$B$2:$AZ$212,M$2,FALSE)</f>
        <v>33896.261059999997</v>
      </c>
      <c r="N57" s="61">
        <f>VLOOKUP($D57,Résultats!$B$2:$AZ$212,N$2,FALSE)</f>
        <v>33534.498970000001</v>
      </c>
      <c r="O57" s="61">
        <f>VLOOKUP($D57,Résultats!$B$2:$AZ$212,O$2,FALSE)</f>
        <v>33179.428419999997</v>
      </c>
      <c r="P57" s="61">
        <f>VLOOKUP($D57,Résultats!$B$2:$AZ$212,P$2,FALSE)</f>
        <v>32825.531560000003</v>
      </c>
      <c r="Q57" s="61">
        <f>VLOOKUP($D57,Résultats!$B$2:$AZ$212,Q$2,FALSE)</f>
        <v>32455.127789999999</v>
      </c>
      <c r="R57" s="61">
        <f>VLOOKUP($D57,Résultats!$B$2:$AZ$212,R$2,FALSE)</f>
        <v>32051.25489</v>
      </c>
      <c r="S57" s="61">
        <f>VLOOKUP($D57,Résultats!$B$2:$AZ$212,S$2,FALSE)</f>
        <v>31598.78152</v>
      </c>
      <c r="T57" s="61">
        <f>VLOOKUP($D57,Résultats!$B$2:$AZ$212,T$2,FALSE)</f>
        <v>31093.752400000001</v>
      </c>
      <c r="U57" s="61">
        <f>VLOOKUP($D57,Résultats!$B$2:$AZ$212,U$2,FALSE)</f>
        <v>30531.676469999999</v>
      </c>
      <c r="V57" s="61">
        <f>VLOOKUP($D57,Résultats!$B$2:$AZ$212,V$2,FALSE)</f>
        <v>29902.18936</v>
      </c>
      <c r="W57" s="61">
        <f>VLOOKUP($D57,Résultats!$B$2:$AZ$212,W$2,FALSE)</f>
        <v>29200.94183</v>
      </c>
      <c r="X57" s="61">
        <f>VLOOKUP($D57,Résultats!$B$2:$AZ$212,X$2,FALSE)</f>
        <v>28428.747579999999</v>
      </c>
      <c r="Y57" s="61">
        <f>VLOOKUP($D57,Résultats!$B$2:$AZ$212,Y$2,FALSE)</f>
        <v>27589.884620000001</v>
      </c>
      <c r="Z57" s="61">
        <f>VLOOKUP($D57,Résultats!$B$2:$AZ$212,Z$2,FALSE)</f>
        <v>26691.954160000001</v>
      </c>
      <c r="AA57" s="61">
        <f>VLOOKUP($D57,Résultats!$B$2:$AZ$212,AA$2,FALSE)</f>
        <v>25743.2886</v>
      </c>
      <c r="AB57" s="61">
        <f>VLOOKUP($D57,Résultats!$B$2:$AZ$212,AB$2,FALSE)</f>
        <v>24752.44283</v>
      </c>
      <c r="AC57" s="61">
        <f>VLOOKUP($D57,Résultats!$B$2:$AZ$212,AC$2,FALSE)</f>
        <v>23729.343280000001</v>
      </c>
      <c r="AD57" s="61">
        <f>VLOOKUP($D57,Résultats!$B$2:$AZ$212,AD$2,FALSE)</f>
        <v>22684.328409999998</v>
      </c>
      <c r="AE57" s="61">
        <f>VLOOKUP($D57,Résultats!$B$2:$AZ$212,AE$2,FALSE)</f>
        <v>21625.679700000001</v>
      </c>
      <c r="AF57" s="61">
        <f>VLOOKUP($D57,Résultats!$B$2:$AZ$212,AF$2,FALSE)</f>
        <v>20561.059669999999</v>
      </c>
      <c r="AG57" s="61">
        <f>VLOOKUP($D57,Résultats!$B$2:$AZ$212,AG$2,FALSE)</f>
        <v>19498.852080000001</v>
      </c>
      <c r="AH57" s="61">
        <f>VLOOKUP($D57,Résultats!$B$2:$AZ$212,AH$2,FALSE)</f>
        <v>18446.290270000001</v>
      </c>
      <c r="AI57" s="61">
        <f>VLOOKUP($D57,Résultats!$B$2:$AZ$212,AI$2,FALSE)</f>
        <v>17410.549370000001</v>
      </c>
      <c r="AJ57" s="61">
        <f>VLOOKUP($D57,Résultats!$B$2:$AZ$212,AJ$2,FALSE)</f>
        <v>16397.388999999999</v>
      </c>
      <c r="AK57" s="61">
        <f>VLOOKUP($D57,Résultats!$B$2:$AZ$212,AK$2,FALSE)</f>
        <v>15413.061250000001</v>
      </c>
      <c r="AL57" s="61">
        <f>VLOOKUP($D57,Résultats!$B$2:$AZ$212,AL$2,FALSE)</f>
        <v>14460.82604</v>
      </c>
      <c r="AM57" s="225">
        <f>VLOOKUP($D57,Résultats!$B$2:$AZ$212,AM$2,FALSE)</f>
        <v>13545.814109999999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526.76542770000003</v>
      </c>
      <c r="G58" s="65">
        <f>VLOOKUP($D58,Résultats!$B$2:$AZ$212,G$2,FALSE)</f>
        <v>689.31130800000005</v>
      </c>
      <c r="H58" s="65">
        <f>VLOOKUP($D58,Résultats!$B$2:$AZ$212,H$2,FALSE)</f>
        <v>762.41393070000004</v>
      </c>
      <c r="I58" s="65">
        <f>VLOOKUP($D58,Résultats!$B$2:$AZ$212,I$2,FALSE)</f>
        <v>868.0483931</v>
      </c>
      <c r="J58" s="65">
        <f>VLOOKUP($D58,Résultats!$B$2:$AZ$212,J$2,FALSE)</f>
        <v>945.00507760000005</v>
      </c>
      <c r="K58" s="65">
        <f>VLOOKUP($D58,Résultats!$B$2:$AZ$212,K$2,FALSE)</f>
        <v>1028.113564</v>
      </c>
      <c r="L58" s="65">
        <f>VLOOKUP($D58,Résultats!$B$2:$AZ$212,L$2,FALSE)</f>
        <v>1117.765069</v>
      </c>
      <c r="M58" s="65">
        <f>VLOOKUP($D58,Résultats!$B$2:$AZ$212,M$2,FALSE)</f>
        <v>1213.3056280000001</v>
      </c>
      <c r="N58" s="65">
        <f>VLOOKUP($D58,Résultats!$B$2:$AZ$212,N$2,FALSE)</f>
        <v>1314.948537</v>
      </c>
      <c r="O58" s="65">
        <f>VLOOKUP($D58,Résultats!$B$2:$AZ$212,O$2,FALSE)</f>
        <v>1417.5910859999999</v>
      </c>
      <c r="P58" s="65">
        <f>VLOOKUP($D58,Résultats!$B$2:$AZ$212,P$2,FALSE)</f>
        <v>1516.8038329999999</v>
      </c>
      <c r="Q58" s="65">
        <f>VLOOKUP($D58,Résultats!$B$2:$AZ$212,Q$2,FALSE)</f>
        <v>1609.7625089999999</v>
      </c>
      <c r="R58" s="65">
        <f>VLOOKUP($D58,Résultats!$B$2:$AZ$212,R$2,FALSE)</f>
        <v>1694.1681080000001</v>
      </c>
      <c r="S58" s="65">
        <f>VLOOKUP($D58,Résultats!$B$2:$AZ$212,S$2,FALSE)</f>
        <v>1768.4690230000001</v>
      </c>
      <c r="T58" s="65">
        <f>VLOOKUP($D58,Résultats!$B$2:$AZ$212,T$2,FALSE)</f>
        <v>1832.039125</v>
      </c>
      <c r="U58" s="65">
        <f>VLOOKUP($D58,Résultats!$B$2:$AZ$212,U$2,FALSE)</f>
        <v>1885.2549200000001</v>
      </c>
      <c r="V58" s="65">
        <f>VLOOKUP($D58,Résultats!$B$2:$AZ$212,V$2,FALSE)</f>
        <v>1927.2882669999999</v>
      </c>
      <c r="W58" s="65">
        <f>VLOOKUP($D58,Résultats!$B$2:$AZ$212,W$2,FALSE)</f>
        <v>1957.714512</v>
      </c>
      <c r="X58" s="65">
        <f>VLOOKUP($D58,Résultats!$B$2:$AZ$212,X$2,FALSE)</f>
        <v>1976.449451</v>
      </c>
      <c r="Y58" s="65">
        <f>VLOOKUP($D58,Résultats!$B$2:$AZ$212,Y$2,FALSE)</f>
        <v>1983.931194</v>
      </c>
      <c r="Z58" s="65">
        <f>VLOOKUP($D58,Résultats!$B$2:$AZ$212,Z$2,FALSE)</f>
        <v>1980.5238710000001</v>
      </c>
      <c r="AA58" s="65">
        <f>VLOOKUP($D58,Résultats!$B$2:$AZ$212,AA$2,FALSE)</f>
        <v>1966.6394250000001</v>
      </c>
      <c r="AB58" s="65">
        <f>VLOOKUP($D58,Résultats!$B$2:$AZ$212,AB$2,FALSE)</f>
        <v>1942.8521920000001</v>
      </c>
      <c r="AC58" s="65">
        <f>VLOOKUP($D58,Résultats!$B$2:$AZ$212,AC$2,FALSE)</f>
        <v>1910.0003489999999</v>
      </c>
      <c r="AD58" s="65">
        <f>VLOOKUP($D58,Résultats!$B$2:$AZ$212,AD$2,FALSE)</f>
        <v>1869.286625</v>
      </c>
      <c r="AE58" s="65">
        <f>VLOOKUP($D58,Résultats!$B$2:$AZ$212,AE$2,FALSE)</f>
        <v>1821.525924</v>
      </c>
      <c r="AF58" s="65">
        <f>VLOOKUP($D58,Résultats!$B$2:$AZ$212,AF$2,FALSE)</f>
        <v>1767.5431840000001</v>
      </c>
      <c r="AG58" s="65">
        <f>VLOOKUP($D58,Résultats!$B$2:$AZ$212,AG$2,FALSE)</f>
        <v>1708.374364</v>
      </c>
      <c r="AH58" s="65">
        <f>VLOOKUP($D58,Résultats!$B$2:$AZ$212,AH$2,FALSE)</f>
        <v>1644.99917</v>
      </c>
      <c r="AI58" s="65">
        <f>VLOOKUP($D58,Résultats!$B$2:$AZ$212,AI$2,FALSE)</f>
        <v>1578.520957</v>
      </c>
      <c r="AJ58" s="65">
        <f>VLOOKUP($D58,Résultats!$B$2:$AZ$212,AJ$2,FALSE)</f>
        <v>1509.8223109999999</v>
      </c>
      <c r="AK58" s="65">
        <f>VLOOKUP($D58,Résultats!$B$2:$AZ$212,AK$2,FALSE)</f>
        <v>1439.8974969999999</v>
      </c>
      <c r="AL58" s="65">
        <f>VLOOKUP($D58,Résultats!$B$2:$AZ$212,AL$2,FALSE)</f>
        <v>1369.350267</v>
      </c>
      <c r="AM58" s="226">
        <f>VLOOKUP($D58,Résultats!$B$2:$AZ$212,AM$2,FALSE)</f>
        <v>1299.123081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4285.2943949999999</v>
      </c>
      <c r="G59" s="65">
        <f>VLOOKUP($D59,Résultats!$B$2:$AZ$212,G$2,FALSE)</f>
        <v>4851.8911429999998</v>
      </c>
      <c r="H59" s="65">
        <f>VLOOKUP($D59,Résultats!$B$2:$AZ$212,H$2,FALSE)</f>
        <v>5018.0976030000002</v>
      </c>
      <c r="I59" s="65">
        <f>VLOOKUP($D59,Résultats!$B$2:$AZ$212,I$2,FALSE)</f>
        <v>5239.293275</v>
      </c>
      <c r="J59" s="65">
        <f>VLOOKUP($D59,Résultats!$B$2:$AZ$212,J$2,FALSE)</f>
        <v>5403.2432200000003</v>
      </c>
      <c r="K59" s="65">
        <f>VLOOKUP($D59,Résultats!$B$2:$AZ$212,K$2,FALSE)</f>
        <v>5517.7575610000004</v>
      </c>
      <c r="L59" s="65">
        <f>VLOOKUP($D59,Résultats!$B$2:$AZ$212,L$2,FALSE)</f>
        <v>5609.1815809999998</v>
      </c>
      <c r="M59" s="65">
        <f>VLOOKUP($D59,Résultats!$B$2:$AZ$212,M$2,FALSE)</f>
        <v>5667.757329</v>
      </c>
      <c r="N59" s="65">
        <f>VLOOKUP($D59,Résultats!$B$2:$AZ$212,N$2,FALSE)</f>
        <v>5703.4552379999996</v>
      </c>
      <c r="O59" s="65">
        <f>VLOOKUP($D59,Résultats!$B$2:$AZ$212,O$2,FALSE)</f>
        <v>5733.5970479999996</v>
      </c>
      <c r="P59" s="65">
        <f>VLOOKUP($D59,Résultats!$B$2:$AZ$212,P$2,FALSE)</f>
        <v>5757.0527080000002</v>
      </c>
      <c r="Q59" s="65">
        <f>VLOOKUP($D59,Résultats!$B$2:$AZ$212,Q$2,FALSE)</f>
        <v>5770.5096670000003</v>
      </c>
      <c r="R59" s="65">
        <f>VLOOKUP($D59,Résultats!$B$2:$AZ$212,R$2,FALSE)</f>
        <v>5770.7107489999999</v>
      </c>
      <c r="S59" s="65">
        <f>VLOOKUP($D59,Résultats!$B$2:$AZ$212,S$2,FALSE)</f>
        <v>5754.7039649999997</v>
      </c>
      <c r="T59" s="65">
        <f>VLOOKUP($D59,Résultats!$B$2:$AZ$212,T$2,FALSE)</f>
        <v>5722.068773</v>
      </c>
      <c r="U59" s="65">
        <f>VLOOKUP($D59,Résultats!$B$2:$AZ$212,U$2,FALSE)</f>
        <v>5672.3577489999998</v>
      </c>
      <c r="V59" s="65">
        <f>VLOOKUP($D59,Résultats!$B$2:$AZ$212,V$2,FALSE)</f>
        <v>5603.709648</v>
      </c>
      <c r="W59" s="65">
        <f>VLOOKUP($D59,Résultats!$B$2:$AZ$212,W$2,FALSE)</f>
        <v>5515.4783020000004</v>
      </c>
      <c r="X59" s="65">
        <f>VLOOKUP($D59,Résultats!$B$2:$AZ$212,X$2,FALSE)</f>
        <v>5408.0540760000004</v>
      </c>
      <c r="Y59" s="65">
        <f>VLOOKUP($D59,Résultats!$B$2:$AZ$212,Y$2,FALSE)</f>
        <v>5282.4369589999997</v>
      </c>
      <c r="Z59" s="65">
        <f>VLOOKUP($D59,Résultats!$B$2:$AZ$212,Z$2,FALSE)</f>
        <v>5140.4038010000004</v>
      </c>
      <c r="AA59" s="65">
        <f>VLOOKUP($D59,Résultats!$B$2:$AZ$212,AA$2,FALSE)</f>
        <v>4983.8831540000001</v>
      </c>
      <c r="AB59" s="65">
        <f>VLOOKUP($D59,Résultats!$B$2:$AZ$212,AB$2,FALSE)</f>
        <v>4814.8702800000001</v>
      </c>
      <c r="AC59" s="65">
        <f>VLOOKUP($D59,Résultats!$B$2:$AZ$212,AC$2,FALSE)</f>
        <v>4635.6652759999997</v>
      </c>
      <c r="AD59" s="65">
        <f>VLOOKUP($D59,Résultats!$B$2:$AZ$212,AD$2,FALSE)</f>
        <v>4448.6291609999998</v>
      </c>
      <c r="AE59" s="65">
        <f>VLOOKUP($D59,Résultats!$B$2:$AZ$212,AE$2,FALSE)</f>
        <v>4255.7237340000001</v>
      </c>
      <c r="AF59" s="65">
        <f>VLOOKUP($D59,Résultats!$B$2:$AZ$212,AF$2,FALSE)</f>
        <v>4058.780898</v>
      </c>
      <c r="AG59" s="65">
        <f>VLOOKUP($D59,Résultats!$B$2:$AZ$212,AG$2,FALSE)</f>
        <v>3859.7926830000001</v>
      </c>
      <c r="AH59" s="65">
        <f>VLOOKUP($D59,Résultats!$B$2:$AZ$212,AH$2,FALSE)</f>
        <v>3660.4966939999999</v>
      </c>
      <c r="AI59" s="65">
        <f>VLOOKUP($D59,Résultats!$B$2:$AZ$212,AI$2,FALSE)</f>
        <v>3462.5885960000001</v>
      </c>
      <c r="AJ59" s="65">
        <f>VLOOKUP($D59,Résultats!$B$2:$AZ$212,AJ$2,FALSE)</f>
        <v>3267.473751</v>
      </c>
      <c r="AK59" s="65">
        <f>VLOOKUP($D59,Résultats!$B$2:$AZ$212,AK$2,FALSE)</f>
        <v>3076.6650920000002</v>
      </c>
      <c r="AL59" s="65">
        <f>VLOOKUP($D59,Résultats!$B$2:$AZ$212,AL$2,FALSE)</f>
        <v>2891.0089210000001</v>
      </c>
      <c r="AM59" s="226">
        <f>VLOOKUP($D59,Résultats!$B$2:$AZ$212,AM$2,FALSE)</f>
        <v>2711.7633679999999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7040.4808460000004</v>
      </c>
      <c r="G60" s="65">
        <f>VLOOKUP($D60,Résultats!$B$2:$AZ$212,G$2,FALSE)</f>
        <v>7691.9853929999999</v>
      </c>
      <c r="H60" s="65">
        <f>VLOOKUP($D60,Résultats!$B$2:$AZ$212,H$2,FALSE)</f>
        <v>7870.6414610000002</v>
      </c>
      <c r="I60" s="65">
        <f>VLOOKUP($D60,Résultats!$B$2:$AZ$212,I$2,FALSE)</f>
        <v>8103.968269</v>
      </c>
      <c r="J60" s="65">
        <f>VLOOKUP($D60,Résultats!$B$2:$AZ$212,J$2,FALSE)</f>
        <v>8285.3019569999997</v>
      </c>
      <c r="K60" s="65">
        <f>VLOOKUP($D60,Résultats!$B$2:$AZ$212,K$2,FALSE)</f>
        <v>8386.5875940000005</v>
      </c>
      <c r="L60" s="65">
        <f>VLOOKUP($D60,Résultats!$B$2:$AZ$212,L$2,FALSE)</f>
        <v>8454.0549429999901</v>
      </c>
      <c r="M60" s="65">
        <f>VLOOKUP($D60,Résultats!$B$2:$AZ$212,M$2,FALSE)</f>
        <v>8474.4650750000001</v>
      </c>
      <c r="N60" s="65">
        <f>VLOOKUP($D60,Résultats!$B$2:$AZ$212,N$2,FALSE)</f>
        <v>8462.8092020000004</v>
      </c>
      <c r="O60" s="65">
        <f>VLOOKUP($D60,Résultats!$B$2:$AZ$212,O$2,FALSE)</f>
        <v>8443.38610899999</v>
      </c>
      <c r="P60" s="65">
        <f>VLOOKUP($D60,Résultats!$B$2:$AZ$212,P$2,FALSE)</f>
        <v>8416.2740720000002</v>
      </c>
      <c r="Q60" s="65">
        <f>VLOOKUP($D60,Résultats!$B$2:$AZ$212,Q$2,FALSE)</f>
        <v>8377.4304530000009</v>
      </c>
      <c r="R60" s="65">
        <f>VLOOKUP($D60,Résultats!$B$2:$AZ$212,R$2,FALSE)</f>
        <v>8322.8514429999996</v>
      </c>
      <c r="S60" s="65">
        <f>VLOOKUP($D60,Résultats!$B$2:$AZ$212,S$2,FALSE)</f>
        <v>8248.8520119999994</v>
      </c>
      <c r="T60" s="65">
        <f>VLOOKUP($D60,Résultats!$B$2:$AZ$212,T$2,FALSE)</f>
        <v>8154.9225749999996</v>
      </c>
      <c r="U60" s="65">
        <f>VLOOKUP($D60,Résultats!$B$2:$AZ$212,U$2,FALSE)</f>
        <v>8040.074114</v>
      </c>
      <c r="V60" s="65">
        <f>VLOOKUP($D60,Résultats!$B$2:$AZ$212,V$2,FALSE)</f>
        <v>7901.7844450000002</v>
      </c>
      <c r="W60" s="65">
        <f>VLOOKUP($D60,Résultats!$B$2:$AZ$212,W$2,FALSE)</f>
        <v>7739.2407629999998</v>
      </c>
      <c r="X60" s="65">
        <f>VLOOKUP($D60,Résultats!$B$2:$AZ$212,X$2,FALSE)</f>
        <v>7553.1004350000003</v>
      </c>
      <c r="Y60" s="65">
        <f>VLOOKUP($D60,Résultats!$B$2:$AZ$212,Y$2,FALSE)</f>
        <v>7344.9128989999999</v>
      </c>
      <c r="Z60" s="65">
        <f>VLOOKUP($D60,Résultats!$B$2:$AZ$212,Z$2,FALSE)</f>
        <v>7117.266576</v>
      </c>
      <c r="AA60" s="65">
        <f>VLOOKUP($D60,Résultats!$B$2:$AZ$212,AA$2,FALSE)</f>
        <v>6872.9474339999997</v>
      </c>
      <c r="AB60" s="65">
        <f>VLOOKUP($D60,Résultats!$B$2:$AZ$212,AB$2,FALSE)</f>
        <v>6614.746306</v>
      </c>
      <c r="AC60" s="65">
        <f>VLOOKUP($D60,Résultats!$B$2:$AZ$212,AC$2,FALSE)</f>
        <v>6345.7862560000003</v>
      </c>
      <c r="AD60" s="65">
        <f>VLOOKUP($D60,Résultats!$B$2:$AZ$212,AD$2,FALSE)</f>
        <v>6069.1890780000003</v>
      </c>
      <c r="AE60" s="65">
        <f>VLOOKUP($D60,Résultats!$B$2:$AZ$212,AE$2,FALSE)</f>
        <v>5787.5390420000003</v>
      </c>
      <c r="AF60" s="65">
        <f>VLOOKUP($D60,Résultats!$B$2:$AZ$212,AF$2,FALSE)</f>
        <v>5503.2084279999999</v>
      </c>
      <c r="AG60" s="65">
        <f>VLOOKUP($D60,Résultats!$B$2:$AZ$212,AG$2,FALSE)</f>
        <v>5218.7136300000002</v>
      </c>
      <c r="AH60" s="65">
        <f>VLOOKUP($D60,Résultats!$B$2:$AZ$212,AH$2,FALSE)</f>
        <v>4936.2130589999997</v>
      </c>
      <c r="AI60" s="65">
        <f>VLOOKUP($D60,Résultats!$B$2:$AZ$212,AI$2,FALSE)</f>
        <v>4657.7935729999999</v>
      </c>
      <c r="AJ60" s="65">
        <f>VLOOKUP($D60,Résultats!$B$2:$AZ$212,AJ$2,FALSE)</f>
        <v>4385.1551799999997</v>
      </c>
      <c r="AK60" s="65">
        <f>VLOOKUP($D60,Résultats!$B$2:$AZ$212,AK$2,FALSE)</f>
        <v>4120.1042639999996</v>
      </c>
      <c r="AL60" s="65">
        <f>VLOOKUP($D60,Résultats!$B$2:$AZ$212,AL$2,FALSE)</f>
        <v>3863.6219460000002</v>
      </c>
      <c r="AM60" s="226">
        <f>VLOOKUP($D60,Résultats!$B$2:$AZ$212,AM$2,FALSE)</f>
        <v>3617.155244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7628.1958439999999</v>
      </c>
      <c r="G61" s="65">
        <f>VLOOKUP($D61,Résultats!$B$2:$AZ$212,G$2,FALSE)</f>
        <v>8010.4855520000001</v>
      </c>
      <c r="H61" s="65">
        <f>VLOOKUP($D61,Résultats!$B$2:$AZ$212,H$2,FALSE)</f>
        <v>8107.7041589999999</v>
      </c>
      <c r="I61" s="65">
        <f>VLOOKUP($D61,Résultats!$B$2:$AZ$212,I$2,FALSE)</f>
        <v>8236.5572830000001</v>
      </c>
      <c r="J61" s="65">
        <f>VLOOKUP($D61,Résultats!$B$2:$AZ$212,J$2,FALSE)</f>
        <v>8356.8424269999996</v>
      </c>
      <c r="K61" s="65">
        <f>VLOOKUP($D61,Résultats!$B$2:$AZ$212,K$2,FALSE)</f>
        <v>8397.4970429999994</v>
      </c>
      <c r="L61" s="65">
        <f>VLOOKUP($D61,Résultats!$B$2:$AZ$212,L$2,FALSE)</f>
        <v>8407.6939540000003</v>
      </c>
      <c r="M61" s="65">
        <f>VLOOKUP($D61,Résultats!$B$2:$AZ$212,M$2,FALSE)</f>
        <v>8375.0957409999901</v>
      </c>
      <c r="N61" s="65">
        <f>VLOOKUP($D61,Résultats!$B$2:$AZ$212,N$2,FALSE)</f>
        <v>8314.0565040000001</v>
      </c>
      <c r="O61" s="65">
        <f>VLOOKUP($D61,Résultats!$B$2:$AZ$212,O$2,FALSE)</f>
        <v>8247.5406220000004</v>
      </c>
      <c r="P61" s="65">
        <f>VLOOKUP($D61,Résultats!$B$2:$AZ$212,P$2,FALSE)</f>
        <v>8176.2936879999997</v>
      </c>
      <c r="Q61" s="65">
        <f>VLOOKUP($D61,Résultats!$B$2:$AZ$212,Q$2,FALSE)</f>
        <v>8096.7479430000003</v>
      </c>
      <c r="R61" s="65">
        <f>VLOOKUP($D61,Résultats!$B$2:$AZ$212,R$2,FALSE)</f>
        <v>8005.3367920000001</v>
      </c>
      <c r="S61" s="65">
        <f>VLOOKUP($D61,Résultats!$B$2:$AZ$212,S$2,FALSE)</f>
        <v>7898.7258860000002</v>
      </c>
      <c r="T61" s="65">
        <f>VLOOKUP($D61,Résultats!$B$2:$AZ$212,T$2,FALSE)</f>
        <v>7776.3914080000004</v>
      </c>
      <c r="U61" s="65">
        <f>VLOOKUP($D61,Résultats!$B$2:$AZ$212,U$2,FALSE)</f>
        <v>7637.1789079999999</v>
      </c>
      <c r="V61" s="65">
        <f>VLOOKUP($D61,Résultats!$B$2:$AZ$212,V$2,FALSE)</f>
        <v>7478.711824</v>
      </c>
      <c r="W61" s="65">
        <f>VLOOKUP($D61,Résultats!$B$2:$AZ$212,W$2,FALSE)</f>
        <v>7300.2034819999999</v>
      </c>
      <c r="X61" s="65">
        <f>VLOOKUP($D61,Résultats!$B$2:$AZ$212,X$2,FALSE)</f>
        <v>7102.2374140000002</v>
      </c>
      <c r="Y61" s="65">
        <f>VLOOKUP($D61,Résultats!$B$2:$AZ$212,Y$2,FALSE)</f>
        <v>6886.2252500000004</v>
      </c>
      <c r="Z61" s="65">
        <f>VLOOKUP($D61,Résultats!$B$2:$AZ$212,Z$2,FALSE)</f>
        <v>6654.5360520000004</v>
      </c>
      <c r="AA61" s="65">
        <f>VLOOKUP($D61,Résultats!$B$2:$AZ$212,AA$2,FALSE)</f>
        <v>6409.7162200000002</v>
      </c>
      <c r="AB61" s="65">
        <f>VLOOKUP($D61,Résultats!$B$2:$AZ$212,AB$2,FALSE)</f>
        <v>6154.2829579999998</v>
      </c>
      <c r="AC61" s="65">
        <f>VLOOKUP($D61,Résultats!$B$2:$AZ$212,AC$2,FALSE)</f>
        <v>5891.0238239999999</v>
      </c>
      <c r="AD61" s="65">
        <f>VLOOKUP($D61,Résultats!$B$2:$AZ$212,AD$2,FALSE)</f>
        <v>5622.6877199999999</v>
      </c>
      <c r="AE61" s="65">
        <f>VLOOKUP($D61,Résultats!$B$2:$AZ$212,AE$2,FALSE)</f>
        <v>5351.544801</v>
      </c>
      <c r="AF61" s="65">
        <f>VLOOKUP($D61,Résultats!$B$2:$AZ$212,AF$2,FALSE)</f>
        <v>5079.6602169999996</v>
      </c>
      <c r="AG61" s="65">
        <f>VLOOKUP($D61,Résultats!$B$2:$AZ$212,AG$2,FALSE)</f>
        <v>4809.2036470000003</v>
      </c>
      <c r="AH61" s="65">
        <f>VLOOKUP($D61,Résultats!$B$2:$AZ$212,AH$2,FALSE)</f>
        <v>4542.0165159999997</v>
      </c>
      <c r="AI61" s="65">
        <f>VLOOKUP($D61,Résultats!$B$2:$AZ$212,AI$2,FALSE)</f>
        <v>4279.8688780000002</v>
      </c>
      <c r="AJ61" s="65">
        <f>VLOOKUP($D61,Résultats!$B$2:$AZ$212,AJ$2,FALSE)</f>
        <v>4024.1868250000002</v>
      </c>
      <c r="AK61" s="65">
        <f>VLOOKUP($D61,Résultats!$B$2:$AZ$212,AK$2,FALSE)</f>
        <v>3776.4803729999999</v>
      </c>
      <c r="AL61" s="65">
        <f>VLOOKUP($D61,Résultats!$B$2:$AZ$212,AL$2,FALSE)</f>
        <v>3537.541111</v>
      </c>
      <c r="AM61" s="226">
        <f>VLOOKUP($D61,Résultats!$B$2:$AZ$212,AM$2,FALSE)</f>
        <v>3308.5519169999998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9832.9951440000004</v>
      </c>
      <c r="G62" s="65">
        <f>VLOOKUP($D62,Résultats!$B$2:$AZ$212,G$2,FALSE)</f>
        <v>8882.9609240000009</v>
      </c>
      <c r="H62" s="65">
        <f>VLOOKUP($D62,Résultats!$B$2:$AZ$212,H$2,FALSE)</f>
        <v>8589.8108179999999</v>
      </c>
      <c r="I62" s="65">
        <f>VLOOKUP($D62,Résultats!$B$2:$AZ$212,I$2,FALSE)</f>
        <v>8317.7892080000001</v>
      </c>
      <c r="J62" s="65">
        <f>VLOOKUP($D62,Résultats!$B$2:$AZ$212,J$2,FALSE)</f>
        <v>8086.1966000000002</v>
      </c>
      <c r="K62" s="65">
        <f>VLOOKUP($D62,Résultats!$B$2:$AZ$212,K$2,FALSE)</f>
        <v>7812.5559620000004</v>
      </c>
      <c r="L62" s="65">
        <f>VLOOKUP($D62,Résultats!$B$2:$AZ$212,L$2,FALSE)</f>
        <v>7543.2649490000003</v>
      </c>
      <c r="M62" s="65">
        <f>VLOOKUP($D62,Résultats!$B$2:$AZ$212,M$2,FALSE)</f>
        <v>7270.8015180000002</v>
      </c>
      <c r="N62" s="65">
        <f>VLOOKUP($D62,Résultats!$B$2:$AZ$212,N$2,FALSE)</f>
        <v>7001.7562980000002</v>
      </c>
      <c r="O62" s="65">
        <f>VLOOKUP($D62,Résultats!$B$2:$AZ$212,O$2,FALSE)</f>
        <v>6746.6824530000004</v>
      </c>
      <c r="P62" s="65">
        <f>VLOOKUP($D62,Résultats!$B$2:$AZ$212,P$2,FALSE)</f>
        <v>6505.3331719999996</v>
      </c>
      <c r="Q62" s="65">
        <f>VLOOKUP($D62,Résultats!$B$2:$AZ$212,Q$2,FALSE)</f>
        <v>6274.9129650000004</v>
      </c>
      <c r="R62" s="65">
        <f>VLOOKUP($D62,Résultats!$B$2:$AZ$212,R$2,FALSE)</f>
        <v>6052.6845039999998</v>
      </c>
      <c r="S62" s="65">
        <f>VLOOKUP($D62,Résultats!$B$2:$AZ$212,S$2,FALSE)</f>
        <v>5836.0703780000003</v>
      </c>
      <c r="T62" s="65">
        <f>VLOOKUP($D62,Résultats!$B$2:$AZ$212,T$2,FALSE)</f>
        <v>5623.8819810000005</v>
      </c>
      <c r="U62" s="65">
        <f>VLOOKUP($D62,Résultats!$B$2:$AZ$212,U$2,FALSE)</f>
        <v>5414.5696239999997</v>
      </c>
      <c r="V62" s="65">
        <f>VLOOKUP($D62,Résultats!$B$2:$AZ$212,V$2,FALSE)</f>
        <v>5206.1563310000001</v>
      </c>
      <c r="W62" s="65">
        <f>VLOOKUP($D62,Résultats!$B$2:$AZ$212,W$2,FALSE)</f>
        <v>4997.5390109999998</v>
      </c>
      <c r="X62" s="65">
        <f>VLOOKUP($D62,Résultats!$B$2:$AZ$212,X$2,FALSE)</f>
        <v>4788.3683460000002</v>
      </c>
      <c r="Y62" s="65">
        <f>VLOOKUP($D62,Résultats!$B$2:$AZ$212,Y$2,FALSE)</f>
        <v>4578.7768120000001</v>
      </c>
      <c r="Z62" s="65">
        <f>VLOOKUP($D62,Résultats!$B$2:$AZ$212,Z$2,FALSE)</f>
        <v>4369.3951800000004</v>
      </c>
      <c r="AA62" s="65">
        <f>VLOOKUP($D62,Résultats!$B$2:$AZ$212,AA$2,FALSE)</f>
        <v>4160.9695039999997</v>
      </c>
      <c r="AB62" s="65">
        <f>VLOOKUP($D62,Résultats!$B$2:$AZ$212,AB$2,FALSE)</f>
        <v>3954.2444810000002</v>
      </c>
      <c r="AC62" s="65">
        <f>VLOOKUP($D62,Résultats!$B$2:$AZ$212,AC$2,FALSE)</f>
        <v>3750.1129040000001</v>
      </c>
      <c r="AD62" s="65">
        <f>VLOOKUP($D62,Résultats!$B$2:$AZ$212,AD$2,FALSE)</f>
        <v>3549.471391</v>
      </c>
      <c r="AE62" s="65">
        <f>VLOOKUP($D62,Résultats!$B$2:$AZ$212,AE$2,FALSE)</f>
        <v>3353.0003929999998</v>
      </c>
      <c r="AF62" s="65">
        <f>VLOOKUP($D62,Résultats!$B$2:$AZ$212,AF$2,FALSE)</f>
        <v>3161.300745</v>
      </c>
      <c r="AG62" s="65">
        <f>VLOOKUP($D62,Résultats!$B$2:$AZ$212,AG$2,FALSE)</f>
        <v>2975.0422490000001</v>
      </c>
      <c r="AH62" s="65">
        <f>VLOOKUP($D62,Résultats!$B$2:$AZ$212,AH$2,FALSE)</f>
        <v>2794.7584959999999</v>
      </c>
      <c r="AI62" s="65">
        <f>VLOOKUP($D62,Résultats!$B$2:$AZ$212,AI$2,FALSE)</f>
        <v>2620.9744559999999</v>
      </c>
      <c r="AJ62" s="65">
        <f>VLOOKUP($D62,Résultats!$B$2:$AZ$212,AJ$2,FALSE)</f>
        <v>2454.065967</v>
      </c>
      <c r="AK62" s="65">
        <f>VLOOKUP($D62,Résultats!$B$2:$AZ$212,AK$2,FALSE)</f>
        <v>2294.4667989999998</v>
      </c>
      <c r="AL62" s="65">
        <f>VLOOKUP($D62,Résultats!$B$2:$AZ$212,AL$2,FALSE)</f>
        <v>2142.2869289999999</v>
      </c>
      <c r="AM62" s="226">
        <f>VLOOKUP($D62,Résultats!$B$2:$AZ$212,AM$2,FALSE)</f>
        <v>1997.839864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3292.8055829999998</v>
      </c>
      <c r="G63" s="65">
        <f>VLOOKUP($D63,Résultats!$B$2:$AZ$212,G$2,FALSE)</f>
        <v>2901.0974649999998</v>
      </c>
      <c r="H63" s="65">
        <f>VLOOKUP($D63,Résultats!$B$2:$AZ$212,H$2,FALSE)</f>
        <v>2781.3616980000002</v>
      </c>
      <c r="I63" s="65">
        <f>VLOOKUP($D63,Résultats!$B$2:$AZ$212,I$2,FALSE)</f>
        <v>2665.701724</v>
      </c>
      <c r="J63" s="65">
        <f>VLOOKUP($D63,Résultats!$B$2:$AZ$212,J$2,FALSE)</f>
        <v>2541.9865599999998</v>
      </c>
      <c r="K63" s="65">
        <f>VLOOKUP($D63,Résultats!$B$2:$AZ$212,K$2,FALSE)</f>
        <v>2415.8746219999998</v>
      </c>
      <c r="L63" s="65">
        <f>VLOOKUP($D63,Résultats!$B$2:$AZ$212,L$2,FALSE)</f>
        <v>2295.9658209999998</v>
      </c>
      <c r="M63" s="65">
        <f>VLOOKUP($D63,Résultats!$B$2:$AZ$212,M$2,FALSE)</f>
        <v>2180.4854829999999</v>
      </c>
      <c r="N63" s="65">
        <f>VLOOKUP($D63,Résultats!$B$2:$AZ$212,N$2,FALSE)</f>
        <v>2070.4858669999999</v>
      </c>
      <c r="O63" s="65">
        <f>VLOOKUP($D63,Résultats!$B$2:$AZ$212,O$2,FALSE)</f>
        <v>1967.694256</v>
      </c>
      <c r="P63" s="65">
        <f>VLOOKUP($D63,Résultats!$B$2:$AZ$212,P$2,FALSE)</f>
        <v>1871.7280049999999</v>
      </c>
      <c r="Q63" s="65">
        <f>VLOOKUP($D63,Résultats!$B$2:$AZ$212,Q$2,FALSE)</f>
        <v>1781.7119270000001</v>
      </c>
      <c r="R63" s="65">
        <f>VLOOKUP($D63,Résultats!$B$2:$AZ$212,R$2,FALSE)</f>
        <v>1696.80251</v>
      </c>
      <c r="S63" s="65">
        <f>VLOOKUP($D63,Résultats!$B$2:$AZ$212,S$2,FALSE)</f>
        <v>1616.2122079999999</v>
      </c>
      <c r="T63" s="65">
        <f>VLOOKUP($D63,Résultats!$B$2:$AZ$212,T$2,FALSE)</f>
        <v>1539.450597</v>
      </c>
      <c r="U63" s="65">
        <f>VLOOKUP($D63,Résultats!$B$2:$AZ$212,U$2,FALSE)</f>
        <v>1465.9922099999999</v>
      </c>
      <c r="V63" s="65">
        <f>VLOOKUP($D63,Résultats!$B$2:$AZ$212,V$2,FALSE)</f>
        <v>1395.2319910000001</v>
      </c>
      <c r="W63" s="65">
        <f>VLOOKUP($D63,Résultats!$B$2:$AZ$212,W$2,FALSE)</f>
        <v>1326.7531770000001</v>
      </c>
      <c r="X63" s="65">
        <f>VLOOKUP($D63,Résultats!$B$2:$AZ$212,X$2,FALSE)</f>
        <v>1260.300694</v>
      </c>
      <c r="Y63" s="65">
        <f>VLOOKUP($D63,Résultats!$B$2:$AZ$212,Y$2,FALSE)</f>
        <v>1195.7291190000001</v>
      </c>
      <c r="Z63" s="65">
        <f>VLOOKUP($D63,Résultats!$B$2:$AZ$212,Z$2,FALSE)</f>
        <v>1132.997734</v>
      </c>
      <c r="AA63" s="65">
        <f>VLOOKUP($D63,Résultats!$B$2:$AZ$212,AA$2,FALSE)</f>
        <v>1072.098092</v>
      </c>
      <c r="AB63" s="65">
        <f>VLOOKUP($D63,Résultats!$B$2:$AZ$212,AB$2,FALSE)</f>
        <v>1013.035039</v>
      </c>
      <c r="AC63" s="65">
        <f>VLOOKUP($D63,Résultats!$B$2:$AZ$212,AC$2,FALSE)</f>
        <v>955.8561737</v>
      </c>
      <c r="AD63" s="65">
        <f>VLOOKUP($D63,Résultats!$B$2:$AZ$212,AD$2,FALSE)</f>
        <v>900.62600229999998</v>
      </c>
      <c r="AE63" s="65">
        <f>VLOOKUP($D63,Résultats!$B$2:$AZ$212,AE$2,FALSE)</f>
        <v>847.37144439999997</v>
      </c>
      <c r="AF63" s="65">
        <f>VLOOKUP($D63,Résultats!$B$2:$AZ$212,AF$2,FALSE)</f>
        <v>796.11374660000001</v>
      </c>
      <c r="AG63" s="65">
        <f>VLOOKUP($D63,Résultats!$B$2:$AZ$212,AG$2,FALSE)</f>
        <v>746.89991610000004</v>
      </c>
      <c r="AH63" s="65">
        <f>VLOOKUP($D63,Résultats!$B$2:$AZ$212,AH$2,FALSE)</f>
        <v>699.75832339999999</v>
      </c>
      <c r="AI63" s="65">
        <f>VLOOKUP($D63,Résultats!$B$2:$AZ$212,AI$2,FALSE)</f>
        <v>654.72471719999999</v>
      </c>
      <c r="AJ63" s="65">
        <f>VLOOKUP($D63,Résultats!$B$2:$AZ$212,AJ$2,FALSE)</f>
        <v>611.81001460000004</v>
      </c>
      <c r="AK63" s="65">
        <f>VLOOKUP($D63,Résultats!$B$2:$AZ$212,AK$2,FALSE)</f>
        <v>571.04475100000002</v>
      </c>
      <c r="AL63" s="65">
        <f>VLOOKUP($D63,Résultats!$B$2:$AZ$212,AL$2,FALSE)</f>
        <v>532.39651730000003</v>
      </c>
      <c r="AM63" s="226">
        <f>VLOOKUP($D63,Résultats!$B$2:$AZ$212,AM$2,FALSE)</f>
        <v>495.883849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1275.46093</v>
      </c>
      <c r="G64" s="224">
        <f>VLOOKUP($D64,Résultats!$B$2:$AZ$212,G$2,FALSE)</f>
        <v>1059.19487</v>
      </c>
      <c r="H64" s="224">
        <f>VLOOKUP($D64,Résultats!$B$2:$AZ$212,H$2,FALSE)</f>
        <v>994.36948889999996</v>
      </c>
      <c r="I64" s="224">
        <f>VLOOKUP($D64,Résultats!$B$2:$AZ$212,I$2,FALSE)</f>
        <v>933.91461179999999</v>
      </c>
      <c r="J64" s="224">
        <f>VLOOKUP($D64,Résultats!$B$2:$AZ$212,J$2,FALSE)</f>
        <v>874.97390510000002</v>
      </c>
      <c r="K64" s="224">
        <f>VLOOKUP($D64,Résultats!$B$2:$AZ$212,K$2,FALSE)</f>
        <v>818.20026419999999</v>
      </c>
      <c r="L64" s="224">
        <f>VLOOKUP($D64,Résultats!$B$2:$AZ$212,L$2,FALSE)</f>
        <v>764.79442029999996</v>
      </c>
      <c r="M64" s="224">
        <f>VLOOKUP($D64,Résultats!$B$2:$AZ$212,M$2,FALSE)</f>
        <v>714.35028399999999</v>
      </c>
      <c r="N64" s="224">
        <f>VLOOKUP($D64,Résultats!$B$2:$AZ$212,N$2,FALSE)</f>
        <v>666.98732489999998</v>
      </c>
      <c r="O64" s="224">
        <f>VLOOKUP($D64,Résultats!$B$2:$AZ$212,O$2,FALSE)</f>
        <v>622.93685059999996</v>
      </c>
      <c r="P64" s="224">
        <f>VLOOKUP($D64,Résultats!$B$2:$AZ$212,P$2,FALSE)</f>
        <v>582.04608519999999</v>
      </c>
      <c r="Q64" s="224">
        <f>VLOOKUP($D64,Résultats!$B$2:$AZ$212,Q$2,FALSE)</f>
        <v>544.05232369999999</v>
      </c>
      <c r="R64" s="224">
        <f>VLOOKUP($D64,Résultats!$B$2:$AZ$212,R$2,FALSE)</f>
        <v>508.70078100000001</v>
      </c>
      <c r="S64" s="224">
        <f>VLOOKUP($D64,Résultats!$B$2:$AZ$212,S$2,FALSE)</f>
        <v>475.7480425</v>
      </c>
      <c r="T64" s="224">
        <f>VLOOKUP($D64,Résultats!$B$2:$AZ$212,T$2,FALSE)</f>
        <v>444.99794370000001</v>
      </c>
      <c r="U64" s="224">
        <f>VLOOKUP($D64,Résultats!$B$2:$AZ$212,U$2,FALSE)</f>
        <v>416.24894389999997</v>
      </c>
      <c r="V64" s="224">
        <f>VLOOKUP($D64,Résultats!$B$2:$AZ$212,V$2,FALSE)</f>
        <v>389.30685419999998</v>
      </c>
      <c r="W64" s="224">
        <f>VLOOKUP($D64,Résultats!$B$2:$AZ$212,W$2,FALSE)</f>
        <v>364.01258189999999</v>
      </c>
      <c r="X64" s="224">
        <f>VLOOKUP($D64,Résultats!$B$2:$AZ$212,X$2,FALSE)</f>
        <v>340.23716350000001</v>
      </c>
      <c r="Y64" s="224">
        <f>VLOOKUP($D64,Résultats!$B$2:$AZ$212,Y$2,FALSE)</f>
        <v>317.87239099999999</v>
      </c>
      <c r="Z64" s="224">
        <f>VLOOKUP($D64,Résultats!$B$2:$AZ$212,Z$2,FALSE)</f>
        <v>296.83094299999999</v>
      </c>
      <c r="AA64" s="224">
        <f>VLOOKUP($D64,Résultats!$B$2:$AZ$212,AA$2,FALSE)</f>
        <v>277.03477609999999</v>
      </c>
      <c r="AB64" s="224">
        <f>VLOOKUP($D64,Résultats!$B$2:$AZ$212,AB$2,FALSE)</f>
        <v>258.41157170000002</v>
      </c>
      <c r="AC64" s="224">
        <f>VLOOKUP($D64,Résultats!$B$2:$AZ$212,AC$2,FALSE)</f>
        <v>240.89849720000001</v>
      </c>
      <c r="AD64" s="224">
        <f>VLOOKUP($D64,Résultats!$B$2:$AZ$212,AD$2,FALSE)</f>
        <v>224.4384345</v>
      </c>
      <c r="AE64" s="224">
        <f>VLOOKUP($D64,Résultats!$B$2:$AZ$212,AE$2,FALSE)</f>
        <v>208.97436279999999</v>
      </c>
      <c r="AF64" s="224">
        <f>VLOOKUP($D64,Résultats!$B$2:$AZ$212,AF$2,FALSE)</f>
        <v>194.45244969999999</v>
      </c>
      <c r="AG64" s="224">
        <f>VLOOKUP($D64,Résultats!$B$2:$AZ$212,AG$2,FALSE)</f>
        <v>180.82559190000001</v>
      </c>
      <c r="AH64" s="224">
        <f>VLOOKUP($D64,Résultats!$B$2:$AZ$212,AH$2,FALSE)</f>
        <v>168.04801470000001</v>
      </c>
      <c r="AI64" s="224">
        <f>VLOOKUP($D64,Résultats!$B$2:$AZ$212,AI$2,FALSE)</f>
        <v>156.07819069999999</v>
      </c>
      <c r="AJ64" s="224">
        <f>VLOOKUP($D64,Résultats!$B$2:$AZ$212,AJ$2,FALSE)</f>
        <v>144.8749541</v>
      </c>
      <c r="AK64" s="224">
        <f>VLOOKUP($D64,Résultats!$B$2:$AZ$212,AK$2,FALSE)</f>
        <v>134.40247500000001</v>
      </c>
      <c r="AL64" s="224">
        <f>VLOOKUP($D64,Résultats!$B$2:$AZ$212,AL$2,FALSE)</f>
        <v>124.6203459</v>
      </c>
      <c r="AM64" s="227">
        <f>VLOOKUP($D64,Résultats!$B$2:$AZ$212,AM$2,FALSE)</f>
        <v>115.4967819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3000.9927250000001</v>
      </c>
      <c r="J68" s="51">
        <f t="shared" si="11"/>
        <v>2987.3681080000001</v>
      </c>
      <c r="K68" s="51">
        <f t="shared" si="11"/>
        <v>2879.423225</v>
      </c>
      <c r="L68" s="51">
        <f t="shared" si="11"/>
        <v>2846.9900170000001</v>
      </c>
      <c r="M68" s="51">
        <f t="shared" si="11"/>
        <v>2760.9497019999999</v>
      </c>
      <c r="N68" s="51">
        <f t="shared" si="11"/>
        <v>2724.6166010000002</v>
      </c>
      <c r="O68" s="51">
        <f t="shared" si="11"/>
        <v>2776.9919279999999</v>
      </c>
      <c r="P68" s="51">
        <f t="shared" si="11"/>
        <v>2835.43181</v>
      </c>
      <c r="Q68" s="51">
        <f t="shared" si="11"/>
        <v>2884.7742029999999</v>
      </c>
      <c r="R68" s="51">
        <f t="shared" si="11"/>
        <v>2923.5774719999999</v>
      </c>
      <c r="S68" s="51">
        <f t="shared" si="11"/>
        <v>2951.2669139999998</v>
      </c>
      <c r="T68" s="51">
        <f t="shared" si="11"/>
        <v>2980.9448299999999</v>
      </c>
      <c r="U68" s="51">
        <f t="shared" si="11"/>
        <v>3010.6554409999999</v>
      </c>
      <c r="V68" s="51">
        <f t="shared" si="11"/>
        <v>3028.0334459999999</v>
      </c>
      <c r="W68" s="51">
        <f t="shared" si="11"/>
        <v>3037.6144250000002</v>
      </c>
      <c r="X68" s="51">
        <f t="shared" si="11"/>
        <v>3043.9929959999999</v>
      </c>
      <c r="Y68" s="51">
        <f t="shared" si="11"/>
        <v>3050.1440539999999</v>
      </c>
      <c r="Z68" s="51">
        <f t="shared" si="11"/>
        <v>3060.37057</v>
      </c>
      <c r="AA68" s="51">
        <f t="shared" si="11"/>
        <v>3074.5974609999998</v>
      </c>
      <c r="AB68" s="51">
        <f t="shared" si="11"/>
        <v>3091.5948539999999</v>
      </c>
      <c r="AC68" s="51">
        <f t="shared" si="11"/>
        <v>3114.0752619999998</v>
      </c>
      <c r="AD68" s="51">
        <f t="shared" si="11"/>
        <v>3143.8298300000001</v>
      </c>
      <c r="AE68" s="51">
        <f t="shared" si="11"/>
        <v>3173.7896730000002</v>
      </c>
      <c r="AF68" s="51">
        <f t="shared" si="11"/>
        <v>3200.2754479999999</v>
      </c>
      <c r="AG68" s="51">
        <f t="shared" si="11"/>
        <v>3226.9418289999999</v>
      </c>
      <c r="AH68" s="51">
        <f t="shared" si="11"/>
        <v>3249.6521499999999</v>
      </c>
      <c r="AI68" s="51">
        <f t="shared" si="11"/>
        <v>3271.6602910000001</v>
      </c>
      <c r="AJ68" s="51">
        <f t="shared" si="11"/>
        <v>3287.8682990000002</v>
      </c>
      <c r="AK68" s="51">
        <f t="shared" si="11"/>
        <v>3311.5757359999998</v>
      </c>
      <c r="AL68" s="51">
        <f t="shared" si="11"/>
        <v>3321.6988200000001</v>
      </c>
      <c r="AM68" s="100">
        <f t="shared" si="11"/>
        <v>3354.3997829999998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8.7724857537806282E-3</v>
      </c>
      <c r="G69" s="124">
        <f t="shared" si="12"/>
        <v>1.6148784086031875E-2</v>
      </c>
      <c r="H69" s="124">
        <f t="shared" si="12"/>
        <v>1.9449727966526435E-2</v>
      </c>
      <c r="I69" s="124">
        <f t="shared" si="12"/>
        <v>3.4829759842220212E-2</v>
      </c>
      <c r="J69" s="123">
        <f t="shared" si="12"/>
        <v>6.1844012897254906E-2</v>
      </c>
      <c r="K69" s="67">
        <f t="shared" si="12"/>
        <v>0.10837705981898511</v>
      </c>
      <c r="L69" s="67">
        <f t="shared" si="12"/>
        <v>0.12491618863305623</v>
      </c>
      <c r="M69" s="67">
        <f t="shared" si="12"/>
        <v>0.14360901291058725</v>
      </c>
      <c r="N69" s="124">
        <f t="shared" si="12"/>
        <v>0.16462402854602587</v>
      </c>
      <c r="O69" s="123">
        <f t="shared" si="12"/>
        <v>0.18810779881388262</v>
      </c>
      <c r="P69" s="67">
        <f t="shared" si="12"/>
        <v>0.21417266370443944</v>
      </c>
      <c r="Q69" s="67">
        <f t="shared" si="12"/>
        <v>0.24288275389850331</v>
      </c>
      <c r="R69" s="67">
        <f t="shared" si="12"/>
        <v>0.27423918277476728</v>
      </c>
      <c r="S69" s="124">
        <f t="shared" si="12"/>
        <v>0.30816568982143916</v>
      </c>
      <c r="T69" s="124">
        <f t="shared" si="12"/>
        <v>0.34449641122677205</v>
      </c>
      <c r="U69" s="124">
        <f t="shared" si="12"/>
        <v>0.38296780571377254</v>
      </c>
      <c r="V69" s="124">
        <f t="shared" si="12"/>
        <v>0.42321679296272874</v>
      </c>
      <c r="W69" s="124">
        <f t="shared" si="12"/>
        <v>0.46478687926299267</v>
      </c>
      <c r="X69" s="118">
        <f t="shared" si="12"/>
        <v>0.5071432197868303</v>
      </c>
      <c r="Y69" s="118">
        <f t="shared" si="12"/>
        <v>0.54969636919319087</v>
      </c>
      <c r="Z69" s="118">
        <f t="shared" si="12"/>
        <v>0.59183300275953177</v>
      </c>
      <c r="AA69" s="118">
        <f t="shared" si="12"/>
        <v>0.6329505444810487</v>
      </c>
      <c r="AB69" s="118">
        <f t="shared" si="12"/>
        <v>0.67249169576991419</v>
      </c>
      <c r="AC69" s="118">
        <f t="shared" si="12"/>
        <v>0.70997470580722277</v>
      </c>
      <c r="AD69" s="118">
        <f t="shared" si="12"/>
        <v>0.74501589610529273</v>
      </c>
      <c r="AE69" s="118">
        <f t="shared" si="12"/>
        <v>0.77734231067302351</v>
      </c>
      <c r="AF69" s="118">
        <f t="shared" si="12"/>
        <v>0.80679405568467188</v>
      </c>
      <c r="AG69" s="118">
        <f t="shared" si="12"/>
        <v>0.83331745457379913</v>
      </c>
      <c r="AH69" s="118">
        <f t="shared" si="12"/>
        <v>0.85695127769290624</v>
      </c>
      <c r="AI69" s="118">
        <f t="shared" si="12"/>
        <v>0.87780880945991835</v>
      </c>
      <c r="AJ69" s="118">
        <f t="shared" si="12"/>
        <v>0.89605842755199716</v>
      </c>
      <c r="AK69" s="118">
        <f t="shared" si="12"/>
        <v>0.91190488357896349</v>
      </c>
      <c r="AL69" s="118">
        <f t="shared" si="12"/>
        <v>0.92557278146006028</v>
      </c>
      <c r="AM69" s="118">
        <f t="shared" si="12"/>
        <v>0.93729304984277118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1.8913203652555613E-4</v>
      </c>
      <c r="G70" s="111">
        <f t="shared" si="13"/>
        <v>4.519215008603805E-4</v>
      </c>
      <c r="H70" s="111">
        <f t="shared" si="13"/>
        <v>5.9106311088531717E-4</v>
      </c>
      <c r="I70" s="111">
        <f t="shared" si="13"/>
        <v>1.1409711261462655E-3</v>
      </c>
      <c r="J70" s="110">
        <f t="shared" si="13"/>
        <v>2.184110893306758E-3</v>
      </c>
      <c r="K70" s="68">
        <f t="shared" si="13"/>
        <v>4.122739952547267E-3</v>
      </c>
      <c r="L70" s="68">
        <f t="shared" si="13"/>
        <v>5.1096726975281134E-3</v>
      </c>
      <c r="M70" s="68">
        <f t="shared" si="13"/>
        <v>6.3054106119315315E-3</v>
      </c>
      <c r="N70" s="111">
        <f t="shared" si="13"/>
        <v>7.727971004166982E-3</v>
      </c>
      <c r="O70" s="110">
        <f t="shared" si="13"/>
        <v>9.3985355365426189E-3</v>
      </c>
      <c r="P70" s="68">
        <f t="shared" si="13"/>
        <v>1.1335065568020131E-2</v>
      </c>
      <c r="Q70" s="68">
        <f t="shared" si="13"/>
        <v>1.3553320564687539E-2</v>
      </c>
      <c r="R70" s="68">
        <f t="shared" si="13"/>
        <v>1.6067018120736156E-2</v>
      </c>
      <c r="S70" s="111">
        <f t="shared" si="13"/>
        <v>1.8886380491574883E-2</v>
      </c>
      <c r="T70" s="111">
        <f t="shared" si="13"/>
        <v>2.2026284944696547E-2</v>
      </c>
      <c r="U70" s="111">
        <f t="shared" si="13"/>
        <v>2.5488127161609659E-2</v>
      </c>
      <c r="V70" s="111">
        <f t="shared" si="13"/>
        <v>2.9268361486255525E-2</v>
      </c>
      <c r="W70" s="111">
        <f t="shared" si="13"/>
        <v>3.3354759730573766E-2</v>
      </c>
      <c r="X70" s="116">
        <f t="shared" si="13"/>
        <v>3.7725140350487192E-2</v>
      </c>
      <c r="Y70" s="116">
        <f t="shared" si="13"/>
        <v>4.234549752842591E-2</v>
      </c>
      <c r="Z70" s="116">
        <f t="shared" si="13"/>
        <v>4.7171409996927274E-2</v>
      </c>
      <c r="AA70" s="116">
        <f t="shared" si="13"/>
        <v>5.2155703416161769E-2</v>
      </c>
      <c r="AB70" s="116">
        <f t="shared" si="13"/>
        <v>5.7246368026203219E-2</v>
      </c>
      <c r="AC70" s="116">
        <f t="shared" si="13"/>
        <v>6.2394761960637549E-2</v>
      </c>
      <c r="AD70" s="116">
        <f t="shared" si="13"/>
        <v>6.755475028366914E-2</v>
      </c>
      <c r="AE70" s="116">
        <f t="shared" si="13"/>
        <v>7.2684971238798274E-2</v>
      </c>
      <c r="AF70" s="116">
        <f t="shared" si="13"/>
        <v>7.775388788971517E-2</v>
      </c>
      <c r="AG70" s="116">
        <f t="shared" si="13"/>
        <v>8.274064735240072E-2</v>
      </c>
      <c r="AH70" s="116">
        <f t="shared" si="13"/>
        <v>8.7631225699033671E-2</v>
      </c>
      <c r="AI70" s="116">
        <f t="shared" si="13"/>
        <v>9.2423977645789135E-2</v>
      </c>
      <c r="AJ70" s="116">
        <f t="shared" si="13"/>
        <v>9.71165866641059E-2</v>
      </c>
      <c r="AK70" s="116">
        <f t="shared" si="13"/>
        <v>0.10171432558171153</v>
      </c>
      <c r="AL70" s="116">
        <f t="shared" si="13"/>
        <v>0.10622175357246869</v>
      </c>
      <c r="AM70" s="116">
        <f t="shared" si="13"/>
        <v>0.11065504013002139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1.5431074424359186E-4</v>
      </c>
      <c r="G71" s="111">
        <f t="shared" si="14"/>
        <v>3.4038744978792825E-4</v>
      </c>
      <c r="H71" s="111">
        <f t="shared" si="14"/>
        <v>4.3475106276245602E-4</v>
      </c>
      <c r="I71" s="111">
        <f t="shared" si="14"/>
        <v>8.2169177701022238E-4</v>
      </c>
      <c r="J71" s="110">
        <f t="shared" si="14"/>
        <v>1.5405879609129173E-3</v>
      </c>
      <c r="K71" s="68">
        <f t="shared" si="14"/>
        <v>2.8497245086296754E-3</v>
      </c>
      <c r="L71" s="68">
        <f t="shared" si="14"/>
        <v>3.4633536679521135E-3</v>
      </c>
      <c r="M71" s="68">
        <f t="shared" si="14"/>
        <v>4.1932225065938562E-3</v>
      </c>
      <c r="N71" s="111">
        <f t="shared" si="14"/>
        <v>5.0476588210437903E-3</v>
      </c>
      <c r="O71" s="110">
        <f t="shared" si="14"/>
        <v>6.0362678447079734E-3</v>
      </c>
      <c r="P71" s="68">
        <f t="shared" si="14"/>
        <v>7.1667457874784856E-3</v>
      </c>
      <c r="Q71" s="68">
        <f t="shared" si="14"/>
        <v>8.4452969576142602E-3</v>
      </c>
      <c r="R71" s="68">
        <f t="shared" si="14"/>
        <v>9.8765445781899917E-3</v>
      </c>
      <c r="S71" s="111">
        <f t="shared" si="14"/>
        <v>1.1462675690064678E-2</v>
      </c>
      <c r="T71" s="111">
        <f t="shared" si="14"/>
        <v>1.3206713262116965E-2</v>
      </c>
      <c r="U71" s="111">
        <f t="shared" si="14"/>
        <v>1.5104408372582017E-2</v>
      </c>
      <c r="V71" s="111">
        <f t="shared" si="14"/>
        <v>1.7147964993118509E-2</v>
      </c>
      <c r="W71" s="111">
        <f t="shared" si="14"/>
        <v>1.9324481292585381E-2</v>
      </c>
      <c r="X71" s="116">
        <f t="shared" si="14"/>
        <v>2.1615649975693967E-2</v>
      </c>
      <c r="Y71" s="116">
        <f t="shared" si="14"/>
        <v>2.3997429732543381E-2</v>
      </c>
      <c r="Z71" s="116">
        <f t="shared" si="14"/>
        <v>2.6441211192930796E-2</v>
      </c>
      <c r="AA71" s="116">
        <f t="shared" si="14"/>
        <v>2.8917393944338524E-2</v>
      </c>
      <c r="AB71" s="116">
        <f t="shared" si="14"/>
        <v>3.1395193016452085E-2</v>
      </c>
      <c r="AC71" s="116">
        <f t="shared" si="14"/>
        <v>3.3846266044420349E-2</v>
      </c>
      <c r="AD71" s="116">
        <f t="shared" si="14"/>
        <v>3.6244815865240393E-2</v>
      </c>
      <c r="AE71" s="116">
        <f t="shared" si="14"/>
        <v>3.8568739271337339E-2</v>
      </c>
      <c r="AF71" s="116">
        <f t="shared" si="14"/>
        <v>4.0801479316914101E-2</v>
      </c>
      <c r="AG71" s="116">
        <f t="shared" si="14"/>
        <v>4.2932147786169474E-2</v>
      </c>
      <c r="AH71" s="116">
        <f t="shared" si="14"/>
        <v>4.495399333740998E-2</v>
      </c>
      <c r="AI71" s="116">
        <f t="shared" si="14"/>
        <v>4.6865794967097335E-2</v>
      </c>
      <c r="AJ71" s="116">
        <f t="shared" si="14"/>
        <v>4.8667392562125246E-2</v>
      </c>
      <c r="AK71" s="116">
        <f t="shared" si="14"/>
        <v>5.0361922992420427E-2</v>
      </c>
      <c r="AL71" s="116">
        <f t="shared" si="14"/>
        <v>5.1953008671629053E-2</v>
      </c>
      <c r="AM71" s="116">
        <f t="shared" si="14"/>
        <v>5.3447888444488376E-2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2.6025912797572652E-4</v>
      </c>
      <c r="G72" s="111">
        <f t="shared" si="15"/>
        <v>4.8233568693572084E-4</v>
      </c>
      <c r="H72" s="111">
        <f t="shared" si="15"/>
        <v>5.8147437090280371E-4</v>
      </c>
      <c r="I72" s="111">
        <f t="shared" si="15"/>
        <v>1.0413764055359381E-3</v>
      </c>
      <c r="J72" s="110">
        <f t="shared" si="15"/>
        <v>1.8475584860866432E-3</v>
      </c>
      <c r="K72" s="68">
        <f t="shared" si="15"/>
        <v>3.231492481970934E-3</v>
      </c>
      <c r="L72" s="68">
        <f t="shared" si="15"/>
        <v>3.7128058078469898E-3</v>
      </c>
      <c r="M72" s="68">
        <f t="shared" si="15"/>
        <v>4.2487492370840733E-3</v>
      </c>
      <c r="N72" s="111">
        <f t="shared" si="15"/>
        <v>4.8413419653828204E-3</v>
      </c>
      <c r="O72" s="110">
        <f t="shared" si="15"/>
        <v>5.4916673384007046E-3</v>
      </c>
      <c r="P72" s="68">
        <f t="shared" si="15"/>
        <v>6.1998317321551102E-3</v>
      </c>
      <c r="Q72" s="68">
        <f t="shared" si="15"/>
        <v>6.9645060951760047E-3</v>
      </c>
      <c r="R72" s="68">
        <f t="shared" si="15"/>
        <v>7.7823730815777753E-3</v>
      </c>
      <c r="S72" s="111">
        <f t="shared" si="15"/>
        <v>8.6476973427690451E-3</v>
      </c>
      <c r="T72" s="111">
        <f t="shared" si="15"/>
        <v>9.5507206686545765E-3</v>
      </c>
      <c r="U72" s="111">
        <f t="shared" si="15"/>
        <v>1.047940962965878E-2</v>
      </c>
      <c r="V72" s="111">
        <f t="shared" si="15"/>
        <v>1.1418407031029868E-2</v>
      </c>
      <c r="W72" s="111">
        <f t="shared" si="15"/>
        <v>1.2349721798545909E-2</v>
      </c>
      <c r="X72" s="116">
        <f t="shared" si="15"/>
        <v>1.3253550350810335E-2</v>
      </c>
      <c r="Y72" s="116">
        <f t="shared" si="15"/>
        <v>1.4109648547110883E-2</v>
      </c>
      <c r="Z72" s="116">
        <f t="shared" si="15"/>
        <v>1.48985363069937E-2</v>
      </c>
      <c r="AA72" s="116">
        <f t="shared" si="15"/>
        <v>1.5601649542245556E-2</v>
      </c>
      <c r="AB72" s="116">
        <f t="shared" si="15"/>
        <v>1.6203238899556018E-2</v>
      </c>
      <c r="AC72" s="116">
        <f t="shared" si="15"/>
        <v>1.6690129623463161E-2</v>
      </c>
      <c r="AD72" s="116">
        <f t="shared" si="15"/>
        <v>1.705290726883904E-2</v>
      </c>
      <c r="AE72" s="116">
        <f t="shared" si="15"/>
        <v>1.728611363781446E-2</v>
      </c>
      <c r="AF72" s="116">
        <f t="shared" si="15"/>
        <v>1.7387273468842987E-2</v>
      </c>
      <c r="AG72" s="116">
        <f t="shared" si="15"/>
        <v>1.7356342016043205E-2</v>
      </c>
      <c r="AH72" s="116">
        <f t="shared" si="15"/>
        <v>1.7196019857079164E-2</v>
      </c>
      <c r="AI72" s="116">
        <f t="shared" si="15"/>
        <v>1.6909500675294897E-2</v>
      </c>
      <c r="AJ72" s="116">
        <f t="shared" si="15"/>
        <v>1.6502966836142118E-2</v>
      </c>
      <c r="AK72" s="116">
        <f t="shared" si="15"/>
        <v>1.5982604173785383E-2</v>
      </c>
      <c r="AL72" s="116">
        <f t="shared" si="15"/>
        <v>1.5356101923774053E-2</v>
      </c>
      <c r="AM72" s="116">
        <f t="shared" si="15"/>
        <v>1.4628395848545762E-2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5.6886603194992976E-3</v>
      </c>
      <c r="G73" s="111">
        <f t="shared" si="16"/>
        <v>1.0412578755882737E-2</v>
      </c>
      <c r="H73" s="111">
        <f t="shared" si="16"/>
        <v>1.2514127917012239E-2</v>
      </c>
      <c r="I73" s="111">
        <f t="shared" si="16"/>
        <v>2.236227848902899E-2</v>
      </c>
      <c r="J73" s="110">
        <f t="shared" si="16"/>
        <v>3.9615437308538073E-2</v>
      </c>
      <c r="K73" s="68">
        <f t="shared" si="16"/>
        <v>6.9252625237125387E-2</v>
      </c>
      <c r="L73" s="68">
        <f t="shared" si="16"/>
        <v>7.9614194340885888E-2</v>
      </c>
      <c r="M73" s="68">
        <f t="shared" si="16"/>
        <v>9.1278325757779416E-2</v>
      </c>
      <c r="N73" s="111">
        <f t="shared" si="16"/>
        <v>0.10434593263347733</v>
      </c>
      <c r="O73" s="110">
        <f t="shared" si="16"/>
        <v>0.11890164194240324</v>
      </c>
      <c r="P73" s="68">
        <f t="shared" si="16"/>
        <v>0.13500936338864028</v>
      </c>
      <c r="Q73" s="68">
        <f t="shared" si="16"/>
        <v>0.15270244958579174</v>
      </c>
      <c r="R73" s="68">
        <f t="shared" si="16"/>
        <v>0.17197380955875693</v>
      </c>
      <c r="S73" s="111">
        <f t="shared" si="16"/>
        <v>0.1927672594780426</v>
      </c>
      <c r="T73" s="111">
        <f t="shared" si="16"/>
        <v>0.21496472771017369</v>
      </c>
      <c r="U73" s="111">
        <f t="shared" si="16"/>
        <v>0.23839143212004643</v>
      </c>
      <c r="V73" s="111">
        <f t="shared" si="16"/>
        <v>0.26280971247237672</v>
      </c>
      <c r="W73" s="111">
        <f t="shared" si="16"/>
        <v>0.28792525391039381</v>
      </c>
      <c r="X73" s="116">
        <f t="shared" si="16"/>
        <v>0.31339778069581337</v>
      </c>
      <c r="Y73" s="116">
        <f t="shared" si="16"/>
        <v>0.33885782333610398</v>
      </c>
      <c r="Z73" s="116">
        <f t="shared" si="16"/>
        <v>0.36392619015415512</v>
      </c>
      <c r="AA73" s="116">
        <f t="shared" si="16"/>
        <v>0.38823242754248799</v>
      </c>
      <c r="AB73" s="116">
        <f t="shared" si="16"/>
        <v>0.41143881202747012</v>
      </c>
      <c r="AC73" s="116">
        <f t="shared" si="16"/>
        <v>0.43325563208561918</v>
      </c>
      <c r="AD73" s="116">
        <f t="shared" si="16"/>
        <v>0.45345654220731152</v>
      </c>
      <c r="AE73" s="116">
        <f t="shared" si="16"/>
        <v>0.47188560122332968</v>
      </c>
      <c r="AF73" s="116">
        <f t="shared" si="16"/>
        <v>0.48845593305942209</v>
      </c>
      <c r="AG73" s="116">
        <f t="shared" si="16"/>
        <v>0.50314472991387782</v>
      </c>
      <c r="AH73" s="116">
        <f t="shared" si="16"/>
        <v>0.5159863424151413</v>
      </c>
      <c r="AI73" s="116">
        <f t="shared" si="16"/>
        <v>0.52705733469441063</v>
      </c>
      <c r="AJ73" s="116">
        <f t="shared" si="16"/>
        <v>0.5364709932379198</v>
      </c>
      <c r="AK73" s="116">
        <f t="shared" si="16"/>
        <v>0.54436034072934758</v>
      </c>
      <c r="AL73" s="116">
        <f t="shared" si="16"/>
        <v>0.55087186260914522</v>
      </c>
      <c r="AM73" s="116">
        <f t="shared" si="16"/>
        <v>0.55614978943611515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2.1575083403643307E-3</v>
      </c>
      <c r="G74" s="111">
        <f t="shared" si="17"/>
        <v>3.8968109291054602E-3</v>
      </c>
      <c r="H74" s="111">
        <f t="shared" si="17"/>
        <v>4.6600673620408456E-3</v>
      </c>
      <c r="I74" s="111">
        <f t="shared" si="17"/>
        <v>8.2867852703641595E-3</v>
      </c>
      <c r="J74" s="110">
        <f t="shared" si="17"/>
        <v>1.4603349300400309E-2</v>
      </c>
      <c r="K74" s="68">
        <f t="shared" si="17"/>
        <v>2.5386652359866271E-2</v>
      </c>
      <c r="L74" s="68">
        <f t="shared" si="17"/>
        <v>2.9015612912842891E-2</v>
      </c>
      <c r="M74" s="68">
        <f t="shared" si="17"/>
        <v>3.3065744422605202E-2</v>
      </c>
      <c r="N74" s="111">
        <f t="shared" si="17"/>
        <v>3.7570581880191661E-2</v>
      </c>
      <c r="O74" s="110">
        <f t="shared" si="17"/>
        <v>4.2556017397253308E-2</v>
      </c>
      <c r="P74" s="68">
        <f t="shared" si="17"/>
        <v>4.8041373634726908E-2</v>
      </c>
      <c r="Q74" s="68">
        <f t="shared" si="17"/>
        <v>5.403503915068808E-2</v>
      </c>
      <c r="R74" s="68">
        <f t="shared" si="17"/>
        <v>6.0530558158576477E-2</v>
      </c>
      <c r="S74" s="111">
        <f t="shared" si="17"/>
        <v>6.7503913710733929E-2</v>
      </c>
      <c r="T74" s="111">
        <f t="shared" si="17"/>
        <v>7.4905541274307985E-2</v>
      </c>
      <c r="U74" s="111">
        <f t="shared" si="17"/>
        <v>8.266958789456505E-2</v>
      </c>
      <c r="V74" s="111">
        <f t="shared" si="17"/>
        <v>9.0708152501694658E-2</v>
      </c>
      <c r="W74" s="111">
        <f t="shared" si="17"/>
        <v>9.8915166068188523E-2</v>
      </c>
      <c r="X74" s="116">
        <f t="shared" si="17"/>
        <v>0.10717093216991094</v>
      </c>
      <c r="Y74" s="116">
        <f t="shared" si="17"/>
        <v>0.11534908573862394</v>
      </c>
      <c r="Z74" s="116">
        <f t="shared" si="17"/>
        <v>0.12332331901231164</v>
      </c>
      <c r="AA74" s="116">
        <f t="shared" si="17"/>
        <v>0.13097169766380681</v>
      </c>
      <c r="AB74" s="116">
        <f t="shared" si="17"/>
        <v>0.13818635522285677</v>
      </c>
      <c r="AC74" s="116">
        <f t="shared" si="17"/>
        <v>0.1448765320817092</v>
      </c>
      <c r="AD74" s="116">
        <f t="shared" si="17"/>
        <v>0.1509745692883129</v>
      </c>
      <c r="AE74" s="116">
        <f t="shared" si="17"/>
        <v>0.15643770541060675</v>
      </c>
      <c r="AF74" s="116">
        <f t="shared" si="17"/>
        <v>0.1612460312197477</v>
      </c>
      <c r="AG74" s="116">
        <f t="shared" si="17"/>
        <v>0.16540042888390102</v>
      </c>
      <c r="AH74" s="116">
        <f t="shared" si="17"/>
        <v>0.16892102196230449</v>
      </c>
      <c r="AI74" s="116">
        <f t="shared" si="17"/>
        <v>0.1718402333049559</v>
      </c>
      <c r="AJ74" s="116">
        <f t="shared" si="17"/>
        <v>0.17420397309533472</v>
      </c>
      <c r="AK74" s="116">
        <f t="shared" si="17"/>
        <v>0.17606325501232625</v>
      </c>
      <c r="AL74" s="116">
        <f t="shared" si="17"/>
        <v>0.1774737758735152</v>
      </c>
      <c r="AM74" s="116">
        <f t="shared" si="17"/>
        <v>0.17848759788093513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3.2261518473721755E-4</v>
      </c>
      <c r="G76" s="126">
        <f t="shared" si="19"/>
        <v>5.6474976472977063E-4</v>
      </c>
      <c r="H76" s="126">
        <f t="shared" si="19"/>
        <v>6.682441436517665E-4</v>
      </c>
      <c r="I76" s="126">
        <f t="shared" si="19"/>
        <v>1.1766567844645475E-3</v>
      </c>
      <c r="J76" s="125">
        <f t="shared" si="19"/>
        <v>2.0529689389721501E-3</v>
      </c>
      <c r="K76" s="69">
        <f t="shared" si="19"/>
        <v>3.5338252784982661E-3</v>
      </c>
      <c r="L76" s="69">
        <f t="shared" si="19"/>
        <v>4.0005492158352021E-3</v>
      </c>
      <c r="M76" s="69">
        <f t="shared" si="19"/>
        <v>4.5175603854589888E-3</v>
      </c>
      <c r="N76" s="126">
        <f t="shared" si="19"/>
        <v>5.0905422564442486E-3</v>
      </c>
      <c r="O76" s="125">
        <f t="shared" si="19"/>
        <v>5.7236687365696945E-3</v>
      </c>
      <c r="P76" s="69">
        <f t="shared" si="19"/>
        <v>6.4202835969453271E-3</v>
      </c>
      <c r="Q76" s="69">
        <f t="shared" si="19"/>
        <v>7.1821415341462693E-3</v>
      </c>
      <c r="R76" s="69">
        <f t="shared" si="19"/>
        <v>8.0088792940322673E-3</v>
      </c>
      <c r="S76" s="126">
        <f t="shared" si="19"/>
        <v>8.8977631218075601E-3</v>
      </c>
      <c r="T76" s="126">
        <f t="shared" si="19"/>
        <v>9.8424235010078995E-3</v>
      </c>
      <c r="U76" s="126">
        <f t="shared" si="19"/>
        <v>1.0834840678136573E-2</v>
      </c>
      <c r="V76" s="126">
        <f t="shared" si="19"/>
        <v>1.1864194537697983E-2</v>
      </c>
      <c r="W76" s="126">
        <f t="shared" si="19"/>
        <v>1.2917496403448242E-2</v>
      </c>
      <c r="X76" s="119">
        <f t="shared" si="19"/>
        <v>1.3980166365665318E-2</v>
      </c>
      <c r="Y76" s="119">
        <f t="shared" si="19"/>
        <v>1.5036884284154535E-2</v>
      </c>
      <c r="Z76" s="119">
        <f t="shared" si="19"/>
        <v>1.6072336213846156E-2</v>
      </c>
      <c r="AA76" s="119">
        <f t="shared" si="19"/>
        <v>1.7071672557398238E-2</v>
      </c>
      <c r="AB76" s="119">
        <f t="shared" si="19"/>
        <v>1.8021728580610453E-2</v>
      </c>
      <c r="AC76" s="119">
        <f t="shared" si="19"/>
        <v>1.8911384088442753E-2</v>
      </c>
      <c r="AD76" s="119">
        <f t="shared" si="19"/>
        <v>1.9732311134664688E-2</v>
      </c>
      <c r="AE76" s="119">
        <f t="shared" si="19"/>
        <v>2.0479179941549956E-2</v>
      </c>
      <c r="AF76" s="119">
        <f t="shared" si="19"/>
        <v>2.1149450826896447E-2</v>
      </c>
      <c r="AG76" s="119">
        <f t="shared" si="19"/>
        <v>2.1743158531538562E-2</v>
      </c>
      <c r="AH76" s="119">
        <f t="shared" si="19"/>
        <v>2.2262674665040689E-2</v>
      </c>
      <c r="AI76" s="119">
        <f t="shared" si="19"/>
        <v>2.2711968349650394E-2</v>
      </c>
      <c r="AJ76" s="119">
        <f t="shared" si="19"/>
        <v>2.3096515281070262E-2</v>
      </c>
      <c r="AK76" s="119">
        <f t="shared" si="19"/>
        <v>2.3422434980662633E-2</v>
      </c>
      <c r="AL76" s="119">
        <f t="shared" si="19"/>
        <v>2.3696278580729365E-2</v>
      </c>
      <c r="AM76" s="119">
        <f t="shared" si="19"/>
        <v>2.3924337953607572E-2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0.98055027192776967</v>
      </c>
      <c r="I77" s="124">
        <f t="shared" si="20"/>
        <v>0.9651702401244574</v>
      </c>
      <c r="J77" s="123">
        <f t="shared" si="20"/>
        <v>0.9381559870357965</v>
      </c>
      <c r="K77" s="67">
        <f t="shared" si="20"/>
        <v>0.89162294021574406</v>
      </c>
      <c r="L77" s="67">
        <f t="shared" si="20"/>
        <v>0.87508381136694369</v>
      </c>
      <c r="M77" s="67">
        <f t="shared" si="20"/>
        <v>0.85639098687209625</v>
      </c>
      <c r="N77" s="124">
        <f t="shared" si="20"/>
        <v>0.83537597149067644</v>
      </c>
      <c r="O77" s="123">
        <f t="shared" si="20"/>
        <v>0.8118922011501073</v>
      </c>
      <c r="P77" s="67">
        <f t="shared" si="20"/>
        <v>0.78582733647190051</v>
      </c>
      <c r="Q77" s="67">
        <f t="shared" si="20"/>
        <v>0.75711724603216712</v>
      </c>
      <c r="R77" s="67">
        <f t="shared" si="20"/>
        <v>0.72576081712261875</v>
      </c>
      <c r="S77" s="124">
        <f t="shared" si="20"/>
        <v>0.6918343099752583</v>
      </c>
      <c r="T77" s="124">
        <f t="shared" si="20"/>
        <v>0.65550358877322801</v>
      </c>
      <c r="U77" s="124">
        <f t="shared" si="20"/>
        <v>0.61703219428622758</v>
      </c>
      <c r="V77" s="124">
        <f t="shared" si="20"/>
        <v>0.57678320703727126</v>
      </c>
      <c r="W77" s="124">
        <f t="shared" si="20"/>
        <v>0.53521312073700722</v>
      </c>
      <c r="X77" s="118">
        <f t="shared" si="20"/>
        <v>0.49285677988465387</v>
      </c>
      <c r="Y77" s="118">
        <f t="shared" si="20"/>
        <v>0.45030363080680907</v>
      </c>
      <c r="Z77" s="118">
        <f t="shared" si="20"/>
        <v>0.40816699724046818</v>
      </c>
      <c r="AA77" s="118">
        <f t="shared" si="20"/>
        <v>0.3670494555189513</v>
      </c>
      <c r="AB77" s="118">
        <f t="shared" si="20"/>
        <v>0.32750830390662822</v>
      </c>
      <c r="AC77" s="118">
        <f t="shared" si="20"/>
        <v>0.29002529406432825</v>
      </c>
      <c r="AD77" s="118">
        <f t="shared" si="20"/>
        <v>0.25498410405374899</v>
      </c>
      <c r="AE77" s="118">
        <f t="shared" si="20"/>
        <v>0.22265768938999253</v>
      </c>
      <c r="AF77" s="118">
        <f t="shared" si="20"/>
        <v>0.19320594409659703</v>
      </c>
      <c r="AG77" s="118">
        <f t="shared" si="20"/>
        <v>0.16668254530224444</v>
      </c>
      <c r="AH77" s="118">
        <f t="shared" si="20"/>
        <v>0.14304872209168604</v>
      </c>
      <c r="AI77" s="118">
        <f t="shared" si="20"/>
        <v>0.1221911902955575</v>
      </c>
      <c r="AJ77" s="118">
        <f t="shared" si="20"/>
        <v>0.10394157247841757</v>
      </c>
      <c r="AK77" s="118">
        <f t="shared" si="20"/>
        <v>8.8095116481430827E-2</v>
      </c>
      <c r="AL77" s="118">
        <f t="shared" si="20"/>
        <v>7.4427218509834678E-2</v>
      </c>
      <c r="AM77" s="118">
        <f t="shared" si="20"/>
        <v>6.2706950246663548E-2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2.9863324434775972E-2</v>
      </c>
      <c r="G78" s="111">
        <f t="shared" si="21"/>
        <v>4.4963694177900915E-2</v>
      </c>
      <c r="H78" s="111">
        <f t="shared" si="21"/>
        <v>4.6198273366736826E-2</v>
      </c>
      <c r="I78" s="111">
        <f t="shared" si="21"/>
        <v>5.4970571713065387E-2</v>
      </c>
      <c r="J78" s="110">
        <f t="shared" si="21"/>
        <v>4.837337863151614E-2</v>
      </c>
      <c r="K78" s="68">
        <f t="shared" si="21"/>
        <v>5.440316527279522E-2</v>
      </c>
      <c r="L78" s="68">
        <f t="shared" si="21"/>
        <v>5.9592882899806812E-2</v>
      </c>
      <c r="M78" s="68">
        <f t="shared" si="21"/>
        <v>6.6109921331699809E-2</v>
      </c>
      <c r="N78" s="111">
        <f t="shared" si="21"/>
        <v>7.1960062207666181E-2</v>
      </c>
      <c r="O78" s="110">
        <f t="shared" si="21"/>
        <v>7.3811224668421146E-2</v>
      </c>
      <c r="P78" s="68">
        <f t="shared" si="21"/>
        <v>7.3897428236865265E-2</v>
      </c>
      <c r="Q78" s="68">
        <f t="shared" si="21"/>
        <v>7.3141906593789663E-2</v>
      </c>
      <c r="R78" s="68">
        <f t="shared" si="21"/>
        <v>7.1719989536162362E-2</v>
      </c>
      <c r="S78" s="111">
        <f t="shared" si="21"/>
        <v>6.9848914621078562E-2</v>
      </c>
      <c r="T78" s="111">
        <f t="shared" si="21"/>
        <v>6.7493416642668974E-2</v>
      </c>
      <c r="U78" s="111">
        <f t="shared" si="21"/>
        <v>6.5031331660779054E-2</v>
      </c>
      <c r="V78" s="111">
        <f t="shared" si="21"/>
        <v>6.2332796405974708E-2</v>
      </c>
      <c r="W78" s="111">
        <f t="shared" si="21"/>
        <v>5.9391924964275214E-2</v>
      </c>
      <c r="X78" s="116">
        <f t="shared" si="21"/>
        <v>5.6204552055414775E-2</v>
      </c>
      <c r="Y78" s="116">
        <f t="shared" si="21"/>
        <v>5.2879810115355294E-2</v>
      </c>
      <c r="Z78" s="116">
        <f t="shared" si="21"/>
        <v>4.9335270368908293E-2</v>
      </c>
      <c r="AA78" s="116">
        <f t="shared" si="21"/>
        <v>4.5613101285261234E-2</v>
      </c>
      <c r="AB78" s="116">
        <f t="shared" si="21"/>
        <v>4.1809694802914174E-2</v>
      </c>
      <c r="AC78" s="116">
        <f t="shared" si="21"/>
        <v>3.8002575321186956E-2</v>
      </c>
      <c r="AD78" s="116">
        <f t="shared" si="21"/>
        <v>3.4328968403483845E-2</v>
      </c>
      <c r="AE78" s="116">
        <f t="shared" si="21"/>
        <v>3.078624797075518E-2</v>
      </c>
      <c r="AF78" s="116">
        <f t="shared" si="21"/>
        <v>2.7425842364553865E-2</v>
      </c>
      <c r="AG78" s="116">
        <f t="shared" si="21"/>
        <v>2.4290236224769581E-2</v>
      </c>
      <c r="AH78" s="116">
        <f t="shared" si="21"/>
        <v>2.140913049108964E-2</v>
      </c>
      <c r="AI78" s="116">
        <f t="shared" si="21"/>
        <v>1.8809191874010492E-2</v>
      </c>
      <c r="AJ78" s="116">
        <f t="shared" si="21"/>
        <v>1.6467646434155422E-2</v>
      </c>
      <c r="AK78" s="116">
        <f t="shared" si="21"/>
        <v>1.4365090601086589E-2</v>
      </c>
      <c r="AL78" s="116">
        <f t="shared" si="21"/>
        <v>1.2495729311786311E-2</v>
      </c>
      <c r="AM78" s="116">
        <f t="shared" si="21"/>
        <v>1.0832649725937572E-2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0.19266918803395769</v>
      </c>
      <c r="G79" s="111">
        <f t="shared" si="22"/>
        <v>0.19814628033013348</v>
      </c>
      <c r="H79" s="111">
        <f t="shared" si="22"/>
        <v>0.19820780814340885</v>
      </c>
      <c r="I79" s="111">
        <f t="shared" si="22"/>
        <v>0.20383558387333311</v>
      </c>
      <c r="J79" s="110">
        <f t="shared" si="22"/>
        <v>0.19136478228748635</v>
      </c>
      <c r="K79" s="68">
        <f t="shared" si="22"/>
        <v>0.18580116675970759</v>
      </c>
      <c r="L79" s="68">
        <f t="shared" si="22"/>
        <v>0.18293759120687494</v>
      </c>
      <c r="M79" s="68">
        <f t="shared" si="22"/>
        <v>0.17931798349725966</v>
      </c>
      <c r="N79" s="111">
        <f t="shared" si="22"/>
        <v>0.17498554414041759</v>
      </c>
      <c r="O79" s="110">
        <f t="shared" si="22"/>
        <v>0.17068485573214098</v>
      </c>
      <c r="P79" s="68">
        <f t="shared" si="22"/>
        <v>0.16563614097282769</v>
      </c>
      <c r="Q79" s="68">
        <f t="shared" si="22"/>
        <v>0.15996975590675025</v>
      </c>
      <c r="R79" s="68">
        <f t="shared" si="22"/>
        <v>0.15367062645090734</v>
      </c>
      <c r="S79" s="111">
        <f t="shared" si="22"/>
        <v>0.14674232379511576</v>
      </c>
      <c r="T79" s="111">
        <f t="shared" si="22"/>
        <v>0.13928526547067965</v>
      </c>
      <c r="U79" s="111">
        <f t="shared" si="22"/>
        <v>0.13139536042975569</v>
      </c>
      <c r="V79" s="111">
        <f t="shared" si="22"/>
        <v>0.12310977532049361</v>
      </c>
      <c r="W79" s="111">
        <f t="shared" si="22"/>
        <v>0.11451585327522271</v>
      </c>
      <c r="X79" s="116">
        <f t="shared" si="22"/>
        <v>0.10571505145473732</v>
      </c>
      <c r="Y79" s="116">
        <f t="shared" si="22"/>
        <v>9.679645196193741E-2</v>
      </c>
      <c r="Z79" s="116">
        <f t="shared" si="22"/>
        <v>8.7914657178264521E-2</v>
      </c>
      <c r="AA79" s="116">
        <f t="shared" si="22"/>
        <v>7.9200864857541103E-2</v>
      </c>
      <c r="AB79" s="116">
        <f t="shared" si="22"/>
        <v>7.0784810181987706E-2</v>
      </c>
      <c r="AC79" s="116">
        <f t="shared" si="22"/>
        <v>6.2777247192942129E-2</v>
      </c>
      <c r="AD79" s="116">
        <f t="shared" si="22"/>
        <v>5.5256186114882686E-2</v>
      </c>
      <c r="AE79" s="116">
        <f t="shared" si="22"/>
        <v>4.8299166010929297E-2</v>
      </c>
      <c r="AF79" s="116">
        <f t="shared" si="22"/>
        <v>4.194698012131861E-2</v>
      </c>
      <c r="AG79" s="116">
        <f t="shared" si="22"/>
        <v>3.6217021128086779E-2</v>
      </c>
      <c r="AH79" s="116">
        <f t="shared" si="22"/>
        <v>3.1103939109298206E-2</v>
      </c>
      <c r="AI79" s="116">
        <f t="shared" si="22"/>
        <v>2.6578388541501543E-2</v>
      </c>
      <c r="AJ79" s="116">
        <f t="shared" si="22"/>
        <v>2.2612615566935151E-2</v>
      </c>
      <c r="AK79" s="116">
        <f t="shared" si="22"/>
        <v>1.916593783437481E-2</v>
      </c>
      <c r="AL79" s="116">
        <f t="shared" si="22"/>
        <v>1.6188408938893502E-2</v>
      </c>
      <c r="AM79" s="116">
        <f t="shared" si="22"/>
        <v>1.3634536438318152E-2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0.28544706627238708</v>
      </c>
      <c r="G80" s="111">
        <f t="shared" si="23"/>
        <v>0.28380093092805847</v>
      </c>
      <c r="H80" s="111">
        <f t="shared" si="23"/>
        <v>0.28330625119253394</v>
      </c>
      <c r="I80" s="111">
        <f t="shared" si="23"/>
        <v>0.28184942984158684</v>
      </c>
      <c r="J80" s="110">
        <f t="shared" si="23"/>
        <v>0.27180871876001161</v>
      </c>
      <c r="K80" s="68">
        <f t="shared" si="23"/>
        <v>0.25909918712974189</v>
      </c>
      <c r="L80" s="68">
        <f t="shared" si="23"/>
        <v>0.25294085174166592</v>
      </c>
      <c r="M80" s="68">
        <f t="shared" si="23"/>
        <v>0.24568112943478754</v>
      </c>
      <c r="N80" s="111">
        <f t="shared" si="23"/>
        <v>0.23777127819093105</v>
      </c>
      <c r="O80" s="110">
        <f t="shared" si="23"/>
        <v>0.23016317557693672</v>
      </c>
      <c r="P80" s="68">
        <f t="shared" si="23"/>
        <v>0.22217455908417702</v>
      </c>
      <c r="Q80" s="68">
        <f t="shared" si="23"/>
        <v>0.21357628047951591</v>
      </c>
      <c r="R80" s="68">
        <f t="shared" si="23"/>
        <v>0.20432538861073837</v>
      </c>
      <c r="S80" s="111">
        <f t="shared" si="23"/>
        <v>0.19438881833376595</v>
      </c>
      <c r="T80" s="111">
        <f t="shared" si="23"/>
        <v>0.18383586515420347</v>
      </c>
      <c r="U80" s="111">
        <f t="shared" si="23"/>
        <v>0.17264541688216389</v>
      </c>
      <c r="V80" s="111">
        <f t="shared" si="23"/>
        <v>0.16096157489404428</v>
      </c>
      <c r="W80" s="111">
        <f t="shared" si="23"/>
        <v>0.14892646491827216</v>
      </c>
      <c r="X80" s="116">
        <f t="shared" si="23"/>
        <v>0.13670702194348941</v>
      </c>
      <c r="Y80" s="116">
        <f t="shared" si="23"/>
        <v>0.12445391892300442</v>
      </c>
      <c r="Z80" s="116">
        <f t="shared" si="23"/>
        <v>0.11238581149994524</v>
      </c>
      <c r="AA80" s="116">
        <f t="shared" si="23"/>
        <v>0.1006810637576338</v>
      </c>
      <c r="AB80" s="116">
        <f t="shared" si="23"/>
        <v>8.9487338401424324E-2</v>
      </c>
      <c r="AC80" s="116">
        <f t="shared" si="23"/>
        <v>7.8933930017520568E-2</v>
      </c>
      <c r="AD80" s="116">
        <f t="shared" si="23"/>
        <v>6.9099900550278828E-2</v>
      </c>
      <c r="AE80" s="116">
        <f t="shared" si="23"/>
        <v>6.0073419490264998E-2</v>
      </c>
      <c r="AF80" s="116">
        <f t="shared" si="23"/>
        <v>5.1889761365316076E-2</v>
      </c>
      <c r="AG80" s="116">
        <f t="shared" si="23"/>
        <v>4.4553157949101668E-2</v>
      </c>
      <c r="AH80" s="116">
        <f t="shared" si="23"/>
        <v>3.8042534183235582E-2</v>
      </c>
      <c r="AI80" s="116">
        <f t="shared" si="23"/>
        <v>3.231436010970614E-2</v>
      </c>
      <c r="AJ80" s="116">
        <f t="shared" si="23"/>
        <v>2.7323422649661307E-2</v>
      </c>
      <c r="AK80" s="116">
        <f t="shared" si="23"/>
        <v>2.3012095293960658E-2</v>
      </c>
      <c r="AL80" s="116">
        <f t="shared" si="23"/>
        <v>1.9311914615425578E-2</v>
      </c>
      <c r="AM80" s="116">
        <f t="shared" si="23"/>
        <v>1.6159154932785781E-2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0.26956582309756988</v>
      </c>
      <c r="G81" s="111">
        <f t="shared" si="24"/>
        <v>0.26177472023369902</v>
      </c>
      <c r="H81" s="111">
        <f t="shared" si="24"/>
        <v>0.26265700597742597</v>
      </c>
      <c r="I81" s="111">
        <f t="shared" si="24"/>
        <v>0.25318384055729426</v>
      </c>
      <c r="J81" s="110">
        <f t="shared" si="24"/>
        <v>0.25482710428667399</v>
      </c>
      <c r="K81" s="68">
        <f t="shared" si="24"/>
        <v>0.2399760280811099</v>
      </c>
      <c r="L81" s="68">
        <f t="shared" si="24"/>
        <v>0.23312292014967045</v>
      </c>
      <c r="M81" s="68">
        <f t="shared" si="24"/>
        <v>0.22517506760432829</v>
      </c>
      <c r="N81" s="111">
        <f t="shared" si="24"/>
        <v>0.21680818757515893</v>
      </c>
      <c r="O81" s="110">
        <f t="shared" si="24"/>
        <v>0.20903640368809887</v>
      </c>
      <c r="P81" s="68">
        <f t="shared" si="24"/>
        <v>0.20123390715574993</v>
      </c>
      <c r="Q81" s="68">
        <f t="shared" si="24"/>
        <v>0.1929931642209711</v>
      </c>
      <c r="R81" s="68">
        <f t="shared" si="24"/>
        <v>0.18425575157804472</v>
      </c>
      <c r="S81" s="111">
        <f t="shared" si="24"/>
        <v>0.17496638472463152</v>
      </c>
      <c r="T81" s="111">
        <f t="shared" si="24"/>
        <v>0.16516654593704777</v>
      </c>
      <c r="U81" s="111">
        <f t="shared" si="24"/>
        <v>0.15476834052628474</v>
      </c>
      <c r="V81" s="111">
        <f t="shared" si="24"/>
        <v>0.14394355708843778</v>
      </c>
      <c r="W81" s="111">
        <f t="shared" si="24"/>
        <v>0.13283205872977114</v>
      </c>
      <c r="X81" s="116">
        <f t="shared" si="24"/>
        <v>0.12159789887374629</v>
      </c>
      <c r="Y81" s="116">
        <f t="shared" si="24"/>
        <v>0.11038532326316153</v>
      </c>
      <c r="Z81" s="116">
        <f t="shared" si="24"/>
        <v>9.9400974601582329E-2</v>
      </c>
      <c r="AA81" s="116">
        <f t="shared" si="24"/>
        <v>8.8806062797955318E-2</v>
      </c>
      <c r="AB81" s="116">
        <f t="shared" si="24"/>
        <v>7.8722261872415447E-2</v>
      </c>
      <c r="AC81" s="116">
        <f t="shared" si="24"/>
        <v>6.9257604057226543E-2</v>
      </c>
      <c r="AD81" s="116">
        <f t="shared" si="24"/>
        <v>6.0470617202585668E-2</v>
      </c>
      <c r="AE81" s="116">
        <f t="shared" si="24"/>
        <v>5.2435839909546519E-2</v>
      </c>
      <c r="AF81" s="116">
        <f t="shared" si="24"/>
        <v>4.5176750673243928E-2</v>
      </c>
      <c r="AG81" s="116">
        <f t="shared" si="24"/>
        <v>3.8689178304366641E-2</v>
      </c>
      <c r="AH81" s="116">
        <f t="shared" si="24"/>
        <v>3.2948130248340583E-2</v>
      </c>
      <c r="AI81" s="116">
        <f t="shared" si="24"/>
        <v>2.7911419153511374E-2</v>
      </c>
      <c r="AJ81" s="116">
        <f t="shared" si="24"/>
        <v>2.3535514966805546E-2</v>
      </c>
      <c r="AK81" s="116">
        <f t="shared" si="24"/>
        <v>1.9766975904669453E-2</v>
      </c>
      <c r="AL81" s="116">
        <f t="shared" si="24"/>
        <v>1.6542818478648223E-2</v>
      </c>
      <c r="AM81" s="116">
        <f t="shared" si="24"/>
        <v>1.3804506816592531E-2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0.16076911811342148</v>
      </c>
      <c r="G82" s="111">
        <f t="shared" si="25"/>
        <v>0.1479768169388361</v>
      </c>
      <c r="H82" s="111">
        <f t="shared" si="25"/>
        <v>0.14511723373656735</v>
      </c>
      <c r="I82" s="111">
        <f t="shared" si="25"/>
        <v>0.13210500458644064</v>
      </c>
      <c r="J82" s="110">
        <f t="shared" si="25"/>
        <v>0.13915465003685445</v>
      </c>
      <c r="K82" s="68">
        <f t="shared" si="25"/>
        <v>0.12350923567340469</v>
      </c>
      <c r="L82" s="68">
        <f t="shared" si="25"/>
        <v>0.1189642373445667</v>
      </c>
      <c r="M82" s="68">
        <f t="shared" si="25"/>
        <v>0.11393220165225597</v>
      </c>
      <c r="N82" s="111">
        <f t="shared" si="25"/>
        <v>0.1089239161543228</v>
      </c>
      <c r="O82" s="110">
        <f t="shared" si="25"/>
        <v>0.10436109315907238</v>
      </c>
      <c r="P82" s="68">
        <f t="shared" si="25"/>
        <v>0.10004979580164899</v>
      </c>
      <c r="Q82" s="68">
        <f t="shared" si="25"/>
        <v>9.561628827419183E-2</v>
      </c>
      <c r="R82" s="68">
        <f t="shared" si="25"/>
        <v>9.10157559867803E-2</v>
      </c>
      <c r="S82" s="111">
        <f t="shared" si="25"/>
        <v>8.6204302495697618E-2</v>
      </c>
      <c r="T82" s="111">
        <f t="shared" si="25"/>
        <v>8.1175773991093964E-2</v>
      </c>
      <c r="U82" s="111">
        <f t="shared" si="25"/>
        <v>7.5845221206766456E-2</v>
      </c>
      <c r="V82" s="111">
        <f t="shared" si="25"/>
        <v>7.0327490332482936E-2</v>
      </c>
      <c r="W82" s="111">
        <f t="shared" si="25"/>
        <v>6.4699137185589298E-2</v>
      </c>
      <c r="X82" s="116">
        <f t="shared" si="25"/>
        <v>5.9048387048259814E-2</v>
      </c>
      <c r="Y82" s="116">
        <f t="shared" si="25"/>
        <v>5.3454568805096837E-2</v>
      </c>
      <c r="Z82" s="116">
        <f t="shared" si="25"/>
        <v>4.8014908273020025E-2</v>
      </c>
      <c r="AA82" s="116">
        <f t="shared" si="25"/>
        <v>4.2804002237481847E-2</v>
      </c>
      <c r="AB82" s="116">
        <f t="shared" si="25"/>
        <v>3.7872308251681419E-2</v>
      </c>
      <c r="AC82" s="116">
        <f t="shared" si="25"/>
        <v>3.3265647257821482E-2</v>
      </c>
      <c r="AD82" s="116">
        <f t="shared" si="25"/>
        <v>2.9007952863657382E-2</v>
      </c>
      <c r="AE82" s="116">
        <f t="shared" si="25"/>
        <v>2.5128463013308157E-2</v>
      </c>
      <c r="AF82" s="116">
        <f t="shared" si="25"/>
        <v>2.1633836204089145E-2</v>
      </c>
      <c r="AG82" s="116">
        <f t="shared" si="25"/>
        <v>1.8518191199783169E-2</v>
      </c>
      <c r="AH82" s="116">
        <f t="shared" si="25"/>
        <v>1.5766932119180819E-2</v>
      </c>
      <c r="AI82" s="116">
        <f t="shared" si="25"/>
        <v>1.3359239426609527E-2</v>
      </c>
      <c r="AJ82" s="116">
        <f t="shared" si="25"/>
        <v>1.1271252708410265E-2</v>
      </c>
      <c r="AK82" s="116">
        <f t="shared" si="25"/>
        <v>9.4754676750657303E-3</v>
      </c>
      <c r="AL82" s="116">
        <f t="shared" si="25"/>
        <v>7.9410743024558739E-3</v>
      </c>
      <c r="AM82" s="116">
        <f t="shared" si="25"/>
        <v>6.6384070297323891E-3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4.4147797342918148E-2</v>
      </c>
      <c r="G83" s="111">
        <f t="shared" si="26"/>
        <v>4.0078955127003595E-2</v>
      </c>
      <c r="H83" s="111">
        <f t="shared" si="26"/>
        <v>3.8647750027290116E-2</v>
      </c>
      <c r="I83" s="111">
        <f t="shared" si="26"/>
        <v>3.3585022003010688E-2</v>
      </c>
      <c r="J83" s="110">
        <f t="shared" si="26"/>
        <v>2.802883268913842E-2</v>
      </c>
      <c r="K83" s="68">
        <f t="shared" si="26"/>
        <v>2.4903608322461832E-2</v>
      </c>
      <c r="L83" s="68">
        <f t="shared" si="26"/>
        <v>2.3918947872446999E-2</v>
      </c>
      <c r="M83" s="68">
        <f t="shared" si="26"/>
        <v>2.2888517358437558E-2</v>
      </c>
      <c r="N83" s="111">
        <f t="shared" si="26"/>
        <v>2.190692447447214E-2</v>
      </c>
      <c r="O83" s="110">
        <f t="shared" si="26"/>
        <v>2.1006792717620029E-2</v>
      </c>
      <c r="P83" s="68">
        <f t="shared" si="26"/>
        <v>2.0159789037564619E-2</v>
      </c>
      <c r="Q83" s="68">
        <f t="shared" si="26"/>
        <v>1.9288750108113747E-2</v>
      </c>
      <c r="R83" s="68">
        <f t="shared" si="26"/>
        <v>1.8383370327872059E-2</v>
      </c>
      <c r="S83" s="111">
        <f t="shared" si="26"/>
        <v>1.7435422853793427E-2</v>
      </c>
      <c r="T83" s="111">
        <f t="shared" si="26"/>
        <v>1.6442323124108274E-2</v>
      </c>
      <c r="U83" s="111">
        <f t="shared" si="26"/>
        <v>1.5393065077751619E-2</v>
      </c>
      <c r="V83" s="111">
        <f t="shared" si="26"/>
        <v>1.4307892770217439E-2</v>
      </c>
      <c r="W83" s="111">
        <f t="shared" si="26"/>
        <v>1.3201001002620665E-2</v>
      </c>
      <c r="X83" s="116">
        <f t="shared" si="26"/>
        <v>1.2088330008759324E-2</v>
      </c>
      <c r="Y83" s="116">
        <f t="shared" si="26"/>
        <v>1.0985153280239138E-2</v>
      </c>
      <c r="Z83" s="116">
        <f t="shared" si="26"/>
        <v>9.9077754658972554E-3</v>
      </c>
      <c r="AA83" s="116">
        <f t="shared" si="26"/>
        <v>8.8699052952219953E-3</v>
      </c>
      <c r="AB83" s="116">
        <f t="shared" si="26"/>
        <v>7.8822439940573145E-3</v>
      </c>
      <c r="AC83" s="116">
        <f t="shared" si="26"/>
        <v>6.9544068553086882E-3</v>
      </c>
      <c r="AD83" s="116">
        <f t="shared" si="26"/>
        <v>6.0930533953232448E-3</v>
      </c>
      <c r="AE83" s="116">
        <f t="shared" si="26"/>
        <v>5.3037757521243274E-3</v>
      </c>
      <c r="AF83" s="116">
        <f t="shared" si="26"/>
        <v>4.588856662065671E-3</v>
      </c>
      <c r="AG83" s="116">
        <f t="shared" si="26"/>
        <v>3.9481798356272753E-3</v>
      </c>
      <c r="AH83" s="116">
        <f t="shared" si="26"/>
        <v>3.3797200048011297E-3</v>
      </c>
      <c r="AI83" s="116">
        <f t="shared" si="26"/>
        <v>2.8799733468415898E-3</v>
      </c>
      <c r="AJ83" s="116">
        <f t="shared" si="26"/>
        <v>2.4443306577834399E-3</v>
      </c>
      <c r="AK83" s="116">
        <f t="shared" si="26"/>
        <v>2.067417807653607E-3</v>
      </c>
      <c r="AL83" s="116">
        <f t="shared" si="26"/>
        <v>1.743399048141276E-3</v>
      </c>
      <c r="AM83" s="116">
        <f t="shared" si="26"/>
        <v>1.4664224961881951E-3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8.7651968315892136E-3</v>
      </c>
      <c r="G84" s="113">
        <f t="shared" si="27"/>
        <v>7.1098183234934911E-3</v>
      </c>
      <c r="H84" s="113">
        <f t="shared" si="27"/>
        <v>6.4159494218423169E-3</v>
      </c>
      <c r="I84" s="113">
        <f t="shared" si="27"/>
        <v>5.6407875663877184E-3</v>
      </c>
      <c r="J84" s="112">
        <f t="shared" si="27"/>
        <v>4.5985203943269782E-3</v>
      </c>
      <c r="K84" s="70">
        <f t="shared" si="27"/>
        <v>3.9305488514978547E-3</v>
      </c>
      <c r="L84" s="70">
        <f t="shared" si="27"/>
        <v>3.6063801729867462E-3</v>
      </c>
      <c r="M84" s="70">
        <f t="shared" si="27"/>
        <v>3.2861660896711261E-3</v>
      </c>
      <c r="N84" s="113">
        <f t="shared" si="27"/>
        <v>3.0200589246134448E-3</v>
      </c>
      <c r="O84" s="112">
        <f t="shared" si="27"/>
        <v>2.828655719448674E-3</v>
      </c>
      <c r="P84" s="70">
        <f t="shared" si="27"/>
        <v>2.6757160652719067E-3</v>
      </c>
      <c r="Q84" s="70">
        <f t="shared" si="27"/>
        <v>2.5311006006663184E-3</v>
      </c>
      <c r="R84" s="70">
        <f t="shared" si="27"/>
        <v>2.3899347942437561E-3</v>
      </c>
      <c r="S84" s="113">
        <f t="shared" si="27"/>
        <v>2.2481433022970556E-3</v>
      </c>
      <c r="T84" s="113">
        <f t="shared" si="27"/>
        <v>2.1043982779781942E-3</v>
      </c>
      <c r="U84" s="113">
        <f t="shared" si="27"/>
        <v>1.9534584824647161E-3</v>
      </c>
      <c r="V84" s="113">
        <f t="shared" si="27"/>
        <v>1.8001202134013681E-3</v>
      </c>
      <c r="W84" s="113">
        <f t="shared" si="27"/>
        <v>1.646680668498603E-3</v>
      </c>
      <c r="X84" s="117">
        <f t="shared" si="27"/>
        <v>1.4955385741630004E-3</v>
      </c>
      <c r="Y84" s="117">
        <f t="shared" si="27"/>
        <v>1.3484044285076906E-3</v>
      </c>
      <c r="Z84" s="117">
        <f t="shared" si="27"/>
        <v>1.2075998646137811E-3</v>
      </c>
      <c r="AA84" s="117">
        <f t="shared" si="27"/>
        <v>1.0744552364671325E-3</v>
      </c>
      <c r="AB84" s="117">
        <f t="shared" si="27"/>
        <v>9.4964649562714019E-4</v>
      </c>
      <c r="AC84" s="117">
        <f t="shared" si="27"/>
        <v>8.3388330933666435E-4</v>
      </c>
      <c r="AD84" s="117">
        <f t="shared" si="27"/>
        <v>7.274255359425736E-4</v>
      </c>
      <c r="AE84" s="117">
        <f t="shared" si="27"/>
        <v>6.3077723770764806E-4</v>
      </c>
      <c r="AF84" s="117">
        <f t="shared" si="27"/>
        <v>5.4391669694801848E-4</v>
      </c>
      <c r="AG84" s="117">
        <f t="shared" si="27"/>
        <v>4.66580644704891E-4</v>
      </c>
      <c r="AH84" s="117">
        <f t="shared" si="27"/>
        <v>3.9833593420144985E-4</v>
      </c>
      <c r="AI84" s="117">
        <f t="shared" si="27"/>
        <v>3.3861783848633688E-4</v>
      </c>
      <c r="AJ84" s="117">
        <f t="shared" si="27"/>
        <v>2.867895009927221E-4</v>
      </c>
      <c r="AK84" s="117">
        <f t="shared" si="27"/>
        <v>2.4213137923535024E-4</v>
      </c>
      <c r="AL84" s="117">
        <f t="shared" si="27"/>
        <v>2.0387381893943052E-4</v>
      </c>
      <c r="AM84" s="117">
        <f t="shared" si="27"/>
        <v>1.7127281009009059E-4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34662.269070000002</v>
      </c>
      <c r="J85" s="99">
        <f t="shared" si="28"/>
        <v>34952.184329999996</v>
      </c>
      <c r="K85" s="51">
        <f t="shared" si="28"/>
        <v>35111.593209999999</v>
      </c>
      <c r="L85" s="51">
        <f t="shared" si="28"/>
        <v>35226.163520000002</v>
      </c>
      <c r="M85" s="51">
        <f t="shared" si="28"/>
        <v>35245.777540000003</v>
      </c>
      <c r="N85" s="100">
        <f t="shared" si="28"/>
        <v>35227.532079999997</v>
      </c>
      <c r="O85" s="99">
        <f t="shared" si="28"/>
        <v>35263.081819999999</v>
      </c>
      <c r="P85" s="51">
        <f t="shared" si="28"/>
        <v>35354.304929999998</v>
      </c>
      <c r="Q85" s="51">
        <f t="shared" si="28"/>
        <v>35487.771359999999</v>
      </c>
      <c r="R85" s="51">
        <f t="shared" si="28"/>
        <v>35649.654560000003</v>
      </c>
      <c r="S85" s="100">
        <f t="shared" si="28"/>
        <v>35826.629289999997</v>
      </c>
      <c r="T85" s="100">
        <f t="shared" si="28"/>
        <v>36019.509579999998</v>
      </c>
      <c r="U85" s="100">
        <f t="shared" si="28"/>
        <v>36227.090349999999</v>
      </c>
      <c r="V85" s="100">
        <f t="shared" si="28"/>
        <v>36435.894970000001</v>
      </c>
      <c r="W85" s="100">
        <f t="shared" si="28"/>
        <v>36638.031190000002</v>
      </c>
      <c r="X85" s="104">
        <f t="shared" si="28"/>
        <v>36830.81553</v>
      </c>
      <c r="Y85" s="104">
        <f t="shared" si="28"/>
        <v>37014.74826</v>
      </c>
      <c r="Z85" s="104">
        <f t="shared" si="28"/>
        <v>37194.593679999998</v>
      </c>
      <c r="AA85" s="104">
        <f t="shared" si="28"/>
        <v>37374.670230000003</v>
      </c>
      <c r="AB85" s="104">
        <f t="shared" si="28"/>
        <v>37557.730430000003</v>
      </c>
      <c r="AC85" s="104">
        <f t="shared" si="28"/>
        <v>37749.025119999998</v>
      </c>
      <c r="AD85" s="104">
        <f t="shared" si="28"/>
        <v>37955.187619999997</v>
      </c>
      <c r="AE85" s="104">
        <f t="shared" si="28"/>
        <v>38175.266199999998</v>
      </c>
      <c r="AF85" s="104">
        <f t="shared" si="28"/>
        <v>38404.703809999999</v>
      </c>
      <c r="AG85" s="104">
        <f t="shared" si="28"/>
        <v>38642.952729999997</v>
      </c>
      <c r="AH85" s="104">
        <f t="shared" si="28"/>
        <v>38885.371209999998</v>
      </c>
      <c r="AI85" s="104">
        <f t="shared" si="28"/>
        <v>39130.932569999997</v>
      </c>
      <c r="AJ85" s="104">
        <f t="shared" si="28"/>
        <v>39373.592109999998</v>
      </c>
      <c r="AK85" s="104">
        <f t="shared" si="28"/>
        <v>39621.075069999999</v>
      </c>
      <c r="AL85" s="104">
        <f t="shared" si="28"/>
        <v>39859.421750000001</v>
      </c>
      <c r="AM85" s="104">
        <f t="shared" si="28"/>
        <v>40111.921009999998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0.99143171183051459</v>
      </c>
      <c r="J87" s="110">
        <f t="shared" si="29"/>
        <v>0.9868782283913986</v>
      </c>
      <c r="K87" s="68">
        <f t="shared" si="29"/>
        <v>0.97906655515162822</v>
      </c>
      <c r="L87" s="68">
        <f t="shared" si="29"/>
        <v>0.97066263604285896</v>
      </c>
      <c r="M87" s="68">
        <f t="shared" si="29"/>
        <v>0.9617112580799656</v>
      </c>
      <c r="N87" s="111">
        <f t="shared" si="29"/>
        <v>0.95194005909482382</v>
      </c>
      <c r="O87" s="110">
        <f t="shared" si="29"/>
        <v>0.94091119401769852</v>
      </c>
      <c r="P87" s="68">
        <f t="shared" si="29"/>
        <v>0.92847339595540468</v>
      </c>
      <c r="Q87" s="68">
        <f t="shared" si="29"/>
        <v>0.91454398363774847</v>
      </c>
      <c r="R87" s="68">
        <f t="shared" si="29"/>
        <v>0.89906214479739965</v>
      </c>
      <c r="S87" s="111">
        <f t="shared" si="29"/>
        <v>0.88199147243862874</v>
      </c>
      <c r="T87" s="111">
        <f t="shared" si="29"/>
        <v>0.8632475223167656</v>
      </c>
      <c r="U87" s="111">
        <f t="shared" si="29"/>
        <v>0.84278577647348929</v>
      </c>
      <c r="V87" s="111">
        <f t="shared" si="29"/>
        <v>0.82067942573169628</v>
      </c>
      <c r="W87" s="111">
        <f t="shared" si="29"/>
        <v>0.79701176295657816</v>
      </c>
      <c r="X87" s="116">
        <f t="shared" si="29"/>
        <v>0.77187396398659103</v>
      </c>
      <c r="Y87" s="116">
        <f t="shared" si="29"/>
        <v>0.74537544943443579</v>
      </c>
      <c r="Z87" s="116">
        <f t="shared" si="29"/>
        <v>0.71762994347085984</v>
      </c>
      <c r="AA87" s="116">
        <f t="shared" si="29"/>
        <v>0.68878971885446383</v>
      </c>
      <c r="AB87" s="116">
        <f t="shared" si="29"/>
        <v>0.65905054822557863</v>
      </c>
      <c r="AC87" s="116">
        <f t="shared" si="29"/>
        <v>0.6286081085423274</v>
      </c>
      <c r="AD87" s="116">
        <f t="shared" si="29"/>
        <v>0.5976608161474819</v>
      </c>
      <c r="AE87" s="116">
        <f t="shared" si="29"/>
        <v>0.566484057680258</v>
      </c>
      <c r="AF87" s="116">
        <f t="shared" si="29"/>
        <v>0.53537868100016994</v>
      </c>
      <c r="AG87" s="116">
        <f t="shared" si="29"/>
        <v>0.50459011805436649</v>
      </c>
      <c r="AH87" s="116">
        <f t="shared" si="29"/>
        <v>0.47437608787070656</v>
      </c>
      <c r="AI87" s="116">
        <f t="shared" si="29"/>
        <v>0.44493060161177755</v>
      </c>
      <c r="AJ87" s="116">
        <f t="shared" si="29"/>
        <v>0.41645651618957658</v>
      </c>
      <c r="AK87" s="116">
        <f t="shared" si="29"/>
        <v>0.38901168690574861</v>
      </c>
      <c r="AL87" s="116">
        <f t="shared" si="29"/>
        <v>0.36279568054697131</v>
      </c>
      <c r="AM87" s="116">
        <f t="shared" si="29"/>
        <v>0.33770045834062634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2.4123113726003133E-3</v>
      </c>
      <c r="G88" s="111">
        <f t="shared" si="29"/>
        <v>4.9178931033314168E-3</v>
      </c>
      <c r="H88" s="111">
        <f t="shared" si="29"/>
        <v>6.0791121550817931E-3</v>
      </c>
      <c r="I88" s="111">
        <f t="shared" si="29"/>
        <v>8.5682880483161621E-3</v>
      </c>
      <c r="J88" s="110">
        <f t="shared" si="29"/>
        <v>1.3121771740209863E-2</v>
      </c>
      <c r="K88" s="68">
        <f t="shared" si="29"/>
        <v>2.0933444856915964E-2</v>
      </c>
      <c r="L88" s="68">
        <f t="shared" si="29"/>
        <v>2.9337364099080863E-2</v>
      </c>
      <c r="M88" s="68">
        <f t="shared" si="29"/>
        <v>3.8288742005150839E-2</v>
      </c>
      <c r="N88" s="111">
        <f t="shared" si="29"/>
        <v>4.8059940791628689E-2</v>
      </c>
      <c r="O88" s="110">
        <f t="shared" si="29"/>
        <v>5.9088805868868333E-2</v>
      </c>
      <c r="P88" s="68">
        <f t="shared" si="29"/>
        <v>7.1526603874884895E-2</v>
      </c>
      <c r="Q88" s="68">
        <f t="shared" si="29"/>
        <v>8.5456016249536623E-2</v>
      </c>
      <c r="R88" s="68">
        <f t="shared" si="29"/>
        <v>0.10093785525870183</v>
      </c>
      <c r="S88" s="111">
        <f t="shared" si="29"/>
        <v>0.11800852767302017</v>
      </c>
      <c r="T88" s="111">
        <f t="shared" si="29"/>
        <v>0.13675247765547174</v>
      </c>
      <c r="U88" s="111">
        <f t="shared" si="29"/>
        <v>0.15721422355411441</v>
      </c>
      <c r="V88" s="111">
        <f t="shared" si="29"/>
        <v>0.17932057440553106</v>
      </c>
      <c r="W88" s="111">
        <f t="shared" si="29"/>
        <v>0.20298823712530389</v>
      </c>
      <c r="X88" s="116">
        <f t="shared" si="29"/>
        <v>0.22812603612201363</v>
      </c>
      <c r="Y88" s="116">
        <f t="shared" si="29"/>
        <v>0.25462455051153171</v>
      </c>
      <c r="Z88" s="116">
        <f t="shared" si="29"/>
        <v>0.28237005652914021</v>
      </c>
      <c r="AA88" s="116">
        <f t="shared" si="29"/>
        <v>0.31121028087797525</v>
      </c>
      <c r="AB88" s="116">
        <f t="shared" si="29"/>
        <v>0.34094945177442126</v>
      </c>
      <c r="AC88" s="116">
        <f t="shared" si="29"/>
        <v>0.37139189145767271</v>
      </c>
      <c r="AD88" s="116">
        <f t="shared" si="29"/>
        <v>0.40233918385251816</v>
      </c>
      <c r="AE88" s="116">
        <f t="shared" si="29"/>
        <v>0.43351594231974216</v>
      </c>
      <c r="AF88" s="116">
        <f t="shared" si="29"/>
        <v>0.46462131899983011</v>
      </c>
      <c r="AG88" s="116">
        <f t="shared" si="29"/>
        <v>0.49540988194563368</v>
      </c>
      <c r="AH88" s="116">
        <f t="shared" si="29"/>
        <v>0.52562391187212743</v>
      </c>
      <c r="AI88" s="116">
        <f t="shared" si="29"/>
        <v>0.55506939838822256</v>
      </c>
      <c r="AJ88" s="116">
        <f t="shared" si="29"/>
        <v>0.58354348381042342</v>
      </c>
      <c r="AK88" s="116">
        <f t="shared" si="29"/>
        <v>0.6109883130942515</v>
      </c>
      <c r="AL88" s="116">
        <f t="shared" si="29"/>
        <v>0.63720431945302869</v>
      </c>
      <c r="AM88" s="116">
        <f t="shared" si="29"/>
        <v>0.66229954165937366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1.764873777235649E-5</v>
      </c>
      <c r="G89" s="111">
        <f t="shared" si="29"/>
        <v>2.2876109301196968E-5</v>
      </c>
      <c r="H89" s="111">
        <f t="shared" si="29"/>
        <v>2.5234734304836218E-5</v>
      </c>
      <c r="I89" s="111">
        <f t="shared" si="29"/>
        <v>2.8444564313111774E-5</v>
      </c>
      <c r="J89" s="110">
        <f t="shared" si="29"/>
        <v>3.0700859862397051E-5</v>
      </c>
      <c r="K89" s="68">
        <f t="shared" si="29"/>
        <v>3.3238933278243E-5</v>
      </c>
      <c r="L89" s="68">
        <f t="shared" si="29"/>
        <v>3.6008770903474186E-5</v>
      </c>
      <c r="M89" s="68">
        <f t="shared" si="29"/>
        <v>3.9052915046004685E-5</v>
      </c>
      <c r="N89" s="111">
        <f t="shared" si="29"/>
        <v>4.2333972263889572E-5</v>
      </c>
      <c r="O89" s="110">
        <f t="shared" si="29"/>
        <v>4.5580707160098126E-5</v>
      </c>
      <c r="P89" s="68">
        <f t="shared" si="29"/>
        <v>4.8634229958823856E-5</v>
      </c>
      <c r="Q89" s="68">
        <f t="shared" si="29"/>
        <v>5.1411140290890334E-5</v>
      </c>
      <c r="R89" s="68">
        <f t="shared" si="29"/>
        <v>5.3852632225898341E-5</v>
      </c>
      <c r="S89" s="111">
        <f t="shared" si="29"/>
        <v>5.5929243797414473E-5</v>
      </c>
      <c r="T89" s="111">
        <f t="shared" si="29"/>
        <v>5.7622789599346896E-5</v>
      </c>
      <c r="U89" s="111">
        <f t="shared" si="29"/>
        <v>5.8950847345652204E-5</v>
      </c>
      <c r="V89" s="111">
        <f t="shared" si="29"/>
        <v>5.9914486848681353E-5</v>
      </c>
      <c r="W89" s="111">
        <f t="shared" si="29"/>
        <v>6.0519765008693953E-5</v>
      </c>
      <c r="X89" s="116">
        <f t="shared" si="29"/>
        <v>6.0774765879858331E-5</v>
      </c>
      <c r="Y89" s="116">
        <f t="shared" si="29"/>
        <v>6.0697735108681241E-5</v>
      </c>
      <c r="Z89" s="116">
        <f t="shared" si="29"/>
        <v>6.0296929314378787E-5</v>
      </c>
      <c r="AA89" s="116">
        <f t="shared" si="29"/>
        <v>5.9582511907022115E-5</v>
      </c>
      <c r="AB89" s="116">
        <f t="shared" si="29"/>
        <v>5.8572045723051424E-5</v>
      </c>
      <c r="AC89" s="116">
        <f t="shared" si="29"/>
        <v>5.7287258495432107E-5</v>
      </c>
      <c r="AD89" s="116">
        <f t="shared" si="29"/>
        <v>5.5759257948834777E-5</v>
      </c>
      <c r="AE89" s="116">
        <f t="shared" si="29"/>
        <v>5.4019284088187971E-5</v>
      </c>
      <c r="AF89" s="116">
        <f t="shared" si="29"/>
        <v>5.2103366449579718E-5</v>
      </c>
      <c r="AG89" s="116">
        <f t="shared" si="29"/>
        <v>5.0047079541584504E-5</v>
      </c>
      <c r="AH89" s="116">
        <f t="shared" si="29"/>
        <v>4.7888622560483979E-5</v>
      </c>
      <c r="AI89" s="116">
        <f t="shared" si="29"/>
        <v>4.5663681073880425E-5</v>
      </c>
      <c r="AJ89" s="116">
        <f t="shared" si="29"/>
        <v>4.3406051147818427E-5</v>
      </c>
      <c r="AK89" s="116">
        <f t="shared" si="29"/>
        <v>4.1136210163920725E-5</v>
      </c>
      <c r="AL89" s="116">
        <f t="shared" si="29"/>
        <v>3.8885951500287379E-5</v>
      </c>
      <c r="AM89" s="116">
        <f t="shared" si="29"/>
        <v>3.6658683228694365E-5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34662.269070000002</v>
      </c>
      <c r="J90" s="59">
        <f t="shared" si="30"/>
        <v>34952.184329999996</v>
      </c>
      <c r="K90" s="59">
        <f t="shared" si="30"/>
        <v>35111.593209999999</v>
      </c>
      <c r="L90" s="59">
        <f t="shared" si="30"/>
        <v>35226.163520000002</v>
      </c>
      <c r="M90" s="59">
        <f t="shared" si="30"/>
        <v>35245.777540000003</v>
      </c>
      <c r="N90" s="59">
        <f t="shared" si="30"/>
        <v>35227.532079999997</v>
      </c>
      <c r="O90" s="59">
        <f t="shared" si="30"/>
        <v>35263.081819999999</v>
      </c>
      <c r="P90" s="59">
        <f t="shared" si="30"/>
        <v>35354.304929999998</v>
      </c>
      <c r="Q90" s="59">
        <f t="shared" si="30"/>
        <v>35487.771359999999</v>
      </c>
      <c r="R90" s="59">
        <f t="shared" si="30"/>
        <v>35649.654560000003</v>
      </c>
      <c r="S90" s="59">
        <f t="shared" si="30"/>
        <v>35826.629289999997</v>
      </c>
      <c r="T90" s="59">
        <f t="shared" si="30"/>
        <v>36019.509579999998</v>
      </c>
      <c r="U90" s="59">
        <f t="shared" si="30"/>
        <v>36227.090349999999</v>
      </c>
      <c r="V90" s="59">
        <f t="shared" si="30"/>
        <v>36435.894970000001</v>
      </c>
      <c r="W90" s="59">
        <f t="shared" si="30"/>
        <v>36638.031190000002</v>
      </c>
      <c r="X90" s="59">
        <f t="shared" si="30"/>
        <v>36830.81553</v>
      </c>
      <c r="Y90" s="59">
        <f t="shared" si="30"/>
        <v>37014.74826</v>
      </c>
      <c r="Z90" s="59">
        <f t="shared" si="30"/>
        <v>37194.593679999998</v>
      </c>
      <c r="AA90" s="59">
        <f t="shared" si="30"/>
        <v>37374.670230000003</v>
      </c>
      <c r="AB90" s="59">
        <f t="shared" si="30"/>
        <v>37557.730430000003</v>
      </c>
      <c r="AC90" s="59">
        <f t="shared" si="30"/>
        <v>37749.025119999998</v>
      </c>
      <c r="AD90" s="59">
        <f t="shared" si="30"/>
        <v>37955.187619999997</v>
      </c>
      <c r="AE90" s="59">
        <f t="shared" si="30"/>
        <v>38175.266199999998</v>
      </c>
      <c r="AF90" s="59">
        <f t="shared" si="30"/>
        <v>38404.703809999999</v>
      </c>
      <c r="AG90" s="59">
        <f t="shared" si="30"/>
        <v>38642.952729999997</v>
      </c>
      <c r="AH90" s="59">
        <f t="shared" si="30"/>
        <v>38885.371209999998</v>
      </c>
      <c r="AI90" s="59">
        <f t="shared" si="30"/>
        <v>39130.932569999997</v>
      </c>
      <c r="AJ90" s="59">
        <f t="shared" si="30"/>
        <v>39373.592109999998</v>
      </c>
      <c r="AK90" s="59">
        <f t="shared" si="30"/>
        <v>39621.075069999999</v>
      </c>
      <c r="AL90" s="59">
        <f t="shared" si="30"/>
        <v>39859.421750000001</v>
      </c>
      <c r="AM90" s="59">
        <f t="shared" si="30"/>
        <v>40111.921009999998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2.4123113726003133E-3</v>
      </c>
      <c r="G91" s="128">
        <f t="shared" si="31"/>
        <v>4.9178931033314168E-3</v>
      </c>
      <c r="H91" s="128">
        <f t="shared" si="31"/>
        <v>6.0791121550817931E-3</v>
      </c>
      <c r="I91" s="128">
        <f t="shared" si="31"/>
        <v>8.5682880483161621E-3</v>
      </c>
      <c r="J91" s="127">
        <f t="shared" si="31"/>
        <v>1.3121771740209863E-2</v>
      </c>
      <c r="K91" s="71">
        <f t="shared" si="31"/>
        <v>2.0933444856915964E-2</v>
      </c>
      <c r="L91" s="71">
        <f t="shared" si="31"/>
        <v>2.9337364099080863E-2</v>
      </c>
      <c r="M91" s="71">
        <f t="shared" si="31"/>
        <v>3.8288742005150839E-2</v>
      </c>
      <c r="N91" s="128">
        <f t="shared" si="31"/>
        <v>4.8059940791628689E-2</v>
      </c>
      <c r="O91" s="127">
        <f t="shared" si="31"/>
        <v>5.9088805868868333E-2</v>
      </c>
      <c r="P91" s="71">
        <f t="shared" si="31"/>
        <v>7.1526603874884895E-2</v>
      </c>
      <c r="Q91" s="71">
        <f t="shared" si="31"/>
        <v>8.5456016249536623E-2</v>
      </c>
      <c r="R91" s="71">
        <f t="shared" si="31"/>
        <v>0.10093785525870183</v>
      </c>
      <c r="S91" s="128">
        <f t="shared" si="31"/>
        <v>0.11800852767302017</v>
      </c>
      <c r="T91" s="128">
        <f t="shared" si="31"/>
        <v>0.13675247765547174</v>
      </c>
      <c r="U91" s="128">
        <f t="shared" si="31"/>
        <v>0.15721422355411441</v>
      </c>
      <c r="V91" s="128">
        <f t="shared" si="31"/>
        <v>0.17932057440553106</v>
      </c>
      <c r="W91" s="128">
        <f t="shared" si="31"/>
        <v>0.20298823712530389</v>
      </c>
      <c r="X91" s="120">
        <f t="shared" si="31"/>
        <v>0.22812603612201363</v>
      </c>
      <c r="Y91" s="120">
        <f t="shared" si="31"/>
        <v>0.25462455051153171</v>
      </c>
      <c r="Z91" s="120">
        <f t="shared" si="31"/>
        <v>0.28237005652914021</v>
      </c>
      <c r="AA91" s="120">
        <f t="shared" si="31"/>
        <v>0.31121028087797525</v>
      </c>
      <c r="AB91" s="120">
        <f t="shared" si="31"/>
        <v>0.34094945177442126</v>
      </c>
      <c r="AC91" s="120">
        <f t="shared" si="31"/>
        <v>0.37139189145767271</v>
      </c>
      <c r="AD91" s="120">
        <f t="shared" si="31"/>
        <v>0.40233918385251816</v>
      </c>
      <c r="AE91" s="120">
        <f t="shared" si="31"/>
        <v>0.43351594231974216</v>
      </c>
      <c r="AF91" s="120">
        <f t="shared" si="31"/>
        <v>0.46462131899983011</v>
      </c>
      <c r="AG91" s="120">
        <f t="shared" si="31"/>
        <v>0.49540988194563368</v>
      </c>
      <c r="AH91" s="120">
        <f t="shared" si="31"/>
        <v>0.52562391187212743</v>
      </c>
      <c r="AI91" s="120">
        <f t="shared" si="31"/>
        <v>0.55506939838822256</v>
      </c>
      <c r="AJ91" s="120">
        <f t="shared" si="31"/>
        <v>0.58354348381042342</v>
      </c>
      <c r="AK91" s="120">
        <f t="shared" si="31"/>
        <v>0.6109883130942515</v>
      </c>
      <c r="AL91" s="120">
        <f t="shared" si="31"/>
        <v>0.63720431945302869</v>
      </c>
      <c r="AM91" s="120">
        <f t="shared" si="31"/>
        <v>0.66229954165937366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4.1269510881987824E-5</v>
      </c>
      <c r="G92" s="111">
        <f t="shared" si="31"/>
        <v>1.1162446914950572E-4</v>
      </c>
      <c r="H92" s="111">
        <f t="shared" si="31"/>
        <v>1.4993575533231977E-4</v>
      </c>
      <c r="I92" s="111">
        <f t="shared" si="31"/>
        <v>2.3573769551838518E-4</v>
      </c>
      <c r="J92" s="110">
        <f t="shared" si="31"/>
        <v>4.0226542659687334E-4</v>
      </c>
      <c r="K92" s="68">
        <f t="shared" si="31"/>
        <v>7.0737322090318221E-4</v>
      </c>
      <c r="L92" s="68">
        <f t="shared" si="31"/>
        <v>1.0631684997072311E-3</v>
      </c>
      <c r="M92" s="68">
        <f t="shared" si="31"/>
        <v>1.4738153289723113E-3</v>
      </c>
      <c r="N92" s="111">
        <f t="shared" si="31"/>
        <v>1.957532903338144E-3</v>
      </c>
      <c r="O92" s="110">
        <f t="shared" si="31"/>
        <v>2.5435169750004567E-3</v>
      </c>
      <c r="P92" s="68">
        <f t="shared" si="31"/>
        <v>3.2486032896814755E-3</v>
      </c>
      <c r="Q92" s="68">
        <f t="shared" si="31"/>
        <v>4.0862659936839723E-3</v>
      </c>
      <c r="R92" s="68">
        <f t="shared" si="31"/>
        <v>5.0687904365489022E-3</v>
      </c>
      <c r="S92" s="111">
        <f t="shared" si="31"/>
        <v>6.2070330563324958E-3</v>
      </c>
      <c r="T92" s="111">
        <f t="shared" si="31"/>
        <v>7.5162212633323698E-3</v>
      </c>
      <c r="U92" s="111">
        <f t="shared" si="31"/>
        <v>9.0097780375563603E-3</v>
      </c>
      <c r="V92" s="111">
        <f t="shared" si="31"/>
        <v>1.0693383404491684E-2</v>
      </c>
      <c r="W92" s="111">
        <f t="shared" si="31"/>
        <v>1.2572210441966164E-2</v>
      </c>
      <c r="X92" s="116">
        <f t="shared" si="31"/>
        <v>1.4651049626106393E-2</v>
      </c>
      <c r="Y92" s="116">
        <f t="shared" si="31"/>
        <v>1.6933168498063967E-2</v>
      </c>
      <c r="Z92" s="116">
        <f t="shared" si="31"/>
        <v>1.9421170520500224E-2</v>
      </c>
      <c r="AA92" s="116">
        <f t="shared" si="31"/>
        <v>2.2114050781284977E-2</v>
      </c>
      <c r="AB92" s="116">
        <f t="shared" si="31"/>
        <v>2.50059957976007E-2</v>
      </c>
      <c r="AC92" s="116">
        <f t="shared" si="31"/>
        <v>2.8090351780719048E-2</v>
      </c>
      <c r="AD92" s="116">
        <f t="shared" si="31"/>
        <v>3.1359189629530812E-2</v>
      </c>
      <c r="AE92" s="116">
        <f t="shared" si="31"/>
        <v>3.4794904717651974E-2</v>
      </c>
      <c r="AF92" s="116">
        <f t="shared" si="31"/>
        <v>3.8374689628936892E-2</v>
      </c>
      <c r="AG92" s="116">
        <f t="shared" si="31"/>
        <v>4.2079540203914433E-2</v>
      </c>
      <c r="AH92" s="116">
        <f t="shared" si="31"/>
        <v>4.5886296503738586E-2</v>
      </c>
      <c r="AI92" s="116">
        <f t="shared" si="31"/>
        <v>4.9777220476808076E-2</v>
      </c>
      <c r="AJ92" s="116">
        <f t="shared" si="31"/>
        <v>5.3730265988677667E-2</v>
      </c>
      <c r="AK92" s="116">
        <f t="shared" si="31"/>
        <v>5.7740829746748212E-2</v>
      </c>
      <c r="AL92" s="116">
        <f t="shared" si="31"/>
        <v>6.1781004437175505E-2</v>
      </c>
      <c r="AM92" s="116">
        <f t="shared" si="31"/>
        <v>6.5868144892420349E-2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3.6366096516368544E-5</v>
      </c>
      <c r="G93" s="111">
        <f t="shared" si="31"/>
        <v>8.9383787711141941E-5</v>
      </c>
      <c r="H93" s="111">
        <f t="shared" si="31"/>
        <v>1.1698161436303691E-4</v>
      </c>
      <c r="I93" s="111">
        <f t="shared" si="31"/>
        <v>1.7799406762841795E-4</v>
      </c>
      <c r="J93" s="110">
        <f t="shared" si="31"/>
        <v>2.9445515916343878E-4</v>
      </c>
      <c r="K93" s="68">
        <f t="shared" si="31"/>
        <v>5.0400708319211021E-4</v>
      </c>
      <c r="L93" s="68">
        <f t="shared" si="31"/>
        <v>7.4318243867619444E-4</v>
      </c>
      <c r="M93" s="68">
        <f t="shared" si="31"/>
        <v>1.0134385592561394E-3</v>
      </c>
      <c r="N93" s="111">
        <f t="shared" si="31"/>
        <v>1.3254588128388698E-3</v>
      </c>
      <c r="O93" s="110">
        <f t="shared" si="31"/>
        <v>1.6964382615608836E-3</v>
      </c>
      <c r="P93" s="68">
        <f t="shared" si="31"/>
        <v>2.1351594865027376E-3</v>
      </c>
      <c r="Q93" s="68">
        <f t="shared" si="31"/>
        <v>2.648105808242561E-3</v>
      </c>
      <c r="R93" s="68">
        <f t="shared" si="31"/>
        <v>3.2408997934480965E-3</v>
      </c>
      <c r="S93" s="111">
        <f t="shared" si="31"/>
        <v>3.918179671990013E-3</v>
      </c>
      <c r="T93" s="111">
        <f t="shared" si="31"/>
        <v>4.6868910312354121E-3</v>
      </c>
      <c r="U93" s="111">
        <f t="shared" si="31"/>
        <v>5.552639700196072E-3</v>
      </c>
      <c r="V93" s="111">
        <f t="shared" si="31"/>
        <v>6.5162782469180003E-3</v>
      </c>
      <c r="W93" s="111">
        <f t="shared" si="31"/>
        <v>7.578190718276966E-3</v>
      </c>
      <c r="X93" s="116">
        <f t="shared" si="31"/>
        <v>8.738358558415555E-3</v>
      </c>
      <c r="Y93" s="116">
        <f t="shared" si="31"/>
        <v>9.9957591201513141E-3</v>
      </c>
      <c r="Z93" s="116">
        <f t="shared" si="31"/>
        <v>1.1348890648776675E-2</v>
      </c>
      <c r="AA93" s="116">
        <f t="shared" si="31"/>
        <v>1.2794149571283053E-2</v>
      </c>
      <c r="AB93" s="116">
        <f t="shared" si="31"/>
        <v>1.4325309459334121E-2</v>
      </c>
      <c r="AC93" s="116">
        <f t="shared" si="31"/>
        <v>1.5935674966114199E-2</v>
      </c>
      <c r="AD93" s="116">
        <f t="shared" si="31"/>
        <v>1.7617881984797312E-2</v>
      </c>
      <c r="AE93" s="116">
        <f t="shared" si="31"/>
        <v>1.9359680300015829E-2</v>
      </c>
      <c r="AF93" s="116">
        <f t="shared" si="31"/>
        <v>2.1146431822982467E-2</v>
      </c>
      <c r="AG93" s="116">
        <f t="shared" si="31"/>
        <v>2.2965683023777567E-2</v>
      </c>
      <c r="AH93" s="116">
        <f t="shared" si="31"/>
        <v>2.4803247061505936E-2</v>
      </c>
      <c r="AI93" s="116">
        <f t="shared" si="31"/>
        <v>2.6647853284218315E-2</v>
      </c>
      <c r="AJ93" s="116">
        <f t="shared" si="31"/>
        <v>2.8486581764408894E-2</v>
      </c>
      <c r="AK93" s="116">
        <f t="shared" si="31"/>
        <v>3.031494834196078E-2</v>
      </c>
      <c r="AL93" s="116">
        <f t="shared" si="31"/>
        <v>3.211816365599935E-2</v>
      </c>
      <c r="AM93" s="116">
        <f t="shared" si="31"/>
        <v>3.3901883374296164E-2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7.0856137126139274E-5</v>
      </c>
      <c r="G94" s="111">
        <f t="shared" si="31"/>
        <v>1.4582020609666367E-4</v>
      </c>
      <c r="H94" s="111">
        <f t="shared" si="31"/>
        <v>1.806327346302952E-4</v>
      </c>
      <c r="I94" s="111">
        <f t="shared" si="31"/>
        <v>2.5515426953553447E-4</v>
      </c>
      <c r="J94" s="110">
        <f t="shared" si="31"/>
        <v>3.9125728168760781E-4</v>
      </c>
      <c r="K94" s="68">
        <f t="shared" si="31"/>
        <v>6.2417861784062293E-4</v>
      </c>
      <c r="L94" s="68">
        <f t="shared" si="31"/>
        <v>8.7380247390619046E-4</v>
      </c>
      <c r="M94" s="68">
        <f t="shared" si="31"/>
        <v>1.1381762205266417E-3</v>
      </c>
      <c r="N94" s="111">
        <f t="shared" si="31"/>
        <v>1.424591596880323E-3</v>
      </c>
      <c r="O94" s="110">
        <f t="shared" si="31"/>
        <v>1.7448766067605149E-3</v>
      </c>
      <c r="P94" s="68">
        <f t="shared" si="31"/>
        <v>2.1021660934121495E-3</v>
      </c>
      <c r="Q94" s="68">
        <f t="shared" si="31"/>
        <v>2.4974220497232147E-3</v>
      </c>
      <c r="R94" s="68">
        <f t="shared" si="31"/>
        <v>2.9308333668184635E-3</v>
      </c>
      <c r="S94" s="111">
        <f t="shared" si="31"/>
        <v>3.4017677497229048E-3</v>
      </c>
      <c r="T94" s="111">
        <f t="shared" si="31"/>
        <v>3.9106500100215963E-3</v>
      </c>
      <c r="U94" s="111">
        <f t="shared" si="31"/>
        <v>4.4565473390274632E-3</v>
      </c>
      <c r="V94" s="111">
        <f t="shared" si="31"/>
        <v>5.0351181150086622E-3</v>
      </c>
      <c r="W94" s="111">
        <f t="shared" si="31"/>
        <v>5.6415629739519305E-3</v>
      </c>
      <c r="X94" s="116">
        <f t="shared" si="31"/>
        <v>6.2706784543470027E-3</v>
      </c>
      <c r="Y94" s="116">
        <f t="shared" si="31"/>
        <v>6.9166368686793284E-3</v>
      </c>
      <c r="Z94" s="116">
        <f t="shared" si="31"/>
        <v>7.5733874235455832E-3</v>
      </c>
      <c r="AA94" s="116">
        <f t="shared" si="31"/>
        <v>8.2338260085298414E-3</v>
      </c>
      <c r="AB94" s="116">
        <f t="shared" si="31"/>
        <v>8.8898346566038747E-3</v>
      </c>
      <c r="AC94" s="116">
        <f t="shared" si="31"/>
        <v>9.533313672498888E-3</v>
      </c>
      <c r="AD94" s="116">
        <f t="shared" si="31"/>
        <v>1.0156161936527399E-2</v>
      </c>
      <c r="AE94" s="116">
        <f t="shared" si="31"/>
        <v>1.0748927076243937E-2</v>
      </c>
      <c r="AF94" s="116">
        <f t="shared" si="31"/>
        <v>1.1302102465036561E-2</v>
      </c>
      <c r="AG94" s="116">
        <f t="shared" si="31"/>
        <v>1.1807671465689264E-2</v>
      </c>
      <c r="AH94" s="116">
        <f t="shared" si="31"/>
        <v>1.2257975970598946E-2</v>
      </c>
      <c r="AI94" s="116">
        <f t="shared" si="31"/>
        <v>1.2646880802411707E-2</v>
      </c>
      <c r="AJ94" s="116">
        <f t="shared" si="31"/>
        <v>1.2968880964008139E-2</v>
      </c>
      <c r="AK94" s="116">
        <f t="shared" si="31"/>
        <v>1.3220771470096305E-2</v>
      </c>
      <c r="AL94" s="116">
        <f t="shared" si="31"/>
        <v>1.3398719977667513E-2</v>
      </c>
      <c r="AM94" s="116">
        <f t="shared" si="31"/>
        <v>1.350155285918579E-2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1.5702165638150915E-3</v>
      </c>
      <c r="G95" s="111">
        <f t="shared" si="31"/>
        <v>3.1857117546298885E-3</v>
      </c>
      <c r="H95" s="111">
        <f t="shared" si="31"/>
        <v>3.9311327326932441E-3</v>
      </c>
      <c r="I95" s="111">
        <f t="shared" si="31"/>
        <v>5.5268659565569514E-3</v>
      </c>
      <c r="J95" s="110">
        <f t="shared" si="31"/>
        <v>8.4404209423554512E-3</v>
      </c>
      <c r="K95" s="68">
        <f t="shared" si="31"/>
        <v>1.342749379899187E-2</v>
      </c>
      <c r="L95" s="68">
        <f t="shared" si="31"/>
        <v>1.8776724508317959E-2</v>
      </c>
      <c r="M95" s="68">
        <f t="shared" si="31"/>
        <v>2.445607926571507E-2</v>
      </c>
      <c r="N95" s="111">
        <f t="shared" si="31"/>
        <v>3.0635030990794291E-2</v>
      </c>
      <c r="O95" s="110">
        <f t="shared" si="31"/>
        <v>3.7586087278630262E-2</v>
      </c>
      <c r="P95" s="68">
        <f t="shared" si="31"/>
        <v>4.5399479644076264E-2</v>
      </c>
      <c r="Q95" s="68">
        <f t="shared" si="31"/>
        <v>5.4122057243777284E-2</v>
      </c>
      <c r="R95" s="68">
        <f t="shared" si="31"/>
        <v>6.3786911852758213E-2</v>
      </c>
      <c r="S95" s="111">
        <f t="shared" si="31"/>
        <v>7.4411841968736875E-2</v>
      </c>
      <c r="T95" s="111">
        <f t="shared" si="31"/>
        <v>8.6043882583034331E-2</v>
      </c>
      <c r="U95" s="111">
        <f t="shared" si="31"/>
        <v>9.8704738703918576E-2</v>
      </c>
      <c r="V95" s="111">
        <f t="shared" si="31"/>
        <v>0.11234281044476289</v>
      </c>
      <c r="W95" s="111">
        <f t="shared" si="31"/>
        <v>0.12690013641532685</v>
      </c>
      <c r="X95" s="116">
        <f t="shared" si="31"/>
        <v>0.14231379247441822</v>
      </c>
      <c r="Y95" s="116">
        <f t="shared" si="31"/>
        <v>0.15850970453148774</v>
      </c>
      <c r="Z95" s="116">
        <f t="shared" si="31"/>
        <v>0.17541136962354364</v>
      </c>
      <c r="AA95" s="116">
        <f t="shared" si="31"/>
        <v>0.19291892433106825</v>
      </c>
      <c r="AB95" s="116">
        <f t="shared" si="31"/>
        <v>0.21090656507489072</v>
      </c>
      <c r="AC95" s="116">
        <f t="shared" si="31"/>
        <v>0.22924907129363239</v>
      </c>
      <c r="AD95" s="116">
        <f t="shared" si="31"/>
        <v>0.24782018582470627</v>
      </c>
      <c r="AE95" s="116">
        <f t="shared" si="31"/>
        <v>0.26644838589232944</v>
      </c>
      <c r="AF95" s="116">
        <f t="shared" si="31"/>
        <v>0.2849483413318375</v>
      </c>
      <c r="AG95" s="116">
        <f t="shared" si="31"/>
        <v>0.30316918124387854</v>
      </c>
      <c r="AH95" s="116">
        <f t="shared" si="31"/>
        <v>0.32095432039466959</v>
      </c>
      <c r="AI95" s="116">
        <f t="shared" si="31"/>
        <v>0.33818618803236972</v>
      </c>
      <c r="AJ95" s="116">
        <f t="shared" si="31"/>
        <v>0.35474384229353972</v>
      </c>
      <c r="AK95" s="116">
        <f t="shared" si="31"/>
        <v>0.37059221068733106</v>
      </c>
      <c r="AL95" s="116">
        <f t="shared" si="31"/>
        <v>0.38561587838388545</v>
      </c>
      <c r="AM95" s="116">
        <f t="shared" si="31"/>
        <v>0.39987694845134025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6.0110677110357261E-4</v>
      </c>
      <c r="G96" s="111">
        <f t="shared" si="31"/>
        <v>1.2055164592324997E-3</v>
      </c>
      <c r="H96" s="111">
        <f t="shared" si="31"/>
        <v>1.4815648978180177E-3</v>
      </c>
      <c r="I96" s="111">
        <f t="shared" si="31"/>
        <v>2.0707478152987516E-3</v>
      </c>
      <c r="J96" s="110">
        <f t="shared" si="31"/>
        <v>3.1419110251642464E-3</v>
      </c>
      <c r="K96" s="68">
        <f t="shared" si="31"/>
        <v>4.9661525085776649E-3</v>
      </c>
      <c r="L96" s="68">
        <f t="shared" si="31"/>
        <v>6.9098377364257462E-3</v>
      </c>
      <c r="M96" s="68">
        <f t="shared" si="31"/>
        <v>8.9587396998590928E-3</v>
      </c>
      <c r="N96" s="111">
        <f t="shared" si="31"/>
        <v>1.1171676443477958E-2</v>
      </c>
      <c r="O96" s="110">
        <f t="shared" si="31"/>
        <v>1.3643214862948698E-2</v>
      </c>
      <c r="P96" s="68">
        <f t="shared" si="31"/>
        <v>1.6401963301163391E-2</v>
      </c>
      <c r="Q96" s="68">
        <f t="shared" si="31"/>
        <v>1.9461127690831696E-2</v>
      </c>
      <c r="R96" s="68">
        <f t="shared" si="31"/>
        <v>2.2829173279372162E-2</v>
      </c>
      <c r="S96" s="111">
        <f t="shared" si="31"/>
        <v>2.6509315283676248E-2</v>
      </c>
      <c r="T96" s="111">
        <f t="shared" si="31"/>
        <v>3.0514546944589469E-2</v>
      </c>
      <c r="U96" s="111">
        <f t="shared" si="31"/>
        <v>3.4848896055490138E-2</v>
      </c>
      <c r="V96" s="111">
        <f t="shared" si="31"/>
        <v>3.9491123113202894E-2</v>
      </c>
      <c r="W96" s="111">
        <f t="shared" si="31"/>
        <v>4.4417897936725896E-2</v>
      </c>
      <c r="X96" s="116">
        <f t="shared" si="31"/>
        <v>4.9604310295868162E-2</v>
      </c>
      <c r="Y96" s="116">
        <f t="shared" si="31"/>
        <v>5.5021908556403078E-2</v>
      </c>
      <c r="Z96" s="116">
        <f t="shared" si="31"/>
        <v>6.0641747518614106E-2</v>
      </c>
      <c r="AA96" s="116">
        <f t="shared" si="31"/>
        <v>6.6427384822975055E-2</v>
      </c>
      <c r="AB96" s="116">
        <f t="shared" si="31"/>
        <v>7.2334282314087089E-2</v>
      </c>
      <c r="AC96" s="116">
        <f t="shared" si="31"/>
        <v>7.8318596456511611E-2</v>
      </c>
      <c r="AD96" s="116">
        <f t="shared" si="31"/>
        <v>8.4336693841377999E-2</v>
      </c>
      <c r="AE96" s="116">
        <f t="shared" si="31"/>
        <v>9.0330979355423599E-2</v>
      </c>
      <c r="AF96" s="116">
        <f t="shared" si="31"/>
        <v>9.6240351814341984E-2</v>
      </c>
      <c r="AG96" s="116">
        <f t="shared" si="31"/>
        <v>0.10201567513601335</v>
      </c>
      <c r="AH96" s="116">
        <f t="shared" si="31"/>
        <v>0.10760695785575863</v>
      </c>
      <c r="AI96" s="116">
        <f t="shared" si="31"/>
        <v>0.11297737566288725</v>
      </c>
      <c r="AJ96" s="116">
        <f t="shared" si="31"/>
        <v>0.11809006612884324</v>
      </c>
      <c r="AK96" s="116">
        <f t="shared" si="31"/>
        <v>0.1229355329807309</v>
      </c>
      <c r="AL96" s="116">
        <f t="shared" si="31"/>
        <v>0.12748049645251061</v>
      </c>
      <c r="AM96" s="116">
        <f t="shared" si="31"/>
        <v>0.13174601666877386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2.5995687712195788E-7</v>
      </c>
      <c r="G97" s="111">
        <f t="shared" si="31"/>
        <v>2.0213242371043657E-7</v>
      </c>
      <c r="H97" s="111">
        <f t="shared" si="31"/>
        <v>1.8598029815006578E-7</v>
      </c>
      <c r="I97" s="111">
        <f t="shared" si="31"/>
        <v>1.6987848106852169E-7</v>
      </c>
      <c r="J97" s="110">
        <f t="shared" si="31"/>
        <v>1.553589434849493E-7</v>
      </c>
      <c r="K97" s="68">
        <f t="shared" si="31"/>
        <v>1.4261830387616297E-7</v>
      </c>
      <c r="L97" s="68">
        <f t="shared" si="31"/>
        <v>1.3109184618921566E-7</v>
      </c>
      <c r="M97" s="68">
        <f t="shared" si="31"/>
        <v>1.2082287148204023E-7</v>
      </c>
      <c r="N97" s="111">
        <f t="shared" si="31"/>
        <v>1.1147802153956622E-7</v>
      </c>
      <c r="O97" s="110">
        <f t="shared" si="31"/>
        <v>1.0269905076606263E-7</v>
      </c>
      <c r="P97" s="68">
        <f t="shared" si="31"/>
        <v>9.4462538766138318E-8</v>
      </c>
      <c r="Q97" s="68">
        <f t="shared" si="31"/>
        <v>8.678375006302453E-8</v>
      </c>
      <c r="R97" s="68">
        <f t="shared" si="31"/>
        <v>7.9666738291110107E-8</v>
      </c>
      <c r="S97" s="111">
        <f t="shared" si="31"/>
        <v>7.3104083244890725E-8</v>
      </c>
      <c r="T97" s="111">
        <f t="shared" si="31"/>
        <v>6.7054049823628942E-8</v>
      </c>
      <c r="U97" s="111">
        <f t="shared" si="31"/>
        <v>6.1481517242524011E-8</v>
      </c>
      <c r="V97" s="111">
        <f t="shared" si="31"/>
        <v>5.6372047720830274E-8</v>
      </c>
      <c r="W97" s="111">
        <f t="shared" si="31"/>
        <v>5.1698310156932862E-8</v>
      </c>
      <c r="X97" s="116">
        <f t="shared" si="31"/>
        <v>4.7425548548530879E-8</v>
      </c>
      <c r="Y97" s="116">
        <f t="shared" si="31"/>
        <v>4.3517518441174991E-8</v>
      </c>
      <c r="Z97" s="116">
        <f t="shared" si="31"/>
        <v>3.9936897624956128E-8</v>
      </c>
      <c r="AA97" s="116">
        <f t="shared" si="31"/>
        <v>3.6651520710956114E-8</v>
      </c>
      <c r="AB97" s="116">
        <f t="shared" si="31"/>
        <v>3.3634521190102701E-8</v>
      </c>
      <c r="AC97" s="116">
        <f t="shared" si="31"/>
        <v>3.0859868468041645E-8</v>
      </c>
      <c r="AD97" s="116">
        <f t="shared" si="31"/>
        <v>2.8303744425015703E-8</v>
      </c>
      <c r="AE97" s="116">
        <f t="shared" si="31"/>
        <v>2.5950646625746385E-8</v>
      </c>
      <c r="AF97" s="116">
        <f t="shared" si="31"/>
        <v>2.3788171483361845E-8</v>
      </c>
      <c r="AG97" s="116">
        <f t="shared" si="31"/>
        <v>2.1801702004669765E-8</v>
      </c>
      <c r="AH97" s="116">
        <f t="shared" si="31"/>
        <v>1.9979732835884635E-8</v>
      </c>
      <c r="AI97" s="116">
        <f t="shared" si="31"/>
        <v>1.8309266709101587E-8</v>
      </c>
      <c r="AJ97" s="116">
        <f t="shared" si="31"/>
        <v>1.6780362283282667E-8</v>
      </c>
      <c r="AK97" s="116">
        <f t="shared" si="31"/>
        <v>1.5377839998625761E-8</v>
      </c>
      <c r="AL97" s="116">
        <f t="shared" si="31"/>
        <v>1.4096322308037495E-8</v>
      </c>
      <c r="AM97" s="116">
        <f t="shared" si="31"/>
        <v>1.2917503174949537E-8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9.2236336077169135E-5</v>
      </c>
      <c r="G98" s="111">
        <f t="shared" si="31"/>
        <v>1.7963429333513249E-4</v>
      </c>
      <c r="H98" s="111">
        <f t="shared" si="31"/>
        <v>2.1867843825099047E-4</v>
      </c>
      <c r="I98" s="111">
        <f t="shared" si="31"/>
        <v>3.0161836459369445E-4</v>
      </c>
      <c r="J98" s="110">
        <f t="shared" si="31"/>
        <v>4.5130654442277033E-4</v>
      </c>
      <c r="K98" s="68">
        <f t="shared" si="31"/>
        <v>7.040970112674646E-4</v>
      </c>
      <c r="L98" s="68">
        <f t="shared" si="31"/>
        <v>9.7051735283604332E-4</v>
      </c>
      <c r="M98" s="68">
        <f t="shared" si="31"/>
        <v>1.2483721225915675E-3</v>
      </c>
      <c r="N98" s="111">
        <f t="shared" si="31"/>
        <v>1.5455385689907802E-3</v>
      </c>
      <c r="O98" s="110">
        <f t="shared" ref="O98:AM106" si="32">O56/O$48</f>
        <v>1.8745691912982099E-3</v>
      </c>
      <c r="P98" s="68">
        <f t="shared" si="32"/>
        <v>2.2391376149733257E-3</v>
      </c>
      <c r="Q98" s="68">
        <f t="shared" si="32"/>
        <v>2.6409506798625859E-3</v>
      </c>
      <c r="R98" s="68">
        <f t="shared" si="32"/>
        <v>3.0811668712001114E-3</v>
      </c>
      <c r="S98" s="111">
        <f t="shared" si="32"/>
        <v>3.5603168349304681E-3</v>
      </c>
      <c r="T98" s="111">
        <f t="shared" si="32"/>
        <v>4.0802187873652893E-3</v>
      </c>
      <c r="U98" s="111">
        <f t="shared" si="32"/>
        <v>4.6415622169888116E-3</v>
      </c>
      <c r="V98" s="111">
        <f t="shared" si="32"/>
        <v>5.2418047054217862E-3</v>
      </c>
      <c r="W98" s="111">
        <f t="shared" si="32"/>
        <v>5.8781869304915559E-3</v>
      </c>
      <c r="X98" s="116">
        <f t="shared" si="32"/>
        <v>6.5477992743214171E-3</v>
      </c>
      <c r="Y98" s="116">
        <f t="shared" si="32"/>
        <v>7.247329416255768E-3</v>
      </c>
      <c r="Z98" s="116">
        <f t="shared" si="32"/>
        <v>7.9734508340514286E-3</v>
      </c>
      <c r="AA98" s="116">
        <f t="shared" si="32"/>
        <v>8.7219087926117059E-3</v>
      </c>
      <c r="AB98" s="116">
        <f t="shared" si="32"/>
        <v>9.4874309555024929E-3</v>
      </c>
      <c r="AC98" s="116">
        <f t="shared" si="32"/>
        <v>1.0264852339052935E-2</v>
      </c>
      <c r="AD98" s="116">
        <f t="shared" si="32"/>
        <v>1.1049042360128374E-2</v>
      </c>
      <c r="AE98" s="116">
        <f t="shared" si="32"/>
        <v>1.1833038811920583E-2</v>
      </c>
      <c r="AF98" s="116">
        <f t="shared" si="32"/>
        <v>1.2609378210434374E-2</v>
      </c>
      <c r="AG98" s="116">
        <f t="shared" si="32"/>
        <v>1.3372109207349386E-2</v>
      </c>
      <c r="AH98" s="116">
        <f t="shared" si="32"/>
        <v>1.4115094142623205E-2</v>
      </c>
      <c r="AI98" s="116">
        <f t="shared" si="32"/>
        <v>1.4833861885648386E-2</v>
      </c>
      <c r="AJ98" s="116">
        <f t="shared" si="32"/>
        <v>1.5523829822089354E-2</v>
      </c>
      <c r="AK98" s="116">
        <f t="shared" si="32"/>
        <v>1.6184004469013517E-2</v>
      </c>
      <c r="AL98" s="116">
        <f t="shared" si="32"/>
        <v>1.6810042451255582E-2</v>
      </c>
      <c r="AM98" s="116">
        <f t="shared" si="32"/>
        <v>1.7404982576774378E-2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0.99143171183051459</v>
      </c>
      <c r="J99" s="127">
        <f t="shared" si="33"/>
        <v>0.9868782283913986</v>
      </c>
      <c r="K99" s="71">
        <f t="shared" si="33"/>
        <v>0.97906655515162822</v>
      </c>
      <c r="L99" s="71">
        <f t="shared" si="33"/>
        <v>0.97066263604285896</v>
      </c>
      <c r="M99" s="71">
        <f t="shared" si="33"/>
        <v>0.9617112580799656</v>
      </c>
      <c r="N99" s="128">
        <f t="shared" si="33"/>
        <v>0.95194005909482382</v>
      </c>
      <c r="O99" s="127">
        <f t="shared" si="33"/>
        <v>0.94091119401769852</v>
      </c>
      <c r="P99" s="71">
        <f t="shared" si="33"/>
        <v>0.92847339595540468</v>
      </c>
      <c r="Q99" s="71">
        <f t="shared" si="33"/>
        <v>0.91454398363774847</v>
      </c>
      <c r="R99" s="71">
        <f t="shared" si="33"/>
        <v>0.89906214479739965</v>
      </c>
      <c r="S99" s="128">
        <f t="shared" si="33"/>
        <v>0.88199147243862874</v>
      </c>
      <c r="T99" s="128">
        <f t="shared" si="32"/>
        <v>0.8632475223167656</v>
      </c>
      <c r="U99" s="128">
        <f t="shared" si="32"/>
        <v>0.84278577647348929</v>
      </c>
      <c r="V99" s="128">
        <f t="shared" si="32"/>
        <v>0.82067942573169628</v>
      </c>
      <c r="W99" s="128">
        <f t="shared" si="32"/>
        <v>0.79701176295657816</v>
      </c>
      <c r="X99" s="120">
        <f t="shared" si="33"/>
        <v>0.77187396398659103</v>
      </c>
      <c r="Y99" s="120">
        <f t="shared" si="32"/>
        <v>0.74537544943443579</v>
      </c>
      <c r="Z99" s="120">
        <f t="shared" si="32"/>
        <v>0.71762994347085984</v>
      </c>
      <c r="AA99" s="120">
        <f t="shared" si="32"/>
        <v>0.68878971885446383</v>
      </c>
      <c r="AB99" s="120">
        <f t="shared" si="32"/>
        <v>0.65905054822557863</v>
      </c>
      <c r="AC99" s="120">
        <f t="shared" si="33"/>
        <v>0.6286081085423274</v>
      </c>
      <c r="AD99" s="120">
        <f t="shared" si="32"/>
        <v>0.5976608161474819</v>
      </c>
      <c r="AE99" s="120">
        <f t="shared" si="32"/>
        <v>0.566484057680258</v>
      </c>
      <c r="AF99" s="120">
        <f t="shared" si="32"/>
        <v>0.53537868100016994</v>
      </c>
      <c r="AG99" s="120">
        <f t="shared" si="32"/>
        <v>0.50459011805436649</v>
      </c>
      <c r="AH99" s="120">
        <f t="shared" si="33"/>
        <v>0.47437608787070656</v>
      </c>
      <c r="AI99" s="120">
        <f t="shared" si="32"/>
        <v>0.44493060161177755</v>
      </c>
      <c r="AJ99" s="120">
        <f t="shared" si="32"/>
        <v>0.41645651618957658</v>
      </c>
      <c r="AK99" s="120">
        <f t="shared" si="32"/>
        <v>0.38901168690574861</v>
      </c>
      <c r="AL99" s="120">
        <f t="shared" si="32"/>
        <v>0.36279568054697131</v>
      </c>
      <c r="AM99" s="120">
        <f t="shared" si="33"/>
        <v>0.33770045834062634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1.5509554746240623E-2</v>
      </c>
      <c r="G100" s="130">
        <f t="shared" si="33"/>
        <v>2.0122710255993662E-2</v>
      </c>
      <c r="H100" s="130">
        <f t="shared" si="33"/>
        <v>2.2206372846865458E-2</v>
      </c>
      <c r="I100" s="130">
        <f t="shared" si="33"/>
        <v>2.5043034296081065E-2</v>
      </c>
      <c r="J100" s="129">
        <f t="shared" si="33"/>
        <v>2.7037082108453167E-2</v>
      </c>
      <c r="K100" s="72">
        <f t="shared" si="33"/>
        <v>2.928131337848796E-2</v>
      </c>
      <c r="L100" s="72">
        <f t="shared" si="33"/>
        <v>3.1731104307324808E-2</v>
      </c>
      <c r="M100" s="72">
        <f t="shared" si="33"/>
        <v>3.4424141349216494E-2</v>
      </c>
      <c r="N100" s="130">
        <f t="shared" si="33"/>
        <v>3.7327296559231463E-2</v>
      </c>
      <c r="O100" s="129">
        <f t="shared" si="33"/>
        <v>4.0200430955980464E-2</v>
      </c>
      <c r="P100" s="72">
        <f t="shared" si="33"/>
        <v>4.2902945935529103E-2</v>
      </c>
      <c r="Q100" s="72">
        <f t="shared" si="33"/>
        <v>4.5361048251523678E-2</v>
      </c>
      <c r="R100" s="72">
        <f t="shared" si="33"/>
        <v>4.7522707552429086E-2</v>
      </c>
      <c r="S100" s="130">
        <f t="shared" si="33"/>
        <v>4.9361858987209239E-2</v>
      </c>
      <c r="T100" s="130">
        <f t="shared" si="32"/>
        <v>5.0862411686394764E-2</v>
      </c>
      <c r="U100" s="130">
        <f t="shared" si="32"/>
        <v>5.2039921003481864E-2</v>
      </c>
      <c r="V100" s="130">
        <f t="shared" si="32"/>
        <v>5.2895318437679639E-2</v>
      </c>
      <c r="W100" s="130">
        <f t="shared" si="32"/>
        <v>5.3433944139835203E-2</v>
      </c>
      <c r="X100" s="121">
        <f t="shared" si="33"/>
        <v>5.3662929331285428E-2</v>
      </c>
      <c r="Y100" s="121">
        <f t="shared" si="32"/>
        <v>5.3598397591803584E-2</v>
      </c>
      <c r="Z100" s="121">
        <f t="shared" si="32"/>
        <v>5.3247627546068682E-2</v>
      </c>
      <c r="AA100" s="121">
        <f t="shared" si="32"/>
        <v>5.2619579327322398E-2</v>
      </c>
      <c r="AB100" s="121">
        <f t="shared" si="32"/>
        <v>5.1729754960062956E-2</v>
      </c>
      <c r="AC100" s="121">
        <f t="shared" si="33"/>
        <v>5.0597342393037141E-2</v>
      </c>
      <c r="AD100" s="121">
        <f t="shared" si="32"/>
        <v>4.9249832294729678E-2</v>
      </c>
      <c r="AE100" s="121">
        <f t="shared" si="32"/>
        <v>4.7714819183107625E-2</v>
      </c>
      <c r="AF100" s="121">
        <f t="shared" si="32"/>
        <v>4.6024132688135946E-2</v>
      </c>
      <c r="AG100" s="121">
        <f t="shared" si="32"/>
        <v>4.420920875111399E-2</v>
      </c>
      <c r="AH100" s="121">
        <f t="shared" si="33"/>
        <v>4.2303805230923502E-2</v>
      </c>
      <c r="AI100" s="121">
        <f t="shared" si="32"/>
        <v>4.033946684445195E-2</v>
      </c>
      <c r="AJ100" s="121">
        <f t="shared" si="32"/>
        <v>3.8346064712153592E-2</v>
      </c>
      <c r="AK100" s="121">
        <f t="shared" si="32"/>
        <v>3.6341706893517664E-2</v>
      </c>
      <c r="AL100" s="121">
        <f t="shared" si="32"/>
        <v>3.4354494041299033E-2</v>
      </c>
      <c r="AM100" s="121">
        <f t="shared" si="33"/>
        <v>3.2387456105034844E-2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0.12617192497466284</v>
      </c>
      <c r="G101" s="130">
        <f t="shared" si="33"/>
        <v>0.14163876108095255</v>
      </c>
      <c r="H101" s="130">
        <f t="shared" si="33"/>
        <v>0.14615911628459946</v>
      </c>
      <c r="I101" s="130">
        <f t="shared" si="33"/>
        <v>0.15115263413423152</v>
      </c>
      <c r="J101" s="129">
        <f t="shared" si="33"/>
        <v>0.15458957211330318</v>
      </c>
      <c r="K101" s="72">
        <f t="shared" si="33"/>
        <v>0.15714916517740096</v>
      </c>
      <c r="L101" s="72">
        <f t="shared" si="33"/>
        <v>0.15923339417349072</v>
      </c>
      <c r="M101" s="72">
        <f t="shared" si="33"/>
        <v>0.16080670436530253</v>
      </c>
      <c r="N101" s="130">
        <f t="shared" si="33"/>
        <v>0.16190334381209937</v>
      </c>
      <c r="O101" s="129">
        <f t="shared" si="33"/>
        <v>0.16259489392524115</v>
      </c>
      <c r="P101" s="72">
        <f t="shared" si="33"/>
        <v>0.16283880334795767</v>
      </c>
      <c r="Q101" s="72">
        <f t="shared" si="33"/>
        <v>0.16260558062274441</v>
      </c>
      <c r="R101" s="72">
        <f t="shared" si="33"/>
        <v>0.16187283776586472</v>
      </c>
      <c r="S101" s="130">
        <f t="shared" si="33"/>
        <v>0.16062644125458558</v>
      </c>
      <c r="T101" s="130">
        <f t="shared" si="32"/>
        <v>0.15886026322182925</v>
      </c>
      <c r="U101" s="130">
        <f t="shared" si="32"/>
        <v>0.15657779010673431</v>
      </c>
      <c r="V101" s="130">
        <f t="shared" si="32"/>
        <v>0.15379640468867012</v>
      </c>
      <c r="W101" s="130">
        <f t="shared" si="32"/>
        <v>0.15053970213075743</v>
      </c>
      <c r="X101" s="121">
        <f t="shared" si="33"/>
        <v>0.14683503468976811</v>
      </c>
      <c r="Y101" s="121">
        <f t="shared" si="32"/>
        <v>0.14271168135184825</v>
      </c>
      <c r="Z101" s="121">
        <f t="shared" si="32"/>
        <v>0.13820298307934092</v>
      </c>
      <c r="AA101" s="121">
        <f t="shared" si="32"/>
        <v>0.13334922083137266</v>
      </c>
      <c r="AB101" s="121">
        <f t="shared" si="32"/>
        <v>0.12819918096419436</v>
      </c>
      <c r="AC101" s="121">
        <f t="shared" si="33"/>
        <v>0.12280225148235563</v>
      </c>
      <c r="AD101" s="121">
        <f t="shared" si="32"/>
        <v>0.11720740799752632</v>
      </c>
      <c r="AE101" s="121">
        <f t="shared" si="32"/>
        <v>0.11147856079651909</v>
      </c>
      <c r="AF101" s="121">
        <f t="shared" si="32"/>
        <v>0.10568447339367724</v>
      </c>
      <c r="AG101" s="121">
        <f t="shared" si="32"/>
        <v>9.9883482247553404E-2</v>
      </c>
      <c r="AH101" s="121">
        <f t="shared" si="33"/>
        <v>9.4135572841301418E-2</v>
      </c>
      <c r="AI101" s="121">
        <f t="shared" si="32"/>
        <v>8.8487249564162387E-2</v>
      </c>
      <c r="AJ101" s="121">
        <f t="shared" si="32"/>
        <v>8.2986427600293441E-2</v>
      </c>
      <c r="AK101" s="121">
        <f t="shared" si="32"/>
        <v>7.7652236507069622E-2</v>
      </c>
      <c r="AL101" s="121">
        <f t="shared" si="32"/>
        <v>7.2530126983089013E-2</v>
      </c>
      <c r="AM101" s="121">
        <f t="shared" si="33"/>
        <v>6.7604923915859094E-2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0.20729288100335119</v>
      </c>
      <c r="G102" s="130">
        <f t="shared" si="33"/>
        <v>0.22454817084862697</v>
      </c>
      <c r="H102" s="130">
        <f t="shared" si="33"/>
        <v>0.22924344872147531</v>
      </c>
      <c r="I102" s="130">
        <f t="shared" si="33"/>
        <v>0.23379797360161683</v>
      </c>
      <c r="J102" s="129">
        <f t="shared" si="33"/>
        <v>0.23704675732922928</v>
      </c>
      <c r="K102" s="72">
        <f t="shared" si="33"/>
        <v>0.2388552277830403</v>
      </c>
      <c r="L102" s="72">
        <f t="shared" si="33"/>
        <v>0.23999363252260261</v>
      </c>
      <c r="M102" s="72">
        <f t="shared" si="33"/>
        <v>0.240439158006443</v>
      </c>
      <c r="N102" s="130">
        <f t="shared" si="33"/>
        <v>0.2402328151396293</v>
      </c>
      <c r="O102" s="129">
        <f t="shared" si="33"/>
        <v>0.23943982412255282</v>
      </c>
      <c r="P102" s="72">
        <f t="shared" si="33"/>
        <v>0.23805514176177017</v>
      </c>
      <c r="Q102" s="72">
        <f t="shared" si="33"/>
        <v>0.23606527352806977</v>
      </c>
      <c r="R102" s="72">
        <f t="shared" si="33"/>
        <v>0.23346233072166966</v>
      </c>
      <c r="S102" s="130">
        <f t="shared" si="33"/>
        <v>0.23024359744338091</v>
      </c>
      <c r="T102" s="130">
        <f t="shared" si="32"/>
        <v>0.22640293191354438</v>
      </c>
      <c r="U102" s="130">
        <f t="shared" si="32"/>
        <v>0.22193540900808228</v>
      </c>
      <c r="V102" s="130">
        <f t="shared" si="32"/>
        <v>0.21686813104237027</v>
      </c>
      <c r="W102" s="130">
        <f t="shared" si="32"/>
        <v>0.2112351704398448</v>
      </c>
      <c r="X102" s="121">
        <f t="shared" si="33"/>
        <v>0.20507556855068096</v>
      </c>
      <c r="Y102" s="121">
        <f t="shared" si="32"/>
        <v>0.19843206408990446</v>
      </c>
      <c r="Z102" s="121">
        <f t="shared" si="32"/>
        <v>0.1913521797611959</v>
      </c>
      <c r="AA102" s="121">
        <f t="shared" si="32"/>
        <v>0.1838931926811545</v>
      </c>
      <c r="AB102" s="121">
        <f t="shared" si="32"/>
        <v>0.17612209870691059</v>
      </c>
      <c r="AC102" s="121">
        <f t="shared" si="33"/>
        <v>0.16810463941326811</v>
      </c>
      <c r="AD102" s="121">
        <f t="shared" si="32"/>
        <v>0.15990407263332612</v>
      </c>
      <c r="AE102" s="121">
        <f t="shared" si="32"/>
        <v>0.15160441872701338</v>
      </c>
      <c r="AF102" s="121">
        <f t="shared" si="32"/>
        <v>0.14329516653027924</v>
      </c>
      <c r="AG102" s="121">
        <f t="shared" si="32"/>
        <v>0.13504955655079934</v>
      </c>
      <c r="AH102" s="121">
        <f t="shared" si="33"/>
        <v>0.12694267549464908</v>
      </c>
      <c r="AI102" s="121">
        <f t="shared" si="32"/>
        <v>0.11903098820013633</v>
      </c>
      <c r="AJ102" s="121">
        <f t="shared" si="32"/>
        <v>0.11137300269045734</v>
      </c>
      <c r="AK102" s="121">
        <f t="shared" si="32"/>
        <v>0.10398769484979549</v>
      </c>
      <c r="AL102" s="121">
        <f t="shared" si="32"/>
        <v>9.6931209143795466E-2</v>
      </c>
      <c r="AM102" s="121">
        <f t="shared" si="33"/>
        <v>9.0176564794746047E-2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0.22459697397784101</v>
      </c>
      <c r="G103" s="130">
        <f t="shared" si="33"/>
        <v>0.23384598207218071</v>
      </c>
      <c r="H103" s="130">
        <f t="shared" si="33"/>
        <v>0.23614823160632964</v>
      </c>
      <c r="I103" s="130">
        <f t="shared" si="33"/>
        <v>0.23762314193471812</v>
      </c>
      <c r="J103" s="129">
        <f t="shared" si="33"/>
        <v>0.23909356703143711</v>
      </c>
      <c r="K103" s="72">
        <f t="shared" si="33"/>
        <v>0.23916593567187774</v>
      </c>
      <c r="L103" s="72">
        <f t="shared" si="33"/>
        <v>0.23867753720118995</v>
      </c>
      <c r="M103" s="72">
        <f t="shared" si="33"/>
        <v>0.2376198320918072</v>
      </c>
      <c r="N103" s="130">
        <f t="shared" si="33"/>
        <v>0.23601018899419879</v>
      </c>
      <c r="O103" s="129">
        <f t="shared" si="33"/>
        <v>0.2338859848977318</v>
      </c>
      <c r="P103" s="72">
        <f t="shared" si="33"/>
        <v>0.23126727294423435</v>
      </c>
      <c r="Q103" s="72">
        <f t="shared" si="33"/>
        <v>0.22815599945299017</v>
      </c>
      <c r="R103" s="72">
        <f t="shared" si="33"/>
        <v>0.22455580259625382</v>
      </c>
      <c r="S103" s="130">
        <f t="shared" si="33"/>
        <v>0.22047080740036878</v>
      </c>
      <c r="T103" s="130">
        <f t="shared" si="32"/>
        <v>0.21589387247842703</v>
      </c>
      <c r="U103" s="130">
        <f t="shared" si="32"/>
        <v>0.21081402989351586</v>
      </c>
      <c r="V103" s="130">
        <f t="shared" si="32"/>
        <v>0.20525670716082867</v>
      </c>
      <c r="W103" s="130">
        <f t="shared" si="32"/>
        <v>0.1992520679984715</v>
      </c>
      <c r="X103" s="121">
        <f t="shared" si="33"/>
        <v>0.19283410676081764</v>
      </c>
      <c r="Y103" s="121">
        <f t="shared" si="32"/>
        <v>0.18604004008428182</v>
      </c>
      <c r="Z103" s="121">
        <f t="shared" si="32"/>
        <v>0.17891137914428215</v>
      </c>
      <c r="AA103" s="121">
        <f t="shared" si="32"/>
        <v>0.17149893712921729</v>
      </c>
      <c r="AB103" s="121">
        <f t="shared" si="32"/>
        <v>0.16386195032392428</v>
      </c>
      <c r="AC103" s="121">
        <f t="shared" si="33"/>
        <v>0.15605764136353412</v>
      </c>
      <c r="AD103" s="121">
        <f t="shared" si="32"/>
        <v>0.1481401640348419</v>
      </c>
      <c r="AE103" s="121">
        <f t="shared" si="32"/>
        <v>0.14018356212536379</v>
      </c>
      <c r="AF103" s="121">
        <f t="shared" si="32"/>
        <v>0.13226661614500809</v>
      </c>
      <c r="AG103" s="121">
        <f t="shared" si="32"/>
        <v>0.12445228191029077</v>
      </c>
      <c r="AH103" s="121">
        <f t="shared" si="33"/>
        <v>0.11680527598594577</v>
      </c>
      <c r="AI103" s="121">
        <f t="shared" si="32"/>
        <v>0.10937303552231697</v>
      </c>
      <c r="AJ103" s="121">
        <f t="shared" si="32"/>
        <v>0.10220522460225183</v>
      </c>
      <c r="AK103" s="121">
        <f t="shared" si="32"/>
        <v>9.5314939494396705E-2</v>
      </c>
      <c r="AL103" s="121">
        <f t="shared" si="32"/>
        <v>8.8750437304073532E-2</v>
      </c>
      <c r="AM103" s="121">
        <f t="shared" si="33"/>
        <v>8.2483008384843251E-2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0.28951288084957627</v>
      </c>
      <c r="G104" s="130">
        <f t="shared" si="33"/>
        <v>0.2593157065819755</v>
      </c>
      <c r="H104" s="130">
        <f t="shared" si="33"/>
        <v>0.25019026283191492</v>
      </c>
      <c r="I104" s="130">
        <f t="shared" si="33"/>
        <v>0.23996666782553483</v>
      </c>
      <c r="J104" s="129">
        <f t="shared" si="33"/>
        <v>0.23135025049234173</v>
      </c>
      <c r="K104" s="72">
        <f t="shared" si="33"/>
        <v>0.22250645008540756</v>
      </c>
      <c r="L104" s="72">
        <f t="shared" si="33"/>
        <v>0.21413813470539411</v>
      </c>
      <c r="M104" s="72">
        <f t="shared" si="33"/>
        <v>0.20628858335579223</v>
      </c>
      <c r="N104" s="130">
        <f t="shared" si="33"/>
        <v>0.19875807030987452</v>
      </c>
      <c r="O104" s="129">
        <f t="shared" si="33"/>
        <v>0.19132424350878816</v>
      </c>
      <c r="P104" s="72">
        <f t="shared" si="33"/>
        <v>0.18400399003403628</v>
      </c>
      <c r="Q104" s="72">
        <f t="shared" si="33"/>
        <v>0.17681902031393162</v>
      </c>
      <c r="R104" s="72">
        <f t="shared" si="33"/>
        <v>0.16978241665183752</v>
      </c>
      <c r="S104" s="130">
        <f t="shared" si="33"/>
        <v>0.16289755675198214</v>
      </c>
      <c r="T104" s="130">
        <f t="shared" si="32"/>
        <v>0.15613432960571699</v>
      </c>
      <c r="U104" s="130">
        <f t="shared" si="32"/>
        <v>0.14946189637887936</v>
      </c>
      <c r="V104" s="130">
        <f t="shared" si="32"/>
        <v>0.14288536991575371</v>
      </c>
      <c r="W104" s="130">
        <f t="shared" si="32"/>
        <v>0.13640304483293386</v>
      </c>
      <c r="X104" s="121">
        <f t="shared" si="33"/>
        <v>0.13000983760730753</v>
      </c>
      <c r="Y104" s="121">
        <f t="shared" si="32"/>
        <v>0.12370141706321036</v>
      </c>
      <c r="Z104" s="121">
        <f t="shared" si="32"/>
        <v>0.11747393230294863</v>
      </c>
      <c r="AA104" s="121">
        <f t="shared" si="32"/>
        <v>0.11133127003914167</v>
      </c>
      <c r="AB104" s="121">
        <f t="shared" si="32"/>
        <v>0.10528443640570642</v>
      </c>
      <c r="AC104" s="121">
        <f t="shared" si="33"/>
        <v>9.9343304683466763E-2</v>
      </c>
      <c r="AD104" s="121">
        <f t="shared" si="32"/>
        <v>9.3517424456878509E-2</v>
      </c>
      <c r="AE104" s="121">
        <f t="shared" si="32"/>
        <v>8.7831748845801111E-2</v>
      </c>
      <c r="AF104" s="121">
        <f t="shared" si="32"/>
        <v>8.231545699818274E-2</v>
      </c>
      <c r="AG104" s="121">
        <f t="shared" si="32"/>
        <v>7.698796388016077E-2</v>
      </c>
      <c r="AH104" s="121">
        <f t="shared" si="33"/>
        <v>7.1871719596218825E-2</v>
      </c>
      <c r="AI104" s="121">
        <f t="shared" si="32"/>
        <v>6.6979606256800231E-2</v>
      </c>
      <c r="AJ104" s="121">
        <f t="shared" si="32"/>
        <v>6.232771346195571E-2</v>
      </c>
      <c r="AK104" s="121">
        <f t="shared" si="32"/>
        <v>5.7910261015035096E-2</v>
      </c>
      <c r="AL104" s="121">
        <f t="shared" si="32"/>
        <v>5.3746061406422678E-2</v>
      </c>
      <c r="AM104" s="121">
        <f t="shared" si="33"/>
        <v>4.980663637380852E-2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9.695007639595947E-2</v>
      </c>
      <c r="G105" s="130">
        <f t="shared" si="33"/>
        <v>8.4690245227476674E-2</v>
      </c>
      <c r="H105" s="130">
        <f t="shared" si="33"/>
        <v>8.1011052396525687E-2</v>
      </c>
      <c r="I105" s="130">
        <f t="shared" si="33"/>
        <v>7.6904997725816798E-2</v>
      </c>
      <c r="J105" s="129">
        <f t="shared" si="33"/>
        <v>7.2727545036954208E-2</v>
      </c>
      <c r="K105" s="72">
        <f t="shared" si="33"/>
        <v>6.8805610943109913E-2</v>
      </c>
      <c r="L105" s="72">
        <f t="shared" si="33"/>
        <v>6.5177856217480012E-2</v>
      </c>
      <c r="M105" s="72">
        <f t="shared" si="33"/>
        <v>6.186515478415517E-2</v>
      </c>
      <c r="N105" s="130">
        <f t="shared" si="33"/>
        <v>5.8774649961229983E-2</v>
      </c>
      <c r="O105" s="129">
        <f t="shared" si="33"/>
        <v>5.5800405252271285E-2</v>
      </c>
      <c r="P105" s="72">
        <f t="shared" si="33"/>
        <v>5.2942011127242943E-2</v>
      </c>
      <c r="Q105" s="72">
        <f t="shared" si="33"/>
        <v>5.0206362888379479E-2</v>
      </c>
      <c r="R105" s="72">
        <f t="shared" si="33"/>
        <v>4.7596604537757964E-2</v>
      </c>
      <c r="S105" s="130">
        <f t="shared" si="33"/>
        <v>4.5112036494349202E-2</v>
      </c>
      <c r="T105" s="130">
        <f t="shared" si="32"/>
        <v>4.2739354726106189E-2</v>
      </c>
      <c r="U105" s="130">
        <f t="shared" si="32"/>
        <v>4.0466739002129104E-2</v>
      </c>
      <c r="V105" s="130">
        <f t="shared" si="32"/>
        <v>3.8292787706979164E-2</v>
      </c>
      <c r="W105" s="130">
        <f t="shared" si="32"/>
        <v>3.6212458309226085E-2</v>
      </c>
      <c r="X105" s="121">
        <f t="shared" si="33"/>
        <v>3.4218647506554414E-2</v>
      </c>
      <c r="Y105" s="121">
        <f t="shared" si="32"/>
        <v>3.2304126738913017E-2</v>
      </c>
      <c r="Z105" s="121">
        <f t="shared" si="32"/>
        <v>3.0461355318131281E-2</v>
      </c>
      <c r="AA105" s="121">
        <f t="shared" si="32"/>
        <v>2.8685151879666495E-2</v>
      </c>
      <c r="AB105" s="121">
        <f t="shared" si="32"/>
        <v>2.6972743757456057E-2</v>
      </c>
      <c r="AC105" s="121">
        <f t="shared" si="33"/>
        <v>2.532134725761628E-2</v>
      </c>
      <c r="AD105" s="121">
        <f t="shared" si="32"/>
        <v>2.3728666850942576E-2</v>
      </c>
      <c r="AE105" s="121">
        <f t="shared" si="32"/>
        <v>2.2196870611474611E-2</v>
      </c>
      <c r="AF105" s="121">
        <f t="shared" si="32"/>
        <v>2.0729589545557287E-2</v>
      </c>
      <c r="AG105" s="121">
        <f t="shared" si="32"/>
        <v>1.9328230979620591E-2</v>
      </c>
      <c r="AH105" s="121">
        <f t="shared" si="33"/>
        <v>1.7995413226762406E-2</v>
      </c>
      <c r="AI105" s="121">
        <f t="shared" si="32"/>
        <v>1.6731641036890323E-2</v>
      </c>
      <c r="AJ105" s="121">
        <f t="shared" si="32"/>
        <v>1.5538587713581109E-2</v>
      </c>
      <c r="AK105" s="121">
        <f t="shared" si="32"/>
        <v>1.4412651599965786E-2</v>
      </c>
      <c r="AL105" s="121">
        <f t="shared" si="32"/>
        <v>1.3356855015088121E-2</v>
      </c>
      <c r="AM105" s="121">
        <f t="shared" si="33"/>
        <v>1.2362505622116052E-2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3.7553396787824114E-2</v>
      </c>
      <c r="G106" s="132">
        <f t="shared" si="33"/>
        <v>3.0920530718531129E-2</v>
      </c>
      <c r="H106" s="132">
        <f t="shared" si="33"/>
        <v>2.8962403136819342E-2</v>
      </c>
      <c r="I106" s="132">
        <f t="shared" si="33"/>
        <v>2.6943262425029695E-2</v>
      </c>
      <c r="J106" s="131">
        <f t="shared" si="33"/>
        <v>2.5033454185265223E-2</v>
      </c>
      <c r="K106" s="73">
        <f t="shared" si="33"/>
        <v>2.3302852117999918E-2</v>
      </c>
      <c r="L106" s="73">
        <f t="shared" si="33"/>
        <v>2.1710976838728985E-2</v>
      </c>
      <c r="M106" s="73">
        <f t="shared" si="33"/>
        <v>2.0267684070504405E-2</v>
      </c>
      <c r="N106" s="132">
        <f t="shared" si="33"/>
        <v>1.8933694344108593E-2</v>
      </c>
      <c r="O106" s="131">
        <f t="shared" si="33"/>
        <v>1.76654114855807E-2</v>
      </c>
      <c r="P106" s="73">
        <f t="shared" si="33"/>
        <v>1.6463230895146324E-2</v>
      </c>
      <c r="Q106" s="73">
        <f t="shared" si="33"/>
        <v>1.533069851529837E-2</v>
      </c>
      <c r="R106" s="73">
        <f t="shared" si="33"/>
        <v>1.4269444887434556E-2</v>
      </c>
      <c r="S106" s="132">
        <f t="shared" si="33"/>
        <v>1.3279173953235723E-2</v>
      </c>
      <c r="T106" s="132">
        <f t="shared" si="32"/>
        <v>1.2354358759706356E-2</v>
      </c>
      <c r="U106" s="132">
        <f t="shared" si="32"/>
        <v>1.1489991050302498E-2</v>
      </c>
      <c r="V106" s="132">
        <f t="shared" si="32"/>
        <v>1.0684706784903766E-2</v>
      </c>
      <c r="W106" s="132">
        <f t="shared" si="32"/>
        <v>9.9353750754858725E-3</v>
      </c>
      <c r="X106" s="122">
        <f t="shared" si="33"/>
        <v>9.2378395266014355E-3</v>
      </c>
      <c r="Y106" s="122">
        <f t="shared" si="32"/>
        <v>8.5877226225393212E-3</v>
      </c>
      <c r="Z106" s="122">
        <f t="shared" si="32"/>
        <v>7.9804862382354697E-3</v>
      </c>
      <c r="AA106" s="122">
        <f t="shared" si="32"/>
        <v>7.4123671030448032E-3</v>
      </c>
      <c r="AB106" s="122">
        <f t="shared" si="32"/>
        <v>6.8803830460849279E-3</v>
      </c>
      <c r="AC106" s="122">
        <f t="shared" si="33"/>
        <v>6.3815819464002098E-3</v>
      </c>
      <c r="AD106" s="122">
        <f t="shared" si="32"/>
        <v>5.9132479266611514E-3</v>
      </c>
      <c r="AE106" s="122">
        <f t="shared" si="32"/>
        <v>5.474077422412316E-3</v>
      </c>
      <c r="AF106" s="122">
        <f t="shared" si="32"/>
        <v>5.0632456550639389E-3</v>
      </c>
      <c r="AG106" s="122">
        <f t="shared" si="32"/>
        <v>4.679393760705512E-3</v>
      </c>
      <c r="AH106" s="122">
        <f t="shared" si="33"/>
        <v>4.3216255746269892E-3</v>
      </c>
      <c r="AI106" s="122">
        <f t="shared" si="32"/>
        <v>3.9886141333533775E-3</v>
      </c>
      <c r="AJ106" s="122">
        <f t="shared" si="32"/>
        <v>3.6794954774574669E-3</v>
      </c>
      <c r="AK106" s="122">
        <f t="shared" si="32"/>
        <v>3.3921965712072743E-3</v>
      </c>
      <c r="AL106" s="122">
        <f t="shared" si="32"/>
        <v>3.1264965829565752E-3</v>
      </c>
      <c r="AM106" s="122">
        <f t="shared" si="33"/>
        <v>2.8793630170743101E-3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  <col min="49" max="49" width="13.453125" customWidth="1"/>
  </cols>
  <sheetData>
    <row r="1" spans="1:52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1138707.6329000001</v>
      </c>
      <c r="E2" s="247">
        <f t="shared" si="0"/>
        <v>1157204.6414000001</v>
      </c>
      <c r="F2" s="247">
        <f t="shared" si="0"/>
        <v>1191038.6579</v>
      </c>
      <c r="G2" s="247">
        <f t="shared" si="0"/>
        <v>1205653.1976999999</v>
      </c>
      <c r="H2" s="247">
        <f t="shared" si="0"/>
        <v>1235175.9389999998</v>
      </c>
      <c r="I2" s="247">
        <f t="shared" si="0"/>
        <v>1273170.8913</v>
      </c>
      <c r="J2" s="247">
        <f t="shared" si="0"/>
        <v>1316907.0529</v>
      </c>
      <c r="K2" s="247">
        <f t="shared" si="0"/>
        <v>1374711.3030000001</v>
      </c>
      <c r="L2" s="247">
        <f t="shared" si="0"/>
        <v>1425193.9739999999</v>
      </c>
      <c r="M2" s="247">
        <f t="shared" si="0"/>
        <v>1418621.6802000001</v>
      </c>
      <c r="N2" s="247">
        <f t="shared" si="0"/>
        <v>1418186.3202</v>
      </c>
      <c r="O2" s="247">
        <f t="shared" si="0"/>
        <v>1416318.8991</v>
      </c>
      <c r="P2" s="247">
        <f t="shared" si="0"/>
        <v>1411793.0234000001</v>
      </c>
      <c r="Q2" s="247">
        <f t="shared" si="0"/>
        <v>1416949.3382000001</v>
      </c>
      <c r="R2" s="247">
        <f t="shared" si="0"/>
        <v>1423249.1910000001</v>
      </c>
      <c r="S2" s="247">
        <f t="shared" si="0"/>
        <v>1425469.9971</v>
      </c>
      <c r="T2" s="247">
        <f t="shared" si="0"/>
        <v>1425869.6562999999</v>
      </c>
      <c r="U2" s="247">
        <f t="shared" si="0"/>
        <v>1431247.4079</v>
      </c>
      <c r="V2" s="247">
        <f t="shared" si="0"/>
        <v>1433929.2256</v>
      </c>
      <c r="W2" s="247">
        <f t="shared" si="0"/>
        <v>1438215.8236</v>
      </c>
      <c r="X2" s="247">
        <f t="shared" si="0"/>
        <v>1444785.6542</v>
      </c>
      <c r="Y2" s="247">
        <f t="shared" si="0"/>
        <v>1453210.7771000001</v>
      </c>
      <c r="Z2" s="247">
        <f t="shared" si="0"/>
        <v>1462847.9885</v>
      </c>
      <c r="AA2" s="247">
        <f t="shared" si="0"/>
        <v>1472944.6600000001</v>
      </c>
      <c r="AB2" s="247">
        <f t="shared" si="0"/>
        <v>1483878.4928000001</v>
      </c>
      <c r="AC2" s="247">
        <f t="shared" si="0"/>
        <v>1496754.7428000001</v>
      </c>
      <c r="AD2" s="247">
        <f t="shared" si="0"/>
        <v>1509771.3179000001</v>
      </c>
      <c r="AE2" s="247">
        <f t="shared" si="0"/>
        <v>1522244.3514</v>
      </c>
      <c r="AF2" s="247">
        <f t="shared" si="0"/>
        <v>1533912.3235999998</v>
      </c>
      <c r="AG2" s="247">
        <f t="shared" si="0"/>
        <v>1545021.9994999999</v>
      </c>
      <c r="AH2" s="247">
        <f t="shared" si="0"/>
        <v>1555915.2190999999</v>
      </c>
      <c r="AI2" s="247">
        <f t="shared" si="0"/>
        <v>1566892.8657</v>
      </c>
      <c r="AJ2" s="247">
        <f t="shared" si="0"/>
        <v>1578204.5226</v>
      </c>
      <c r="AK2" s="247">
        <f t="shared" si="0"/>
        <v>1590493.1466000001</v>
      </c>
      <c r="AL2" s="247">
        <f t="shared" si="0"/>
        <v>1603617.4609000001</v>
      </c>
      <c r="AM2" s="247">
        <f t="shared" si="0"/>
        <v>1617630.4161</v>
      </c>
      <c r="AN2" s="247">
        <f t="shared" si="0"/>
        <v>1632179.3908000002</v>
      </c>
      <c r="AO2" s="247">
        <f t="shared" si="0"/>
        <v>1647590.9295000001</v>
      </c>
      <c r="AP2" s="247">
        <f t="shared" si="0"/>
        <v>1663385.5013000001</v>
      </c>
      <c r="AQ2" s="247">
        <f t="shared" si="0"/>
        <v>1679998.077</v>
      </c>
      <c r="AR2" s="247">
        <f t="shared" si="0"/>
        <v>1696399.6712000002</v>
      </c>
      <c r="AS2" s="247">
        <f t="shared" si="0"/>
        <v>1714063.7820000001</v>
      </c>
      <c r="AT2" s="247">
        <f t="shared" si="0"/>
        <v>1730366.5985000001</v>
      </c>
      <c r="AU2" s="248">
        <f t="shared" si="0"/>
        <v>1749702.3308999999</v>
      </c>
      <c r="AW2" t="s">
        <v>530</v>
      </c>
      <c r="AX2" s="299">
        <f>Q8/Q7</f>
        <v>0.92170558872261688</v>
      </c>
      <c r="AY2" s="299">
        <f>AA8/AA7</f>
        <v>0.91290925200491013</v>
      </c>
      <c r="AZ2" s="299">
        <f>AU8/AU7</f>
        <v>0.89454593758800549</v>
      </c>
    </row>
    <row r="3" spans="1:52" x14ac:dyDescent="0.35">
      <c r="B3" s="249" t="s">
        <v>494</v>
      </c>
      <c r="C3" s="250">
        <f>Résultats!E286</f>
        <v>269949.78960000002</v>
      </c>
      <c r="D3" s="251">
        <f>Résultats!F286</f>
        <v>277098.17139999999</v>
      </c>
      <c r="E3" s="251">
        <f>Résultats!G286</f>
        <v>283660.36800000002</v>
      </c>
      <c r="F3" s="251">
        <f>Résultats!H286</f>
        <v>284994.24369999999</v>
      </c>
      <c r="G3" s="251">
        <f>Résultats!I286</f>
        <v>276966.96340000001</v>
      </c>
      <c r="H3" s="251">
        <f>Résultats!J286</f>
        <v>276307.57490000001</v>
      </c>
      <c r="I3" s="251">
        <f>Résultats!K286</f>
        <v>278553.35220000002</v>
      </c>
      <c r="J3" s="251">
        <f>Résultats!L286</f>
        <v>278770.52230000001</v>
      </c>
      <c r="K3" s="251">
        <f>Résultats!M286</f>
        <v>284109.21220000001</v>
      </c>
      <c r="L3" s="251">
        <f>Résultats!N286</f>
        <v>292973.05290000001</v>
      </c>
      <c r="M3" s="251">
        <f>Résultats!O286</f>
        <v>300358.946</v>
      </c>
      <c r="N3" s="251">
        <f>Résultats!P286</f>
        <v>308855.7721</v>
      </c>
      <c r="O3" s="251">
        <f>Résultats!Q286</f>
        <v>317341.32799999998</v>
      </c>
      <c r="P3" s="251">
        <f>Résultats!R286</f>
        <v>328564.49160000001</v>
      </c>
      <c r="Q3" s="251">
        <f>Résultats!S286</f>
        <v>327841.35139999999</v>
      </c>
      <c r="R3" s="251">
        <f>Résultats!T286</f>
        <v>327168.7499</v>
      </c>
      <c r="S3" s="251">
        <f>Résultats!U286</f>
        <v>327388.93699999998</v>
      </c>
      <c r="T3" s="251">
        <f>Résultats!V286</f>
        <v>326787.65710000001</v>
      </c>
      <c r="U3" s="251">
        <f>Résultats!W286</f>
        <v>334115.26559999998</v>
      </c>
      <c r="V3" s="251">
        <f>Résultats!X286</f>
        <v>339578.08370000002</v>
      </c>
      <c r="W3" s="251">
        <f>Résultats!Y286</f>
        <v>345302.76640000002</v>
      </c>
      <c r="X3" s="251">
        <f>Résultats!Z286</f>
        <v>351621.65370000002</v>
      </c>
      <c r="Y3" s="251">
        <f>Résultats!AA286</f>
        <v>358465.26189999998</v>
      </c>
      <c r="Z3" s="251">
        <f>Résultats!AB286</f>
        <v>365520.66110000003</v>
      </c>
      <c r="AA3" s="251">
        <f>Résultats!AC286</f>
        <v>372584.69410000002</v>
      </c>
      <c r="AB3" s="251">
        <f>Résultats!AD286</f>
        <v>379937.95159999997</v>
      </c>
      <c r="AC3" s="251">
        <f>Résultats!AE286</f>
        <v>388686.40600000002</v>
      </c>
      <c r="AD3" s="251">
        <f>Résultats!AF286</f>
        <v>397577.45799999998</v>
      </c>
      <c r="AE3" s="251">
        <f>Résultats!AG286</f>
        <v>406159.56030000001</v>
      </c>
      <c r="AF3" s="251">
        <f>Résultats!AH286</f>
        <v>414236.42670000001</v>
      </c>
      <c r="AG3" s="251">
        <f>Résultats!AI286</f>
        <v>421994.03690000001</v>
      </c>
      <c r="AH3" s="251">
        <f>Résultats!AJ286</f>
        <v>429639.12550000002</v>
      </c>
      <c r="AI3" s="251">
        <f>Résultats!AK286</f>
        <v>437356.26400000002</v>
      </c>
      <c r="AJ3" s="251">
        <f>Résultats!AL286</f>
        <v>445318.68320000003</v>
      </c>
      <c r="AK3" s="251">
        <f>Résultats!AM286</f>
        <v>453998.0269</v>
      </c>
      <c r="AL3" s="251">
        <f>Résultats!AN286</f>
        <v>463069.85710000002</v>
      </c>
      <c r="AM3" s="251">
        <f>Résultats!AO286</f>
        <v>472670.04609999998</v>
      </c>
      <c r="AN3" s="251">
        <f>Résultats!AP286</f>
        <v>482601.42259999999</v>
      </c>
      <c r="AO3" s="251">
        <f>Résultats!AQ286</f>
        <v>493176.43239999999</v>
      </c>
      <c r="AP3" s="251">
        <f>Résultats!AR286</f>
        <v>504078.62170000002</v>
      </c>
      <c r="AQ3" s="251">
        <f>Résultats!AS286</f>
        <v>515747.61420000001</v>
      </c>
      <c r="AR3" s="251">
        <f>Résultats!AT286</f>
        <v>527377.09409999999</v>
      </c>
      <c r="AS3" s="251">
        <f>Résultats!AU286</f>
        <v>540123.46889999998</v>
      </c>
      <c r="AT3" s="251">
        <f>Résultats!AV286</f>
        <v>551980.54700000002</v>
      </c>
      <c r="AU3" s="252">
        <f>Résultats!AW286</f>
        <v>566336.26989999996</v>
      </c>
      <c r="AV3" s="253"/>
      <c r="AW3" t="s">
        <v>531</v>
      </c>
      <c r="AX3" s="299">
        <f>Q5/Q4</f>
        <v>0.69218954838696622</v>
      </c>
      <c r="AY3" s="299">
        <f>AA5/AA4</f>
        <v>0.70262934937416599</v>
      </c>
      <c r="AZ3" s="299">
        <f>AU5/AU4</f>
        <v>0.69838964874854303</v>
      </c>
    </row>
    <row r="4" spans="1:52" x14ac:dyDescent="0.35">
      <c r="B4" s="254" t="s">
        <v>495</v>
      </c>
      <c r="C4" s="255">
        <f>Résultats!E292</f>
        <v>248850.0986</v>
      </c>
      <c r="D4" s="256">
        <f>Résultats!F292</f>
        <v>262898.28019999998</v>
      </c>
      <c r="E4" s="256">
        <f>Résultats!G292</f>
        <v>272241.68109999999</v>
      </c>
      <c r="F4" s="256">
        <f>Résultats!H292</f>
        <v>287790.53649999999</v>
      </c>
      <c r="G4" s="256">
        <f>Résultats!I292</f>
        <v>299414.1102</v>
      </c>
      <c r="H4" s="256">
        <f>Résultats!J292</f>
        <v>315292.22749999998</v>
      </c>
      <c r="I4" s="256">
        <f>Résultats!K292</f>
        <v>335051.05609999999</v>
      </c>
      <c r="J4" s="256">
        <f>Résultats!L292</f>
        <v>357358.8982</v>
      </c>
      <c r="K4" s="256">
        <f>Résultats!M292</f>
        <v>382937.66470000002</v>
      </c>
      <c r="L4" s="256">
        <f>Résultats!N292</f>
        <v>405794.8578</v>
      </c>
      <c r="M4" s="256">
        <f>Résultats!O292</f>
        <v>397143.10960000003</v>
      </c>
      <c r="N4" s="256">
        <f>Résultats!P292</f>
        <v>389421.31660000002</v>
      </c>
      <c r="O4" s="256">
        <f>Résultats!Q292</f>
        <v>380432.32750000001</v>
      </c>
      <c r="P4" s="256">
        <f>Résultats!R292</f>
        <v>367224.37280000001</v>
      </c>
      <c r="Q4" s="256">
        <f>Résultats!S292</f>
        <v>367284.49930000002</v>
      </c>
      <c r="R4" s="256">
        <f>Résultats!T292</f>
        <v>369715.20120000001</v>
      </c>
      <c r="S4" s="256">
        <f>Résultats!U292</f>
        <v>370754.1839</v>
      </c>
      <c r="T4" s="256">
        <f>Résultats!V292</f>
        <v>371530.57699999999</v>
      </c>
      <c r="U4" s="256">
        <f>Résultats!W292</f>
        <v>371750.97230000002</v>
      </c>
      <c r="V4" s="256">
        <f>Résultats!X292</f>
        <v>371551.11979999999</v>
      </c>
      <c r="W4" s="256">
        <f>Résultats!Y292</f>
        <v>371660.31800000003</v>
      </c>
      <c r="X4" s="256">
        <f>Résultats!Z292</f>
        <v>372218.5097</v>
      </c>
      <c r="Y4" s="256">
        <f>Résultats!AA292</f>
        <v>373126.75910000002</v>
      </c>
      <c r="Z4" s="256">
        <f>Résultats!AB292</f>
        <v>374376.19429999997</v>
      </c>
      <c r="AA4" s="256">
        <f>Résultats!AC292</f>
        <v>375634.20049999998</v>
      </c>
      <c r="AB4" s="256">
        <f>Résultats!AD292</f>
        <v>377011.7855</v>
      </c>
      <c r="AC4" s="256">
        <f>Résultats!AE292</f>
        <v>378524.74829999998</v>
      </c>
      <c r="AD4" s="256">
        <f>Résultats!AF292</f>
        <v>380068.10499999998</v>
      </c>
      <c r="AE4" s="256">
        <f>Résultats!AG292</f>
        <v>381547.98729999998</v>
      </c>
      <c r="AF4" s="256">
        <f>Résultats!AH292</f>
        <v>382928.86499999999</v>
      </c>
      <c r="AG4" s="256">
        <f>Résultats!AI292</f>
        <v>384203.46010000003</v>
      </c>
      <c r="AH4" s="256">
        <f>Résultats!AJ292</f>
        <v>385420.24209999997</v>
      </c>
      <c r="AI4" s="256">
        <f>Résultats!AK292</f>
        <v>386636.22600000002</v>
      </c>
      <c r="AJ4" s="256">
        <f>Résultats!AL292</f>
        <v>387883.7598</v>
      </c>
      <c r="AK4" s="256">
        <f>Résultats!AM292</f>
        <v>389217.34289999999</v>
      </c>
      <c r="AL4" s="256">
        <f>Résultats!AN292</f>
        <v>390521.69329999998</v>
      </c>
      <c r="AM4" s="256">
        <f>Résultats!AO292</f>
        <v>391907.00760000001</v>
      </c>
      <c r="AN4" s="256">
        <f>Résultats!AP292</f>
        <v>393379.97950000002</v>
      </c>
      <c r="AO4" s="256">
        <f>Résultats!AQ292</f>
        <v>394944.55369999999</v>
      </c>
      <c r="AP4" s="256">
        <f>Résultats!AR292</f>
        <v>396574.78139999998</v>
      </c>
      <c r="AQ4" s="256">
        <f>Résultats!AS292</f>
        <v>398252.49729999999</v>
      </c>
      <c r="AR4" s="256">
        <f>Résultats!AT292</f>
        <v>399936.01250000001</v>
      </c>
      <c r="AS4" s="256">
        <f>Résultats!AU292</f>
        <v>401661.00170000002</v>
      </c>
      <c r="AT4" s="256">
        <f>Résultats!AV292</f>
        <v>403274.08029999997</v>
      </c>
      <c r="AU4" s="257">
        <f>Résultats!AW292</f>
        <v>404984.7941</v>
      </c>
      <c r="AV4" s="253"/>
      <c r="AW4" t="s">
        <v>532</v>
      </c>
      <c r="AX4" s="299">
        <f>Q10/(Q7+Q4)</f>
        <v>0.84430492232618337</v>
      </c>
      <c r="AY4" s="299">
        <f>AA10/(AA7+AA4)</f>
        <v>0.8411251762899129</v>
      </c>
      <c r="AZ4" s="299">
        <f>AU10/(AU7+AU4)</f>
        <v>0.82741513430982205</v>
      </c>
    </row>
    <row r="5" spans="1:52" x14ac:dyDescent="0.35">
      <c r="B5" s="258" t="s">
        <v>496</v>
      </c>
      <c r="C5" s="259">
        <f>Résultats!E287</f>
        <v>163461.30420000001</v>
      </c>
      <c r="D5" s="212">
        <f>Résultats!F287</f>
        <v>168432.2249</v>
      </c>
      <c r="E5" s="212">
        <f>Résultats!G287</f>
        <v>175099.30350000001</v>
      </c>
      <c r="F5" s="212">
        <f>Résultats!H287</f>
        <v>184374.94149999999</v>
      </c>
      <c r="G5" s="212">
        <f>Résultats!I287</f>
        <v>192029.98379999999</v>
      </c>
      <c r="H5" s="212">
        <f>Résultats!J287</f>
        <v>200640.10509999999</v>
      </c>
      <c r="I5" s="212">
        <f>Résultats!K287</f>
        <v>215029.0747</v>
      </c>
      <c r="J5" s="212">
        <f>Résultats!L287</f>
        <v>230854.71179999999</v>
      </c>
      <c r="K5" s="212">
        <f>Résultats!M287</f>
        <v>247455.28940000001</v>
      </c>
      <c r="L5" s="212">
        <f>Résultats!N287</f>
        <v>260445.78839999999</v>
      </c>
      <c r="M5" s="212">
        <f>Résultats!O287</f>
        <v>261238.1514</v>
      </c>
      <c r="N5" s="212">
        <f>Résultats!P287</f>
        <v>258850.94699999999</v>
      </c>
      <c r="O5" s="212">
        <f>Résultats!Q287</f>
        <v>254983.5484</v>
      </c>
      <c r="P5" s="212">
        <f>Résultats!R287</f>
        <v>253647.4817</v>
      </c>
      <c r="Q5" s="212">
        <f>Résultats!S287</f>
        <v>254230.49170000001</v>
      </c>
      <c r="R5" s="212">
        <f>Résultats!T287</f>
        <v>257182.2623</v>
      </c>
      <c r="S5" s="212">
        <f>Résultats!U287</f>
        <v>258535.48980000001</v>
      </c>
      <c r="T5" s="212">
        <f>Résultats!V287</f>
        <v>259378.27679999999</v>
      </c>
      <c r="U5" s="212">
        <f>Résultats!W287</f>
        <v>259923.1096</v>
      </c>
      <c r="V5" s="212">
        <f>Résultats!X287</f>
        <v>259855.1502</v>
      </c>
      <c r="W5" s="212">
        <f>Résultats!Y287</f>
        <v>260247.7304</v>
      </c>
      <c r="X5" s="212">
        <f>Résultats!Z287</f>
        <v>260961.34080000001</v>
      </c>
      <c r="Y5" s="212">
        <f>Résultats!AA287</f>
        <v>261873.67430000001</v>
      </c>
      <c r="Z5" s="212">
        <f>Résultats!AB287</f>
        <v>262919.30709999998</v>
      </c>
      <c r="AA5" s="212">
        <f>Résultats!AC287</f>
        <v>263931.6139</v>
      </c>
      <c r="AB5" s="212">
        <f>Résultats!AD287</f>
        <v>264948.50209999998</v>
      </c>
      <c r="AC5" s="212">
        <f>Résultats!AE287</f>
        <v>265947.78320000001</v>
      </c>
      <c r="AD5" s="212">
        <f>Résultats!AF287</f>
        <v>266990.5822</v>
      </c>
      <c r="AE5" s="212">
        <f>Résultats!AG287</f>
        <v>268000.30949999997</v>
      </c>
      <c r="AF5" s="212">
        <f>Résultats!AH287</f>
        <v>268936.4535</v>
      </c>
      <c r="AG5" s="212">
        <f>Résultats!AI287</f>
        <v>269749.9803</v>
      </c>
      <c r="AH5" s="212">
        <f>Résultats!AJ287</f>
        <v>270484.99290000001</v>
      </c>
      <c r="AI5" s="212">
        <f>Résultats!AK287</f>
        <v>271198.9902</v>
      </c>
      <c r="AJ5" s="212">
        <f>Résultats!AL287</f>
        <v>271921.81699999998</v>
      </c>
      <c r="AK5" s="212">
        <f>Résultats!AM287</f>
        <v>272679.1752</v>
      </c>
      <c r="AL5" s="212">
        <f>Résultats!AN287</f>
        <v>273357.86129999999</v>
      </c>
      <c r="AM5" s="212">
        <f>Résultats!AO287</f>
        <v>274113.36540000001</v>
      </c>
      <c r="AN5" s="212">
        <f>Résultats!AP287</f>
        <v>274979.2635</v>
      </c>
      <c r="AO5" s="212">
        <f>Résultats!AQ287</f>
        <v>275930.84830000001</v>
      </c>
      <c r="AP5" s="212">
        <f>Résultats!AR287</f>
        <v>276976.25160000002</v>
      </c>
      <c r="AQ5" s="212">
        <f>Résultats!AS287</f>
        <v>278075.27789999999</v>
      </c>
      <c r="AR5" s="212">
        <f>Résultats!AT287</f>
        <v>279243.16119999997</v>
      </c>
      <c r="AS5" s="212">
        <f>Résultats!AU287</f>
        <v>280413.359</v>
      </c>
      <c r="AT5" s="212">
        <f>Résultats!AV287</f>
        <v>281660.87089999998</v>
      </c>
      <c r="AU5" s="260">
        <f>Résultats!AW287</f>
        <v>282837.18810000003</v>
      </c>
    </row>
    <row r="6" spans="1:52" x14ac:dyDescent="0.35">
      <c r="B6" s="261" t="s">
        <v>497</v>
      </c>
      <c r="C6" s="262">
        <f>Résultats!E290</f>
        <v>47168.089010000003</v>
      </c>
      <c r="D6" s="263">
        <f>Résultats!F290</f>
        <v>49526.529009999998</v>
      </c>
      <c r="E6" s="263">
        <f>Résultats!G290</f>
        <v>49189.343150000001</v>
      </c>
      <c r="F6" s="263">
        <f>Résultats!H290</f>
        <v>50577.637569999999</v>
      </c>
      <c r="G6" s="263">
        <f>Résultats!I290</f>
        <v>51404.562720000002</v>
      </c>
      <c r="H6" s="263">
        <f>Résultats!J290</f>
        <v>52652.134910000001</v>
      </c>
      <c r="I6" s="263">
        <f>Résultats!K290</f>
        <v>53240.112910000003</v>
      </c>
      <c r="J6" s="263">
        <f>Résultats!L290</f>
        <v>54441.532870000003</v>
      </c>
      <c r="K6" s="263">
        <f>Résultats!M290</f>
        <v>56441.933389999998</v>
      </c>
      <c r="L6" s="263">
        <f>Résultats!N290</f>
        <v>57915.954149999998</v>
      </c>
      <c r="M6" s="263">
        <f>Résultats!O290</f>
        <v>56789.152040000001</v>
      </c>
      <c r="N6" s="263">
        <f>Résultats!P290</f>
        <v>56686.277950000003</v>
      </c>
      <c r="O6" s="263">
        <f>Résultats!Q290</f>
        <v>56746.732080000002</v>
      </c>
      <c r="P6" s="263">
        <f>Résultats!R290</f>
        <v>55973.500339999999</v>
      </c>
      <c r="Q6" s="263">
        <f>Résultats!S290</f>
        <v>56546.588459999999</v>
      </c>
      <c r="R6" s="263">
        <f>Résultats!T290</f>
        <v>56515.004670000002</v>
      </c>
      <c r="S6" s="263">
        <f>Résultats!U290</f>
        <v>56388.148359999999</v>
      </c>
      <c r="T6" s="263">
        <f>Résultats!V290</f>
        <v>56255.946900000003</v>
      </c>
      <c r="U6" s="263">
        <f>Résultats!W290</f>
        <v>55847.731220000001</v>
      </c>
      <c r="V6" s="263">
        <f>Résultats!X290</f>
        <v>55491.86292</v>
      </c>
      <c r="W6" s="263">
        <f>Résultats!Y290</f>
        <v>55197.701220000003</v>
      </c>
      <c r="X6" s="263">
        <f>Résultats!Z290</f>
        <v>55027.426800000001</v>
      </c>
      <c r="Y6" s="263">
        <f>Résultats!AA290</f>
        <v>54964.481910000002</v>
      </c>
      <c r="Z6" s="263">
        <f>Résultats!AB290</f>
        <v>54980.63566</v>
      </c>
      <c r="AA6" s="263">
        <f>Résultats!AC290</f>
        <v>55060.031150000003</v>
      </c>
      <c r="AB6" s="263">
        <f>Résultats!AD290</f>
        <v>55199.898359999999</v>
      </c>
      <c r="AC6" s="263">
        <f>Résultats!AE290</f>
        <v>55398.07503</v>
      </c>
      <c r="AD6" s="263">
        <f>Résultats!AF290</f>
        <v>55584.971799999999</v>
      </c>
      <c r="AE6" s="263">
        <f>Résultats!AG290</f>
        <v>55754.093930000003</v>
      </c>
      <c r="AF6" s="263">
        <f>Résultats!AH290</f>
        <v>55908.2088</v>
      </c>
      <c r="AG6" s="263">
        <f>Résultats!AI290</f>
        <v>56064.048600000002</v>
      </c>
      <c r="AH6" s="263">
        <f>Résultats!AJ290</f>
        <v>56226.305130000001</v>
      </c>
      <c r="AI6" s="263">
        <f>Résultats!AK290</f>
        <v>56394.37124</v>
      </c>
      <c r="AJ6" s="263">
        <f>Résultats!AL290</f>
        <v>56569.407919999998</v>
      </c>
      <c r="AK6" s="263">
        <f>Résultats!AM290</f>
        <v>56763.0818</v>
      </c>
      <c r="AL6" s="263">
        <f>Résultats!AN290</f>
        <v>57029.068339999998</v>
      </c>
      <c r="AM6" s="263">
        <f>Résultats!AO290</f>
        <v>57319.341280000001</v>
      </c>
      <c r="AN6" s="263">
        <f>Résultats!AP290</f>
        <v>57608.110130000001</v>
      </c>
      <c r="AO6" s="263">
        <f>Résultats!AQ290</f>
        <v>57900.76081</v>
      </c>
      <c r="AP6" s="263">
        <f>Résultats!AR290</f>
        <v>58177.734850000001</v>
      </c>
      <c r="AQ6" s="263">
        <f>Résultats!AS290</f>
        <v>58446.20392</v>
      </c>
      <c r="AR6" s="263">
        <f>Résultats!AT290</f>
        <v>58680.180229999998</v>
      </c>
      <c r="AS6" s="263">
        <f>Résultats!AU290</f>
        <v>58926.87429</v>
      </c>
      <c r="AT6" s="263">
        <f>Résultats!AV290</f>
        <v>59109.637349999997</v>
      </c>
      <c r="AU6" s="264">
        <f>Résultats!AW290</f>
        <v>59361.115339999997</v>
      </c>
      <c r="AV6" s="253"/>
    </row>
    <row r="7" spans="1:52" x14ac:dyDescent="0.35">
      <c r="B7" s="258" t="s">
        <v>498</v>
      </c>
      <c r="C7" s="259">
        <f>Résultats!E291</f>
        <v>580650.23010000004</v>
      </c>
      <c r="D7" s="212">
        <f>Résultats!F291</f>
        <v>598711.18130000005</v>
      </c>
      <c r="E7" s="212">
        <f>Résultats!G291</f>
        <v>601302.59230000002</v>
      </c>
      <c r="F7" s="212">
        <f>Résultats!H291</f>
        <v>618253.87769999995</v>
      </c>
      <c r="G7" s="212">
        <f>Résultats!I291</f>
        <v>629272.12410000002</v>
      </c>
      <c r="H7" s="212">
        <f>Résultats!J291</f>
        <v>643576.13659999997</v>
      </c>
      <c r="I7" s="212">
        <f>Résultats!K291</f>
        <v>659566.48300000001</v>
      </c>
      <c r="J7" s="212">
        <f>Résultats!L291</f>
        <v>680777.6324</v>
      </c>
      <c r="K7" s="212">
        <f>Résultats!M291</f>
        <v>707664.42610000004</v>
      </c>
      <c r="L7" s="212">
        <f>Résultats!N291</f>
        <v>726426.06330000004</v>
      </c>
      <c r="M7" s="212">
        <f>Résultats!O291</f>
        <v>721119.62459999998</v>
      </c>
      <c r="N7" s="212">
        <f>Résultats!P291</f>
        <v>719909.23149999999</v>
      </c>
      <c r="O7" s="212">
        <f>Résultats!Q291</f>
        <v>718545.24360000005</v>
      </c>
      <c r="P7" s="212">
        <f>Résultats!R291</f>
        <v>716004.15899999999</v>
      </c>
      <c r="Q7" s="212">
        <f>Résultats!S291</f>
        <v>721823.48750000005</v>
      </c>
      <c r="R7" s="212">
        <f>Résultats!T291</f>
        <v>726365.23990000004</v>
      </c>
      <c r="S7" s="212">
        <f>Résultats!U291</f>
        <v>727326.87620000006</v>
      </c>
      <c r="T7" s="212">
        <f>Résultats!V291</f>
        <v>727551.42220000003</v>
      </c>
      <c r="U7" s="212">
        <f>Résultats!W291</f>
        <v>725381.17</v>
      </c>
      <c r="V7" s="212">
        <f>Résultats!X291</f>
        <v>722800.02209999994</v>
      </c>
      <c r="W7" s="212">
        <f>Résultats!Y291</f>
        <v>721252.73919999995</v>
      </c>
      <c r="X7" s="212">
        <f>Résultats!Z291</f>
        <v>720945.49080000003</v>
      </c>
      <c r="Y7" s="212">
        <f>Résultats!AA291</f>
        <v>721618.7561</v>
      </c>
      <c r="Z7" s="212">
        <f>Résultats!AB291</f>
        <v>722951.13309999998</v>
      </c>
      <c r="AA7" s="212">
        <f>Résultats!AC291</f>
        <v>724725.76540000003</v>
      </c>
      <c r="AB7" s="212">
        <f>Résultats!AD291</f>
        <v>726928.75569999998</v>
      </c>
      <c r="AC7" s="212">
        <f>Résultats!AE291</f>
        <v>729543.58849999995</v>
      </c>
      <c r="AD7" s="212">
        <f>Résultats!AF291</f>
        <v>732125.75490000006</v>
      </c>
      <c r="AE7" s="212">
        <f>Résultats!AG291</f>
        <v>734536.80379999999</v>
      </c>
      <c r="AF7" s="212">
        <f>Résultats!AH291</f>
        <v>736747.03189999994</v>
      </c>
      <c r="AG7" s="212">
        <f>Résultats!AI291</f>
        <v>738824.50249999994</v>
      </c>
      <c r="AH7" s="212">
        <f>Résultats!AJ291</f>
        <v>740855.85149999999</v>
      </c>
      <c r="AI7" s="212">
        <f>Résultats!AK291</f>
        <v>742900.37569999998</v>
      </c>
      <c r="AJ7" s="212">
        <f>Résultats!AL291</f>
        <v>745002.07960000006</v>
      </c>
      <c r="AK7" s="212">
        <f>Résultats!AM291</f>
        <v>747277.77679999999</v>
      </c>
      <c r="AL7" s="212">
        <f>Résultats!AN291</f>
        <v>750025.9105</v>
      </c>
      <c r="AM7" s="212">
        <f>Résultats!AO291</f>
        <v>753053.36239999998</v>
      </c>
      <c r="AN7" s="212">
        <f>Résultats!AP291</f>
        <v>756197.98869999999</v>
      </c>
      <c r="AO7" s="212">
        <f>Résultats!AQ291</f>
        <v>759469.94339999999</v>
      </c>
      <c r="AP7" s="212">
        <f>Résultats!AR291</f>
        <v>762732.09820000001</v>
      </c>
      <c r="AQ7" s="212">
        <f>Résultats!AS291</f>
        <v>765997.96550000005</v>
      </c>
      <c r="AR7" s="212">
        <f>Résultats!AT291</f>
        <v>769086.56460000004</v>
      </c>
      <c r="AS7" s="212">
        <f>Résultats!AU291</f>
        <v>772279.31140000001</v>
      </c>
      <c r="AT7" s="212">
        <f>Résultats!AV291</f>
        <v>775111.97120000003</v>
      </c>
      <c r="AU7" s="260">
        <f>Résultats!AW291</f>
        <v>778381.26690000005</v>
      </c>
    </row>
    <row r="8" spans="1:52" x14ac:dyDescent="0.35">
      <c r="B8" s="258" t="s">
        <v>499</v>
      </c>
      <c r="C8" s="259">
        <f>Résultats!E288</f>
        <v>533482.14110000001</v>
      </c>
      <c r="D8" s="212">
        <f>Résultats!F288</f>
        <v>549193.42940000002</v>
      </c>
      <c r="E8" s="212">
        <f>Résultats!G288</f>
        <v>552125.424</v>
      </c>
      <c r="F8" s="212">
        <f>Résultats!H288</f>
        <v>567688.75829999999</v>
      </c>
      <c r="G8" s="212">
        <f>Résultats!I288</f>
        <v>577880.36120000004</v>
      </c>
      <c r="H8" s="212">
        <f>Résultats!J288</f>
        <v>590937.15729999996</v>
      </c>
      <c r="I8" s="212">
        <f>Résultats!K288</f>
        <v>606345.13639999996</v>
      </c>
      <c r="J8" s="212">
        <f>Résultats!L288</f>
        <v>626358.06810000003</v>
      </c>
      <c r="K8" s="212">
        <f>Résultats!M288</f>
        <v>651245.54460000002</v>
      </c>
      <c r="L8" s="212">
        <f>Résultats!N288</f>
        <v>668533.77690000006</v>
      </c>
      <c r="M8" s="212">
        <f>Résultats!O288</f>
        <v>664358.68770000001</v>
      </c>
      <c r="N8" s="212">
        <f>Résultats!P288</f>
        <v>663251.12190000003</v>
      </c>
      <c r="O8" s="212">
        <f>Résultats!Q288</f>
        <v>661826.89619999996</v>
      </c>
      <c r="P8" s="212">
        <f>Résultats!R288</f>
        <v>660062.11250000005</v>
      </c>
      <c r="Q8" s="212">
        <f>Résultats!S288</f>
        <v>665308.74250000005</v>
      </c>
      <c r="R8" s="212">
        <f>Résultats!T288</f>
        <v>667763.55669999996</v>
      </c>
      <c r="S8" s="212">
        <f>Résultats!U288</f>
        <v>668181.16220000002</v>
      </c>
      <c r="T8" s="212">
        <f>Résultats!V288</f>
        <v>667869.07070000004</v>
      </c>
      <c r="U8" s="212">
        <f>Résultats!W288</f>
        <v>665452.03040000005</v>
      </c>
      <c r="V8" s="212">
        <f>Résultats!X288</f>
        <v>662578.60479999997</v>
      </c>
      <c r="W8" s="212">
        <f>Résultats!Y288</f>
        <v>660674.90430000005</v>
      </c>
      <c r="X8" s="212">
        <f>Résultats!Z288</f>
        <v>659880.22389999998</v>
      </c>
      <c r="Y8" s="212">
        <f>Résultats!AA288</f>
        <v>659950.64359999995</v>
      </c>
      <c r="Z8" s="212">
        <f>Résultats!AB288</f>
        <v>660593.63699999999</v>
      </c>
      <c r="AA8" s="212">
        <f>Résultats!AC288</f>
        <v>661608.85640000005</v>
      </c>
      <c r="AB8" s="212">
        <f>Résultats!AD288</f>
        <v>662984.18019999994</v>
      </c>
      <c r="AC8" s="212">
        <f>Résultats!AE288</f>
        <v>664704.34409999999</v>
      </c>
      <c r="AD8" s="212">
        <f>Résultats!AF288</f>
        <v>666399.46539999999</v>
      </c>
      <c r="AE8" s="212">
        <f>Résultats!AG288</f>
        <v>667939.72270000004</v>
      </c>
      <c r="AF8" s="212">
        <f>Résultats!AH288</f>
        <v>669293.58270000003</v>
      </c>
      <c r="AG8" s="212">
        <f>Résultats!AI288</f>
        <v>670511.81129999994</v>
      </c>
      <c r="AH8" s="212">
        <f>Résultats!AJ288</f>
        <v>671675.21640000003</v>
      </c>
      <c r="AI8" s="212">
        <f>Résultats!AK288</f>
        <v>672842.74710000004</v>
      </c>
      <c r="AJ8" s="212">
        <f>Résultats!AL288</f>
        <v>674056.36899999995</v>
      </c>
      <c r="AK8" s="212">
        <f>Résultats!AM288</f>
        <v>675418.72580000001</v>
      </c>
      <c r="AL8" s="212">
        <f>Résultats!AN288</f>
        <v>677167.88170000003</v>
      </c>
      <c r="AM8" s="212">
        <f>Résultats!AO288</f>
        <v>679161.70039999997</v>
      </c>
      <c r="AN8" s="212">
        <f>Résultats!AP288</f>
        <v>681266.77009999997</v>
      </c>
      <c r="AO8" s="212">
        <f>Résultats!AQ288</f>
        <v>683487.30810000002</v>
      </c>
      <c r="AP8" s="212">
        <f>Résultats!AR288</f>
        <v>685708.77740000002</v>
      </c>
      <c r="AQ8" s="212">
        <f>Résultats!AS288</f>
        <v>687937.20479999995</v>
      </c>
      <c r="AR8" s="212">
        <f>Résultats!AT288</f>
        <v>690022.37179999996</v>
      </c>
      <c r="AS8" s="212">
        <f>Résultats!AU288</f>
        <v>692191.26599999995</v>
      </c>
      <c r="AT8" s="212">
        <f>Résultats!AV288</f>
        <v>694069.13910000003</v>
      </c>
      <c r="AU8" s="260">
        <f>Résultats!AW288</f>
        <v>696297.80020000006</v>
      </c>
    </row>
    <row r="9" spans="1:52" x14ac:dyDescent="0.35">
      <c r="B9" s="261" t="s">
        <v>500</v>
      </c>
      <c r="C9" s="262">
        <f>Résultats!E289</f>
        <v>85388.794420000006</v>
      </c>
      <c r="D9" s="263">
        <f>Résultats!F289</f>
        <v>94624.031529999906</v>
      </c>
      <c r="E9" s="263">
        <f>Résultats!G289</f>
        <v>97309.646099999998</v>
      </c>
      <c r="F9" s="263">
        <f>Résultats!H289</f>
        <v>103596.4118</v>
      </c>
      <c r="G9" s="263">
        <f>Résultats!I289</f>
        <v>107572.5601</v>
      </c>
      <c r="H9" s="263">
        <f>Résultats!J289</f>
        <v>114867.7651</v>
      </c>
      <c r="I9" s="263">
        <f>Résultats!K289</f>
        <v>120272.13800000001</v>
      </c>
      <c r="J9" s="263">
        <f>Résultats!L289</f>
        <v>126784.7227</v>
      </c>
      <c r="K9" s="263">
        <f>Résultats!M289</f>
        <v>135783.02499999999</v>
      </c>
      <c r="L9" s="263">
        <f>Résultats!N289</f>
        <v>145684.86230000001</v>
      </c>
      <c r="M9" s="263">
        <f>Résultats!O289</f>
        <v>136447.04019999999</v>
      </c>
      <c r="N9" s="263">
        <f>Résultats!P289</f>
        <v>131142.5851</v>
      </c>
      <c r="O9" s="263">
        <f>Résultats!Q289</f>
        <v>126033.62059999999</v>
      </c>
      <c r="P9" s="263">
        <f>Résultats!R289</f>
        <v>114474.7169</v>
      </c>
      <c r="Q9" s="263">
        <f>Résultats!S289</f>
        <v>113953.833</v>
      </c>
      <c r="R9" s="263">
        <f>Résultats!T289</f>
        <v>113448.8186</v>
      </c>
      <c r="S9" s="263">
        <f>Résultats!U289</f>
        <v>113139.6566</v>
      </c>
      <c r="T9" s="263">
        <f>Résultats!V289</f>
        <v>113075.7663</v>
      </c>
      <c r="U9" s="263">
        <f>Résultats!W289</f>
        <v>112752.8444</v>
      </c>
      <c r="V9" s="263">
        <f>Résultats!X289</f>
        <v>112620.4869</v>
      </c>
      <c r="W9" s="263">
        <f>Résultats!Y289</f>
        <v>112338.0116</v>
      </c>
      <c r="X9" s="263">
        <f>Résultats!Z289</f>
        <v>112184.6444</v>
      </c>
      <c r="Y9" s="263">
        <f>Résultats!AA289</f>
        <v>112183.3054</v>
      </c>
      <c r="Z9" s="263">
        <f>Résultats!AB289</f>
        <v>112390.4032</v>
      </c>
      <c r="AA9" s="263">
        <f>Résultats!AC289</f>
        <v>112639.3444</v>
      </c>
      <c r="AB9" s="263">
        <f>Résultats!AD289</f>
        <v>113003.4918</v>
      </c>
      <c r="AC9" s="263">
        <f>Résultats!AE289</f>
        <v>113520.9724</v>
      </c>
      <c r="AD9" s="263">
        <f>Résultats!AF289</f>
        <v>114025.3898</v>
      </c>
      <c r="AE9" s="263">
        <f>Résultats!AG289</f>
        <v>114499.2412</v>
      </c>
      <c r="AF9" s="263">
        <f>Résultats!AH289</f>
        <v>114947.42570000001</v>
      </c>
      <c r="AG9" s="263">
        <f>Résultats!AI289</f>
        <v>115411.7142</v>
      </c>
      <c r="AH9" s="263">
        <f>Résultats!AJ289</f>
        <v>115896.60619999999</v>
      </c>
      <c r="AI9" s="263">
        <f>Résultats!AK289</f>
        <v>116401.7453</v>
      </c>
      <c r="AJ9" s="263">
        <f>Résultats!AL289</f>
        <v>116929.70630000001</v>
      </c>
      <c r="AK9" s="263">
        <f>Résultats!AM289</f>
        <v>117509.45080000001</v>
      </c>
      <c r="AL9" s="263">
        <f>Résultats!AN289</f>
        <v>118138.70600000001</v>
      </c>
      <c r="AM9" s="263">
        <f>Résultats!AO289</f>
        <v>118772.2518</v>
      </c>
      <c r="AN9" s="263">
        <f>Résultats!AP289</f>
        <v>119383.16620000001</v>
      </c>
      <c r="AO9" s="263">
        <f>Résultats!AQ289</f>
        <v>120000.1838</v>
      </c>
      <c r="AP9" s="263">
        <f>Résultats!AR289</f>
        <v>120589.1324</v>
      </c>
      <c r="AQ9" s="263">
        <f>Résultats!AS289</f>
        <v>121172.0441</v>
      </c>
      <c r="AR9" s="263">
        <f>Résultats!AT289</f>
        <v>121691.8818</v>
      </c>
      <c r="AS9" s="263">
        <f>Résultats!AU289</f>
        <v>122250.989</v>
      </c>
      <c r="AT9" s="263">
        <f>Résultats!AV289</f>
        <v>122620.6712</v>
      </c>
      <c r="AU9" s="264">
        <f>Résultats!AW289</f>
        <v>123159.3435</v>
      </c>
    </row>
    <row r="10" spans="1:52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717625.65430000005</v>
      </c>
      <c r="E10" s="251">
        <f t="shared" si="1"/>
        <v>727224.72750000004</v>
      </c>
      <c r="F10" s="251">
        <f t="shared" si="1"/>
        <v>752063.69979999994</v>
      </c>
      <c r="G10" s="251">
        <f t="shared" si="1"/>
        <v>769910.34499999997</v>
      </c>
      <c r="H10" s="251">
        <f t="shared" si="1"/>
        <v>791577.26239999989</v>
      </c>
      <c r="I10" s="251">
        <f t="shared" si="1"/>
        <v>821374.21109999996</v>
      </c>
      <c r="J10" s="251">
        <f t="shared" si="1"/>
        <v>857212.77989999996</v>
      </c>
      <c r="K10" s="251">
        <f t="shared" si="1"/>
        <v>898700.83400000003</v>
      </c>
      <c r="L10" s="251">
        <f t="shared" si="1"/>
        <v>928979.56530000002</v>
      </c>
      <c r="M10" s="251">
        <f t="shared" si="1"/>
        <v>925596.83909999998</v>
      </c>
      <c r="N10" s="251">
        <f t="shared" si="1"/>
        <v>922102.06890000007</v>
      </c>
      <c r="O10" s="251">
        <f t="shared" si="1"/>
        <v>916810.44459999993</v>
      </c>
      <c r="P10" s="251">
        <f t="shared" si="1"/>
        <v>913709.59420000005</v>
      </c>
      <c r="Q10" s="251">
        <f t="shared" si="1"/>
        <v>919539.23420000006</v>
      </c>
      <c r="R10" s="251">
        <f t="shared" si="1"/>
        <v>924945.8189999999</v>
      </c>
      <c r="S10" s="251">
        <f t="shared" si="1"/>
        <v>926716.652</v>
      </c>
      <c r="T10" s="251">
        <f t="shared" si="1"/>
        <v>927247.34750000003</v>
      </c>
      <c r="U10" s="251">
        <f t="shared" si="1"/>
        <v>925375.14</v>
      </c>
      <c r="V10" s="251">
        <f t="shared" si="1"/>
        <v>922433.755</v>
      </c>
      <c r="W10" s="251">
        <f t="shared" si="1"/>
        <v>920922.63470000005</v>
      </c>
      <c r="X10" s="251">
        <f t="shared" si="1"/>
        <v>920841.56469999999</v>
      </c>
      <c r="Y10" s="251">
        <f t="shared" si="1"/>
        <v>921824.31789999991</v>
      </c>
      <c r="Z10" s="251">
        <f t="shared" si="1"/>
        <v>923512.94409999996</v>
      </c>
      <c r="AA10" s="251">
        <f t="shared" si="1"/>
        <v>925540.47030000004</v>
      </c>
      <c r="AB10" s="251">
        <f t="shared" si="1"/>
        <v>927932.68229999999</v>
      </c>
      <c r="AC10" s="251">
        <f t="shared" si="1"/>
        <v>930652.12730000005</v>
      </c>
      <c r="AD10" s="251">
        <f t="shared" si="1"/>
        <v>933390.04759999993</v>
      </c>
      <c r="AE10" s="251">
        <f t="shared" si="1"/>
        <v>935940.03220000002</v>
      </c>
      <c r="AF10" s="251">
        <f t="shared" si="1"/>
        <v>938230.03619999997</v>
      </c>
      <c r="AG10" s="251">
        <f t="shared" si="1"/>
        <v>940261.79159999988</v>
      </c>
      <c r="AH10" s="251">
        <f t="shared" si="1"/>
        <v>942160.20929999999</v>
      </c>
      <c r="AI10" s="251">
        <f t="shared" si="1"/>
        <v>944041.73730000004</v>
      </c>
      <c r="AJ10" s="251">
        <f t="shared" si="1"/>
        <v>945978.18599999999</v>
      </c>
      <c r="AK10" s="251">
        <f t="shared" si="1"/>
        <v>948097.90100000007</v>
      </c>
      <c r="AL10" s="251">
        <f t="shared" si="1"/>
        <v>950525.74300000002</v>
      </c>
      <c r="AM10" s="251">
        <f t="shared" si="1"/>
        <v>953275.06579999998</v>
      </c>
      <c r="AN10" s="251">
        <f t="shared" si="1"/>
        <v>956246.03359999997</v>
      </c>
      <c r="AO10" s="251">
        <f t="shared" si="1"/>
        <v>959418.15639999998</v>
      </c>
      <c r="AP10" s="251">
        <f t="shared" si="1"/>
        <v>962685.0290000001</v>
      </c>
      <c r="AQ10" s="251">
        <f t="shared" si="1"/>
        <v>966012.48269999993</v>
      </c>
      <c r="AR10" s="251">
        <f t="shared" si="1"/>
        <v>969265.53299999994</v>
      </c>
      <c r="AS10" s="251">
        <f t="shared" si="1"/>
        <v>972604.625</v>
      </c>
      <c r="AT10" s="251">
        <f t="shared" si="1"/>
        <v>975730.01</v>
      </c>
      <c r="AU10" s="252">
        <f t="shared" si="1"/>
        <v>979134.98830000008</v>
      </c>
    </row>
    <row r="11" spans="1:52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1138707.6329000001</v>
      </c>
      <c r="E13" s="247">
        <f t="shared" si="2"/>
        <v>1157204.6414000001</v>
      </c>
      <c r="F13" s="247">
        <f t="shared" si="2"/>
        <v>1191038.6579</v>
      </c>
      <c r="G13" s="247">
        <f t="shared" si="2"/>
        <v>1205653.1976999999</v>
      </c>
      <c r="H13" s="247">
        <f t="shared" si="2"/>
        <v>1235175.9389999998</v>
      </c>
      <c r="I13" s="247">
        <f t="shared" si="2"/>
        <v>1273170.8913</v>
      </c>
      <c r="J13" s="247">
        <f t="shared" si="2"/>
        <v>1316907.0529</v>
      </c>
      <c r="K13" s="247">
        <f t="shared" si="2"/>
        <v>1374711.3030000001</v>
      </c>
      <c r="L13" s="247">
        <f t="shared" si="2"/>
        <v>1425193.9739999999</v>
      </c>
      <c r="M13" s="247">
        <f t="shared" si="2"/>
        <v>1418621.6802000001</v>
      </c>
      <c r="N13" s="247">
        <f t="shared" si="2"/>
        <v>1418186.3202</v>
      </c>
      <c r="O13" s="247">
        <f t="shared" si="2"/>
        <v>1416318.8991</v>
      </c>
      <c r="P13" s="247">
        <f t="shared" si="2"/>
        <v>1411793.0234000001</v>
      </c>
      <c r="Q13" s="247">
        <f t="shared" si="2"/>
        <v>1416949.3382000001</v>
      </c>
      <c r="R13" s="247">
        <f t="shared" si="2"/>
        <v>1423249.1910000001</v>
      </c>
      <c r="S13" s="247">
        <f t="shared" si="2"/>
        <v>1425456.2086999998</v>
      </c>
      <c r="T13" s="247">
        <f t="shared" si="2"/>
        <v>1425783.1296000001</v>
      </c>
      <c r="U13" s="247">
        <f t="shared" si="2"/>
        <v>1431249.5720000002</v>
      </c>
      <c r="V13" s="247">
        <f t="shared" si="2"/>
        <v>1433971.6318000001</v>
      </c>
      <c r="W13" s="247">
        <f t="shared" si="2"/>
        <v>1438623.6968999999</v>
      </c>
      <c r="X13" s="247">
        <f t="shared" si="2"/>
        <v>1445268.4746999999</v>
      </c>
      <c r="Y13" s="247">
        <f t="shared" si="2"/>
        <v>1453819.6402</v>
      </c>
      <c r="Z13" s="247">
        <f t="shared" si="2"/>
        <v>1463525.3892000001</v>
      </c>
      <c r="AA13" s="247">
        <f t="shared" si="2"/>
        <v>1474061.8354</v>
      </c>
      <c r="AB13" s="247">
        <f t="shared" si="2"/>
        <v>1485070.2420999999</v>
      </c>
      <c r="AC13" s="247">
        <f t="shared" si="2"/>
        <v>1496256.1342</v>
      </c>
      <c r="AD13" s="247">
        <f t="shared" si="2"/>
        <v>1507385.5870000001</v>
      </c>
      <c r="AE13" s="247">
        <f t="shared" si="2"/>
        <v>1518394.9723999999</v>
      </c>
      <c r="AF13" s="247">
        <f t="shared" si="2"/>
        <v>1529376.3336999998</v>
      </c>
      <c r="AG13" s="247">
        <f t="shared" si="2"/>
        <v>1540262.1052000001</v>
      </c>
      <c r="AH13" s="247">
        <f t="shared" si="2"/>
        <v>1551162.0312000001</v>
      </c>
      <c r="AI13" s="247">
        <f t="shared" si="2"/>
        <v>1562120.9262999999</v>
      </c>
      <c r="AJ13" s="247">
        <f t="shared" si="2"/>
        <v>1573382.8988999999</v>
      </c>
      <c r="AK13" s="247">
        <f t="shared" si="2"/>
        <v>1585009.0526000001</v>
      </c>
      <c r="AL13" s="247">
        <f t="shared" si="2"/>
        <v>1597322.8126999999</v>
      </c>
      <c r="AM13" s="247">
        <f t="shared" si="2"/>
        <v>1610271.7988</v>
      </c>
      <c r="AN13" s="247">
        <f t="shared" si="2"/>
        <v>1623715.4147999999</v>
      </c>
      <c r="AO13" s="247">
        <f t="shared" si="2"/>
        <v>1637689.5910999998</v>
      </c>
      <c r="AP13" s="247">
        <f t="shared" si="2"/>
        <v>1652135.3374999999</v>
      </c>
      <c r="AQ13" s="247">
        <f t="shared" si="2"/>
        <v>1666943.9849</v>
      </c>
      <c r="AR13" s="247">
        <f t="shared" si="2"/>
        <v>1682182.5449999999</v>
      </c>
      <c r="AS13" s="247">
        <f t="shared" si="2"/>
        <v>1697825.7425000002</v>
      </c>
      <c r="AT13" s="247">
        <f t="shared" si="2"/>
        <v>1713820.9922</v>
      </c>
      <c r="AU13" s="248">
        <f t="shared" si="2"/>
        <v>1730447.2642000001</v>
      </c>
      <c r="AW13" t="s">
        <v>530</v>
      </c>
      <c r="AX13" s="299">
        <f>Q19/Q18</f>
        <v>0.92170558872261688</v>
      </c>
      <c r="AY13" s="299">
        <f>AA19/AA18</f>
        <v>0.91276996983498915</v>
      </c>
      <c r="AZ13" s="299">
        <f>AU19/AU18</f>
        <v>0.89343875452340549</v>
      </c>
    </row>
    <row r="14" spans="1:52" x14ac:dyDescent="0.35">
      <c r="B14" s="249" t="s">
        <v>494</v>
      </c>
      <c r="C14" s="250">
        <f>Résultats!E294</f>
        <v>269949.78960000002</v>
      </c>
      <c r="D14" s="251">
        <f>Résultats!F294</f>
        <v>277098.17139999999</v>
      </c>
      <c r="E14" s="251">
        <f>Résultats!G294</f>
        <v>283660.36800000002</v>
      </c>
      <c r="F14" s="251">
        <f>Résultats!H294</f>
        <v>284994.24369999999</v>
      </c>
      <c r="G14" s="251">
        <f>Résultats!I294</f>
        <v>276966.96340000001</v>
      </c>
      <c r="H14" s="251">
        <f>Résultats!J294</f>
        <v>276307.57490000001</v>
      </c>
      <c r="I14" s="251">
        <f>Résultats!K294</f>
        <v>278553.35220000002</v>
      </c>
      <c r="J14" s="251">
        <f>Résultats!L294</f>
        <v>278770.52230000001</v>
      </c>
      <c r="K14" s="251">
        <f>Résultats!M294</f>
        <v>284109.21220000001</v>
      </c>
      <c r="L14" s="251">
        <f>Résultats!N294</f>
        <v>292973.05290000001</v>
      </c>
      <c r="M14" s="251">
        <f>Résultats!O294</f>
        <v>300358.946</v>
      </c>
      <c r="N14" s="251">
        <f>Résultats!P294</f>
        <v>308855.7721</v>
      </c>
      <c r="O14" s="251">
        <f>Résultats!Q294</f>
        <v>317341.32799999998</v>
      </c>
      <c r="P14" s="251">
        <f>Résultats!R294</f>
        <v>328564.49160000001</v>
      </c>
      <c r="Q14" s="251">
        <f>Résultats!S294</f>
        <v>327841.35139999999</v>
      </c>
      <c r="R14" s="251">
        <f>Résultats!T294</f>
        <v>327168.7499</v>
      </c>
      <c r="S14" s="251">
        <f>Résultats!U294</f>
        <v>327379.74579999998</v>
      </c>
      <c r="T14" s="251">
        <f>Résultats!V294</f>
        <v>326731.90610000002</v>
      </c>
      <c r="U14" s="251">
        <f>Résultats!W294</f>
        <v>333177.48690000002</v>
      </c>
      <c r="V14" s="251">
        <f>Résultats!X294</f>
        <v>338071.2499</v>
      </c>
      <c r="W14" s="251">
        <f>Résultats!Y294</f>
        <v>343654.88</v>
      </c>
      <c r="X14" s="251">
        <f>Résultats!Z294</f>
        <v>349708.81969999999</v>
      </c>
      <c r="Y14" s="251">
        <f>Résultats!AA294</f>
        <v>356332.87290000002</v>
      </c>
      <c r="Z14" s="251">
        <f>Résultats!AB294</f>
        <v>363302.31770000001</v>
      </c>
      <c r="AA14" s="251">
        <f>Résultats!AC294</f>
        <v>370504.56</v>
      </c>
      <c r="AB14" s="251">
        <f>Résultats!AD294</f>
        <v>377905.0736</v>
      </c>
      <c r="AC14" s="251">
        <f>Résultats!AE294</f>
        <v>385343.60950000002</v>
      </c>
      <c r="AD14" s="251">
        <f>Résultats!AF294</f>
        <v>392684.98759999999</v>
      </c>
      <c r="AE14" s="251">
        <f>Résultats!AG294</f>
        <v>399901.79509999999</v>
      </c>
      <c r="AF14" s="251">
        <f>Résultats!AH294</f>
        <v>407063.76870000002</v>
      </c>
      <c r="AG14" s="251">
        <f>Résultats!AI294</f>
        <v>414158.94189999998</v>
      </c>
      <c r="AH14" s="251">
        <f>Résultats!AJ294</f>
        <v>421248.54590000003</v>
      </c>
      <c r="AI14" s="251">
        <f>Résultats!AK294</f>
        <v>428349.83789999998</v>
      </c>
      <c r="AJ14" s="251">
        <f>Résultats!AL294</f>
        <v>435656.00439999998</v>
      </c>
      <c r="AK14" s="251">
        <f>Résultats!AM294</f>
        <v>443218.42</v>
      </c>
      <c r="AL14" s="251">
        <f>Résultats!AN294</f>
        <v>451142.08679999999</v>
      </c>
      <c r="AM14" s="251">
        <f>Résultats!AO294</f>
        <v>459462.18939999997</v>
      </c>
      <c r="AN14" s="251">
        <f>Résultats!AP294</f>
        <v>468126.29580000002</v>
      </c>
      <c r="AO14" s="251">
        <f>Résultats!AQ294</f>
        <v>477206.22570000001</v>
      </c>
      <c r="AP14" s="251">
        <f>Résultats!AR294</f>
        <v>486703.11949999997</v>
      </c>
      <c r="AQ14" s="251">
        <f>Résultats!AS294</f>
        <v>496562.201</v>
      </c>
      <c r="AR14" s="251">
        <f>Résultats!AT294</f>
        <v>506854.71980000002</v>
      </c>
      <c r="AS14" s="251">
        <f>Résultats!AU294</f>
        <v>517569.85769999999</v>
      </c>
      <c r="AT14" s="251">
        <f>Résultats!AV294</f>
        <v>528668.55850000004</v>
      </c>
      <c r="AU14" s="252">
        <f>Résultats!AW294</f>
        <v>540355.22609999997</v>
      </c>
      <c r="AW14" t="s">
        <v>531</v>
      </c>
      <c r="AX14" s="299">
        <f>Q16/Q15</f>
        <v>0.69218954838696622</v>
      </c>
      <c r="AY14" s="299">
        <f>AA16/AA15</f>
        <v>0.70261064218700398</v>
      </c>
      <c r="AZ14" s="299">
        <f>AU16/AU15</f>
        <v>0.69266637017073973</v>
      </c>
    </row>
    <row r="15" spans="1:52" x14ac:dyDescent="0.35">
      <c r="B15" s="254" t="s">
        <v>495</v>
      </c>
      <c r="C15" s="255">
        <f>Résultats!E300</f>
        <v>248850.0986</v>
      </c>
      <c r="D15" s="256">
        <f>Résultats!F300</f>
        <v>262898.28019999998</v>
      </c>
      <c r="E15" s="256">
        <f>Résultats!G300</f>
        <v>272241.68109999999</v>
      </c>
      <c r="F15" s="256">
        <f>Résultats!H300</f>
        <v>287790.53649999999</v>
      </c>
      <c r="G15" s="256">
        <f>Résultats!I300</f>
        <v>299414.1102</v>
      </c>
      <c r="H15" s="256">
        <f>Résultats!J300</f>
        <v>315292.22749999998</v>
      </c>
      <c r="I15" s="256">
        <f>Résultats!K300</f>
        <v>335051.05609999999</v>
      </c>
      <c r="J15" s="256">
        <f>Résultats!L300</f>
        <v>357358.8982</v>
      </c>
      <c r="K15" s="256">
        <f>Résultats!M300</f>
        <v>382937.66470000002</v>
      </c>
      <c r="L15" s="256">
        <f>Résultats!N300</f>
        <v>405794.8578</v>
      </c>
      <c r="M15" s="256">
        <f>Résultats!O300</f>
        <v>397143.10960000003</v>
      </c>
      <c r="N15" s="256">
        <f>Résultats!P300</f>
        <v>389421.31660000002</v>
      </c>
      <c r="O15" s="256">
        <f>Résultats!Q300</f>
        <v>380432.32750000001</v>
      </c>
      <c r="P15" s="256">
        <f>Résultats!R300</f>
        <v>367224.37280000001</v>
      </c>
      <c r="Q15" s="256">
        <f>Résultats!S300</f>
        <v>367284.49930000002</v>
      </c>
      <c r="R15" s="256">
        <f>Résultats!T300</f>
        <v>369715.20120000001</v>
      </c>
      <c r="S15" s="256">
        <f>Résultats!U300</f>
        <v>370752.96409999998</v>
      </c>
      <c r="T15" s="256">
        <f>Résultats!V300</f>
        <v>371523.16519999999</v>
      </c>
      <c r="U15" s="256">
        <f>Résultats!W300</f>
        <v>371839.71029999998</v>
      </c>
      <c r="V15" s="256">
        <f>Résultats!X300</f>
        <v>371792.94130000001</v>
      </c>
      <c r="W15" s="256">
        <f>Résultats!Y300</f>
        <v>372036.00309999997</v>
      </c>
      <c r="X15" s="256">
        <f>Résultats!Z300</f>
        <v>372696.16389999999</v>
      </c>
      <c r="Y15" s="256">
        <f>Résultats!AA300</f>
        <v>373749.9437</v>
      </c>
      <c r="Z15" s="256">
        <f>Résultats!AB300</f>
        <v>374931.50900000002</v>
      </c>
      <c r="AA15" s="256">
        <f>Résultats!AC300</f>
        <v>376210.38030000002</v>
      </c>
      <c r="AB15" s="256">
        <f>Résultats!AD300</f>
        <v>377603.02630000003</v>
      </c>
      <c r="AC15" s="256">
        <f>Résultats!AE300</f>
        <v>379015.99849999999</v>
      </c>
      <c r="AD15" s="256">
        <f>Résultats!AF300</f>
        <v>380406.18530000001</v>
      </c>
      <c r="AE15" s="256">
        <f>Résultats!AG300</f>
        <v>381754.90010000003</v>
      </c>
      <c r="AF15" s="256">
        <f>Résultats!AH300</f>
        <v>383068.77380000002</v>
      </c>
      <c r="AG15" s="256">
        <f>Résultats!AI300</f>
        <v>384330.91440000001</v>
      </c>
      <c r="AH15" s="256">
        <f>Résultats!AJ300</f>
        <v>385563.4253</v>
      </c>
      <c r="AI15" s="256">
        <f>Résultats!AK300</f>
        <v>386797.63929999998</v>
      </c>
      <c r="AJ15" s="256">
        <f>Résultats!AL300</f>
        <v>388055.902</v>
      </c>
      <c r="AK15" s="256">
        <f>Résultats!AM300</f>
        <v>389354.05560000002</v>
      </c>
      <c r="AL15" s="256">
        <f>Résultats!AN300</f>
        <v>390647.57169999997</v>
      </c>
      <c r="AM15" s="256">
        <f>Résultats!AO300</f>
        <v>392007.77970000001</v>
      </c>
      <c r="AN15" s="256">
        <f>Résultats!AP300</f>
        <v>393441.18569999997</v>
      </c>
      <c r="AO15" s="256">
        <f>Résultats!AQ300</f>
        <v>394945.47100000002</v>
      </c>
      <c r="AP15" s="256">
        <f>Résultats!AR300</f>
        <v>396508.08880000003</v>
      </c>
      <c r="AQ15" s="256">
        <f>Résultats!AS300</f>
        <v>398112.90139999997</v>
      </c>
      <c r="AR15" s="256">
        <f>Résultats!AT300</f>
        <v>399756.45069999999</v>
      </c>
      <c r="AS15" s="256">
        <f>Résultats!AU300</f>
        <v>401433.23700000002</v>
      </c>
      <c r="AT15" s="256">
        <f>Résultats!AV300</f>
        <v>403138.67</v>
      </c>
      <c r="AU15" s="257">
        <f>Résultats!AW300</f>
        <v>404886.28129999997</v>
      </c>
      <c r="AW15" t="s">
        <v>532</v>
      </c>
      <c r="AX15" s="299">
        <f>Q21/(Q18+Q15)</f>
        <v>0.84430492232618337</v>
      </c>
      <c r="AY15" s="299">
        <f>AA21/(AA18+AA15)</f>
        <v>0.84112518769227462</v>
      </c>
      <c r="AZ15" s="299">
        <f>AU21/(AU18+AU15)</f>
        <v>0.82513312648301806</v>
      </c>
    </row>
    <row r="16" spans="1:52" x14ac:dyDescent="0.35">
      <c r="B16" s="258" t="s">
        <v>496</v>
      </c>
      <c r="C16" s="259">
        <f>Résultats!E295</f>
        <v>163461.30420000001</v>
      </c>
      <c r="D16" s="212">
        <f>Résultats!F295</f>
        <v>168432.2249</v>
      </c>
      <c r="E16" s="212">
        <f>Résultats!G295</f>
        <v>175099.30350000001</v>
      </c>
      <c r="F16" s="212">
        <f>Résultats!H295</f>
        <v>184374.94149999999</v>
      </c>
      <c r="G16" s="212">
        <f>Résultats!I295</f>
        <v>192029.98379999999</v>
      </c>
      <c r="H16" s="212">
        <f>Résultats!J295</f>
        <v>200640.10509999999</v>
      </c>
      <c r="I16" s="212">
        <f>Résultats!K295</f>
        <v>215029.0747</v>
      </c>
      <c r="J16" s="212">
        <f>Résultats!L295</f>
        <v>230854.71179999999</v>
      </c>
      <c r="K16" s="212">
        <f>Résultats!M295</f>
        <v>247455.28940000001</v>
      </c>
      <c r="L16" s="212">
        <f>Résultats!N295</f>
        <v>260445.78839999999</v>
      </c>
      <c r="M16" s="212">
        <f>Résultats!O295</f>
        <v>261238.1514</v>
      </c>
      <c r="N16" s="212">
        <f>Résultats!P295</f>
        <v>258850.94699999999</v>
      </c>
      <c r="O16" s="212">
        <f>Résultats!Q295</f>
        <v>254983.5484</v>
      </c>
      <c r="P16" s="212">
        <f>Résultats!R295</f>
        <v>253647.4817</v>
      </c>
      <c r="Q16" s="212">
        <f>Résultats!S295</f>
        <v>254230.49170000001</v>
      </c>
      <c r="R16" s="212">
        <f>Résultats!T295</f>
        <v>257182.2623</v>
      </c>
      <c r="S16" s="212">
        <f>Résultats!U295</f>
        <v>258535.5496</v>
      </c>
      <c r="T16" s="212">
        <f>Résultats!V295</f>
        <v>259377.2709</v>
      </c>
      <c r="U16" s="212">
        <f>Résultats!W295</f>
        <v>259892.6231</v>
      </c>
      <c r="V16" s="212">
        <f>Résultats!X295</f>
        <v>259943.50440000001</v>
      </c>
      <c r="W16" s="212">
        <f>Résultats!Y295</f>
        <v>260423.20069999999</v>
      </c>
      <c r="X16" s="212">
        <f>Résultats!Z295</f>
        <v>261222.08540000001</v>
      </c>
      <c r="Y16" s="212">
        <f>Résultats!AA295</f>
        <v>262211.57169999997</v>
      </c>
      <c r="Z16" s="212">
        <f>Résultats!AB295</f>
        <v>263271.3161</v>
      </c>
      <c r="AA16" s="212">
        <f>Résultats!AC295</f>
        <v>264329.41690000001</v>
      </c>
      <c r="AB16" s="212">
        <f>Résultats!AD295</f>
        <v>265408.5539</v>
      </c>
      <c r="AC16" s="212">
        <f>Résultats!AE295</f>
        <v>266421.23200000002</v>
      </c>
      <c r="AD16" s="212">
        <f>Résultats!AF295</f>
        <v>267346.78009999997</v>
      </c>
      <c r="AE16" s="212">
        <f>Résultats!AG295</f>
        <v>268178.83179999999</v>
      </c>
      <c r="AF16" s="212">
        <f>Résultats!AH295</f>
        <v>268928.33529999998</v>
      </c>
      <c r="AG16" s="212">
        <f>Résultats!AI295</f>
        <v>269580.93459999998</v>
      </c>
      <c r="AH16" s="212">
        <f>Résultats!AJ295</f>
        <v>270171.71059999999</v>
      </c>
      <c r="AI16" s="212">
        <f>Résultats!AK295</f>
        <v>270747.25910000002</v>
      </c>
      <c r="AJ16" s="212">
        <f>Résultats!AL295</f>
        <v>271325.37119999999</v>
      </c>
      <c r="AK16" s="212">
        <f>Résultats!AM295</f>
        <v>271931.27519999997</v>
      </c>
      <c r="AL16" s="212">
        <f>Résultats!AN295</f>
        <v>272481.26130000001</v>
      </c>
      <c r="AM16" s="212">
        <f>Résultats!AO295</f>
        <v>273094.4425</v>
      </c>
      <c r="AN16" s="212">
        <f>Résultats!AP295</f>
        <v>273794.38069999998</v>
      </c>
      <c r="AO16" s="212">
        <f>Résultats!AQ295</f>
        <v>274573.66989999998</v>
      </c>
      <c r="AP16" s="212">
        <f>Résultats!AR295</f>
        <v>275426.1778</v>
      </c>
      <c r="AQ16" s="212">
        <f>Résultats!AS295</f>
        <v>276334.81319999998</v>
      </c>
      <c r="AR16" s="212">
        <f>Résultats!AT295</f>
        <v>277293.17849999998</v>
      </c>
      <c r="AS16" s="212">
        <f>Résultats!AU295</f>
        <v>278300.23959999997</v>
      </c>
      <c r="AT16" s="212">
        <f>Résultats!AV295</f>
        <v>279355.54869999998</v>
      </c>
      <c r="AU16" s="260">
        <f>Résultats!AW295</f>
        <v>280451.11080000002</v>
      </c>
    </row>
    <row r="17" spans="1:49" x14ac:dyDescent="0.35">
      <c r="B17" s="261" t="s">
        <v>497</v>
      </c>
      <c r="C17" s="262">
        <f>Résultats!E298</f>
        <v>47168.089010000003</v>
      </c>
      <c r="D17" s="263">
        <f>Résultats!F298</f>
        <v>49526.529009999998</v>
      </c>
      <c r="E17" s="263">
        <f>Résultats!G298</f>
        <v>49189.343150000001</v>
      </c>
      <c r="F17" s="263">
        <f>Résultats!H298</f>
        <v>50577.637569999999</v>
      </c>
      <c r="G17" s="263">
        <f>Résultats!I298</f>
        <v>51404.562720000002</v>
      </c>
      <c r="H17" s="263">
        <f>Résultats!J298</f>
        <v>52652.134910000001</v>
      </c>
      <c r="I17" s="263">
        <f>Résultats!K298</f>
        <v>53240.112910000003</v>
      </c>
      <c r="J17" s="263">
        <f>Résultats!L298</f>
        <v>54441.532870000003</v>
      </c>
      <c r="K17" s="263">
        <f>Résultats!M298</f>
        <v>56441.933389999998</v>
      </c>
      <c r="L17" s="263">
        <f>Résultats!N298</f>
        <v>57915.954149999998</v>
      </c>
      <c r="M17" s="263">
        <f>Résultats!O298</f>
        <v>56789.152040000001</v>
      </c>
      <c r="N17" s="263">
        <f>Résultats!P298</f>
        <v>56686.277950000003</v>
      </c>
      <c r="O17" s="263">
        <f>Résultats!Q298</f>
        <v>56746.732080000002</v>
      </c>
      <c r="P17" s="263">
        <f>Résultats!R298</f>
        <v>55973.500339999999</v>
      </c>
      <c r="Q17" s="263">
        <f>Résultats!S298</f>
        <v>56546.588459999999</v>
      </c>
      <c r="R17" s="263">
        <f>Résultats!T298</f>
        <v>56515.004670000002</v>
      </c>
      <c r="S17" s="263">
        <f>Résultats!U298</f>
        <v>56387.674180000002</v>
      </c>
      <c r="T17" s="263">
        <f>Résultats!V298</f>
        <v>56252.905409999999</v>
      </c>
      <c r="U17" s="263">
        <f>Résultats!W298</f>
        <v>55972.984219999998</v>
      </c>
      <c r="V17" s="263">
        <f>Résultats!X298</f>
        <v>55664.073559999997</v>
      </c>
      <c r="W17" s="263">
        <f>Résultats!Y298</f>
        <v>55408.928339999999</v>
      </c>
      <c r="X17" s="263">
        <f>Résultats!Z298</f>
        <v>55259.40206</v>
      </c>
      <c r="Y17" s="263">
        <f>Résultats!AA298</f>
        <v>55216.584300000002</v>
      </c>
      <c r="Z17" s="263">
        <f>Résultats!AB298</f>
        <v>55253.992160000002</v>
      </c>
      <c r="AA17" s="263">
        <f>Résultats!AC298</f>
        <v>55360.710570000003</v>
      </c>
      <c r="AB17" s="263">
        <f>Résultats!AD298</f>
        <v>55490.02635</v>
      </c>
      <c r="AC17" s="263">
        <f>Résultats!AE298</f>
        <v>55648.50632</v>
      </c>
      <c r="AD17" s="263">
        <f>Résultats!AF298</f>
        <v>55830.970150000001</v>
      </c>
      <c r="AE17" s="263">
        <f>Résultats!AG298</f>
        <v>56035.418019999997</v>
      </c>
      <c r="AF17" s="263">
        <f>Résultats!AH298</f>
        <v>56261.987609999996</v>
      </c>
      <c r="AG17" s="263">
        <f>Résultats!AI298</f>
        <v>56507.392310000003</v>
      </c>
      <c r="AH17" s="263">
        <f>Résultats!AJ298</f>
        <v>56769.400880000001</v>
      </c>
      <c r="AI17" s="263">
        <f>Résultats!AK298</f>
        <v>57040.584139999999</v>
      </c>
      <c r="AJ17" s="263">
        <f>Résultats!AL298</f>
        <v>57321.799319999998</v>
      </c>
      <c r="AK17" s="263">
        <f>Résultats!AM298</f>
        <v>57608.193399999996</v>
      </c>
      <c r="AL17" s="263">
        <f>Résultats!AN298</f>
        <v>57946.6224</v>
      </c>
      <c r="AM17" s="263">
        <f>Résultats!AO298</f>
        <v>58297.973189999997</v>
      </c>
      <c r="AN17" s="263">
        <f>Résultats!AP298</f>
        <v>58646.253369999999</v>
      </c>
      <c r="AO17" s="263">
        <f>Résultats!AQ298</f>
        <v>58988.310640000003</v>
      </c>
      <c r="AP17" s="263">
        <f>Résultats!AR298</f>
        <v>59318.406020000002</v>
      </c>
      <c r="AQ17" s="263">
        <f>Résultats!AS298</f>
        <v>59634.226439999999</v>
      </c>
      <c r="AR17" s="263">
        <f>Résultats!AT298</f>
        <v>59936.510060000001</v>
      </c>
      <c r="AS17" s="263">
        <f>Résultats!AU298</f>
        <v>60224.020420000001</v>
      </c>
      <c r="AT17" s="263">
        <f>Résultats!AV298</f>
        <v>60495.605089999997</v>
      </c>
      <c r="AU17" s="264">
        <f>Résultats!AW298</f>
        <v>60761.057719999997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598711.18130000005</v>
      </c>
      <c r="E18" s="212">
        <f>Résultats!G299</f>
        <v>601302.59230000002</v>
      </c>
      <c r="F18" s="212">
        <f>Résultats!H299</f>
        <v>618253.87769999995</v>
      </c>
      <c r="G18" s="212">
        <f>Résultats!I299</f>
        <v>629272.12410000002</v>
      </c>
      <c r="H18" s="212">
        <f>Résultats!J299</f>
        <v>643576.13659999997</v>
      </c>
      <c r="I18" s="212">
        <f>Résultats!K299</f>
        <v>659566.48300000001</v>
      </c>
      <c r="J18" s="212">
        <f>Résultats!L299</f>
        <v>680777.6324</v>
      </c>
      <c r="K18" s="212">
        <f>Résultats!M299</f>
        <v>707664.42610000004</v>
      </c>
      <c r="L18" s="212">
        <f>Résultats!N299</f>
        <v>726426.06330000004</v>
      </c>
      <c r="M18" s="212">
        <f>Résultats!O299</f>
        <v>721119.62459999998</v>
      </c>
      <c r="N18" s="212">
        <f>Résultats!P299</f>
        <v>719909.23149999999</v>
      </c>
      <c r="O18" s="212">
        <f>Résultats!Q299</f>
        <v>718545.24360000005</v>
      </c>
      <c r="P18" s="212">
        <f>Résultats!R299</f>
        <v>716004.15899999999</v>
      </c>
      <c r="Q18" s="212">
        <f>Résultats!S299</f>
        <v>721823.48750000005</v>
      </c>
      <c r="R18" s="212">
        <f>Résultats!T299</f>
        <v>726365.23990000004</v>
      </c>
      <c r="S18" s="212">
        <f>Résultats!U299</f>
        <v>727323.49879999994</v>
      </c>
      <c r="T18" s="212">
        <f>Résultats!V299</f>
        <v>727528.05830000003</v>
      </c>
      <c r="U18" s="212">
        <f>Résultats!W299</f>
        <v>726232.37479999999</v>
      </c>
      <c r="V18" s="212">
        <f>Résultats!X299</f>
        <v>724107.44059999997</v>
      </c>
      <c r="W18" s="212">
        <f>Résultats!Y299</f>
        <v>722932.8138</v>
      </c>
      <c r="X18" s="212">
        <f>Résultats!Z299</f>
        <v>722863.49109999998</v>
      </c>
      <c r="Y18" s="212">
        <f>Résultats!AA299</f>
        <v>723736.8236</v>
      </c>
      <c r="Z18" s="212">
        <f>Résultats!AB299</f>
        <v>725291.5625</v>
      </c>
      <c r="AA18" s="212">
        <f>Résultats!AC299</f>
        <v>727346.89509999997</v>
      </c>
      <c r="AB18" s="212">
        <f>Résultats!AD299</f>
        <v>729562.1422</v>
      </c>
      <c r="AC18" s="212">
        <f>Résultats!AE299</f>
        <v>731896.52619999996</v>
      </c>
      <c r="AD18" s="212">
        <f>Résultats!AF299</f>
        <v>734294.41410000005</v>
      </c>
      <c r="AE18" s="212">
        <f>Résultats!AG299</f>
        <v>736738.27720000001</v>
      </c>
      <c r="AF18" s="212">
        <f>Résultats!AH299</f>
        <v>739243.79119999998</v>
      </c>
      <c r="AG18" s="212">
        <f>Résultats!AI299</f>
        <v>741772.24890000001</v>
      </c>
      <c r="AH18" s="212">
        <f>Résultats!AJ299</f>
        <v>744350.06</v>
      </c>
      <c r="AI18" s="212">
        <f>Résultats!AK299</f>
        <v>746973.44909999997</v>
      </c>
      <c r="AJ18" s="212">
        <f>Résultats!AL299</f>
        <v>749670.99250000005</v>
      </c>
      <c r="AK18" s="212">
        <f>Résultats!AM299</f>
        <v>752436.57700000005</v>
      </c>
      <c r="AL18" s="212">
        <f>Résultats!AN299</f>
        <v>755533.15419999999</v>
      </c>
      <c r="AM18" s="212">
        <f>Résultats!AO299</f>
        <v>758801.8297</v>
      </c>
      <c r="AN18" s="212">
        <f>Résultats!AP299</f>
        <v>762147.93330000003</v>
      </c>
      <c r="AO18" s="212">
        <f>Résultats!AQ299</f>
        <v>765537.89439999999</v>
      </c>
      <c r="AP18" s="212">
        <f>Résultats!AR299</f>
        <v>768924.12919999997</v>
      </c>
      <c r="AQ18" s="212">
        <f>Résultats!AS299</f>
        <v>772268.88249999995</v>
      </c>
      <c r="AR18" s="212">
        <f>Résultats!AT299</f>
        <v>775571.37450000003</v>
      </c>
      <c r="AS18" s="212">
        <f>Résultats!AU299</f>
        <v>778822.64780000004</v>
      </c>
      <c r="AT18" s="212">
        <f>Résultats!AV299</f>
        <v>782013.76370000001</v>
      </c>
      <c r="AU18" s="260">
        <f>Résultats!AW299</f>
        <v>785205.75679999997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549193.42940000002</v>
      </c>
      <c r="E19" s="212">
        <f>Résultats!G296</f>
        <v>552125.424</v>
      </c>
      <c r="F19" s="212">
        <f>Résultats!H296</f>
        <v>567688.75829999999</v>
      </c>
      <c r="G19" s="212">
        <f>Résultats!I296</f>
        <v>577880.36120000004</v>
      </c>
      <c r="H19" s="212">
        <f>Résultats!J296</f>
        <v>590937.15729999996</v>
      </c>
      <c r="I19" s="212">
        <f>Résultats!K296</f>
        <v>606345.13639999996</v>
      </c>
      <c r="J19" s="212">
        <f>Résultats!L296</f>
        <v>626358.06810000003</v>
      </c>
      <c r="K19" s="212">
        <f>Résultats!M296</f>
        <v>651245.54460000002</v>
      </c>
      <c r="L19" s="212">
        <f>Résultats!N296</f>
        <v>668533.77690000006</v>
      </c>
      <c r="M19" s="212">
        <f>Résultats!O296</f>
        <v>664358.68770000001</v>
      </c>
      <c r="N19" s="212">
        <f>Résultats!P296</f>
        <v>663251.12190000003</v>
      </c>
      <c r="O19" s="212">
        <f>Résultats!Q296</f>
        <v>661826.89619999996</v>
      </c>
      <c r="P19" s="212">
        <f>Résultats!R296</f>
        <v>660062.11250000005</v>
      </c>
      <c r="Q19" s="212">
        <f>Résultats!S296</f>
        <v>665308.74250000005</v>
      </c>
      <c r="R19" s="212">
        <f>Résultats!T296</f>
        <v>667763.55669999996</v>
      </c>
      <c r="S19" s="212">
        <f>Résultats!U296</f>
        <v>668178.27229999995</v>
      </c>
      <c r="T19" s="212">
        <f>Résultats!V296</f>
        <v>667848.86060000001</v>
      </c>
      <c r="U19" s="212">
        <f>Résultats!W296</f>
        <v>666173.00679999997</v>
      </c>
      <c r="V19" s="212">
        <f>Résultats!X296</f>
        <v>663705.1078</v>
      </c>
      <c r="W19" s="212">
        <f>Résultats!Y296</f>
        <v>662131.11569999997</v>
      </c>
      <c r="X19" s="212">
        <f>Résultats!Z296</f>
        <v>661550.15910000005</v>
      </c>
      <c r="Y19" s="212">
        <f>Résultats!AA296</f>
        <v>661796.98499999999</v>
      </c>
      <c r="Z19" s="212">
        <f>Résultats!AB296</f>
        <v>662636.96939999994</v>
      </c>
      <c r="AA19" s="212">
        <f>Résultats!AC296</f>
        <v>663900.40350000001</v>
      </c>
      <c r="AB19" s="212">
        <f>Résultats!AD296</f>
        <v>665296.09459999995</v>
      </c>
      <c r="AC19" s="212">
        <f>Résultats!AE296</f>
        <v>666776.81110000005</v>
      </c>
      <c r="AD19" s="212">
        <f>Résultats!AF296</f>
        <v>668292.57819999999</v>
      </c>
      <c r="AE19" s="212">
        <f>Résultats!AG296</f>
        <v>669827.98329999996</v>
      </c>
      <c r="AF19" s="212">
        <f>Résultats!AH296</f>
        <v>671398.22259999998</v>
      </c>
      <c r="AG19" s="212">
        <f>Résultats!AI296</f>
        <v>672968.37800000003</v>
      </c>
      <c r="AH19" s="212">
        <f>Résultats!AJ296</f>
        <v>674566.58490000002</v>
      </c>
      <c r="AI19" s="212">
        <f>Résultats!AK296</f>
        <v>676196.43729999999</v>
      </c>
      <c r="AJ19" s="212">
        <f>Résultats!AL296</f>
        <v>677884.98860000004</v>
      </c>
      <c r="AK19" s="212">
        <f>Résultats!AM296</f>
        <v>679630.90179999999</v>
      </c>
      <c r="AL19" s="212">
        <f>Résultats!AN296</f>
        <v>681644.61690000002</v>
      </c>
      <c r="AM19" s="212">
        <f>Résultats!AO296</f>
        <v>683808.91520000005</v>
      </c>
      <c r="AN19" s="212">
        <f>Résultats!AP296</f>
        <v>686046.80559999996</v>
      </c>
      <c r="AO19" s="212">
        <f>Résultats!AQ296</f>
        <v>688328.45990000002</v>
      </c>
      <c r="AP19" s="212">
        <f>Résultats!AR296</f>
        <v>690613.08629999997</v>
      </c>
      <c r="AQ19" s="212">
        <f>Résultats!AS296</f>
        <v>692866.22050000005</v>
      </c>
      <c r="AR19" s="212">
        <f>Résultats!AT296</f>
        <v>695086.47829999996</v>
      </c>
      <c r="AS19" s="212">
        <f>Résultats!AU296</f>
        <v>697266.49690000003</v>
      </c>
      <c r="AT19" s="212">
        <f>Résultats!AV296</f>
        <v>699398.87959999999</v>
      </c>
      <c r="AU19" s="260">
        <f>Résultats!AW296</f>
        <v>701533.25340000005</v>
      </c>
    </row>
    <row r="20" spans="1:49" x14ac:dyDescent="0.35">
      <c r="B20" s="261" t="s">
        <v>500</v>
      </c>
      <c r="C20" s="262">
        <f>Résultats!E297</f>
        <v>85388.794420000006</v>
      </c>
      <c r="D20" s="263">
        <f>Résultats!F297</f>
        <v>94624.031529999906</v>
      </c>
      <c r="E20" s="263">
        <f>Résultats!G297</f>
        <v>97309.646099999998</v>
      </c>
      <c r="F20" s="263">
        <f>Résultats!H297</f>
        <v>103596.4118</v>
      </c>
      <c r="G20" s="263">
        <f>Résultats!I297</f>
        <v>107572.5601</v>
      </c>
      <c r="H20" s="263">
        <f>Résultats!J297</f>
        <v>114867.7651</v>
      </c>
      <c r="I20" s="263">
        <f>Résultats!K297</f>
        <v>120272.13800000001</v>
      </c>
      <c r="J20" s="263">
        <f>Résultats!L297</f>
        <v>126784.7227</v>
      </c>
      <c r="K20" s="263">
        <f>Résultats!M297</f>
        <v>135783.02499999999</v>
      </c>
      <c r="L20" s="263">
        <f>Résultats!N297</f>
        <v>145684.86230000001</v>
      </c>
      <c r="M20" s="263">
        <f>Résultats!O297</f>
        <v>136447.04019999999</v>
      </c>
      <c r="N20" s="263">
        <f>Résultats!P297</f>
        <v>131142.5851</v>
      </c>
      <c r="O20" s="263">
        <f>Résultats!Q297</f>
        <v>126033.62059999999</v>
      </c>
      <c r="P20" s="263">
        <f>Résultats!R297</f>
        <v>114474.7169</v>
      </c>
      <c r="Q20" s="263">
        <f>Résultats!S297</f>
        <v>113953.833</v>
      </c>
      <c r="R20" s="263">
        <f>Résultats!T297</f>
        <v>113448.8186</v>
      </c>
      <c r="S20" s="263">
        <f>Résultats!U297</f>
        <v>113138.3812</v>
      </c>
      <c r="T20" s="263">
        <f>Résultats!V297</f>
        <v>113069.3615</v>
      </c>
      <c r="U20" s="263">
        <f>Résultats!W297</f>
        <v>112871.89019999999</v>
      </c>
      <c r="V20" s="263">
        <f>Résultats!X297</f>
        <v>112774.1679</v>
      </c>
      <c r="W20" s="263">
        <f>Résultats!Y297</f>
        <v>112538.74649999999</v>
      </c>
      <c r="X20" s="263">
        <f>Résultats!Z297</f>
        <v>112402.3846</v>
      </c>
      <c r="Y20" s="263">
        <f>Résultats!AA297</f>
        <v>112469.70170000001</v>
      </c>
      <c r="Z20" s="263">
        <f>Résultats!AB297</f>
        <v>112594.80379999999</v>
      </c>
      <c r="AA20" s="263">
        <f>Résultats!AC297</f>
        <v>112818.924</v>
      </c>
      <c r="AB20" s="263">
        <f>Résultats!AD297</f>
        <v>113135.969</v>
      </c>
      <c r="AC20" s="263">
        <f>Résultats!AE297</f>
        <v>113539.7884</v>
      </c>
      <c r="AD20" s="263">
        <f>Résultats!AF297</f>
        <v>114007.91</v>
      </c>
      <c r="AE20" s="263">
        <f>Résultats!AG297</f>
        <v>114528.0196</v>
      </c>
      <c r="AF20" s="263">
        <f>Résultats!AH297</f>
        <v>115095.8532</v>
      </c>
      <c r="AG20" s="263">
        <f>Résultats!AI297</f>
        <v>115708.8799</v>
      </c>
      <c r="AH20" s="263">
        <f>Résultats!AJ297</f>
        <v>116354.1519</v>
      </c>
      <c r="AI20" s="263">
        <f>Résultats!AK297</f>
        <v>117016.41190000001</v>
      </c>
      <c r="AJ20" s="263">
        <f>Résultats!AL297</f>
        <v>117700.26459999999</v>
      </c>
      <c r="AK20" s="263">
        <f>Résultats!AM297</f>
        <v>118396.3119</v>
      </c>
      <c r="AL20" s="263">
        <f>Résultats!AN297</f>
        <v>119143.8322</v>
      </c>
      <c r="AM20" s="263">
        <f>Résultats!AO297</f>
        <v>119894.94070000001</v>
      </c>
      <c r="AN20" s="263">
        <f>Résultats!AP297</f>
        <v>120632.53200000001</v>
      </c>
      <c r="AO20" s="263">
        <f>Résultats!AQ297</f>
        <v>121361.72319999999</v>
      </c>
      <c r="AP20" s="263">
        <f>Résultats!AR297</f>
        <v>122076.0738</v>
      </c>
      <c r="AQ20" s="263">
        <f>Résultats!AS297</f>
        <v>122776.5251</v>
      </c>
      <c r="AR20" s="263">
        <f>Résultats!AT297</f>
        <v>123466.02619999999</v>
      </c>
      <c r="AS20" s="263">
        <f>Résultats!AU297</f>
        <v>124140.0995</v>
      </c>
      <c r="AT20" s="263">
        <f>Résultats!AV297</f>
        <v>124794.5956</v>
      </c>
      <c r="AU20" s="264">
        <f>Résultats!AW297</f>
        <v>125451.1066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717625.65430000005</v>
      </c>
      <c r="E21" s="251">
        <f t="shared" si="3"/>
        <v>727224.72750000004</v>
      </c>
      <c r="F21" s="251">
        <f t="shared" si="3"/>
        <v>752063.69979999994</v>
      </c>
      <c r="G21" s="251">
        <f t="shared" si="3"/>
        <v>769910.34499999997</v>
      </c>
      <c r="H21" s="251">
        <f t="shared" si="3"/>
        <v>791577.26239999989</v>
      </c>
      <c r="I21" s="251">
        <f t="shared" si="3"/>
        <v>821374.21109999996</v>
      </c>
      <c r="J21" s="251">
        <f t="shared" si="3"/>
        <v>857212.77989999996</v>
      </c>
      <c r="K21" s="251">
        <f t="shared" si="3"/>
        <v>898700.83400000003</v>
      </c>
      <c r="L21" s="251">
        <f t="shared" si="3"/>
        <v>928979.56530000002</v>
      </c>
      <c r="M21" s="251">
        <f t="shared" si="3"/>
        <v>925596.83909999998</v>
      </c>
      <c r="N21" s="251">
        <f t="shared" si="3"/>
        <v>922102.06890000007</v>
      </c>
      <c r="O21" s="251">
        <f t="shared" si="3"/>
        <v>916810.44459999993</v>
      </c>
      <c r="P21" s="251">
        <f t="shared" si="3"/>
        <v>913709.59420000005</v>
      </c>
      <c r="Q21" s="251">
        <f t="shared" si="3"/>
        <v>919539.23420000006</v>
      </c>
      <c r="R21" s="251">
        <f t="shared" si="3"/>
        <v>924945.8189999999</v>
      </c>
      <c r="S21" s="251">
        <f t="shared" si="3"/>
        <v>926713.82189999998</v>
      </c>
      <c r="T21" s="251">
        <f t="shared" si="3"/>
        <v>927226.13150000002</v>
      </c>
      <c r="U21" s="251">
        <f t="shared" si="3"/>
        <v>926065.62989999994</v>
      </c>
      <c r="V21" s="251">
        <f t="shared" si="3"/>
        <v>923648.61219999997</v>
      </c>
      <c r="W21" s="251">
        <f t="shared" si="3"/>
        <v>922554.31639999989</v>
      </c>
      <c r="X21" s="251">
        <f t="shared" si="3"/>
        <v>922772.24450000003</v>
      </c>
      <c r="Y21" s="251">
        <f t="shared" si="3"/>
        <v>924008.55669999996</v>
      </c>
      <c r="Z21" s="251">
        <f t="shared" si="3"/>
        <v>925908.2855</v>
      </c>
      <c r="AA21" s="251">
        <f t="shared" si="3"/>
        <v>928229.82040000008</v>
      </c>
      <c r="AB21" s="251">
        <f t="shared" si="3"/>
        <v>930704.64849999989</v>
      </c>
      <c r="AC21" s="251">
        <f t="shared" si="3"/>
        <v>933198.04310000013</v>
      </c>
      <c r="AD21" s="251">
        <f t="shared" si="3"/>
        <v>935639.35829999996</v>
      </c>
      <c r="AE21" s="251">
        <f t="shared" si="3"/>
        <v>938006.81510000001</v>
      </c>
      <c r="AF21" s="251">
        <f t="shared" si="3"/>
        <v>940326.5578999999</v>
      </c>
      <c r="AG21" s="251">
        <f t="shared" si="3"/>
        <v>942549.31260000006</v>
      </c>
      <c r="AH21" s="251">
        <f t="shared" si="3"/>
        <v>944738.29550000001</v>
      </c>
      <c r="AI21" s="251">
        <f t="shared" si="3"/>
        <v>946943.69640000002</v>
      </c>
      <c r="AJ21" s="251">
        <f t="shared" si="3"/>
        <v>949210.35979999998</v>
      </c>
      <c r="AK21" s="251">
        <f t="shared" si="3"/>
        <v>951562.17699999991</v>
      </c>
      <c r="AL21" s="251">
        <f t="shared" si="3"/>
        <v>954125.87820000004</v>
      </c>
      <c r="AM21" s="251">
        <f t="shared" si="3"/>
        <v>956903.35770000005</v>
      </c>
      <c r="AN21" s="251">
        <f t="shared" si="3"/>
        <v>959841.18629999994</v>
      </c>
      <c r="AO21" s="251">
        <f t="shared" si="3"/>
        <v>962902.1298</v>
      </c>
      <c r="AP21" s="251">
        <f t="shared" si="3"/>
        <v>966039.26410000003</v>
      </c>
      <c r="AQ21" s="251">
        <f t="shared" si="3"/>
        <v>969201.03370000003</v>
      </c>
      <c r="AR21" s="251">
        <f t="shared" si="3"/>
        <v>972379.6568</v>
      </c>
      <c r="AS21" s="251">
        <f t="shared" si="3"/>
        <v>975566.7365</v>
      </c>
      <c r="AT21" s="251">
        <f t="shared" si="3"/>
        <v>978754.42830000003</v>
      </c>
      <c r="AU21" s="252">
        <f t="shared" si="3"/>
        <v>981984.36420000007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13.788400000194088</v>
      </c>
      <c r="T24" s="247">
        <f t="shared" si="4"/>
        <v>86.52669999981299</v>
      </c>
      <c r="U24" s="247">
        <f t="shared" si="4"/>
        <v>-2.1641000001691282</v>
      </c>
      <c r="V24" s="247">
        <f t="shared" si="4"/>
        <v>-42.406200000084937</v>
      </c>
      <c r="W24" s="247">
        <f t="shared" si="4"/>
        <v>-407.87329999986105</v>
      </c>
      <c r="X24" s="247">
        <f t="shared" si="4"/>
        <v>-482.82049999991432</v>
      </c>
      <c r="Y24" s="247">
        <f t="shared" si="4"/>
        <v>-608.86309999995865</v>
      </c>
      <c r="Z24" s="247">
        <f t="shared" si="4"/>
        <v>-677.40070000011474</v>
      </c>
      <c r="AA24" s="247">
        <f t="shared" si="4"/>
        <v>-1117.1753999998327</v>
      </c>
      <c r="AB24" s="247">
        <f t="shared" si="4"/>
        <v>-1191.7492999997921</v>
      </c>
      <c r="AC24" s="247">
        <f t="shared" si="4"/>
        <v>498.60860000015236</v>
      </c>
      <c r="AD24" s="247">
        <f t="shared" si="4"/>
        <v>2385.7309000000823</v>
      </c>
      <c r="AE24" s="247">
        <f t="shared" si="4"/>
        <v>3849.37900000019</v>
      </c>
      <c r="AF24" s="247">
        <f t="shared" si="4"/>
        <v>4535.9898999999277</v>
      </c>
      <c r="AG24" s="247">
        <f t="shared" si="4"/>
        <v>4759.8942999998108</v>
      </c>
      <c r="AH24" s="247">
        <f t="shared" si="4"/>
        <v>4753.1878999997862</v>
      </c>
      <c r="AI24" s="247">
        <f t="shared" si="4"/>
        <v>4771.939400000032</v>
      </c>
      <c r="AJ24" s="247">
        <f t="shared" si="4"/>
        <v>4821.6237000001129</v>
      </c>
      <c r="AK24" s="247">
        <f t="shared" si="4"/>
        <v>5484.094000000041</v>
      </c>
      <c r="AL24" s="247">
        <f t="shared" si="4"/>
        <v>6294.6482000001706</v>
      </c>
      <c r="AM24" s="247">
        <f t="shared" si="4"/>
        <v>7358.6173000000417</v>
      </c>
      <c r="AN24" s="247">
        <f t="shared" si="4"/>
        <v>8463.976000000257</v>
      </c>
      <c r="AO24" s="247">
        <f t="shared" si="4"/>
        <v>9901.3384000002407</v>
      </c>
      <c r="AP24" s="247">
        <f t="shared" si="4"/>
        <v>11250.163800000213</v>
      </c>
      <c r="AQ24" s="247">
        <f t="shared" si="4"/>
        <v>13054.092100000009</v>
      </c>
      <c r="AR24" s="247">
        <f t="shared" si="4"/>
        <v>14217.12620000029</v>
      </c>
      <c r="AS24" s="247">
        <f t="shared" si="4"/>
        <v>16238.039499999955</v>
      </c>
      <c r="AT24" s="247">
        <f t="shared" si="4"/>
        <v>16545.606300000101</v>
      </c>
      <c r="AU24" s="247">
        <f t="shared" si="4"/>
        <v>19255.06669999985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9.1912000000011176</v>
      </c>
      <c r="T25" s="251">
        <f t="shared" si="4"/>
        <v>55.75099999998929</v>
      </c>
      <c r="U25" s="251">
        <f t="shared" si="4"/>
        <v>937.77869999996619</v>
      </c>
      <c r="V25" s="251">
        <f t="shared" si="4"/>
        <v>1506.8338000000222</v>
      </c>
      <c r="W25" s="251">
        <f t="shared" si="4"/>
        <v>1647.8864000000176</v>
      </c>
      <c r="X25" s="251">
        <f t="shared" si="4"/>
        <v>1912.8340000000317</v>
      </c>
      <c r="Y25" s="251">
        <f t="shared" si="4"/>
        <v>2132.3889999999665</v>
      </c>
      <c r="Z25" s="251">
        <f t="shared" si="4"/>
        <v>2218.3434000000125</v>
      </c>
      <c r="AA25" s="251">
        <f t="shared" si="4"/>
        <v>2080.1341000000248</v>
      </c>
      <c r="AB25" s="251">
        <f t="shared" si="4"/>
        <v>2032.8779999999679</v>
      </c>
      <c r="AC25" s="251">
        <f t="shared" si="4"/>
        <v>3342.7964999999967</v>
      </c>
      <c r="AD25" s="251">
        <f t="shared" si="4"/>
        <v>4892.4703999999911</v>
      </c>
      <c r="AE25" s="251">
        <f t="shared" si="4"/>
        <v>6257.7652000000235</v>
      </c>
      <c r="AF25" s="251">
        <f t="shared" si="4"/>
        <v>7172.6579999999958</v>
      </c>
      <c r="AG25" s="251">
        <f t="shared" si="4"/>
        <v>7835.0950000000303</v>
      </c>
      <c r="AH25" s="251">
        <f t="shared" si="4"/>
        <v>8390.5795999999973</v>
      </c>
      <c r="AI25" s="251">
        <f t="shared" si="4"/>
        <v>9006.4261000000406</v>
      </c>
      <c r="AJ25" s="251">
        <f t="shared" si="4"/>
        <v>9662.6788000000524</v>
      </c>
      <c r="AK25" s="251">
        <f t="shared" si="4"/>
        <v>10779.606900000013</v>
      </c>
      <c r="AL25" s="251">
        <f t="shared" si="4"/>
        <v>11927.770300000033</v>
      </c>
      <c r="AM25" s="251">
        <f t="shared" si="4"/>
        <v>13207.856700000004</v>
      </c>
      <c r="AN25" s="251">
        <f t="shared" si="4"/>
        <v>14475.126799999969</v>
      </c>
      <c r="AO25" s="251">
        <f t="shared" si="4"/>
        <v>15970.206699999981</v>
      </c>
      <c r="AP25" s="251">
        <f t="shared" si="4"/>
        <v>17375.502200000046</v>
      </c>
      <c r="AQ25" s="251">
        <f t="shared" si="4"/>
        <v>19185.41320000001</v>
      </c>
      <c r="AR25" s="251">
        <f t="shared" si="4"/>
        <v>20522.374299999967</v>
      </c>
      <c r="AS25" s="251">
        <f t="shared" si="4"/>
        <v>22553.611199999985</v>
      </c>
      <c r="AT25" s="251">
        <f t="shared" si="4"/>
        <v>23311.988499999978</v>
      </c>
      <c r="AU25" s="251">
        <f t="shared" si="4"/>
        <v>25981.043799999985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0.41438000000925967</v>
      </c>
      <c r="T26" s="256">
        <f t="shared" si="6"/>
        <v>4.047389999992447</v>
      </c>
      <c r="U26" s="256">
        <f t="shared" si="6"/>
        <v>-94.766499999997905</v>
      </c>
      <c r="V26" s="256">
        <f t="shared" si="6"/>
        <v>-260.56483999999909</v>
      </c>
      <c r="W26" s="256">
        <f t="shared" si="6"/>
        <v>-386.69741999998223</v>
      </c>
      <c r="X26" s="256">
        <f t="shared" si="6"/>
        <v>-492.7198600000047</v>
      </c>
      <c r="Y26" s="256">
        <f t="shared" si="6"/>
        <v>-589.99978999995801</v>
      </c>
      <c r="Z26" s="256">
        <f t="shared" si="6"/>
        <v>-625.36550000002171</v>
      </c>
      <c r="AA26" s="256">
        <f t="shared" si="6"/>
        <v>-698.48242000001483</v>
      </c>
      <c r="AB26" s="256">
        <f t="shared" si="6"/>
        <v>-750.17979000001651</v>
      </c>
      <c r="AC26" s="256">
        <f t="shared" si="6"/>
        <v>-723.8800900000133</v>
      </c>
      <c r="AD26" s="256">
        <f t="shared" si="6"/>
        <v>-602.19624999997177</v>
      </c>
      <c r="AE26" s="256">
        <f t="shared" si="6"/>
        <v>-459.84639000000607</v>
      </c>
      <c r="AF26" s="256">
        <f t="shared" si="6"/>
        <v>-345.66060999996989</v>
      </c>
      <c r="AG26" s="256">
        <f t="shared" si="6"/>
        <v>-274.29800999998406</v>
      </c>
      <c r="AH26" s="256">
        <f t="shared" si="6"/>
        <v>-229.81344999997964</v>
      </c>
      <c r="AI26" s="256">
        <f t="shared" si="6"/>
        <v>-194.48180000002321</v>
      </c>
      <c r="AJ26" s="256">
        <f t="shared" si="6"/>
        <v>-155.94560000001366</v>
      </c>
      <c r="AK26" s="256">
        <f t="shared" si="6"/>
        <v>-97.211599999973259</v>
      </c>
      <c r="AL26" s="256">
        <f t="shared" si="6"/>
        <v>-40.954060000025493</v>
      </c>
      <c r="AM26" s="256">
        <f t="shared" si="6"/>
        <v>40.290990000008605</v>
      </c>
      <c r="AN26" s="256">
        <f t="shared" si="6"/>
        <v>146.73956000002363</v>
      </c>
      <c r="AO26" s="256">
        <f t="shared" si="6"/>
        <v>269.62857000002987</v>
      </c>
      <c r="AP26" s="256">
        <f t="shared" si="6"/>
        <v>409.40263000001141</v>
      </c>
      <c r="AQ26" s="256">
        <f t="shared" si="6"/>
        <v>552.44218000001274</v>
      </c>
      <c r="AR26" s="256">
        <f t="shared" si="6"/>
        <v>693.6528699999908</v>
      </c>
      <c r="AS26" s="256">
        <f t="shared" si="6"/>
        <v>815.97327000002406</v>
      </c>
      <c r="AT26" s="256">
        <f t="shared" si="6"/>
        <v>919.35445999999502</v>
      </c>
      <c r="AU26" s="256">
        <f t="shared" si="6"/>
        <v>986.13492000000406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-5.9799999988172203E-2</v>
      </c>
      <c r="T27" s="212">
        <f t="shared" si="7"/>
        <v>1.0058999999891967</v>
      </c>
      <c r="U27" s="212">
        <f t="shared" si="7"/>
        <v>30.486499999999069</v>
      </c>
      <c r="V27" s="212">
        <f t="shared" si="7"/>
        <v>-88.354200000001583</v>
      </c>
      <c r="W27" s="212">
        <f t="shared" si="7"/>
        <v>-175.47029999998631</v>
      </c>
      <c r="X27" s="212">
        <f t="shared" si="7"/>
        <v>-260.74460000000545</v>
      </c>
      <c r="Y27" s="212">
        <f t="shared" si="7"/>
        <v>-337.897399999958</v>
      </c>
      <c r="Z27" s="212">
        <f t="shared" si="7"/>
        <v>-352.00900000002002</v>
      </c>
      <c r="AA27" s="212">
        <f t="shared" si="7"/>
        <v>-397.80300000001444</v>
      </c>
      <c r="AB27" s="212">
        <f t="shared" si="7"/>
        <v>-460.05180000001565</v>
      </c>
      <c r="AC27" s="212">
        <f t="shared" si="7"/>
        <v>-473.44880000001285</v>
      </c>
      <c r="AD27" s="212">
        <f t="shared" si="7"/>
        <v>-356.1978999999701</v>
      </c>
      <c r="AE27" s="212">
        <f t="shared" si="7"/>
        <v>-178.52230000001146</v>
      </c>
      <c r="AF27" s="212">
        <f t="shared" si="7"/>
        <v>8.1182000000262633</v>
      </c>
      <c r="AG27" s="212">
        <f t="shared" si="7"/>
        <v>169.04570000001695</v>
      </c>
      <c r="AH27" s="212">
        <f t="shared" si="7"/>
        <v>313.28230000002077</v>
      </c>
      <c r="AI27" s="212">
        <f t="shared" si="7"/>
        <v>451.73109999997541</v>
      </c>
      <c r="AJ27" s="212">
        <f t="shared" si="7"/>
        <v>596.44579999998678</v>
      </c>
      <c r="AK27" s="212">
        <f t="shared" si="7"/>
        <v>747.90000000002328</v>
      </c>
      <c r="AL27" s="212">
        <f t="shared" si="7"/>
        <v>876.59999999997672</v>
      </c>
      <c r="AM27" s="212">
        <f t="shared" si="7"/>
        <v>1018.922900000005</v>
      </c>
      <c r="AN27" s="212">
        <f t="shared" si="7"/>
        <v>1184.8828000000212</v>
      </c>
      <c r="AO27" s="212">
        <f t="shared" si="7"/>
        <v>1357.1784000000334</v>
      </c>
      <c r="AP27" s="212">
        <f t="shared" si="7"/>
        <v>1550.0738000000129</v>
      </c>
      <c r="AQ27" s="212">
        <f t="shared" si="7"/>
        <v>1740.4647000000114</v>
      </c>
      <c r="AR27" s="212">
        <f t="shared" si="7"/>
        <v>1949.9826999999932</v>
      </c>
      <c r="AS27" s="212">
        <f t="shared" si="7"/>
        <v>2113.1194000000251</v>
      </c>
      <c r="AT27" s="212">
        <f t="shared" si="7"/>
        <v>2305.3221999999951</v>
      </c>
      <c r="AU27" s="212">
        <f t="shared" si="7"/>
        <v>2386.0773000000045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0.47417999999743188</v>
      </c>
      <c r="T28" s="263">
        <f t="shared" si="7"/>
        <v>3.0414900000032503</v>
      </c>
      <c r="U28" s="263">
        <f t="shared" si="7"/>
        <v>-125.25299999999697</v>
      </c>
      <c r="V28" s="263">
        <f t="shared" si="7"/>
        <v>-172.21063999999751</v>
      </c>
      <c r="W28" s="263">
        <f t="shared" si="7"/>
        <v>-211.22711999999592</v>
      </c>
      <c r="X28" s="263">
        <f t="shared" si="7"/>
        <v>-231.97525999999925</v>
      </c>
      <c r="Y28" s="263">
        <f t="shared" si="7"/>
        <v>-252.10239000000001</v>
      </c>
      <c r="Z28" s="263">
        <f t="shared" si="7"/>
        <v>-273.35650000000169</v>
      </c>
      <c r="AA28" s="263">
        <f t="shared" si="7"/>
        <v>-300.67942000000039</v>
      </c>
      <c r="AB28" s="263">
        <f t="shared" si="7"/>
        <v>-290.12799000000086</v>
      </c>
      <c r="AC28" s="263">
        <f t="shared" si="7"/>
        <v>-250.43129000000044</v>
      </c>
      <c r="AD28" s="263">
        <f t="shared" si="7"/>
        <v>-245.99835000000166</v>
      </c>
      <c r="AE28" s="263">
        <f t="shared" si="7"/>
        <v>-281.32408999999461</v>
      </c>
      <c r="AF28" s="263">
        <f t="shared" si="7"/>
        <v>-353.77880999999616</v>
      </c>
      <c r="AG28" s="263">
        <f t="shared" si="7"/>
        <v>-443.34371000000101</v>
      </c>
      <c r="AH28" s="263">
        <f t="shared" si="7"/>
        <v>-543.09575000000041</v>
      </c>
      <c r="AI28" s="263">
        <f t="shared" si="7"/>
        <v>-646.21289999999863</v>
      </c>
      <c r="AJ28" s="263">
        <f t="shared" si="7"/>
        <v>-752.39140000000043</v>
      </c>
      <c r="AK28" s="263">
        <f t="shared" si="7"/>
        <v>-845.11159999999654</v>
      </c>
      <c r="AL28" s="263">
        <f t="shared" si="7"/>
        <v>-917.55406000000221</v>
      </c>
      <c r="AM28" s="263">
        <f t="shared" si="7"/>
        <v>-978.63190999999642</v>
      </c>
      <c r="AN28" s="263">
        <f t="shared" si="7"/>
        <v>-1038.1432399999976</v>
      </c>
      <c r="AO28" s="263">
        <f t="shared" si="7"/>
        <v>-1087.5498300000036</v>
      </c>
      <c r="AP28" s="263">
        <f t="shared" si="7"/>
        <v>-1140.6711700000014</v>
      </c>
      <c r="AQ28" s="263">
        <f t="shared" si="7"/>
        <v>-1188.0225199999986</v>
      </c>
      <c r="AR28" s="263">
        <f t="shared" si="7"/>
        <v>-1256.3298300000024</v>
      </c>
      <c r="AS28" s="263">
        <f t="shared" si="7"/>
        <v>-1297.146130000001</v>
      </c>
      <c r="AT28" s="263">
        <f t="shared" si="7"/>
        <v>-1385.96774</v>
      </c>
      <c r="AU28" s="263">
        <f t="shared" si="7"/>
        <v>-1399.9423800000004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4.1653000000660541</v>
      </c>
      <c r="T29" s="212">
        <f t="shared" si="9"/>
        <v>26.614900000029593</v>
      </c>
      <c r="U29" s="212">
        <f t="shared" si="9"/>
        <v>-840.02219999991939</v>
      </c>
      <c r="V29" s="212">
        <f t="shared" si="9"/>
        <v>-1280.1840000000229</v>
      </c>
      <c r="W29" s="212">
        <f t="shared" si="9"/>
        <v>-1656.9462999999087</v>
      </c>
      <c r="X29" s="212">
        <f t="shared" si="9"/>
        <v>-1887.6754000000656</v>
      </c>
      <c r="Y29" s="212">
        <f t="shared" si="9"/>
        <v>-2132.7377000000415</v>
      </c>
      <c r="Z29" s="212">
        <f t="shared" si="9"/>
        <v>-2247.7329999999492</v>
      </c>
      <c r="AA29" s="212">
        <f t="shared" si="9"/>
        <v>-2471.1266999999643</v>
      </c>
      <c r="AB29" s="212">
        <f t="shared" si="9"/>
        <v>-2444.3916000000027</v>
      </c>
      <c r="AC29" s="212">
        <f t="shared" si="9"/>
        <v>-2091.2830000000686</v>
      </c>
      <c r="AD29" s="212">
        <f t="shared" si="9"/>
        <v>-1875.6330000000016</v>
      </c>
      <c r="AE29" s="212">
        <f t="shared" si="9"/>
        <v>-1917.038999999917</v>
      </c>
      <c r="AF29" s="212">
        <f t="shared" si="9"/>
        <v>-2253.0673999999417</v>
      </c>
      <c r="AG29" s="212">
        <f t="shared" si="9"/>
        <v>-2753.7324000000808</v>
      </c>
      <c r="AH29" s="212">
        <f t="shared" si="9"/>
        <v>-3348.9141999999847</v>
      </c>
      <c r="AI29" s="212">
        <f t="shared" si="9"/>
        <v>-3968.356799999965</v>
      </c>
      <c r="AJ29" s="212">
        <f t="shared" si="9"/>
        <v>-4599.1779000000824</v>
      </c>
      <c r="AK29" s="212">
        <f t="shared" si="9"/>
        <v>-5099.0370999999723</v>
      </c>
      <c r="AL29" s="212">
        <f t="shared" si="9"/>
        <v>-5481.8613999999943</v>
      </c>
      <c r="AM29" s="212">
        <f t="shared" si="9"/>
        <v>-5769.9037000000826</v>
      </c>
      <c r="AN29" s="212">
        <f t="shared" si="9"/>
        <v>-6029.4012999999977</v>
      </c>
      <c r="AO29" s="212">
        <f t="shared" si="9"/>
        <v>-6202.6911999999866</v>
      </c>
      <c r="AP29" s="212">
        <f t="shared" si="9"/>
        <v>-6391.2502999999415</v>
      </c>
      <c r="AQ29" s="212">
        <f t="shared" si="9"/>
        <v>-6533.4967000001052</v>
      </c>
      <c r="AR29" s="212">
        <f t="shared" si="9"/>
        <v>-6838.2508999999845</v>
      </c>
      <c r="AS29" s="212">
        <f t="shared" si="9"/>
        <v>-6964.3414000000776</v>
      </c>
      <c r="AT29" s="212">
        <f t="shared" si="9"/>
        <v>-7503.6648999999597</v>
      </c>
      <c r="AU29" s="212">
        <f t="shared" si="9"/>
        <v>-7527.2162999999855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2.8899000000674278</v>
      </c>
      <c r="T30" s="212">
        <f t="shared" si="10"/>
        <v>20.210100000025705</v>
      </c>
      <c r="U30" s="212">
        <f t="shared" si="10"/>
        <v>-720.9763999999268</v>
      </c>
      <c r="V30" s="212">
        <f t="shared" si="10"/>
        <v>-1126.5030000000261</v>
      </c>
      <c r="W30" s="212">
        <f t="shared" si="10"/>
        <v>-1456.2113999999128</v>
      </c>
      <c r="X30" s="212">
        <f t="shared" si="10"/>
        <v>-1669.9352000000654</v>
      </c>
      <c r="Y30" s="212">
        <f t="shared" si="10"/>
        <v>-1846.3414000000339</v>
      </c>
      <c r="Z30" s="212">
        <f t="shared" si="10"/>
        <v>-2043.3323999999557</v>
      </c>
      <c r="AA30" s="212">
        <f t="shared" si="10"/>
        <v>-2291.547099999967</v>
      </c>
      <c r="AB30" s="212">
        <f t="shared" si="10"/>
        <v>-2311.9144000000088</v>
      </c>
      <c r="AC30" s="212">
        <f t="shared" si="10"/>
        <v>-2072.4670000000624</v>
      </c>
      <c r="AD30" s="212">
        <f t="shared" si="10"/>
        <v>-1893.1128000000026</v>
      </c>
      <c r="AE30" s="212">
        <f t="shared" si="10"/>
        <v>-1888.2605999999214</v>
      </c>
      <c r="AF30" s="212">
        <f t="shared" si="10"/>
        <v>-2104.639899999951</v>
      </c>
      <c r="AG30" s="212">
        <f t="shared" si="10"/>
        <v>-2456.5667000000831</v>
      </c>
      <c r="AH30" s="212">
        <f t="shared" si="10"/>
        <v>-2891.3684999999823</v>
      </c>
      <c r="AI30" s="212">
        <f t="shared" si="10"/>
        <v>-3353.6901999999536</v>
      </c>
      <c r="AJ30" s="212">
        <f t="shared" si="10"/>
        <v>-3828.6196000000928</v>
      </c>
      <c r="AK30" s="212">
        <f t="shared" si="10"/>
        <v>-4212.1759999999776</v>
      </c>
      <c r="AL30" s="212">
        <f t="shared" si="10"/>
        <v>-4476.7351999999955</v>
      </c>
      <c r="AM30" s="212">
        <f t="shared" si="10"/>
        <v>-4647.2148000000743</v>
      </c>
      <c r="AN30" s="212">
        <f t="shared" si="10"/>
        <v>-4780.0354999999981</v>
      </c>
      <c r="AO30" s="212">
        <f t="shared" si="10"/>
        <v>-4841.1517999999924</v>
      </c>
      <c r="AP30" s="212">
        <f t="shared" si="10"/>
        <v>-4904.3088999999454</v>
      </c>
      <c r="AQ30" s="212">
        <f t="shared" si="10"/>
        <v>-4929.0157000001054</v>
      </c>
      <c r="AR30" s="212">
        <f t="shared" si="10"/>
        <v>-5064.1064999999944</v>
      </c>
      <c r="AS30" s="212">
        <f t="shared" si="10"/>
        <v>-5075.2309000000823</v>
      </c>
      <c r="AT30" s="212">
        <f t="shared" si="10"/>
        <v>-5329.7404999999562</v>
      </c>
      <c r="AU30" s="212">
        <f t="shared" si="10"/>
        <v>-5235.453199999989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1.2753999999986263</v>
      </c>
      <c r="T31" s="263">
        <f t="shared" si="10"/>
        <v>6.4048000000038883</v>
      </c>
      <c r="U31" s="263">
        <f t="shared" si="10"/>
        <v>-119.0457999999926</v>
      </c>
      <c r="V31" s="263">
        <f t="shared" si="10"/>
        <v>-153.68099999999686</v>
      </c>
      <c r="W31" s="263">
        <f t="shared" si="10"/>
        <v>-200.73489999999583</v>
      </c>
      <c r="X31" s="263">
        <f t="shared" si="10"/>
        <v>-217.74020000000019</v>
      </c>
      <c r="Y31" s="263">
        <f t="shared" si="10"/>
        <v>-286.39630000000761</v>
      </c>
      <c r="Z31" s="263">
        <f t="shared" si="10"/>
        <v>-204.40059999999357</v>
      </c>
      <c r="AA31" s="263">
        <f t="shared" si="10"/>
        <v>-179.5795999999973</v>
      </c>
      <c r="AB31" s="263">
        <f t="shared" si="10"/>
        <v>-132.4771999999939</v>
      </c>
      <c r="AC31" s="263">
        <f t="shared" si="10"/>
        <v>-18.81600000000617</v>
      </c>
      <c r="AD31" s="263">
        <f t="shared" si="10"/>
        <v>17.479800000000978</v>
      </c>
      <c r="AE31" s="263">
        <f t="shared" si="10"/>
        <v>-28.7783999999956</v>
      </c>
      <c r="AF31" s="263">
        <f t="shared" si="10"/>
        <v>-148.42749999999069</v>
      </c>
      <c r="AG31" s="263">
        <f t="shared" si="10"/>
        <v>-297.16569999999774</v>
      </c>
      <c r="AH31" s="263">
        <f t="shared" si="10"/>
        <v>-457.5457000000024</v>
      </c>
      <c r="AI31" s="263">
        <f t="shared" si="10"/>
        <v>-614.66660000001139</v>
      </c>
      <c r="AJ31" s="263">
        <f t="shared" si="10"/>
        <v>-770.55829999998969</v>
      </c>
      <c r="AK31" s="263">
        <f t="shared" si="10"/>
        <v>-886.86109999999462</v>
      </c>
      <c r="AL31" s="263">
        <f t="shared" si="10"/>
        <v>-1005.1261999999988</v>
      </c>
      <c r="AM31" s="263">
        <f t="shared" si="10"/>
        <v>-1122.6889000000083</v>
      </c>
      <c r="AN31" s="263">
        <f t="shared" si="10"/>
        <v>-1249.3657999999996</v>
      </c>
      <c r="AO31" s="263">
        <f t="shared" si="10"/>
        <v>-1361.5393999999942</v>
      </c>
      <c r="AP31" s="263">
        <f t="shared" si="10"/>
        <v>-1486.9413999999961</v>
      </c>
      <c r="AQ31" s="263">
        <f t="shared" si="10"/>
        <v>-1604.4809999999998</v>
      </c>
      <c r="AR31" s="263">
        <f t="shared" si="10"/>
        <v>-1774.1443999999901</v>
      </c>
      <c r="AS31" s="263">
        <f t="shared" si="10"/>
        <v>-1889.1104999999952</v>
      </c>
      <c r="AT31" s="263">
        <f t="shared" si="10"/>
        <v>-2173.9244000000035</v>
      </c>
      <c r="AU31" s="263">
        <f t="shared" si="10"/>
        <v>-2291.7630999999965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2.8301000000792556</v>
      </c>
      <c r="T32" s="251">
        <f t="shared" si="12"/>
        <v>21.216000000014901</v>
      </c>
      <c r="U32" s="251">
        <f t="shared" si="12"/>
        <v>-690.48989999992773</v>
      </c>
      <c r="V32" s="251">
        <f t="shared" si="12"/>
        <v>-1214.8572000000277</v>
      </c>
      <c r="W32" s="251">
        <f t="shared" si="12"/>
        <v>-1631.6816999998991</v>
      </c>
      <c r="X32" s="251">
        <f t="shared" si="12"/>
        <v>-1930.6798000000708</v>
      </c>
      <c r="Y32" s="251">
        <f t="shared" si="12"/>
        <v>-2184.2387999999919</v>
      </c>
      <c r="Z32" s="251">
        <f t="shared" si="12"/>
        <v>-2395.3413999999757</v>
      </c>
      <c r="AA32" s="251">
        <f t="shared" si="12"/>
        <v>-2689.3500999999815</v>
      </c>
      <c r="AB32" s="251">
        <f t="shared" si="12"/>
        <v>-2771.9662000000244</v>
      </c>
      <c r="AC32" s="251">
        <f t="shared" si="12"/>
        <v>-2545.9158000000753</v>
      </c>
      <c r="AD32" s="251">
        <f t="shared" si="12"/>
        <v>-2249.3106999999727</v>
      </c>
      <c r="AE32" s="251">
        <f t="shared" si="12"/>
        <v>-2066.7828999999329</v>
      </c>
      <c r="AF32" s="251">
        <f t="shared" si="12"/>
        <v>-2096.5216999999247</v>
      </c>
      <c r="AG32" s="251">
        <f t="shared" si="12"/>
        <v>-2287.5210000000661</v>
      </c>
      <c r="AH32" s="251">
        <f t="shared" si="12"/>
        <v>-2578.0861999999615</v>
      </c>
      <c r="AI32" s="251">
        <f t="shared" si="12"/>
        <v>-2901.9590999999782</v>
      </c>
      <c r="AJ32" s="251">
        <f t="shared" si="12"/>
        <v>-3232.173800000106</v>
      </c>
      <c r="AK32" s="251">
        <f t="shared" si="12"/>
        <v>-3464.2759999999544</v>
      </c>
      <c r="AL32" s="251">
        <f t="shared" si="12"/>
        <v>-3600.1352000000188</v>
      </c>
      <c r="AM32" s="251">
        <f t="shared" si="12"/>
        <v>-3628.2919000000693</v>
      </c>
      <c r="AN32" s="251">
        <f t="shared" si="12"/>
        <v>-3595.1526999999769</v>
      </c>
      <c r="AO32" s="251">
        <f t="shared" si="12"/>
        <v>-3483.9733999999589</v>
      </c>
      <c r="AP32" s="251">
        <f t="shared" si="12"/>
        <v>-3354.2350999999326</v>
      </c>
      <c r="AQ32" s="251">
        <f t="shared" si="12"/>
        <v>-3188.5510000000941</v>
      </c>
      <c r="AR32" s="251">
        <f t="shared" si="12"/>
        <v>-3114.1238000000012</v>
      </c>
      <c r="AS32" s="251">
        <f t="shared" si="12"/>
        <v>-2962.1115000000573</v>
      </c>
      <c r="AT32" s="251">
        <f t="shared" si="12"/>
        <v>-3024.4182999999612</v>
      </c>
      <c r="AU32" s="251">
        <f t="shared" si="12"/>
        <v>-2849.3758999999845</v>
      </c>
      <c r="AV32" s="268"/>
    </row>
    <row r="36" spans="1:50" s="244" customFormat="1" ht="45" customHeight="1" x14ac:dyDescent="0.3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3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1</v>
      </c>
      <c r="F37" s="247">
        <f t="shared" si="13"/>
        <v>1</v>
      </c>
      <c r="G37" s="247">
        <f t="shared" si="13"/>
        <v>1.0000000000000002</v>
      </c>
      <c r="H37" s="247">
        <f t="shared" si="13"/>
        <v>1.0000000000000002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1</v>
      </c>
      <c r="M37" s="247">
        <f t="shared" si="13"/>
        <v>1</v>
      </c>
      <c r="N37" s="247">
        <f t="shared" si="13"/>
        <v>1</v>
      </c>
      <c r="O37" s="247">
        <f t="shared" si="13"/>
        <v>1</v>
      </c>
      <c r="P37" s="247">
        <f t="shared" si="13"/>
        <v>1</v>
      </c>
      <c r="Q37" s="247">
        <f t="shared" si="13"/>
        <v>1</v>
      </c>
      <c r="R37" s="247">
        <f t="shared" si="13"/>
        <v>0.99999999999999978</v>
      </c>
      <c r="S37" s="247">
        <f t="shared" si="13"/>
        <v>0.99999999999999989</v>
      </c>
      <c r="T37" s="247">
        <f t="shared" si="13"/>
        <v>1</v>
      </c>
      <c r="U37" s="247">
        <f t="shared" si="13"/>
        <v>1</v>
      </c>
      <c r="V37" s="247">
        <f t="shared" si="13"/>
        <v>1</v>
      </c>
      <c r="W37" s="247">
        <f t="shared" si="13"/>
        <v>1</v>
      </c>
      <c r="X37" s="247">
        <f t="shared" si="13"/>
        <v>1</v>
      </c>
      <c r="Y37" s="247">
        <f t="shared" si="13"/>
        <v>1</v>
      </c>
      <c r="Z37" s="247">
        <f t="shared" si="13"/>
        <v>1</v>
      </c>
      <c r="AA37" s="247">
        <f t="shared" si="13"/>
        <v>0.99999999999999989</v>
      </c>
      <c r="AB37" s="247">
        <f t="shared" si="13"/>
        <v>0.99999999999999989</v>
      </c>
      <c r="AC37" s="247">
        <f t="shared" si="13"/>
        <v>0.99999999999999978</v>
      </c>
      <c r="AD37" s="247">
        <f t="shared" si="13"/>
        <v>1</v>
      </c>
      <c r="AE37" s="247">
        <f t="shared" si="13"/>
        <v>0.99999999999999989</v>
      </c>
      <c r="AF37" s="247">
        <f t="shared" si="13"/>
        <v>1</v>
      </c>
      <c r="AG37" s="247">
        <f t="shared" si="13"/>
        <v>1</v>
      </c>
      <c r="AH37" s="247">
        <f t="shared" si="13"/>
        <v>1.0000000000000002</v>
      </c>
      <c r="AI37" s="247">
        <f t="shared" si="13"/>
        <v>1</v>
      </c>
      <c r="AJ37" s="247">
        <f t="shared" si="13"/>
        <v>1</v>
      </c>
      <c r="AK37" s="247">
        <f t="shared" si="13"/>
        <v>0.99999999999999989</v>
      </c>
      <c r="AL37" s="247">
        <f t="shared" si="13"/>
        <v>0.99999999999999978</v>
      </c>
      <c r="AM37" s="247">
        <f t="shared" si="13"/>
        <v>0.99999999999999989</v>
      </c>
      <c r="AN37" s="247">
        <f t="shared" si="13"/>
        <v>0.99999999999999978</v>
      </c>
      <c r="AO37" s="247">
        <f t="shared" si="13"/>
        <v>0.99999999999999989</v>
      </c>
      <c r="AP37" s="247">
        <f t="shared" si="13"/>
        <v>0.99999999999999989</v>
      </c>
      <c r="AQ37" s="247">
        <f t="shared" si="13"/>
        <v>1</v>
      </c>
      <c r="AR37" s="247">
        <f t="shared" si="13"/>
        <v>0.99999999999999978</v>
      </c>
      <c r="AS37" s="247">
        <f t="shared" si="13"/>
        <v>0.99999999999999989</v>
      </c>
      <c r="AT37" s="247">
        <f t="shared" si="13"/>
        <v>1</v>
      </c>
      <c r="AU37" s="248">
        <f t="shared" si="13"/>
        <v>1</v>
      </c>
    </row>
    <row r="38" spans="1:50" x14ac:dyDescent="0.3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35">
      <c r="B39" s="254" t="s">
        <v>495</v>
      </c>
      <c r="C39" s="301">
        <f>C4/(C$2-C$3)</f>
        <v>0.29999999998794447</v>
      </c>
      <c r="D39" s="301">
        <f t="shared" ref="D39:AU45" si="14">D4/(D$2-D$3)</f>
        <v>0.3051246439916212</v>
      </c>
      <c r="E39" s="301">
        <f t="shared" si="14"/>
        <v>0.3116518411143418</v>
      </c>
      <c r="F39" s="301">
        <f t="shared" si="14"/>
        <v>0.31763402763661119</v>
      </c>
      <c r="G39" s="301">
        <f t="shared" si="14"/>
        <v>0.32240610352718785</v>
      </c>
      <c r="H39" s="301">
        <f t="shared" si="14"/>
        <v>0.32881700899156824</v>
      </c>
      <c r="I39" s="301">
        <f t="shared" si="14"/>
        <v>0.33686421456349724</v>
      </c>
      <c r="J39" s="301">
        <f t="shared" si="14"/>
        <v>0.3442311176483322</v>
      </c>
      <c r="K39" s="301">
        <f t="shared" si="14"/>
        <v>0.3511250051052992</v>
      </c>
      <c r="L39" s="301">
        <f t="shared" si="14"/>
        <v>0.35840607626800725</v>
      </c>
      <c r="M39" s="301">
        <f t="shared" si="14"/>
        <v>0.35514293506714623</v>
      </c>
      <c r="N39" s="301">
        <f t="shared" si="14"/>
        <v>0.35104173167049202</v>
      </c>
      <c r="O39" s="301">
        <f t="shared" si="14"/>
        <v>0.34616932820495483</v>
      </c>
      <c r="P39" s="301">
        <f t="shared" si="14"/>
        <v>0.33900913982553943</v>
      </c>
      <c r="Q39" s="301">
        <f t="shared" si="14"/>
        <v>0.33723423549500314</v>
      </c>
      <c r="R39" s="301">
        <f t="shared" si="14"/>
        <v>0.3373066312806044</v>
      </c>
      <c r="S39" s="301">
        <f t="shared" si="14"/>
        <v>0.33763826494397065</v>
      </c>
      <c r="T39" s="301">
        <f t="shared" si="14"/>
        <v>0.33803717763590863</v>
      </c>
      <c r="U39" s="301">
        <f t="shared" si="14"/>
        <v>0.33883883077262755</v>
      </c>
      <c r="V39" s="301">
        <f t="shared" si="14"/>
        <v>0.33951727701852369</v>
      </c>
      <c r="W39" s="301">
        <f t="shared" si="14"/>
        <v>0.34006393788740991</v>
      </c>
      <c r="X39" s="301">
        <f t="shared" si="14"/>
        <v>0.34049649414886668</v>
      </c>
      <c r="Y39" s="301">
        <f t="shared" si="14"/>
        <v>0.3408342431362536</v>
      </c>
      <c r="Z39" s="301">
        <f t="shared" si="14"/>
        <v>0.34117093865423409</v>
      </c>
      <c r="AA39" s="301">
        <f t="shared" si="14"/>
        <v>0.34137392502531061</v>
      </c>
      <c r="AB39" s="301">
        <f t="shared" si="14"/>
        <v>0.34151457567649657</v>
      </c>
      <c r="AC39" s="301">
        <f t="shared" si="14"/>
        <v>0.34160776526937386</v>
      </c>
      <c r="AD39" s="301">
        <f t="shared" si="14"/>
        <v>0.34172828919786774</v>
      </c>
      <c r="AE39" s="301">
        <f t="shared" si="14"/>
        <v>0.34186290355587656</v>
      </c>
      <c r="AF39" s="301">
        <f t="shared" si="14"/>
        <v>0.34199973944263623</v>
      </c>
      <c r="AG39" s="301">
        <f t="shared" si="14"/>
        <v>0.34211388575802149</v>
      </c>
      <c r="AH39" s="301">
        <f t="shared" si="14"/>
        <v>0.34220760281615559</v>
      </c>
      <c r="AI39" s="301">
        <f t="shared" si="14"/>
        <v>0.34229632348176792</v>
      </c>
      <c r="AJ39" s="301">
        <f t="shared" si="14"/>
        <v>0.34238556640926093</v>
      </c>
      <c r="AK39" s="301">
        <f t="shared" si="14"/>
        <v>0.34247163595629115</v>
      </c>
      <c r="AL39" s="301">
        <f t="shared" si="14"/>
        <v>0.34239841633868323</v>
      </c>
      <c r="AM39" s="301">
        <f t="shared" si="14"/>
        <v>0.34228870960835089</v>
      </c>
      <c r="AN39" s="301">
        <f t="shared" si="14"/>
        <v>0.34219512758751908</v>
      </c>
      <c r="AO39" s="301">
        <f t="shared" si="14"/>
        <v>0.34211676541843383</v>
      </c>
      <c r="AP39" s="301">
        <f t="shared" si="14"/>
        <v>0.34207920989551244</v>
      </c>
      <c r="AQ39" s="301">
        <f t="shared" si="14"/>
        <v>0.34206771654804446</v>
      </c>
      <c r="AR39" s="301">
        <f t="shared" si="14"/>
        <v>0.34211145305005408</v>
      </c>
      <c r="AS39" s="301">
        <f t="shared" si="14"/>
        <v>0.34214772013352368</v>
      </c>
      <c r="AT39" s="301">
        <f t="shared" si="14"/>
        <v>0.34222577548899302</v>
      </c>
      <c r="AU39" s="302">
        <f t="shared" si="14"/>
        <v>0.3422312059192984</v>
      </c>
      <c r="AV39" s="253"/>
      <c r="AW39" s="303">
        <f t="shared" ref="AW39:AW44" si="15">AA39-P39</f>
        <v>2.36478519977118E-3</v>
      </c>
      <c r="AX39" s="303">
        <f t="shared" ref="AX39:AX44" si="16">AU39-P39</f>
        <v>3.2220660937589685E-3</v>
      </c>
    </row>
    <row r="40" spans="1:50" x14ac:dyDescent="0.35">
      <c r="B40" s="258" t="s">
        <v>496</v>
      </c>
      <c r="C40" s="304">
        <f>C5/(C$2-C$3)</f>
        <v>0.19705996314212187</v>
      </c>
      <c r="D40" s="304">
        <f t="shared" si="14"/>
        <v>0.19548557951855777</v>
      </c>
      <c r="E40" s="304">
        <f t="shared" si="14"/>
        <v>0.20044697084268012</v>
      </c>
      <c r="F40" s="304">
        <f t="shared" si="14"/>
        <v>0.20349437468007073</v>
      </c>
      <c r="G40" s="304">
        <f t="shared" si="14"/>
        <v>0.20677595586925349</v>
      </c>
      <c r="H40" s="304">
        <f t="shared" si="14"/>
        <v>0.20924676693064342</v>
      </c>
      <c r="I40" s="304">
        <f t="shared" si="14"/>
        <v>0.21619272358154218</v>
      </c>
      <c r="J40" s="304">
        <f t="shared" si="14"/>
        <v>0.22237413384015639</v>
      </c>
      <c r="K40" s="304">
        <f t="shared" si="14"/>
        <v>0.22689786814775101</v>
      </c>
      <c r="L40" s="304">
        <f t="shared" si="14"/>
        <v>0.2300308919808389</v>
      </c>
      <c r="M40" s="304">
        <f t="shared" si="14"/>
        <v>0.23361071008673875</v>
      </c>
      <c r="N40" s="304">
        <f t="shared" si="14"/>
        <v>0.23333978086454535</v>
      </c>
      <c r="O40" s="304">
        <f t="shared" si="14"/>
        <v>0.23201888291931128</v>
      </c>
      <c r="P40" s="304">
        <f t="shared" si="14"/>
        <v>0.23415878944631766</v>
      </c>
      <c r="Q40" s="304">
        <f t="shared" si="14"/>
        <v>0.23343001316791004</v>
      </c>
      <c r="R40" s="304">
        <f t="shared" si="14"/>
        <v>0.23463812750996452</v>
      </c>
      <c r="S40" s="304">
        <f t="shared" si="14"/>
        <v>0.23544299159158222</v>
      </c>
      <c r="T40" s="304">
        <f t="shared" si="14"/>
        <v>0.23599538249993751</v>
      </c>
      <c r="U40" s="304">
        <f t="shared" si="14"/>
        <v>0.23691139797901081</v>
      </c>
      <c r="V40" s="304">
        <f t="shared" si="14"/>
        <v>0.23745134468342807</v>
      </c>
      <c r="W40" s="304">
        <f t="shared" si="14"/>
        <v>0.23812299494961145</v>
      </c>
      <c r="X40" s="304">
        <f t="shared" si="14"/>
        <v>0.23872112572371521</v>
      </c>
      <c r="Y40" s="304">
        <f t="shared" si="14"/>
        <v>0.23920963426112604</v>
      </c>
      <c r="Z40" s="304">
        <f t="shared" si="14"/>
        <v>0.23959970788566731</v>
      </c>
      <c r="AA40" s="304">
        <f t="shared" si="14"/>
        <v>0.23985933883383931</v>
      </c>
      <c r="AB40" s="304">
        <f t="shared" si="14"/>
        <v>0.24000251119684121</v>
      </c>
      <c r="AC40" s="304">
        <f t="shared" si="14"/>
        <v>0.24001027226175675</v>
      </c>
      <c r="AD40" s="304">
        <f t="shared" si="14"/>
        <v>0.240057594117635</v>
      </c>
      <c r="AE40" s="304">
        <f t="shared" si="14"/>
        <v>0.24012540233243571</v>
      </c>
      <c r="AF40" s="304">
        <f t="shared" si="14"/>
        <v>0.2401913395158306</v>
      </c>
      <c r="AG40" s="304">
        <f t="shared" si="14"/>
        <v>0.24019881007725141</v>
      </c>
      <c r="AH40" s="304">
        <f t="shared" si="14"/>
        <v>0.24015869149404456</v>
      </c>
      <c r="AI40" s="304">
        <f t="shared" si="14"/>
        <v>0.24009756726062187</v>
      </c>
      <c r="AJ40" s="304">
        <f t="shared" si="14"/>
        <v>0.24002578860374446</v>
      </c>
      <c r="AK40" s="304">
        <f t="shared" si="14"/>
        <v>0.23992991300479929</v>
      </c>
      <c r="AL40" s="304">
        <f t="shared" si="14"/>
        <v>0.23967246995149047</v>
      </c>
      <c r="AM40" s="304">
        <f t="shared" si="14"/>
        <v>0.23940860538256009</v>
      </c>
      <c r="AN40" s="304">
        <f t="shared" si="14"/>
        <v>0.23920018572603674</v>
      </c>
      <c r="AO40" s="304">
        <f t="shared" si="14"/>
        <v>0.23902233469275097</v>
      </c>
      <c r="AP40" s="304">
        <f t="shared" si="14"/>
        <v>0.23891538683490446</v>
      </c>
      <c r="AQ40" s="304">
        <f t="shared" si="14"/>
        <v>0.23884489359036565</v>
      </c>
      <c r="AR40" s="304">
        <f t="shared" si="14"/>
        <v>0.23886892064370541</v>
      </c>
      <c r="AS40" s="304">
        <f t="shared" si="14"/>
        <v>0.23886509038906603</v>
      </c>
      <c r="AT40" s="304">
        <f t="shared" si="14"/>
        <v>0.2390225771439386</v>
      </c>
      <c r="AU40" s="305">
        <f t="shared" si="14"/>
        <v>0.2390107316927691</v>
      </c>
      <c r="AW40" s="303">
        <f t="shared" si="15"/>
        <v>5.7005493875216529E-3</v>
      </c>
      <c r="AX40" s="303">
        <f t="shared" si="16"/>
        <v>4.8519422464514406E-3</v>
      </c>
    </row>
    <row r="41" spans="1:50" x14ac:dyDescent="0.35">
      <c r="B41" s="261" t="s">
        <v>497</v>
      </c>
      <c r="C41" s="306">
        <f t="shared" ref="C41:R45" si="17">C6/(C$2-C$3)</f>
        <v>5.6863255357502057E-2</v>
      </c>
      <c r="D41" s="306">
        <f t="shared" si="17"/>
        <v>5.7481412662040494E-2</v>
      </c>
      <c r="E41" s="306">
        <f t="shared" si="17"/>
        <v>5.6310074540979756E-2</v>
      </c>
      <c r="F41" s="306">
        <f t="shared" si="17"/>
        <v>5.5822470485244344E-2</v>
      </c>
      <c r="G41" s="306">
        <f t="shared" si="17"/>
        <v>5.5351916310837052E-2</v>
      </c>
      <c r="H41" s="306">
        <f t="shared" si="17"/>
        <v>5.4910701907888729E-2</v>
      </c>
      <c r="I41" s="306">
        <f t="shared" si="17"/>
        <v>5.3528226496161943E-2</v>
      </c>
      <c r="J41" s="306">
        <f t="shared" si="17"/>
        <v>5.2441592473906153E-2</v>
      </c>
      <c r="K41" s="306">
        <f t="shared" si="17"/>
        <v>5.1753003103632039E-2</v>
      </c>
      <c r="L41" s="306">
        <f t="shared" si="17"/>
        <v>5.1152520741033672E-2</v>
      </c>
      <c r="M41" s="306">
        <f t="shared" si="17"/>
        <v>5.0783371656059603E-2</v>
      </c>
      <c r="N41" s="306">
        <f t="shared" si="17"/>
        <v>5.1099537506732441E-2</v>
      </c>
      <c r="O41" s="306">
        <f t="shared" si="17"/>
        <v>5.1635932863671158E-2</v>
      </c>
      <c r="P41" s="306">
        <f t="shared" si="17"/>
        <v>5.1672845292386159E-2</v>
      </c>
      <c r="Q41" s="306">
        <f t="shared" si="17"/>
        <v>5.1920093457531513E-2</v>
      </c>
      <c r="R41" s="306">
        <f t="shared" si="17"/>
        <v>5.1561000954713589E-2</v>
      </c>
      <c r="S41" s="306">
        <f t="shared" si="14"/>
        <v>5.1351535336439408E-2</v>
      </c>
      <c r="T41" s="306">
        <f t="shared" si="14"/>
        <v>5.1184485726222057E-2</v>
      </c>
      <c r="U41" s="306">
        <f t="shared" si="14"/>
        <v>5.0903377147370997E-2</v>
      </c>
      <c r="V41" s="306">
        <f t="shared" si="14"/>
        <v>5.0707547875040969E-2</v>
      </c>
      <c r="W41" s="306">
        <f t="shared" si="14"/>
        <v>5.0505116446695524E-2</v>
      </c>
      <c r="X41" s="306">
        <f t="shared" si="14"/>
        <v>5.0337759727571631E-2</v>
      </c>
      <c r="Y41" s="306">
        <f t="shared" si="14"/>
        <v>5.0207542435064E-2</v>
      </c>
      <c r="Z41" s="306">
        <f t="shared" si="14"/>
        <v>5.0104134187809533E-2</v>
      </c>
      <c r="AA41" s="306">
        <f t="shared" si="14"/>
        <v>5.0038199185996023E-2</v>
      </c>
      <c r="AB41" s="306">
        <f t="shared" si="14"/>
        <v>5.0002600955298619E-2</v>
      </c>
      <c r="AC41" s="306">
        <f t="shared" si="14"/>
        <v>4.9995179169169804E-2</v>
      </c>
      <c r="AD41" s="306">
        <f t="shared" si="14"/>
        <v>4.9977772584536451E-2</v>
      </c>
      <c r="AE41" s="306">
        <f t="shared" si="14"/>
        <v>4.995507005793836E-2</v>
      </c>
      <c r="AF41" s="306">
        <f t="shared" si="14"/>
        <v>4.9932492924774696E-2</v>
      </c>
      <c r="AG41" s="306">
        <f t="shared" si="14"/>
        <v>4.9922219630401929E-2</v>
      </c>
      <c r="AH41" s="306">
        <f t="shared" si="14"/>
        <v>4.9922310745564788E-2</v>
      </c>
      <c r="AI41" s="306">
        <f t="shared" si="14"/>
        <v>4.9926997633475627E-2</v>
      </c>
      <c r="AJ41" s="306">
        <f t="shared" si="14"/>
        <v>4.9933899738706544E-2</v>
      </c>
      <c r="AK41" s="306">
        <f t="shared" si="14"/>
        <v>4.99457329961819E-2</v>
      </c>
      <c r="AL41" s="306">
        <f t="shared" si="14"/>
        <v>5.0001480122350318E-2</v>
      </c>
      <c r="AM41" s="306">
        <f t="shared" si="14"/>
        <v>5.0062292793592492E-2</v>
      </c>
      <c r="AN41" s="306">
        <f t="shared" si="14"/>
        <v>5.011239926614313E-2</v>
      </c>
      <c r="AO41" s="306">
        <f t="shared" si="14"/>
        <v>5.0155954343480844E-2</v>
      </c>
      <c r="AP41" s="306">
        <f t="shared" si="14"/>
        <v>5.0183205045822965E-2</v>
      </c>
      <c r="AQ41" s="306">
        <f t="shared" si="14"/>
        <v>5.0200713495477597E-2</v>
      </c>
      <c r="AR41" s="306">
        <f t="shared" si="14"/>
        <v>5.019593409014237E-2</v>
      </c>
      <c r="AS41" s="306">
        <f t="shared" si="14"/>
        <v>5.0195800955495778E-2</v>
      </c>
      <c r="AT41" s="306">
        <f t="shared" si="14"/>
        <v>5.0161521578397601E-2</v>
      </c>
      <c r="AU41" s="307">
        <f t="shared" si="14"/>
        <v>5.0162935457044512E-2</v>
      </c>
      <c r="AV41" s="253"/>
      <c r="AW41" s="303">
        <f t="shared" si="15"/>
        <v>-1.6346461063901363E-3</v>
      </c>
      <c r="AX41" s="303">
        <f t="shared" si="16"/>
        <v>-1.5099098353416468E-3</v>
      </c>
    </row>
    <row r="42" spans="1:50" x14ac:dyDescent="0.35">
      <c r="B42" s="258" t="s">
        <v>498</v>
      </c>
      <c r="C42" s="304">
        <f t="shared" si="17"/>
        <v>0.70000000001205531</v>
      </c>
      <c r="D42" s="304">
        <f t="shared" si="14"/>
        <v>0.69487535600837869</v>
      </c>
      <c r="E42" s="304">
        <f t="shared" si="14"/>
        <v>0.68834815888565815</v>
      </c>
      <c r="F42" s="304">
        <f t="shared" si="14"/>
        <v>0.68236597236338881</v>
      </c>
      <c r="G42" s="304">
        <f t="shared" si="14"/>
        <v>0.67759389647281232</v>
      </c>
      <c r="H42" s="304">
        <f t="shared" si="14"/>
        <v>0.67118299100843193</v>
      </c>
      <c r="I42" s="304">
        <f t="shared" si="14"/>
        <v>0.66313578543650287</v>
      </c>
      <c r="J42" s="304">
        <f t="shared" si="14"/>
        <v>0.65576888235166786</v>
      </c>
      <c r="K42" s="304">
        <f t="shared" si="14"/>
        <v>0.6488749948947008</v>
      </c>
      <c r="L42" s="304">
        <f t="shared" si="14"/>
        <v>0.64159392373199287</v>
      </c>
      <c r="M42" s="304">
        <f t="shared" si="14"/>
        <v>0.64485706493285377</v>
      </c>
      <c r="N42" s="304">
        <f t="shared" si="14"/>
        <v>0.64895826832950798</v>
      </c>
      <c r="O42" s="304">
        <f t="shared" si="14"/>
        <v>0.65383067179504517</v>
      </c>
      <c r="P42" s="304">
        <f t="shared" si="14"/>
        <v>0.66099086017446051</v>
      </c>
      <c r="Q42" s="304">
        <f t="shared" si="14"/>
        <v>0.6627657645049968</v>
      </c>
      <c r="R42" s="304">
        <f t="shared" si="14"/>
        <v>0.66269336871939544</v>
      </c>
      <c r="S42" s="304">
        <f t="shared" si="14"/>
        <v>0.66236173505602924</v>
      </c>
      <c r="T42" s="304">
        <f t="shared" si="14"/>
        <v>0.66196282236409143</v>
      </c>
      <c r="U42" s="304">
        <f t="shared" si="14"/>
        <v>0.66116116922737256</v>
      </c>
      <c r="V42" s="304">
        <f t="shared" si="14"/>
        <v>0.66048272298147637</v>
      </c>
      <c r="W42" s="304">
        <f t="shared" si="14"/>
        <v>0.65993606211259015</v>
      </c>
      <c r="X42" s="304">
        <f t="shared" si="14"/>
        <v>0.65950350585113326</v>
      </c>
      <c r="Y42" s="304">
        <f t="shared" si="14"/>
        <v>0.65916575686374634</v>
      </c>
      <c r="Z42" s="304">
        <f t="shared" si="14"/>
        <v>0.65882906134576602</v>
      </c>
      <c r="AA42" s="304">
        <f t="shared" si="14"/>
        <v>0.65862607497468928</v>
      </c>
      <c r="AB42" s="304">
        <f t="shared" si="14"/>
        <v>0.65848542432350332</v>
      </c>
      <c r="AC42" s="304">
        <f t="shared" si="14"/>
        <v>0.65839223473062591</v>
      </c>
      <c r="AD42" s="304">
        <f t="shared" si="14"/>
        <v>0.65827171080213231</v>
      </c>
      <c r="AE42" s="304">
        <f t="shared" si="14"/>
        <v>0.65813709644412333</v>
      </c>
      <c r="AF42" s="304">
        <f t="shared" si="14"/>
        <v>0.65800026055736383</v>
      </c>
      <c r="AG42" s="304">
        <f t="shared" si="14"/>
        <v>0.65788611424197851</v>
      </c>
      <c r="AH42" s="304">
        <f t="shared" si="14"/>
        <v>0.65779239718384463</v>
      </c>
      <c r="AI42" s="304">
        <f t="shared" si="14"/>
        <v>0.65770367651823214</v>
      </c>
      <c r="AJ42" s="304">
        <f t="shared" si="14"/>
        <v>0.65761443359073912</v>
      </c>
      <c r="AK42" s="304">
        <f t="shared" si="14"/>
        <v>0.65752836404370874</v>
      </c>
      <c r="AL42" s="304">
        <f t="shared" si="14"/>
        <v>0.6576015836613166</v>
      </c>
      <c r="AM42" s="304">
        <f t="shared" si="14"/>
        <v>0.65771129039164899</v>
      </c>
      <c r="AN42" s="304">
        <f t="shared" si="14"/>
        <v>0.65780487241248076</v>
      </c>
      <c r="AO42" s="304">
        <f t="shared" si="14"/>
        <v>0.65788323458156606</v>
      </c>
      <c r="AP42" s="304">
        <f t="shared" si="14"/>
        <v>0.65792079010448745</v>
      </c>
      <c r="AQ42" s="304">
        <f t="shared" si="14"/>
        <v>0.65793228345195554</v>
      </c>
      <c r="AR42" s="304">
        <f t="shared" si="14"/>
        <v>0.6578885469499457</v>
      </c>
      <c r="AS42" s="304">
        <f t="shared" si="14"/>
        <v>0.65785227986647621</v>
      </c>
      <c r="AT42" s="304">
        <f t="shared" si="14"/>
        <v>0.65777422451100698</v>
      </c>
      <c r="AU42" s="305">
        <f t="shared" si="14"/>
        <v>0.65776879408070166</v>
      </c>
      <c r="AW42" s="303">
        <f t="shared" si="15"/>
        <v>-2.3647851997712355E-3</v>
      </c>
      <c r="AX42" s="303">
        <f t="shared" si="16"/>
        <v>-3.2220660937588574E-3</v>
      </c>
    </row>
    <row r="43" spans="1:50" x14ac:dyDescent="0.35">
      <c r="B43" s="258" t="s">
        <v>499</v>
      </c>
      <c r="C43" s="304">
        <f t="shared" si="17"/>
        <v>0.64313674466660875</v>
      </c>
      <c r="D43" s="304">
        <f t="shared" si="14"/>
        <v>0.63740413022379505</v>
      </c>
      <c r="E43" s="304">
        <f t="shared" si="14"/>
        <v>0.63205202164627916</v>
      </c>
      <c r="F43" s="304">
        <f t="shared" si="14"/>
        <v>0.62655731816551818</v>
      </c>
      <c r="G43" s="304">
        <f t="shared" si="14"/>
        <v>0.62225576287946072</v>
      </c>
      <c r="H43" s="304">
        <f t="shared" si="14"/>
        <v>0.61628600903384434</v>
      </c>
      <c r="I43" s="304">
        <f t="shared" si="14"/>
        <v>0.60962642680588941</v>
      </c>
      <c r="J43" s="304">
        <f t="shared" si="14"/>
        <v>0.60334845141996019</v>
      </c>
      <c r="K43" s="304">
        <f t="shared" si="14"/>
        <v>0.59714312863849861</v>
      </c>
      <c r="L43" s="304">
        <f t="shared" si="14"/>
        <v>0.59046230681772915</v>
      </c>
      <c r="M43" s="304">
        <f t="shared" si="14"/>
        <v>0.59409892450299628</v>
      </c>
      <c r="N43" s="304">
        <f t="shared" si="14"/>
        <v>0.59788412302895644</v>
      </c>
      <c r="O43" s="304">
        <f t="shared" si="14"/>
        <v>0.60222056719279293</v>
      </c>
      <c r="P43" s="304">
        <f t="shared" si="14"/>
        <v>0.6093470520049683</v>
      </c>
      <c r="Q43" s="304">
        <f t="shared" si="14"/>
        <v>0.61087490915827336</v>
      </c>
      <c r="R43" s="304">
        <f t="shared" si="14"/>
        <v>0.60922860372350807</v>
      </c>
      <c r="S43" s="304">
        <f t="shared" si="14"/>
        <v>0.60849894099726121</v>
      </c>
      <c r="T43" s="304">
        <f t="shared" si="14"/>
        <v>0.60766082165491631</v>
      </c>
      <c r="U43" s="304">
        <f t="shared" si="14"/>
        <v>0.60653772206961631</v>
      </c>
      <c r="V43" s="304">
        <f t="shared" si="14"/>
        <v>0.60545338642370183</v>
      </c>
      <c r="W43" s="304">
        <f t="shared" si="14"/>
        <v>0.60450819939202027</v>
      </c>
      <c r="X43" s="304">
        <f t="shared" si="14"/>
        <v>0.60364247596717302</v>
      </c>
      <c r="Y43" s="304">
        <f t="shared" si="14"/>
        <v>0.60283475423001209</v>
      </c>
      <c r="Z43" s="304">
        <f t="shared" si="14"/>
        <v>0.60200235654862089</v>
      </c>
      <c r="AA43" s="304">
        <f t="shared" si="14"/>
        <v>0.60126583745607343</v>
      </c>
      <c r="AB43" s="304">
        <f t="shared" si="14"/>
        <v>0.60056149353780064</v>
      </c>
      <c r="AC43" s="304">
        <f t="shared" si="14"/>
        <v>0.59987667007939716</v>
      </c>
      <c r="AD43" s="304">
        <f t="shared" si="14"/>
        <v>0.59917563783342365</v>
      </c>
      <c r="AE43" s="304">
        <f t="shared" si="14"/>
        <v>0.59846682620026259</v>
      </c>
      <c r="AF43" s="304">
        <f t="shared" si="14"/>
        <v>0.59775653343350998</v>
      </c>
      <c r="AG43" s="304">
        <f t="shared" si="14"/>
        <v>0.59705709352744119</v>
      </c>
      <c r="AH43" s="304">
        <f t="shared" si="14"/>
        <v>0.59636817314755808</v>
      </c>
      <c r="AI43" s="304">
        <f t="shared" si="14"/>
        <v>0.59568034013890603</v>
      </c>
      <c r="AJ43" s="304">
        <f t="shared" si="14"/>
        <v>0.59499055028968706</v>
      </c>
      <c r="AK43" s="304">
        <f t="shared" si="14"/>
        <v>0.59429971505578472</v>
      </c>
      <c r="AL43" s="304">
        <f t="shared" si="14"/>
        <v>0.59372171704526611</v>
      </c>
      <c r="AM43" s="304">
        <f t="shared" si="14"/>
        <v>0.59317485407813719</v>
      </c>
      <c r="AN43" s="304">
        <f t="shared" si="14"/>
        <v>0.59262337044152114</v>
      </c>
      <c r="AO43" s="304">
        <f t="shared" si="14"/>
        <v>0.59206403749865033</v>
      </c>
      <c r="AP43" s="304">
        <f t="shared" si="14"/>
        <v>0.59148167708328669</v>
      </c>
      <c r="AQ43" s="304">
        <f t="shared" si="14"/>
        <v>0.59088420127875585</v>
      </c>
      <c r="AR43" s="304">
        <f t="shared" si="14"/>
        <v>0.59025581311846143</v>
      </c>
      <c r="AS43" s="304">
        <f t="shared" si="14"/>
        <v>0.58963071484626395</v>
      </c>
      <c r="AT43" s="304">
        <f t="shared" si="14"/>
        <v>0.58899979189035745</v>
      </c>
      <c r="AU43" s="305">
        <f t="shared" si="14"/>
        <v>0.58840440261705296</v>
      </c>
      <c r="AW43" s="303">
        <f t="shared" si="15"/>
        <v>-8.0812145488948772E-3</v>
      </c>
      <c r="AX43" s="303">
        <f t="shared" si="16"/>
        <v>-2.0942649387915346E-2</v>
      </c>
    </row>
    <row r="44" spans="1:50" x14ac:dyDescent="0.35">
      <c r="B44" s="261" t="s">
        <v>500</v>
      </c>
      <c r="C44" s="306">
        <f t="shared" si="17"/>
        <v>0.10294003686993354</v>
      </c>
      <c r="D44" s="306">
        <f t="shared" si="14"/>
        <v>0.10982241463001842</v>
      </c>
      <c r="E44" s="306">
        <f t="shared" si="14"/>
        <v>0.11139635283882338</v>
      </c>
      <c r="F44" s="306">
        <f t="shared" si="14"/>
        <v>0.11433922021523787</v>
      </c>
      <c r="G44" s="306">
        <f t="shared" si="14"/>
        <v>0.11583305117156512</v>
      </c>
      <c r="H44" s="306">
        <f t="shared" si="14"/>
        <v>0.11979513497435662</v>
      </c>
      <c r="I44" s="306">
        <f t="shared" si="14"/>
        <v>0.12092300132655082</v>
      </c>
      <c r="J44" s="306">
        <f t="shared" si="14"/>
        <v>0.12212721444907028</v>
      </c>
      <c r="K44" s="306">
        <f t="shared" si="14"/>
        <v>0.12450281009492448</v>
      </c>
      <c r="L44" s="306">
        <f t="shared" si="14"/>
        <v>0.12867176324428017</v>
      </c>
      <c r="M44" s="306">
        <f t="shared" si="14"/>
        <v>0.12201697868221779</v>
      </c>
      <c r="N44" s="306">
        <f t="shared" si="14"/>
        <v>0.11821777136184861</v>
      </c>
      <c r="O44" s="306">
        <f t="shared" si="14"/>
        <v>0.11468261401718063</v>
      </c>
      <c r="P44" s="306">
        <f t="shared" si="14"/>
        <v>0.10567919283826235</v>
      </c>
      <c r="Q44" s="306">
        <f t="shared" si="14"/>
        <v>0.10463042634993189</v>
      </c>
      <c r="R44" s="306">
        <f t="shared" si="14"/>
        <v>0.10350409910256721</v>
      </c>
      <c r="S44" s="306">
        <f t="shared" si="14"/>
        <v>0.10303397509624343</v>
      </c>
      <c r="T44" s="306">
        <f t="shared" si="14"/>
        <v>0.10288201097125202</v>
      </c>
      <c r="U44" s="306">
        <f t="shared" si="14"/>
        <v>0.10277052330599649</v>
      </c>
      <c r="V44" s="306">
        <f t="shared" si="14"/>
        <v>0.10291074097521349</v>
      </c>
      <c r="W44" s="306">
        <f t="shared" si="14"/>
        <v>0.10278769281776681</v>
      </c>
      <c r="X44" s="306">
        <f t="shared" si="14"/>
        <v>0.1026238005904769</v>
      </c>
      <c r="Y44" s="306">
        <f t="shared" si="14"/>
        <v>0.10247432288362024</v>
      </c>
      <c r="Z44" s="306">
        <f t="shared" si="14"/>
        <v>0.10242194866895103</v>
      </c>
      <c r="AA44" s="306">
        <f t="shared" si="14"/>
        <v>0.10236590560423622</v>
      </c>
      <c r="AB44" s="306">
        <f t="shared" si="14"/>
        <v>0.10236374839279251</v>
      </c>
      <c r="AC44" s="306">
        <f t="shared" si="14"/>
        <v>0.10244943261156453</v>
      </c>
      <c r="AD44" s="306">
        <f t="shared" si="14"/>
        <v>0.10252294488503316</v>
      </c>
      <c r="AE44" s="306">
        <f t="shared" si="14"/>
        <v>0.10259009182192233</v>
      </c>
      <c r="AF44" s="306">
        <f t="shared" si="14"/>
        <v>0.10266133799812086</v>
      </c>
      <c r="AG44" s="306">
        <f t="shared" si="14"/>
        <v>0.10276833528953486</v>
      </c>
      <c r="AH44" s="306">
        <f t="shared" si="14"/>
        <v>0.10290248266706174</v>
      </c>
      <c r="AI44" s="306">
        <f t="shared" si="14"/>
        <v>0.10305265462386122</v>
      </c>
      <c r="AJ44" s="306">
        <f t="shared" si="14"/>
        <v>0.10321402407318325</v>
      </c>
      <c r="AK44" s="306">
        <f t="shared" si="14"/>
        <v>0.10339635319421248</v>
      </c>
      <c r="AL44" s="306">
        <f t="shared" si="14"/>
        <v>0.10358068843982783</v>
      </c>
      <c r="AM44" s="306">
        <f t="shared" si="14"/>
        <v>0.10373481468183915</v>
      </c>
      <c r="AN44" s="306">
        <f t="shared" si="14"/>
        <v>0.10384956001455838</v>
      </c>
      <c r="AO44" s="306">
        <f t="shared" si="14"/>
        <v>0.10394895776296294</v>
      </c>
      <c r="AP44" s="306">
        <f t="shared" si="14"/>
        <v>0.10401830138505459</v>
      </c>
      <c r="AQ44" s="306">
        <f t="shared" si="14"/>
        <v>0.10407729949154029</v>
      </c>
      <c r="AR44" s="306">
        <f t="shared" si="14"/>
        <v>0.10409711855341718</v>
      </c>
      <c r="AS44" s="306">
        <f t="shared" si="14"/>
        <v>0.10413731229416112</v>
      </c>
      <c r="AT44" s="306">
        <f t="shared" si="14"/>
        <v>0.10405814889264241</v>
      </c>
      <c r="AU44" s="307">
        <f t="shared" si="14"/>
        <v>0.1040754400172036</v>
      </c>
      <c r="AW44" s="303">
        <f t="shared" si="15"/>
        <v>-3.3132872340261299E-3</v>
      </c>
      <c r="AX44" s="303">
        <f t="shared" si="16"/>
        <v>-1.6037528210587487E-3</v>
      </c>
    </row>
    <row r="45" spans="1:50" x14ac:dyDescent="0.35">
      <c r="B45" s="249" t="s">
        <v>501</v>
      </c>
      <c r="C45" s="308">
        <f t="shared" si="17"/>
        <v>0.84019670780873057</v>
      </c>
      <c r="D45" s="308">
        <f t="shared" si="14"/>
        <v>0.83288970974235288</v>
      </c>
      <c r="E45" s="308">
        <f t="shared" si="14"/>
        <v>0.83249899248895931</v>
      </c>
      <c r="F45" s="308">
        <f t="shared" si="14"/>
        <v>0.83005169284558888</v>
      </c>
      <c r="G45" s="308">
        <f t="shared" si="14"/>
        <v>0.82903171874871417</v>
      </c>
      <c r="H45" s="308">
        <f t="shared" si="14"/>
        <v>0.82553277596448771</v>
      </c>
      <c r="I45" s="308">
        <f t="shared" si="14"/>
        <v>0.82581915038743159</v>
      </c>
      <c r="J45" s="308">
        <f t="shared" ref="J45:AU45" si="18">J10/(J$2-J$3)</f>
        <v>0.82572258526011644</v>
      </c>
      <c r="K45" s="308">
        <f t="shared" si="18"/>
        <v>0.82404099678624965</v>
      </c>
      <c r="L45" s="308">
        <f t="shared" si="18"/>
        <v>0.82049319879856797</v>
      </c>
      <c r="M45" s="308">
        <f t="shared" si="18"/>
        <v>0.82770963458973501</v>
      </c>
      <c r="N45" s="308">
        <f t="shared" si="18"/>
        <v>0.83122390389350176</v>
      </c>
      <c r="O45" s="308">
        <f t="shared" si="18"/>
        <v>0.83423945011210421</v>
      </c>
      <c r="P45" s="308">
        <f t="shared" si="18"/>
        <v>0.84350584145128593</v>
      </c>
      <c r="Q45" s="308">
        <f t="shared" si="18"/>
        <v>0.84430492232618337</v>
      </c>
      <c r="R45" s="308">
        <f t="shared" si="18"/>
        <v>0.84386673123347256</v>
      </c>
      <c r="S45" s="308">
        <f t="shared" si="18"/>
        <v>0.84394193258884342</v>
      </c>
      <c r="T45" s="308">
        <f t="shared" si="18"/>
        <v>0.84365620415485376</v>
      </c>
      <c r="U45" s="308">
        <f t="shared" si="18"/>
        <v>0.84344912004862704</v>
      </c>
      <c r="V45" s="308">
        <f t="shared" si="18"/>
        <v>0.84290473110712993</v>
      </c>
      <c r="W45" s="308">
        <f t="shared" si="18"/>
        <v>0.84263119434163181</v>
      </c>
      <c r="X45" s="308">
        <f t="shared" si="18"/>
        <v>0.8423636016908882</v>
      </c>
      <c r="Y45" s="308">
        <f t="shared" si="18"/>
        <v>0.84204438849113805</v>
      </c>
      <c r="Z45" s="308">
        <f t="shared" si="18"/>
        <v>0.8416020644342882</v>
      </c>
      <c r="AA45" s="308">
        <f t="shared" si="18"/>
        <v>0.84112517628991279</v>
      </c>
      <c r="AB45" s="308">
        <f t="shared" si="18"/>
        <v>0.84056400473464188</v>
      </c>
      <c r="AC45" s="308">
        <f t="shared" si="18"/>
        <v>0.83988694234115391</v>
      </c>
      <c r="AD45" s="308">
        <f t="shared" si="18"/>
        <v>0.83923323195105859</v>
      </c>
      <c r="AE45" s="308">
        <f t="shared" si="18"/>
        <v>0.83859222853269821</v>
      </c>
      <c r="AF45" s="308">
        <f t="shared" si="18"/>
        <v>0.83794787294934059</v>
      </c>
      <c r="AG45" s="308">
        <f t="shared" si="18"/>
        <v>0.8372559036046926</v>
      </c>
      <c r="AH45" s="308">
        <f t="shared" si="18"/>
        <v>0.83652686464160264</v>
      </c>
      <c r="AI45" s="308">
        <f t="shared" si="18"/>
        <v>0.83577790739952795</v>
      </c>
      <c r="AJ45" s="308">
        <f t="shared" si="18"/>
        <v>0.83501633889343152</v>
      </c>
      <c r="AK45" s="308">
        <f t="shared" si="18"/>
        <v>0.83422962806058409</v>
      </c>
      <c r="AL45" s="308">
        <f t="shared" si="18"/>
        <v>0.8333941869967566</v>
      </c>
      <c r="AM45" s="308">
        <f t="shared" si="18"/>
        <v>0.83258345946069723</v>
      </c>
      <c r="AN45" s="308">
        <f t="shared" si="18"/>
        <v>0.83182355616755788</v>
      </c>
      <c r="AO45" s="308">
        <f t="shared" si="18"/>
        <v>0.83108637219140125</v>
      </c>
      <c r="AP45" s="308">
        <f t="shared" si="18"/>
        <v>0.83039706391819124</v>
      </c>
      <c r="AQ45" s="308">
        <f t="shared" si="18"/>
        <v>0.8297290948691215</v>
      </c>
      <c r="AR45" s="308">
        <f t="shared" si="18"/>
        <v>0.82912473376216689</v>
      </c>
      <c r="AS45" s="308">
        <f t="shared" si="18"/>
        <v>0.82849580523532995</v>
      </c>
      <c r="AT45" s="308">
        <f t="shared" si="18"/>
        <v>0.82802236903429605</v>
      </c>
      <c r="AU45" s="309">
        <f t="shared" si="18"/>
        <v>0.82741513430982205</v>
      </c>
      <c r="AW45" s="310">
        <f>AA45-P45</f>
        <v>-2.3806651613731411E-3</v>
      </c>
      <c r="AX45" s="310">
        <f>AU45-P45</f>
        <v>-1.6090707141463878E-2</v>
      </c>
    </row>
    <row r="46" spans="1:50" x14ac:dyDescent="0.3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3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3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1</v>
      </c>
      <c r="F48" s="247">
        <f t="shared" si="19"/>
        <v>1</v>
      </c>
      <c r="G48" s="247">
        <f t="shared" si="19"/>
        <v>1.0000000000000002</v>
      </c>
      <c r="H48" s="247">
        <f t="shared" si="19"/>
        <v>1.0000000000000002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1</v>
      </c>
      <c r="M48" s="247">
        <f t="shared" si="19"/>
        <v>1</v>
      </c>
      <c r="N48" s="247">
        <f t="shared" si="19"/>
        <v>1</v>
      </c>
      <c r="O48" s="247">
        <f t="shared" si="19"/>
        <v>1</v>
      </c>
      <c r="P48" s="247">
        <f t="shared" si="19"/>
        <v>1</v>
      </c>
      <c r="Q48" s="247">
        <f t="shared" si="19"/>
        <v>1</v>
      </c>
      <c r="R48" s="247">
        <f t="shared" si="19"/>
        <v>0.99999999999999978</v>
      </c>
      <c r="S48" s="247">
        <f t="shared" si="19"/>
        <v>0.99999581342382893</v>
      </c>
      <c r="T48" s="247">
        <f t="shared" si="19"/>
        <v>0.99997199872254994</v>
      </c>
      <c r="U48" s="247">
        <f t="shared" si="19"/>
        <v>1.000856727064827</v>
      </c>
      <c r="V48" s="247">
        <f t="shared" si="19"/>
        <v>1.0014156699259344</v>
      </c>
      <c r="W48" s="247">
        <f t="shared" si="19"/>
        <v>1.0018809910691953</v>
      </c>
      <c r="X48" s="247">
        <f t="shared" si="19"/>
        <v>1.0021914868207369</v>
      </c>
      <c r="Y48" s="247">
        <f t="shared" si="19"/>
        <v>1.002504008522473</v>
      </c>
      <c r="Z48" s="247">
        <f t="shared" si="19"/>
        <v>1.0026389063934653</v>
      </c>
      <c r="AA48" s="247">
        <f t="shared" si="19"/>
        <v>1.0029056941356318</v>
      </c>
      <c r="AB48" s="247">
        <f t="shared" si="19"/>
        <v>1.0029210153804975</v>
      </c>
      <c r="AC48" s="247">
        <f t="shared" si="19"/>
        <v>1.0025667982790787</v>
      </c>
      <c r="AD48" s="247">
        <f t="shared" si="19"/>
        <v>1.0022538692132552</v>
      </c>
      <c r="AE48" s="247">
        <f t="shared" si="19"/>
        <v>1.0021578881991808</v>
      </c>
      <c r="AF48" s="247">
        <f t="shared" si="19"/>
        <v>1.0023548493874881</v>
      </c>
      <c r="AG48" s="247">
        <f t="shared" si="19"/>
        <v>1.0027383117806616</v>
      </c>
      <c r="AH48" s="247">
        <f t="shared" si="19"/>
        <v>1.0032295737436581</v>
      </c>
      <c r="AI48" s="247">
        <f t="shared" si="19"/>
        <v>1.0037488707259481</v>
      </c>
      <c r="AJ48" s="247">
        <f t="shared" si="19"/>
        <v>1.0042732064711517</v>
      </c>
      <c r="AK48" s="247">
        <f t="shared" si="19"/>
        <v>1.0046595122215727</v>
      </c>
      <c r="AL48" s="247">
        <f t="shared" si="19"/>
        <v>1.0049389627238985</v>
      </c>
      <c r="AM48" s="247">
        <f t="shared" si="19"/>
        <v>1.0051086828446296</v>
      </c>
      <c r="AN48" s="247">
        <f t="shared" si="19"/>
        <v>1.0052290066148466</v>
      </c>
      <c r="AO48" s="247">
        <f t="shared" si="19"/>
        <v>1.0052570964027612</v>
      </c>
      <c r="AP48" s="247">
        <f t="shared" si="19"/>
        <v>1.0052836211945135</v>
      </c>
      <c r="AQ48" s="247">
        <f t="shared" si="19"/>
        <v>1.005266324812321</v>
      </c>
      <c r="AR48" s="247">
        <f t="shared" si="19"/>
        <v>1.0053936067818647</v>
      </c>
      <c r="AS48" s="247">
        <f t="shared" si="19"/>
        <v>1.0053798064769772</v>
      </c>
      <c r="AT48" s="247">
        <f t="shared" si="19"/>
        <v>1.0057420759447948</v>
      </c>
      <c r="AU48" s="248">
        <f t="shared" si="19"/>
        <v>1.0056837671128713</v>
      </c>
    </row>
    <row r="49" spans="1:50" x14ac:dyDescent="0.3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35">
      <c r="B50" s="254" t="s">
        <v>495</v>
      </c>
      <c r="C50" s="301">
        <f>C15/(C$2-C$3)</f>
        <v>0.29999999998794447</v>
      </c>
      <c r="D50" s="301">
        <f t="shared" ref="D50:AU51" si="20">D15/(D$2-D$3)</f>
        <v>0.3051246439916212</v>
      </c>
      <c r="E50" s="301">
        <f t="shared" si="20"/>
        <v>0.3116518411143418</v>
      </c>
      <c r="F50" s="301">
        <f t="shared" si="20"/>
        <v>0.31763402763661119</v>
      </c>
      <c r="G50" s="301">
        <f t="shared" si="20"/>
        <v>0.32240610352718785</v>
      </c>
      <c r="H50" s="301">
        <f t="shared" si="20"/>
        <v>0.32881700899156824</v>
      </c>
      <c r="I50" s="301">
        <f t="shared" si="20"/>
        <v>0.33686421456349724</v>
      </c>
      <c r="J50" s="301">
        <f t="shared" si="20"/>
        <v>0.3442311176483322</v>
      </c>
      <c r="K50" s="301">
        <f t="shared" si="20"/>
        <v>0.3511250051052992</v>
      </c>
      <c r="L50" s="301">
        <f t="shared" si="20"/>
        <v>0.35840607626800725</v>
      </c>
      <c r="M50" s="301">
        <f t="shared" si="20"/>
        <v>0.35514293506714623</v>
      </c>
      <c r="N50" s="301">
        <f t="shared" si="20"/>
        <v>0.35104173167049202</v>
      </c>
      <c r="O50" s="301">
        <f t="shared" si="20"/>
        <v>0.34616932820495483</v>
      </c>
      <c r="P50" s="301">
        <f t="shared" si="20"/>
        <v>0.33900913982553943</v>
      </c>
      <c r="Q50" s="301">
        <f t="shared" si="20"/>
        <v>0.33723423549500314</v>
      </c>
      <c r="R50" s="301">
        <f t="shared" si="20"/>
        <v>0.3373066312806044</v>
      </c>
      <c r="S50" s="301">
        <f t="shared" si="20"/>
        <v>0.33763715409701739</v>
      </c>
      <c r="T50" s="301">
        <f t="shared" si="20"/>
        <v>0.33803043400803973</v>
      </c>
      <c r="U50" s="301">
        <f t="shared" si="20"/>
        <v>0.33891971255211306</v>
      </c>
      <c r="V50" s="301">
        <f t="shared" si="20"/>
        <v>0.33973824951148435</v>
      </c>
      <c r="W50" s="301">
        <f t="shared" si="20"/>
        <v>0.34040768444394059</v>
      </c>
      <c r="X50" s="301">
        <f t="shared" si="20"/>
        <v>0.34093344066355391</v>
      </c>
      <c r="Y50" s="301">
        <f t="shared" si="20"/>
        <v>0.34140349378980495</v>
      </c>
      <c r="Z50" s="301">
        <f t="shared" si="20"/>
        <v>0.34167699977759625</v>
      </c>
      <c r="AA50" s="301">
        <f t="shared" si="20"/>
        <v>0.34189755349040907</v>
      </c>
      <c r="AB50" s="301">
        <f t="shared" si="20"/>
        <v>0.34205014872407874</v>
      </c>
      <c r="AC50" s="301">
        <f t="shared" si="20"/>
        <v>0.34205110453256293</v>
      </c>
      <c r="AD50" s="301">
        <f t="shared" si="20"/>
        <v>0.34203226525113456</v>
      </c>
      <c r="AE50" s="301">
        <f t="shared" si="20"/>
        <v>0.34204829520501473</v>
      </c>
      <c r="AF50" s="301">
        <f t="shared" si="20"/>
        <v>0.34212469417318586</v>
      </c>
      <c r="AG50" s="301">
        <f t="shared" si="20"/>
        <v>0.34222737741116332</v>
      </c>
      <c r="AH50" s="301">
        <f t="shared" si="20"/>
        <v>0.3423347325677446</v>
      </c>
      <c r="AI50" s="301">
        <f t="shared" si="20"/>
        <v>0.34243922571243224</v>
      </c>
      <c r="AJ50" s="301">
        <f t="shared" si="20"/>
        <v>0.34253751658289111</v>
      </c>
      <c r="AK50" s="301">
        <f t="shared" si="20"/>
        <v>0.34259192921371939</v>
      </c>
      <c r="AL50" s="301">
        <f t="shared" si="20"/>
        <v>0.34250878297272869</v>
      </c>
      <c r="AM50" s="301">
        <f t="shared" si="20"/>
        <v>0.34237672322230678</v>
      </c>
      <c r="AN50" s="301">
        <f t="shared" si="20"/>
        <v>0.34224836990921714</v>
      </c>
      <c r="AO50" s="301">
        <f t="shared" si="20"/>
        <v>0.34211756002037474</v>
      </c>
      <c r="AP50" s="301">
        <f t="shared" si="20"/>
        <v>0.34202168190083426</v>
      </c>
      <c r="AQ50" s="301">
        <f t="shared" si="20"/>
        <v>0.34194781459871276</v>
      </c>
      <c r="AR50" s="301">
        <f t="shared" si="20"/>
        <v>0.34195785310808763</v>
      </c>
      <c r="AS50" s="301">
        <f t="shared" si="20"/>
        <v>0.34195370285900095</v>
      </c>
      <c r="AT50" s="301">
        <f t="shared" si="20"/>
        <v>0.34211086382670064</v>
      </c>
      <c r="AU50" s="302">
        <f t="shared" si="20"/>
        <v>0.34214795796818104</v>
      </c>
      <c r="AW50" s="303">
        <f t="shared" ref="AW50:AW55" si="21">AA50-P50</f>
        <v>2.8884136648696379E-3</v>
      </c>
      <c r="AX50" s="303">
        <f t="shared" ref="AX50:AX55" si="22">AU50-P50</f>
        <v>3.1388181426416084E-3</v>
      </c>
    </row>
    <row r="51" spans="1:50" x14ac:dyDescent="0.35">
      <c r="B51" s="258" t="s">
        <v>496</v>
      </c>
      <c r="C51" s="304">
        <f>C16/(C$2-C$3)</f>
        <v>0.19705996314212187</v>
      </c>
      <c r="D51" s="304">
        <f t="shared" si="20"/>
        <v>0.19548557951855777</v>
      </c>
      <c r="E51" s="304">
        <f t="shared" si="20"/>
        <v>0.20044697084268012</v>
      </c>
      <c r="F51" s="304">
        <f t="shared" si="20"/>
        <v>0.20349437468007073</v>
      </c>
      <c r="G51" s="304">
        <f t="shared" si="20"/>
        <v>0.20677595586925349</v>
      </c>
      <c r="H51" s="304">
        <f t="shared" si="20"/>
        <v>0.20924676693064342</v>
      </c>
      <c r="I51" s="304">
        <f t="shared" si="20"/>
        <v>0.21619272358154218</v>
      </c>
      <c r="J51" s="304">
        <f t="shared" si="20"/>
        <v>0.22237413384015639</v>
      </c>
      <c r="K51" s="304">
        <f t="shared" si="20"/>
        <v>0.22689786814775101</v>
      </c>
      <c r="L51" s="304">
        <f t="shared" si="20"/>
        <v>0.2300308919808389</v>
      </c>
      <c r="M51" s="304">
        <f t="shared" si="20"/>
        <v>0.23361071008673875</v>
      </c>
      <c r="N51" s="304">
        <f t="shared" si="20"/>
        <v>0.23333978086454535</v>
      </c>
      <c r="O51" s="304">
        <f t="shared" si="20"/>
        <v>0.23201888291931128</v>
      </c>
      <c r="P51" s="304">
        <f t="shared" si="20"/>
        <v>0.23415878944631766</v>
      </c>
      <c r="Q51" s="304">
        <f t="shared" si="20"/>
        <v>0.23343001316791004</v>
      </c>
      <c r="R51" s="304">
        <f t="shared" si="20"/>
        <v>0.23463812750996452</v>
      </c>
      <c r="S51" s="304">
        <f t="shared" si="20"/>
        <v>0.23544304605022115</v>
      </c>
      <c r="T51" s="304">
        <f t="shared" si="20"/>
        <v>0.23599446728160009</v>
      </c>
      <c r="U51" s="304">
        <f t="shared" si="20"/>
        <v>0.23688361053315574</v>
      </c>
      <c r="V51" s="304">
        <f t="shared" si="20"/>
        <v>0.23753208129219755</v>
      </c>
      <c r="W51" s="304">
        <f t="shared" si="20"/>
        <v>0.23828354779399738</v>
      </c>
      <c r="X51" s="304">
        <f t="shared" si="20"/>
        <v>0.23895964858019489</v>
      </c>
      <c r="Y51" s="304">
        <f t="shared" si="20"/>
        <v>0.23951828809465028</v>
      </c>
      <c r="Z51" s="304">
        <f t="shared" si="20"/>
        <v>0.23992049548587596</v>
      </c>
      <c r="AA51" s="304">
        <f t="shared" si="20"/>
        <v>0.24022085962006187</v>
      </c>
      <c r="AB51" s="304">
        <f t="shared" si="20"/>
        <v>0.24041924722820388</v>
      </c>
      <c r="AC51" s="304">
        <f t="shared" si="20"/>
        <v>0.24043754627029604</v>
      </c>
      <c r="AD51" s="304">
        <f t="shared" si="20"/>
        <v>0.24037786013675508</v>
      </c>
      <c r="AE51" s="304">
        <f t="shared" si="20"/>
        <v>0.24028535639813359</v>
      </c>
      <c r="AF51" s="304">
        <f t="shared" si="20"/>
        <v>0.24018408902484253</v>
      </c>
      <c r="AG51" s="304">
        <f t="shared" si="20"/>
        <v>0.24004828337121228</v>
      </c>
      <c r="AH51" s="304">
        <f t="shared" si="20"/>
        <v>0.2398805338542081</v>
      </c>
      <c r="AI51" s="304">
        <f t="shared" si="20"/>
        <v>0.23969764122075729</v>
      </c>
      <c r="AJ51" s="304">
        <f t="shared" si="20"/>
        <v>0.23949930501708769</v>
      </c>
      <c r="AK51" s="304">
        <f t="shared" si="20"/>
        <v>0.23927183714768743</v>
      </c>
      <c r="AL51" s="304">
        <f t="shared" si="20"/>
        <v>0.23890389177283367</v>
      </c>
      <c r="AM51" s="304">
        <f t="shared" si="20"/>
        <v>0.23851868558559802</v>
      </c>
      <c r="AN51" s="304">
        <f t="shared" si="20"/>
        <v>0.23816947460180102</v>
      </c>
      <c r="AO51" s="304">
        <f t="shared" si="20"/>
        <v>0.2378466924919562</v>
      </c>
      <c r="AP51" s="304">
        <f t="shared" si="20"/>
        <v>0.23757831739515883</v>
      </c>
      <c r="AQ51" s="304">
        <f t="shared" si="20"/>
        <v>0.23734997067161995</v>
      </c>
      <c r="AR51" s="304">
        <f t="shared" si="20"/>
        <v>0.23720087527127356</v>
      </c>
      <c r="AS51" s="304">
        <f t="shared" si="20"/>
        <v>0.23706506752894296</v>
      </c>
      <c r="AT51" s="304">
        <f t="shared" si="20"/>
        <v>0.23706623847456496</v>
      </c>
      <c r="AU51" s="305">
        <f t="shared" si="20"/>
        <v>0.23699438410715079</v>
      </c>
      <c r="AW51" s="303">
        <f t="shared" si="21"/>
        <v>6.0620701737442162E-3</v>
      </c>
      <c r="AX51" s="303">
        <f t="shared" si="22"/>
        <v>2.8355946608331351E-3</v>
      </c>
    </row>
    <row r="52" spans="1:50" x14ac:dyDescent="0.35">
      <c r="B52" s="261" t="s">
        <v>497</v>
      </c>
      <c r="C52" s="306">
        <f t="shared" ref="C52:AU56" si="23">C17/(C$2-C$3)</f>
        <v>5.6863255357502057E-2</v>
      </c>
      <c r="D52" s="306">
        <f t="shared" si="23"/>
        <v>5.7481412662040494E-2</v>
      </c>
      <c r="E52" s="306">
        <f t="shared" si="23"/>
        <v>5.6310074540979756E-2</v>
      </c>
      <c r="F52" s="306">
        <f t="shared" si="23"/>
        <v>5.5822470485244344E-2</v>
      </c>
      <c r="G52" s="306">
        <f t="shared" si="23"/>
        <v>5.5351916310837052E-2</v>
      </c>
      <c r="H52" s="306">
        <f t="shared" si="23"/>
        <v>5.4910701907888729E-2</v>
      </c>
      <c r="I52" s="306">
        <f t="shared" si="23"/>
        <v>5.3528226496161943E-2</v>
      </c>
      <c r="J52" s="306">
        <f t="shared" si="23"/>
        <v>5.2441592473906153E-2</v>
      </c>
      <c r="K52" s="306">
        <f t="shared" si="23"/>
        <v>5.1753003103632039E-2</v>
      </c>
      <c r="L52" s="306">
        <f t="shared" si="23"/>
        <v>5.1152520741033672E-2</v>
      </c>
      <c r="M52" s="306">
        <f t="shared" si="23"/>
        <v>5.0783371656059603E-2</v>
      </c>
      <c r="N52" s="306">
        <f t="shared" si="23"/>
        <v>5.1099537506732441E-2</v>
      </c>
      <c r="O52" s="306">
        <f t="shared" si="23"/>
        <v>5.1635932863671158E-2</v>
      </c>
      <c r="P52" s="306">
        <f t="shared" si="23"/>
        <v>5.1672845292386159E-2</v>
      </c>
      <c r="Q52" s="306">
        <f t="shared" si="23"/>
        <v>5.1920093457531513E-2</v>
      </c>
      <c r="R52" s="306">
        <f t="shared" si="23"/>
        <v>5.1561000954713589E-2</v>
      </c>
      <c r="S52" s="306">
        <f t="shared" si="23"/>
        <v>5.1351103510395568E-2</v>
      </c>
      <c r="T52" s="306">
        <f t="shared" si="23"/>
        <v>5.1181718425873025E-2</v>
      </c>
      <c r="U52" s="306">
        <f t="shared" si="23"/>
        <v>5.1017541152936836E-2</v>
      </c>
      <c r="V52" s="306">
        <f t="shared" si="23"/>
        <v>5.0864911113773476E-2</v>
      </c>
      <c r="W52" s="306">
        <f t="shared" si="23"/>
        <v>5.0698386275991145E-2</v>
      </c>
      <c r="X52" s="306">
        <f t="shared" si="23"/>
        <v>5.0549965087329084E-2</v>
      </c>
      <c r="Y52" s="306">
        <f t="shared" si="23"/>
        <v>5.0437826447649284E-2</v>
      </c>
      <c r="Z52" s="306">
        <f t="shared" si="23"/>
        <v>5.03532453629114E-2</v>
      </c>
      <c r="AA52" s="306">
        <f t="shared" si="23"/>
        <v>5.0311454692664764E-2</v>
      </c>
      <c r="AB52" s="306">
        <f t="shared" si="23"/>
        <v>5.0265412202075213E-2</v>
      </c>
      <c r="AC52" s="306">
        <f t="shared" si="23"/>
        <v>5.0221186249855117E-2</v>
      </c>
      <c r="AD52" s="306">
        <f t="shared" si="23"/>
        <v>5.0198955562495096E-2</v>
      </c>
      <c r="AE52" s="306">
        <f t="shared" si="23"/>
        <v>5.0207133424667628E-2</v>
      </c>
      <c r="AF52" s="306">
        <f t="shared" si="23"/>
        <v>5.0248458295628427E-2</v>
      </c>
      <c r="AG52" s="306">
        <f t="shared" si="23"/>
        <v>5.0316994938555064E-2</v>
      </c>
      <c r="AH52" s="306">
        <f t="shared" si="23"/>
        <v>5.0404515555811678E-2</v>
      </c>
      <c r="AI52" s="306">
        <f t="shared" si="23"/>
        <v>5.0499102069071093E-2</v>
      </c>
      <c r="AJ52" s="306">
        <f t="shared" si="23"/>
        <v>5.0598036736304183E-2</v>
      </c>
      <c r="AK52" s="306">
        <f t="shared" si="23"/>
        <v>5.0689345164286137E-2</v>
      </c>
      <c r="AL52" s="306">
        <f t="shared" si="23"/>
        <v>5.0805965666787883E-2</v>
      </c>
      <c r="AM52" s="306">
        <f t="shared" si="23"/>
        <v>5.0917022735031424E-2</v>
      </c>
      <c r="AN52" s="306">
        <f t="shared" si="23"/>
        <v>5.1015463928756236E-2</v>
      </c>
      <c r="AO52" s="306">
        <f t="shared" si="23"/>
        <v>5.1098033495061174E-2</v>
      </c>
      <c r="AP52" s="306">
        <f t="shared" si="23"/>
        <v>5.1167130173907747E-2</v>
      </c>
      <c r="AQ52" s="306">
        <f t="shared" si="23"/>
        <v>5.1221131831531187E-2</v>
      </c>
      <c r="AR52" s="306">
        <f t="shared" si="23"/>
        <v>5.1270618065123064E-2</v>
      </c>
      <c r="AS52" s="306">
        <f t="shared" si="23"/>
        <v>5.1300751620810825E-2</v>
      </c>
      <c r="AT52" s="306">
        <f t="shared" si="23"/>
        <v>5.1337679203681576E-2</v>
      </c>
      <c r="AU52" s="307">
        <f t="shared" si="23"/>
        <v>5.1345952636713314E-2</v>
      </c>
      <c r="AW52" s="303">
        <f t="shared" si="21"/>
        <v>-1.3613905997213946E-3</v>
      </c>
      <c r="AX52" s="303">
        <f t="shared" si="22"/>
        <v>-3.2689265567284465E-4</v>
      </c>
    </row>
    <row r="53" spans="1:50" x14ac:dyDescent="0.35">
      <c r="B53" s="258" t="s">
        <v>498</v>
      </c>
      <c r="C53" s="304">
        <f t="shared" si="23"/>
        <v>0.70000000001205531</v>
      </c>
      <c r="D53" s="304">
        <f t="shared" si="23"/>
        <v>0.69487535600837869</v>
      </c>
      <c r="E53" s="304">
        <f t="shared" si="23"/>
        <v>0.68834815888565815</v>
      </c>
      <c r="F53" s="304">
        <f t="shared" si="23"/>
        <v>0.68236597236338881</v>
      </c>
      <c r="G53" s="304">
        <f t="shared" si="23"/>
        <v>0.67759389647281232</v>
      </c>
      <c r="H53" s="304">
        <f t="shared" si="23"/>
        <v>0.67118299100843193</v>
      </c>
      <c r="I53" s="304">
        <f t="shared" si="23"/>
        <v>0.66313578543650287</v>
      </c>
      <c r="J53" s="304">
        <f t="shared" si="23"/>
        <v>0.65576888235166786</v>
      </c>
      <c r="K53" s="304">
        <f t="shared" si="23"/>
        <v>0.6488749948947008</v>
      </c>
      <c r="L53" s="304">
        <f t="shared" si="23"/>
        <v>0.64159392373199287</v>
      </c>
      <c r="M53" s="304">
        <f t="shared" si="23"/>
        <v>0.64485706493285377</v>
      </c>
      <c r="N53" s="304">
        <f t="shared" si="23"/>
        <v>0.64895826832950798</v>
      </c>
      <c r="O53" s="304">
        <f t="shared" si="23"/>
        <v>0.65383067179504517</v>
      </c>
      <c r="P53" s="304">
        <f t="shared" si="23"/>
        <v>0.66099086017446051</v>
      </c>
      <c r="Q53" s="304">
        <f t="shared" si="23"/>
        <v>0.6627657645049968</v>
      </c>
      <c r="R53" s="304">
        <f t="shared" si="23"/>
        <v>0.66269336871939544</v>
      </c>
      <c r="S53" s="304">
        <f t="shared" si="23"/>
        <v>0.66235865932681148</v>
      </c>
      <c r="T53" s="304">
        <f t="shared" si="23"/>
        <v>0.66194156471451016</v>
      </c>
      <c r="U53" s="304">
        <f t="shared" si="23"/>
        <v>0.66193701451271392</v>
      </c>
      <c r="V53" s="304">
        <f t="shared" si="23"/>
        <v>0.66167742041445021</v>
      </c>
      <c r="W53" s="304">
        <f t="shared" si="23"/>
        <v>0.66147330662525461</v>
      </c>
      <c r="X53" s="304">
        <f t="shared" si="23"/>
        <v>0.66125804615718309</v>
      </c>
      <c r="Y53" s="304">
        <f t="shared" si="23"/>
        <v>0.66110051473266818</v>
      </c>
      <c r="Z53" s="304">
        <f t="shared" si="23"/>
        <v>0.66096190661586918</v>
      </c>
      <c r="AA53" s="304">
        <f t="shared" si="23"/>
        <v>0.66100814064522284</v>
      </c>
      <c r="AB53" s="304">
        <f t="shared" si="23"/>
        <v>0.6608708666564187</v>
      </c>
      <c r="AC53" s="304">
        <f t="shared" si="23"/>
        <v>0.66051569374651575</v>
      </c>
      <c r="AD53" s="304">
        <f t="shared" si="23"/>
        <v>0.6602216039621206</v>
      </c>
      <c r="AE53" s="304">
        <f t="shared" si="23"/>
        <v>0.66010959299416616</v>
      </c>
      <c r="AF53" s="304">
        <f t="shared" si="23"/>
        <v>0.66023015521430228</v>
      </c>
      <c r="AG53" s="304">
        <f t="shared" si="23"/>
        <v>0.66051093436949837</v>
      </c>
      <c r="AH53" s="304">
        <f t="shared" si="23"/>
        <v>0.66089484117591346</v>
      </c>
      <c r="AI53" s="304">
        <f t="shared" si="23"/>
        <v>0.66130964501351575</v>
      </c>
      <c r="AJ53" s="304">
        <f t="shared" si="23"/>
        <v>0.66173568988826048</v>
      </c>
      <c r="AK53" s="304">
        <f t="shared" si="23"/>
        <v>0.66206758300785329</v>
      </c>
      <c r="AL53" s="304">
        <f t="shared" si="23"/>
        <v>0.66243017975116969</v>
      </c>
      <c r="AM53" s="304">
        <f t="shared" si="23"/>
        <v>0.6627319596223229</v>
      </c>
      <c r="AN53" s="304">
        <f t="shared" si="23"/>
        <v>0.66298063670562946</v>
      </c>
      <c r="AO53" s="304">
        <f t="shared" si="23"/>
        <v>0.66313953638238654</v>
      </c>
      <c r="AP53" s="304">
        <f t="shared" si="23"/>
        <v>0.66326193929367927</v>
      </c>
      <c r="AQ53" s="304">
        <f t="shared" si="23"/>
        <v>0.66331851021360821</v>
      </c>
      <c r="AR53" s="304">
        <f t="shared" si="23"/>
        <v>0.66343575367377716</v>
      </c>
      <c r="AS53" s="304">
        <f t="shared" si="23"/>
        <v>0.66342610361797616</v>
      </c>
      <c r="AT53" s="304">
        <f t="shared" si="23"/>
        <v>0.66363121211809417</v>
      </c>
      <c r="AU53" s="305">
        <f t="shared" si="23"/>
        <v>0.66353580914469035</v>
      </c>
      <c r="AW53" s="303">
        <f t="shared" si="21"/>
        <v>1.7280470762326416E-5</v>
      </c>
      <c r="AX53" s="303">
        <f t="shared" si="22"/>
        <v>2.5449489702298322E-3</v>
      </c>
    </row>
    <row r="54" spans="1:50" x14ac:dyDescent="0.35">
      <c r="B54" s="258" t="s">
        <v>499</v>
      </c>
      <c r="C54" s="304">
        <f t="shared" si="23"/>
        <v>0.64313674466660875</v>
      </c>
      <c r="D54" s="304">
        <f t="shared" si="23"/>
        <v>0.63740413022379505</v>
      </c>
      <c r="E54" s="304">
        <f t="shared" si="23"/>
        <v>0.63205202164627916</v>
      </c>
      <c r="F54" s="304">
        <f t="shared" si="23"/>
        <v>0.62655731816551818</v>
      </c>
      <c r="G54" s="304">
        <f t="shared" si="23"/>
        <v>0.62225576287946072</v>
      </c>
      <c r="H54" s="304">
        <f t="shared" si="23"/>
        <v>0.61628600903384434</v>
      </c>
      <c r="I54" s="304">
        <f t="shared" si="23"/>
        <v>0.60962642680588941</v>
      </c>
      <c r="J54" s="304">
        <f t="shared" si="23"/>
        <v>0.60334845141996019</v>
      </c>
      <c r="K54" s="304">
        <f t="shared" si="23"/>
        <v>0.59714312863849861</v>
      </c>
      <c r="L54" s="304">
        <f t="shared" si="23"/>
        <v>0.59046230681772915</v>
      </c>
      <c r="M54" s="304">
        <f t="shared" si="23"/>
        <v>0.59409892450299628</v>
      </c>
      <c r="N54" s="304">
        <f t="shared" si="23"/>
        <v>0.59788412302895644</v>
      </c>
      <c r="O54" s="304">
        <f t="shared" si="23"/>
        <v>0.60222056719279293</v>
      </c>
      <c r="P54" s="304">
        <f t="shared" si="23"/>
        <v>0.6093470520049683</v>
      </c>
      <c r="Q54" s="304">
        <f t="shared" si="23"/>
        <v>0.61087490915827336</v>
      </c>
      <c r="R54" s="304">
        <f t="shared" si="23"/>
        <v>0.60922860372350807</v>
      </c>
      <c r="S54" s="304">
        <f t="shared" si="23"/>
        <v>0.60849630922433928</v>
      </c>
      <c r="T54" s="304">
        <f t="shared" si="23"/>
        <v>0.60764243349096247</v>
      </c>
      <c r="U54" s="304">
        <f t="shared" si="23"/>
        <v>0.60719486843531156</v>
      </c>
      <c r="V54" s="304">
        <f t="shared" si="23"/>
        <v>0.60648276626063802</v>
      </c>
      <c r="W54" s="304">
        <f t="shared" si="23"/>
        <v>0.60584061224078856</v>
      </c>
      <c r="X54" s="304">
        <f t="shared" si="23"/>
        <v>0.60517009231681151</v>
      </c>
      <c r="Y54" s="304">
        <f t="shared" si="23"/>
        <v>0.60452130272403604</v>
      </c>
      <c r="Z54" s="304">
        <f t="shared" si="23"/>
        <v>0.60386445580467552</v>
      </c>
      <c r="AA54" s="304">
        <f t="shared" si="23"/>
        <v>0.60334838059742235</v>
      </c>
      <c r="AB54" s="304">
        <f t="shared" si="23"/>
        <v>0.60265573169077835</v>
      </c>
      <c r="AC54" s="304">
        <f t="shared" si="23"/>
        <v>0.60174701230574856</v>
      </c>
      <c r="AD54" s="304">
        <f t="shared" si="23"/>
        <v>0.60087778065964847</v>
      </c>
      <c r="AE54" s="304">
        <f t="shared" si="23"/>
        <v>0.60015868744150291</v>
      </c>
      <c r="AF54" s="304">
        <f t="shared" si="23"/>
        <v>0.59963622014091078</v>
      </c>
      <c r="AG54" s="304">
        <f t="shared" si="23"/>
        <v>0.5992445428001314</v>
      </c>
      <c r="AH54" s="304">
        <f t="shared" si="23"/>
        <v>0.59893536649955237</v>
      </c>
      <c r="AI54" s="304">
        <f t="shared" si="23"/>
        <v>0.59864942515567532</v>
      </c>
      <c r="AJ54" s="304">
        <f t="shared" si="23"/>
        <v>0.59837007845293766</v>
      </c>
      <c r="AK54" s="304">
        <f t="shared" si="23"/>
        <v>0.59800600109871271</v>
      </c>
      <c r="AL54" s="304">
        <f t="shared" si="23"/>
        <v>0.59764679232058537</v>
      </c>
      <c r="AM54" s="304">
        <f t="shared" si="23"/>
        <v>0.5972336974422966</v>
      </c>
      <c r="AN54" s="304">
        <f t="shared" si="23"/>
        <v>0.59678144899924135</v>
      </c>
      <c r="AO54" s="304">
        <f t="shared" si="23"/>
        <v>0.59625763677530652</v>
      </c>
      <c r="AP54" s="304">
        <f t="shared" si="23"/>
        <v>0.59571205730986843</v>
      </c>
      <c r="AQ54" s="304">
        <f t="shared" si="23"/>
        <v>0.59511783987929023</v>
      </c>
      <c r="AR54" s="304">
        <f t="shared" si="23"/>
        <v>0.59458772817228578</v>
      </c>
      <c r="AS54" s="304">
        <f t="shared" si="23"/>
        <v>0.59395395925943006</v>
      </c>
      <c r="AT54" s="304">
        <f t="shared" si="23"/>
        <v>0.59352270735869272</v>
      </c>
      <c r="AU54" s="305">
        <f t="shared" si="23"/>
        <v>0.59282860690391226</v>
      </c>
      <c r="AW54" s="303">
        <f t="shared" si="21"/>
        <v>-5.9986714075459524E-3</v>
      </c>
      <c r="AX54" s="303">
        <f t="shared" si="22"/>
        <v>-1.6518445101056045E-2</v>
      </c>
    </row>
    <row r="55" spans="1:50" x14ac:dyDescent="0.35">
      <c r="B55" s="261" t="s">
        <v>500</v>
      </c>
      <c r="C55" s="306">
        <f t="shared" si="23"/>
        <v>0.10294003686993354</v>
      </c>
      <c r="D55" s="306">
        <f t="shared" si="23"/>
        <v>0.10982241463001842</v>
      </c>
      <c r="E55" s="306">
        <f t="shared" si="23"/>
        <v>0.11139635283882338</v>
      </c>
      <c r="F55" s="306">
        <f t="shared" si="23"/>
        <v>0.11433922021523787</v>
      </c>
      <c r="G55" s="306">
        <f t="shared" si="23"/>
        <v>0.11583305117156512</v>
      </c>
      <c r="H55" s="306">
        <f t="shared" si="23"/>
        <v>0.11979513497435662</v>
      </c>
      <c r="I55" s="306">
        <f t="shared" si="23"/>
        <v>0.12092300132655082</v>
      </c>
      <c r="J55" s="306">
        <f t="shared" si="23"/>
        <v>0.12212721444907028</v>
      </c>
      <c r="K55" s="306">
        <f t="shared" si="23"/>
        <v>0.12450281009492448</v>
      </c>
      <c r="L55" s="306">
        <f t="shared" si="23"/>
        <v>0.12867176324428017</v>
      </c>
      <c r="M55" s="306">
        <f t="shared" si="23"/>
        <v>0.12201697868221779</v>
      </c>
      <c r="N55" s="306">
        <f t="shared" si="23"/>
        <v>0.11821777136184861</v>
      </c>
      <c r="O55" s="306">
        <f t="shared" si="23"/>
        <v>0.11468261401718063</v>
      </c>
      <c r="P55" s="306">
        <f t="shared" si="23"/>
        <v>0.10567919283826235</v>
      </c>
      <c r="Q55" s="306">
        <f t="shared" si="23"/>
        <v>0.10463042634993189</v>
      </c>
      <c r="R55" s="306">
        <f t="shared" si="23"/>
        <v>0.10350409910256721</v>
      </c>
      <c r="S55" s="306">
        <f t="shared" si="23"/>
        <v>0.10303281361550549</v>
      </c>
      <c r="T55" s="306">
        <f t="shared" si="23"/>
        <v>0.10287618356255579</v>
      </c>
      <c r="U55" s="306">
        <f t="shared" si="23"/>
        <v>0.1028790296521422</v>
      </c>
      <c r="V55" s="306">
        <f t="shared" si="23"/>
        <v>0.10305117213493539</v>
      </c>
      <c r="W55" s="306">
        <f t="shared" si="23"/>
        <v>0.10297136241406048</v>
      </c>
      <c r="X55" s="306">
        <f t="shared" si="23"/>
        <v>0.10282298406148438</v>
      </c>
      <c r="Y55" s="306">
        <f t="shared" si="23"/>
        <v>0.1027359328158132</v>
      </c>
      <c r="Z55" s="306">
        <f t="shared" si="23"/>
        <v>0.10260821998006865</v>
      </c>
      <c r="AA55" s="306">
        <f t="shared" si="23"/>
        <v>0.10252910637995066</v>
      </c>
      <c r="AB55" s="306">
        <f t="shared" si="23"/>
        <v>0.10248375231968515</v>
      </c>
      <c r="AC55" s="306">
        <f t="shared" si="23"/>
        <v>0.10246641351371208</v>
      </c>
      <c r="AD55" s="306">
        <f t="shared" si="23"/>
        <v>0.10250722838035693</v>
      </c>
      <c r="AE55" s="306">
        <f t="shared" si="23"/>
        <v>0.10261587695960137</v>
      </c>
      <c r="AF55" s="306">
        <f t="shared" si="23"/>
        <v>0.10279390091245254</v>
      </c>
      <c r="AG55" s="306">
        <f t="shared" si="23"/>
        <v>0.10303294642113305</v>
      </c>
      <c r="AH55" s="306">
        <f t="shared" si="23"/>
        <v>0.10330872914836414</v>
      </c>
      <c r="AI55" s="306">
        <f t="shared" si="23"/>
        <v>0.10359683052668271</v>
      </c>
      <c r="AJ55" s="306">
        <f t="shared" si="23"/>
        <v>0.10389419702018389</v>
      </c>
      <c r="AK55" s="306">
        <f t="shared" si="23"/>
        <v>0.10417670067184538</v>
      </c>
      <c r="AL55" s="306">
        <f t="shared" si="23"/>
        <v>0.10446195476895884</v>
      </c>
      <c r="AM55" s="306">
        <f t="shared" si="23"/>
        <v>0.10471536294308596</v>
      </c>
      <c r="AN55" s="306">
        <f t="shared" si="23"/>
        <v>0.10493636389786196</v>
      </c>
      <c r="AO55" s="306">
        <f t="shared" si="23"/>
        <v>0.1051283776363449</v>
      </c>
      <c r="AP55" s="306">
        <f t="shared" si="23"/>
        <v>0.10530091380301336</v>
      </c>
      <c r="AQ55" s="306">
        <f t="shared" si="23"/>
        <v>0.10545542305796023</v>
      </c>
      <c r="AR55" s="306">
        <f t="shared" si="23"/>
        <v>0.10561474912339394</v>
      </c>
      <c r="AS55" s="306">
        <f t="shared" si="23"/>
        <v>0.10574651719062768</v>
      </c>
      <c r="AT55" s="306">
        <f t="shared" si="23"/>
        <v>0.10590298098076223</v>
      </c>
      <c r="AU55" s="307">
        <f t="shared" si="23"/>
        <v>0.10601208766625259</v>
      </c>
      <c r="AW55" s="303">
        <f t="shared" si="21"/>
        <v>-3.1500864583116905E-3</v>
      </c>
      <c r="AX55" s="303">
        <f t="shared" si="22"/>
        <v>3.3289482799023218E-4</v>
      </c>
    </row>
    <row r="56" spans="1:50" x14ac:dyDescent="0.35">
      <c r="B56" s="249" t="s">
        <v>501</v>
      </c>
      <c r="C56" s="308">
        <f t="shared" si="23"/>
        <v>0.84019670780873057</v>
      </c>
      <c r="D56" s="308">
        <f t="shared" si="23"/>
        <v>0.83288970974235288</v>
      </c>
      <c r="E56" s="308">
        <f t="shared" si="23"/>
        <v>0.83249899248895931</v>
      </c>
      <c r="F56" s="308">
        <f t="shared" si="23"/>
        <v>0.83005169284558888</v>
      </c>
      <c r="G56" s="308">
        <f t="shared" si="23"/>
        <v>0.82903171874871417</v>
      </c>
      <c r="H56" s="308">
        <f t="shared" si="23"/>
        <v>0.82553277596448771</v>
      </c>
      <c r="I56" s="308">
        <f t="shared" si="23"/>
        <v>0.82581915038743159</v>
      </c>
      <c r="J56" s="308">
        <f t="shared" si="23"/>
        <v>0.82572258526011644</v>
      </c>
      <c r="K56" s="308">
        <f t="shared" si="23"/>
        <v>0.82404099678624965</v>
      </c>
      <c r="L56" s="308">
        <f t="shared" si="23"/>
        <v>0.82049319879856797</v>
      </c>
      <c r="M56" s="308">
        <f t="shared" si="23"/>
        <v>0.82770963458973501</v>
      </c>
      <c r="N56" s="308">
        <f t="shared" si="23"/>
        <v>0.83122390389350176</v>
      </c>
      <c r="O56" s="308">
        <f t="shared" si="23"/>
        <v>0.83423945011210421</v>
      </c>
      <c r="P56" s="308">
        <f t="shared" si="23"/>
        <v>0.84350584145128593</v>
      </c>
      <c r="Q56" s="308">
        <f t="shared" si="23"/>
        <v>0.84430492232618337</v>
      </c>
      <c r="R56" s="308">
        <f t="shared" si="23"/>
        <v>0.84386673123347256</v>
      </c>
      <c r="S56" s="308">
        <f t="shared" si="23"/>
        <v>0.84393935527456043</v>
      </c>
      <c r="T56" s="308">
        <f t="shared" si="23"/>
        <v>0.84363690077256248</v>
      </c>
      <c r="U56" s="308">
        <f t="shared" si="23"/>
        <v>0.84407847896846722</v>
      </c>
      <c r="V56" s="308">
        <f t="shared" si="23"/>
        <v>0.84401484755283562</v>
      </c>
      <c r="W56" s="308">
        <f t="shared" si="23"/>
        <v>0.84412416003478596</v>
      </c>
      <c r="X56" s="308">
        <f t="shared" si="23"/>
        <v>0.84412974089700643</v>
      </c>
      <c r="Y56" s="308">
        <f t="shared" si="23"/>
        <v>0.84403959081868629</v>
      </c>
      <c r="Z56" s="308">
        <f t="shared" si="23"/>
        <v>0.84378495129055153</v>
      </c>
      <c r="AA56" s="308">
        <f t="shared" si="23"/>
        <v>0.84356924021748425</v>
      </c>
      <c r="AB56" s="308">
        <f t="shared" si="23"/>
        <v>0.8430749789189822</v>
      </c>
      <c r="AC56" s="308">
        <f t="shared" si="23"/>
        <v>0.84218455857604468</v>
      </c>
      <c r="AD56" s="308">
        <f t="shared" si="23"/>
        <v>0.84125564079640347</v>
      </c>
      <c r="AE56" s="308">
        <f t="shared" si="23"/>
        <v>0.84044404383963656</v>
      </c>
      <c r="AF56" s="308">
        <f t="shared" si="23"/>
        <v>0.83982030916575323</v>
      </c>
      <c r="AG56" s="308">
        <f t="shared" si="23"/>
        <v>0.83929282617134371</v>
      </c>
      <c r="AH56" s="308">
        <f t="shared" si="23"/>
        <v>0.83881590035376041</v>
      </c>
      <c r="AI56" s="308">
        <f t="shared" si="23"/>
        <v>0.83834706637643264</v>
      </c>
      <c r="AJ56" s="308">
        <f t="shared" si="23"/>
        <v>0.83786938347002526</v>
      </c>
      <c r="AK56" s="308">
        <f t="shared" si="23"/>
        <v>0.83727783824640012</v>
      </c>
      <c r="AL56" s="308">
        <f t="shared" si="23"/>
        <v>0.83655068409341904</v>
      </c>
      <c r="AM56" s="308">
        <f t="shared" si="23"/>
        <v>0.83575238302789467</v>
      </c>
      <c r="AN56" s="308">
        <f t="shared" si="23"/>
        <v>0.83495092360104239</v>
      </c>
      <c r="AO56" s="308">
        <f t="shared" si="23"/>
        <v>0.83410432926726275</v>
      </c>
      <c r="AP56" s="308">
        <f t="shared" si="23"/>
        <v>0.83329037470502731</v>
      </c>
      <c r="AQ56" s="308">
        <f t="shared" si="23"/>
        <v>0.83246781055091024</v>
      </c>
      <c r="AR56" s="308">
        <f t="shared" si="23"/>
        <v>0.83178860344355943</v>
      </c>
      <c r="AS56" s="308">
        <f t="shared" si="23"/>
        <v>0.83101902678837303</v>
      </c>
      <c r="AT56" s="308">
        <f t="shared" si="23"/>
        <v>0.83058894583325771</v>
      </c>
      <c r="AU56" s="309">
        <f t="shared" si="23"/>
        <v>0.82982299101106305</v>
      </c>
      <c r="AW56" s="310">
        <f>AA56-P56</f>
        <v>6.3398766198319301E-5</v>
      </c>
      <c r="AX56" s="310">
        <f>AU56-P56</f>
        <v>-1.3682850440222882E-2</v>
      </c>
    </row>
    <row r="57" spans="1:50" x14ac:dyDescent="0.3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3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3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3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3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1.1108469532561394E-6</v>
      </c>
      <c r="T61" s="301">
        <f t="shared" si="24"/>
        <v>6.7436278688992601E-6</v>
      </c>
      <c r="U61" s="301">
        <f t="shared" si="24"/>
        <v>-8.0881779485508787E-5</v>
      </c>
      <c r="V61" s="301">
        <f t="shared" si="24"/>
        <v>-2.2097249296065824E-4</v>
      </c>
      <c r="W61" s="301">
        <f t="shared" si="24"/>
        <v>-3.4374655653068853E-4</v>
      </c>
      <c r="X61" s="301">
        <f t="shared" si="24"/>
        <v>-4.3694651468723089E-4</v>
      </c>
      <c r="Y61" s="301">
        <f t="shared" si="24"/>
        <v>-5.692506535513453E-4</v>
      </c>
      <c r="Z61" s="301">
        <f t="shared" si="24"/>
        <v>-5.0606112336215592E-4</v>
      </c>
      <c r="AA61" s="301">
        <f t="shared" si="24"/>
        <v>-5.2362846509845795E-4</v>
      </c>
      <c r="AB61" s="301">
        <f t="shared" si="24"/>
        <v>-5.3557304758217184E-4</v>
      </c>
      <c r="AC61" s="301">
        <f t="shared" si="24"/>
        <v>-4.4333926318906869E-4</v>
      </c>
      <c r="AD61" s="301">
        <f t="shared" si="24"/>
        <v>-3.0397605326681898E-4</v>
      </c>
      <c r="AE61" s="301">
        <f t="shared" si="24"/>
        <v>-1.8539164913816686E-4</v>
      </c>
      <c r="AF61" s="301">
        <f t="shared" si="24"/>
        <v>-1.2495473054963124E-4</v>
      </c>
      <c r="AG61" s="301">
        <f t="shared" si="24"/>
        <v>-1.1349165314183951E-4</v>
      </c>
      <c r="AH61" s="301">
        <f t="shared" si="24"/>
        <v>-1.2712975158901685E-4</v>
      </c>
      <c r="AI61" s="301">
        <f t="shared" si="24"/>
        <v>-1.4290223066432128E-4</v>
      </c>
      <c r="AJ61" s="301">
        <f t="shared" si="24"/>
        <v>-1.519501736301776E-4</v>
      </c>
      <c r="AK61" s="301">
        <f t="shared" si="24"/>
        <v>-1.2029325742823893E-4</v>
      </c>
      <c r="AL61" s="301">
        <f t="shared" si="24"/>
        <v>-1.1036663404545566E-4</v>
      </c>
      <c r="AM61" s="301">
        <f t="shared" si="24"/>
        <v>-8.8013613955884029E-5</v>
      </c>
      <c r="AN61" s="301">
        <f t="shared" si="24"/>
        <v>-5.3242321698065975E-5</v>
      </c>
      <c r="AO61" s="301">
        <f t="shared" si="24"/>
        <v>-7.9460194091218739E-7</v>
      </c>
      <c r="AP61" s="301">
        <f t="shared" si="24"/>
        <v>5.7527994678174821E-5</v>
      </c>
      <c r="AQ61" s="301">
        <f t="shared" si="24"/>
        <v>1.1990194933170217E-4</v>
      </c>
      <c r="AR61" s="301">
        <f t="shared" si="24"/>
        <v>1.5359994196645355E-4</v>
      </c>
      <c r="AS61" s="301">
        <f t="shared" si="24"/>
        <v>1.9401727452272866E-4</v>
      </c>
      <c r="AT61" s="301">
        <f t="shared" si="24"/>
        <v>1.1491166229238292E-4</v>
      </c>
      <c r="AU61" s="302">
        <f t="shared" si="24"/>
        <v>8.3247951117360053E-5</v>
      </c>
      <c r="AV61" s="268"/>
    </row>
    <row r="62" spans="1:50" x14ac:dyDescent="0.3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-5.4458638931720316E-8</v>
      </c>
      <c r="T62" s="304">
        <f t="shared" si="24"/>
        <v>9.1521833742169711E-7</v>
      </c>
      <c r="U62" s="304">
        <f t="shared" si="24"/>
        <v>2.778744585507642E-5</v>
      </c>
      <c r="V62" s="304">
        <f t="shared" si="24"/>
        <v>-8.0736608769477192E-5</v>
      </c>
      <c r="W62" s="304">
        <f t="shared" si="24"/>
        <v>-1.6055284438593054E-4</v>
      </c>
      <c r="X62" s="304">
        <f t="shared" si="24"/>
        <v>-2.3852285647968374E-4</v>
      </c>
      <c r="Y62" s="304">
        <f t="shared" si="24"/>
        <v>-3.0865383352424169E-4</v>
      </c>
      <c r="Z62" s="304">
        <f t="shared" si="24"/>
        <v>-3.207876002086496E-4</v>
      </c>
      <c r="AA62" s="304">
        <f t="shared" si="24"/>
        <v>-3.6152078622256334E-4</v>
      </c>
      <c r="AB62" s="304">
        <f t="shared" si="24"/>
        <v>-4.1673603136266335E-4</v>
      </c>
      <c r="AC62" s="304">
        <f t="shared" si="24"/>
        <v>-4.2727400853928565E-4</v>
      </c>
      <c r="AD62" s="304">
        <f t="shared" si="24"/>
        <v>-3.2026601912008013E-4</v>
      </c>
      <c r="AE62" s="304">
        <f t="shared" si="24"/>
        <v>-1.5995406569788151E-4</v>
      </c>
      <c r="AF62" s="304">
        <f t="shared" si="24"/>
        <v>7.2504909880699575E-6</v>
      </c>
      <c r="AG62" s="304">
        <f t="shared" si="24"/>
        <v>1.5052670603912799E-4</v>
      </c>
      <c r="AH62" s="304">
        <f t="shared" si="24"/>
        <v>2.7815763983646269E-4</v>
      </c>
      <c r="AI62" s="304">
        <f t="shared" si="24"/>
        <v>3.9992603986457875E-4</v>
      </c>
      <c r="AJ62" s="304">
        <f t="shared" si="24"/>
        <v>5.2648358665677297E-4</v>
      </c>
      <c r="AK62" s="304">
        <f t="shared" si="24"/>
        <v>6.5807585711186167E-4</v>
      </c>
      <c r="AL62" s="304">
        <f t="shared" si="24"/>
        <v>7.6857817865680356E-4</v>
      </c>
      <c r="AM62" s="304">
        <f t="shared" si="24"/>
        <v>8.8991979696206869E-4</v>
      </c>
      <c r="AN62" s="304">
        <f t="shared" si="24"/>
        <v>1.0307111242357225E-3</v>
      </c>
      <c r="AO62" s="304">
        <f t="shared" si="24"/>
        <v>1.1756422007947742E-3</v>
      </c>
      <c r="AP62" s="304">
        <f t="shared" si="24"/>
        <v>1.3370694397456251E-3</v>
      </c>
      <c r="AQ62" s="304">
        <f t="shared" si="24"/>
        <v>1.4949229187457003E-3</v>
      </c>
      <c r="AR62" s="304">
        <f t="shared" si="24"/>
        <v>1.6680453724318423E-3</v>
      </c>
      <c r="AS62" s="304">
        <f t="shared" si="24"/>
        <v>1.8000228601230683E-3</v>
      </c>
      <c r="AT62" s="304">
        <f t="shared" si="24"/>
        <v>1.9563386693736418E-3</v>
      </c>
      <c r="AU62" s="305">
        <f t="shared" si="24"/>
        <v>2.0163475856183055E-3</v>
      </c>
      <c r="AV62" s="268"/>
    </row>
    <row r="63" spans="1:50" x14ac:dyDescent="0.3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4.3182604383962264E-7</v>
      </c>
      <c r="T63" s="306">
        <f t="shared" si="24"/>
        <v>2.7673003490311099E-6</v>
      </c>
      <c r="U63" s="306">
        <f t="shared" si="24"/>
        <v>-1.1416400556583939E-4</v>
      </c>
      <c r="V63" s="306">
        <f t="shared" si="24"/>
        <v>-1.5736323873250663E-4</v>
      </c>
      <c r="W63" s="306">
        <f t="shared" si="24"/>
        <v>-1.9326982929562114E-4</v>
      </c>
      <c r="X63" s="306">
        <f t="shared" si="24"/>
        <v>-2.1220535975745303E-4</v>
      </c>
      <c r="Y63" s="306">
        <f t="shared" si="24"/>
        <v>-2.3028401258528425E-4</v>
      </c>
      <c r="Z63" s="306">
        <f t="shared" si="24"/>
        <v>-2.4911117510186681E-4</v>
      </c>
      <c r="AA63" s="306">
        <f t="shared" si="24"/>
        <v>-2.7325550666874171E-4</v>
      </c>
      <c r="AB63" s="306">
        <f t="shared" si="24"/>
        <v>-2.628112467765939E-4</v>
      </c>
      <c r="AC63" s="306">
        <f t="shared" si="24"/>
        <v>-2.2600708068531289E-4</v>
      </c>
      <c r="AD63" s="306">
        <f t="shared" si="24"/>
        <v>-2.2118297795864494E-4</v>
      </c>
      <c r="AE63" s="306">
        <f t="shared" si="24"/>
        <v>-2.5206336672926877E-4</v>
      </c>
      <c r="AF63" s="306">
        <f t="shared" si="24"/>
        <v>-3.1596537085373105E-4</v>
      </c>
      <c r="AG63" s="306">
        <f t="shared" si="24"/>
        <v>-3.9477530815313494E-4</v>
      </c>
      <c r="AH63" s="306">
        <f t="shared" si="24"/>
        <v>-4.8220481024689038E-4</v>
      </c>
      <c r="AI63" s="306">
        <f t="shared" si="24"/>
        <v>-5.7210443559546631E-4</v>
      </c>
      <c r="AJ63" s="306">
        <f t="shared" si="24"/>
        <v>-6.6413699759763911E-4</v>
      </c>
      <c r="AK63" s="306">
        <f t="shared" si="24"/>
        <v>-7.4361216810423653E-4</v>
      </c>
      <c r="AL63" s="306">
        <f t="shared" si="24"/>
        <v>-8.0448554443756509E-4</v>
      </c>
      <c r="AM63" s="306">
        <f t="shared" si="24"/>
        <v>-8.5472994143893227E-4</v>
      </c>
      <c r="AN63" s="306">
        <f t="shared" si="24"/>
        <v>-9.0306466261310531E-4</v>
      </c>
      <c r="AO63" s="306">
        <f t="shared" si="24"/>
        <v>-9.4207915158033007E-4</v>
      </c>
      <c r="AP63" s="306">
        <f t="shared" si="24"/>
        <v>-9.8392512808478244E-4</v>
      </c>
      <c r="AQ63" s="306">
        <f t="shared" si="24"/>
        <v>-1.0204183360535898E-3</v>
      </c>
      <c r="AR63" s="306">
        <f t="shared" si="24"/>
        <v>-1.0746839749806933E-3</v>
      </c>
      <c r="AS63" s="306">
        <f t="shared" si="24"/>
        <v>-1.1049506653150465E-3</v>
      </c>
      <c r="AT63" s="306">
        <f t="shared" si="24"/>
        <v>-1.1761576252839745E-3</v>
      </c>
      <c r="AU63" s="307">
        <f t="shared" si="24"/>
        <v>-1.1830171796688022E-3</v>
      </c>
      <c r="AV63" s="268"/>
    </row>
    <row r="64" spans="1:50" x14ac:dyDescent="0.3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3.0757292177607809E-6</v>
      </c>
      <c r="T64" s="304">
        <f t="shared" si="24"/>
        <v>2.1257649581274407E-5</v>
      </c>
      <c r="U64" s="304">
        <f t="shared" si="24"/>
        <v>-7.7584528534135888E-4</v>
      </c>
      <c r="V64" s="304">
        <f t="shared" si="24"/>
        <v>-1.1946974329738458E-3</v>
      </c>
      <c r="W64" s="304">
        <f t="shared" si="24"/>
        <v>-1.5372445126644596E-3</v>
      </c>
      <c r="X64" s="304">
        <f t="shared" si="24"/>
        <v>-1.7545403060498233E-3</v>
      </c>
      <c r="Y64" s="304">
        <f t="shared" si="24"/>
        <v>-1.9347578689218325E-3</v>
      </c>
      <c r="Z64" s="304">
        <f t="shared" si="24"/>
        <v>-2.1328452701031564E-3</v>
      </c>
      <c r="AA64" s="304">
        <f t="shared" si="24"/>
        <v>-2.3820656705335619E-3</v>
      </c>
      <c r="AB64" s="304">
        <f t="shared" si="24"/>
        <v>-2.3854423329153773E-3</v>
      </c>
      <c r="AC64" s="304">
        <f t="shared" si="24"/>
        <v>-2.1234590158898392E-3</v>
      </c>
      <c r="AD64" s="304">
        <f t="shared" si="24"/>
        <v>-1.9498931599882807E-3</v>
      </c>
      <c r="AE64" s="304">
        <f t="shared" si="24"/>
        <v>-1.9724965500428349E-3</v>
      </c>
      <c r="AF64" s="304">
        <f t="shared" si="24"/>
        <v>-2.2298946569384581E-3</v>
      </c>
      <c r="AG64" s="304">
        <f t="shared" si="24"/>
        <v>-2.6248201275198557E-3</v>
      </c>
      <c r="AH64" s="304">
        <f t="shared" si="24"/>
        <v>-3.1024439920688263E-3</v>
      </c>
      <c r="AI64" s="304">
        <f t="shared" si="24"/>
        <v>-3.6059684952836069E-3</v>
      </c>
      <c r="AJ64" s="304">
        <f t="shared" si="24"/>
        <v>-4.1212562975213585E-3</v>
      </c>
      <c r="AK64" s="304">
        <f t="shared" si="24"/>
        <v>-4.5392189641445535E-3</v>
      </c>
      <c r="AL64" s="304">
        <f t="shared" si="24"/>
        <v>-4.8285960898530877E-3</v>
      </c>
      <c r="AM64" s="304">
        <f t="shared" si="24"/>
        <v>-5.020669230673902E-3</v>
      </c>
      <c r="AN64" s="304">
        <f t="shared" si="24"/>
        <v>-5.1757642931486991E-3</v>
      </c>
      <c r="AO64" s="304">
        <f t="shared" si="24"/>
        <v>-5.2563018008204843E-3</v>
      </c>
      <c r="AP64" s="304">
        <f t="shared" si="24"/>
        <v>-5.3411491891918184E-3</v>
      </c>
      <c r="AQ64" s="304">
        <f t="shared" si="24"/>
        <v>-5.3862267616526793E-3</v>
      </c>
      <c r="AR64" s="304">
        <f t="shared" si="24"/>
        <v>-5.547206723831466E-3</v>
      </c>
      <c r="AS64" s="304">
        <f t="shared" si="24"/>
        <v>-5.5738237514999511E-3</v>
      </c>
      <c r="AT64" s="304">
        <f t="shared" si="24"/>
        <v>-5.856987607087194E-3</v>
      </c>
      <c r="AU64" s="305">
        <f t="shared" si="24"/>
        <v>-5.7670150639886897E-3</v>
      </c>
      <c r="AV64" s="268"/>
    </row>
    <row r="65" spans="2:48" x14ac:dyDescent="0.3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2.6317729219238473E-6</v>
      </c>
      <c r="T65" s="304">
        <f t="shared" si="24"/>
        <v>1.8388163953830805E-5</v>
      </c>
      <c r="U65" s="304">
        <f t="shared" si="24"/>
        <v>-6.571463656952492E-4</v>
      </c>
      <c r="V65" s="304">
        <f t="shared" si="24"/>
        <v>-1.029379836936184E-3</v>
      </c>
      <c r="W65" s="304">
        <f t="shared" si="24"/>
        <v>-1.3324128487682829E-3</v>
      </c>
      <c r="X65" s="304">
        <f t="shared" si="24"/>
        <v>-1.5276163496384942E-3</v>
      </c>
      <c r="Y65" s="304">
        <f t="shared" si="24"/>
        <v>-1.6865484940239428E-3</v>
      </c>
      <c r="Z65" s="304">
        <f t="shared" si="24"/>
        <v>-1.8620992560546279E-3</v>
      </c>
      <c r="AA65" s="304">
        <f t="shared" si="24"/>
        <v>-2.0825431413489248E-3</v>
      </c>
      <c r="AB65" s="304">
        <f t="shared" si="24"/>
        <v>-2.0942381529777121E-3</v>
      </c>
      <c r="AC65" s="304">
        <f t="shared" si="24"/>
        <v>-1.8703422263514069E-3</v>
      </c>
      <c r="AD65" s="304">
        <f t="shared" si="24"/>
        <v>-1.7021428262248284E-3</v>
      </c>
      <c r="AE65" s="304">
        <f t="shared" si="24"/>
        <v>-1.6918612412403222E-3</v>
      </c>
      <c r="AF65" s="304">
        <f t="shared" si="24"/>
        <v>-1.8796867074007961E-3</v>
      </c>
      <c r="AG65" s="304">
        <f t="shared" si="24"/>
        <v>-2.1874492726902117E-3</v>
      </c>
      <c r="AH65" s="304">
        <f t="shared" si="24"/>
        <v>-2.5671933519942902E-3</v>
      </c>
      <c r="AI65" s="304">
        <f t="shared" si="24"/>
        <v>-2.9690850167692906E-3</v>
      </c>
      <c r="AJ65" s="304">
        <f t="shared" si="24"/>
        <v>-3.3795281632506002E-3</v>
      </c>
      <c r="AK65" s="304">
        <f t="shared" si="24"/>
        <v>-3.7062860429279976E-3</v>
      </c>
      <c r="AL65" s="304">
        <f t="shared" si="24"/>
        <v>-3.9250752753192675E-3</v>
      </c>
      <c r="AM65" s="304">
        <f t="shared" si="24"/>
        <v>-4.0588433641594035E-3</v>
      </c>
      <c r="AN65" s="304">
        <f t="shared" si="24"/>
        <v>-4.1580785577202128E-3</v>
      </c>
      <c r="AO65" s="304">
        <f t="shared" si="24"/>
        <v>-4.1935992766561903E-3</v>
      </c>
      <c r="AP65" s="304">
        <f t="shared" si="24"/>
        <v>-4.2303802265817314E-3</v>
      </c>
      <c r="AQ65" s="304">
        <f t="shared" si="24"/>
        <v>-4.233638600534384E-3</v>
      </c>
      <c r="AR65" s="304">
        <f t="shared" si="24"/>
        <v>-4.3319150538243534E-3</v>
      </c>
      <c r="AS65" s="304">
        <f t="shared" si="24"/>
        <v>-4.3232444131661163E-3</v>
      </c>
      <c r="AT65" s="304">
        <f t="shared" si="24"/>
        <v>-4.5229154683352757E-3</v>
      </c>
      <c r="AU65" s="305">
        <f t="shared" si="24"/>
        <v>-4.4242042868593012E-3</v>
      </c>
      <c r="AV65" s="268"/>
    </row>
    <row r="66" spans="2:48" x14ac:dyDescent="0.3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1.1614807379350944E-6</v>
      </c>
      <c r="T66" s="306">
        <f t="shared" si="24"/>
        <v>5.8274086962295524E-6</v>
      </c>
      <c r="U66" s="306">
        <f t="shared" si="24"/>
        <v>-1.0850634614570365E-4</v>
      </c>
      <c r="V66" s="306">
        <f t="shared" si="24"/>
        <v>-1.4043115972189879E-4</v>
      </c>
      <c r="W66" s="306">
        <f t="shared" si="24"/>
        <v>-1.8366959629366464E-4</v>
      </c>
      <c r="X66" s="306">
        <f t="shared" si="24"/>
        <v>-1.9918347100747469E-4</v>
      </c>
      <c r="Y66" s="306">
        <f t="shared" si="24"/>
        <v>-2.6160993219295769E-4</v>
      </c>
      <c r="Z66" s="306">
        <f t="shared" si="24"/>
        <v>-1.8627131111761952E-4</v>
      </c>
      <c r="AA66" s="306">
        <f t="shared" si="24"/>
        <v>-1.6320077571443936E-4</v>
      </c>
      <c r="AB66" s="306">
        <f t="shared" si="24"/>
        <v>-1.200039268926395E-4</v>
      </c>
      <c r="AC66" s="306">
        <f t="shared" si="24"/>
        <v>-1.698090214755088E-5</v>
      </c>
      <c r="AD66" s="306">
        <f t="shared" si="24"/>
        <v>1.5716504676230314E-5</v>
      </c>
      <c r="AE66" s="306">
        <f t="shared" si="24"/>
        <v>-2.578513767903523E-5</v>
      </c>
      <c r="AF66" s="306">
        <f t="shared" si="24"/>
        <v>-1.3256291433168255E-4</v>
      </c>
      <c r="AG66" s="306">
        <f t="shared" ref="AG66:AU66" si="25">AG44-AG55</f>
        <v>-2.6461113159818861E-4</v>
      </c>
      <c r="AH66" s="306">
        <f t="shared" si="25"/>
        <v>-4.0624648130239971E-4</v>
      </c>
      <c r="AI66" s="306">
        <f t="shared" si="25"/>
        <v>-5.4417590282149209E-4</v>
      </c>
      <c r="AJ66" s="306">
        <f t="shared" si="25"/>
        <v>-6.8017294700063735E-4</v>
      </c>
      <c r="AK66" s="306">
        <f t="shared" si="25"/>
        <v>-7.8034747763290613E-4</v>
      </c>
      <c r="AL66" s="306">
        <f t="shared" si="25"/>
        <v>-8.8126632913100578E-4</v>
      </c>
      <c r="AM66" s="306">
        <f t="shared" si="25"/>
        <v>-9.805482612468136E-4</v>
      </c>
      <c r="AN66" s="306">
        <f t="shared" si="25"/>
        <v>-1.0868038833035804E-3</v>
      </c>
      <c r="AO66" s="306">
        <f t="shared" si="25"/>
        <v>-1.179419873381965E-3</v>
      </c>
      <c r="AP66" s="306">
        <f t="shared" si="25"/>
        <v>-1.2826124179587672E-3</v>
      </c>
      <c r="AQ66" s="306">
        <f t="shared" si="25"/>
        <v>-1.3781235664199337E-3</v>
      </c>
      <c r="AR66" s="306">
        <f t="shared" si="25"/>
        <v>-1.5176305699767662E-3</v>
      </c>
      <c r="AS66" s="306">
        <f t="shared" si="25"/>
        <v>-1.6092048964665567E-3</v>
      </c>
      <c r="AT66" s="306">
        <f t="shared" si="25"/>
        <v>-1.8448320881198216E-3</v>
      </c>
      <c r="AU66" s="307">
        <f t="shared" si="25"/>
        <v>-1.9366476490489809E-3</v>
      </c>
      <c r="AV66" s="268"/>
    </row>
    <row r="67" spans="2:48" x14ac:dyDescent="0.3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2.5773142829921269E-6</v>
      </c>
      <c r="T67" s="308">
        <f t="shared" si="26"/>
        <v>1.9303382291280258E-5</v>
      </c>
      <c r="U67" s="308">
        <f t="shared" si="26"/>
        <v>-6.2935891984017278E-4</v>
      </c>
      <c r="V67" s="308">
        <f t="shared" si="26"/>
        <v>-1.1101164457056889E-3</v>
      </c>
      <c r="W67" s="308">
        <f t="shared" si="26"/>
        <v>-1.4929656931541579E-3</v>
      </c>
      <c r="X67" s="308">
        <f t="shared" si="26"/>
        <v>-1.7661392061182335E-3</v>
      </c>
      <c r="Y67" s="308">
        <f t="shared" si="26"/>
        <v>-1.99520232754824E-3</v>
      </c>
      <c r="Z67" s="308">
        <f t="shared" si="26"/>
        <v>-2.182886856263333E-3</v>
      </c>
      <c r="AA67" s="308">
        <f t="shared" si="26"/>
        <v>-2.4440639275714604E-3</v>
      </c>
      <c r="AB67" s="308">
        <f t="shared" si="26"/>
        <v>-2.5109741843403199E-3</v>
      </c>
      <c r="AC67" s="308">
        <f t="shared" si="26"/>
        <v>-2.2976162348907758E-3</v>
      </c>
      <c r="AD67" s="308">
        <f t="shared" si="26"/>
        <v>-2.0224088453448807E-3</v>
      </c>
      <c r="AE67" s="308">
        <f t="shared" si="26"/>
        <v>-1.8518153069383425E-3</v>
      </c>
      <c r="AF67" s="308">
        <f t="shared" si="26"/>
        <v>-1.8724362164126429E-3</v>
      </c>
      <c r="AG67" s="308">
        <f t="shared" si="26"/>
        <v>-2.0369225666511115E-3</v>
      </c>
      <c r="AH67" s="308">
        <f t="shared" si="26"/>
        <v>-2.289035712157772E-3</v>
      </c>
      <c r="AI67" s="308">
        <f t="shared" si="26"/>
        <v>-2.5691589769046841E-3</v>
      </c>
      <c r="AJ67" s="308">
        <f t="shared" si="26"/>
        <v>-2.853044576593744E-3</v>
      </c>
      <c r="AK67" s="308">
        <f t="shared" si="26"/>
        <v>-3.0482101858160249E-3</v>
      </c>
      <c r="AL67" s="308">
        <f t="shared" si="26"/>
        <v>-3.1564970966624362E-3</v>
      </c>
      <c r="AM67" s="308">
        <f t="shared" si="26"/>
        <v>-3.1689235671974458E-3</v>
      </c>
      <c r="AN67" s="308">
        <f t="shared" si="26"/>
        <v>-3.1273674334845181E-3</v>
      </c>
      <c r="AO67" s="308">
        <f t="shared" si="26"/>
        <v>-3.0179570758614993E-3</v>
      </c>
      <c r="AP67" s="308">
        <f t="shared" si="26"/>
        <v>-2.8933107868360786E-3</v>
      </c>
      <c r="AQ67" s="308">
        <f t="shared" si="26"/>
        <v>-2.7387156817887393E-3</v>
      </c>
      <c r="AR67" s="308">
        <f t="shared" si="26"/>
        <v>-2.6638696813925389E-3</v>
      </c>
      <c r="AS67" s="308">
        <f t="shared" si="26"/>
        <v>-2.5232215530430757E-3</v>
      </c>
      <c r="AT67" s="308">
        <f t="shared" si="26"/>
        <v>-2.5665767989616617E-3</v>
      </c>
      <c r="AU67" s="309">
        <f t="shared" si="26"/>
        <v>-2.4078567012409957E-3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Gael</cp:lastModifiedBy>
  <cp:lastPrinted>2018-11-29T16:44:02Z</cp:lastPrinted>
  <dcterms:created xsi:type="dcterms:W3CDTF">2016-06-15T08:53:28Z</dcterms:created>
  <dcterms:modified xsi:type="dcterms:W3CDTF">2023-09-26T10:10:56Z</dcterms:modified>
</cp:coreProperties>
</file>