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1 Subventions ma prime renov\"/>
    </mc:Choice>
  </mc:AlternateContent>
  <xr:revisionPtr revIDLastSave="0" documentId="13_ncr:1_{AF2D658F-E426-4A34-B056-9E51C480F097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<sst xmlns="http://schemas.openxmlformats.org/spreadsheetml/2006/main" count="1237" uniqueCount="529">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</sst>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230.62025049110002</c:v>
                </c:pt>
                <c:pt idx="1">
                  <c:v>230.89984601079999</c:v>
                </c:pt>
                <c:pt idx="2">
                  <c:v>204.66611718529998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0.15570178751855712</c:v>
                </c:pt>
                <c:pt idx="1">
                  <c:v>0.10042094311567341</c:v>
                </c:pt>
                <c:pt idx="2">
                  <c:v>5.4600991206223227E-2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0.76005197272240088</c:v>
                </c:pt>
                <c:pt idx="1">
                  <c:v>0.70925327107873648</c:v>
                </c:pt>
                <c:pt idx="2">
                  <c:v>0.55053530462630551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8.4246239877600937E-2</c:v>
                </c:pt>
                <c:pt idx="1">
                  <c:v>0.19032578577385562</c:v>
                </c:pt>
                <c:pt idx="2">
                  <c:v>0.39518544573788505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2.4818026799999999</c:v>
                </c:pt>
                <c:pt idx="1">
                  <c:v>2.6664985529999998</c:v>
                </c:pt>
                <c:pt idx="2">
                  <c:v>3.7334934739999999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69.119158371000012</c:v>
                </c:pt>
                <c:pt idx="1">
                  <c:v>65.121665884999999</c:v>
                </c:pt>
                <c:pt idx="2">
                  <c:v>59.924572744999999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10.3264477517</c:v>
                </c:pt>
                <c:pt idx="1">
                  <c:v>10.578454237199999</c:v>
                </c:pt>
                <c:pt idx="2">
                  <c:v>13.599896641499999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23.560882792000001</c:v>
                </c:pt>
                <c:pt idx="1">
                  <c:v>18.853061066599999</c:v>
                </c:pt>
                <c:pt idx="2">
                  <c:v>18.174265215400002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36.428070756299995</c:v>
                </c:pt>
                <c:pt idx="1">
                  <c:v>36.952197978400001</c:v>
                </c:pt>
                <c:pt idx="2">
                  <c:v>48.532741738199995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8.6413757760026126E-3</c:v>
                </c:pt>
                <c:pt idx="1">
                  <c:v>6.9572056945103947E-3</c:v>
                </c:pt>
                <c:pt idx="2">
                  <c:v>7.0660959986539387E-3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0.69408091301753316</c:v>
                </c:pt>
                <c:pt idx="1">
                  <c:v>0.64846858619903802</c:v>
                </c:pt>
                <c:pt idx="2">
                  <c:v>0.37300389183970728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0.10258601324237596</c:v>
                </c:pt>
                <c:pt idx="1">
                  <c:v>0.10222058431295385</c:v>
                </c:pt>
                <c:pt idx="2">
                  <c:v>9.7911813979793552E-2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3.6998234274235105E-2</c:v>
                </c:pt>
                <c:pt idx="1">
                  <c:v>6.0326902213044563E-2</c:v>
                </c:pt>
                <c:pt idx="2">
                  <c:v>0.17656228752177258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8.3952357056161164E-2</c:v>
                </c:pt>
                <c:pt idx="1">
                  <c:v>0.13922108435896494</c:v>
                </c:pt>
                <c:pt idx="2">
                  <c:v>0.26336672856747739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7.3741106633692127E-2</c:v>
                </c:pt>
                <c:pt idx="1">
                  <c:v>4.2805637221488196E-2</c:v>
                </c:pt>
                <c:pt idx="2">
                  <c:v>8.2089182092595303E-2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0.95161573824366552</c:v>
                </c:pt>
                <c:pt idx="1">
                  <c:v>0.93912696517929384</c:v>
                </c:pt>
                <c:pt idx="2">
                  <c:v>0.93651036760512496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4.8384261756334444E-2</c:v>
                </c:pt>
                <c:pt idx="1">
                  <c:v>6.0873034820706204E-2</c:v>
                </c:pt>
                <c:pt idx="2">
                  <c:v>6.3489632394875067E-2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0.98439656250381125</c:v>
                </c:pt>
                <c:pt idx="1">
                  <c:v>0.97850009740232069</c:v>
                </c:pt>
                <c:pt idx="2">
                  <c:v>0.95693676436850794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1.5603437496188702E-2</c:v>
                </c:pt>
                <c:pt idx="1">
                  <c:v>2.1499902597679314E-2</c:v>
                </c:pt>
                <c:pt idx="2">
                  <c:v>4.3063235631492058E-2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131.42904360129543</c:v>
                </c:pt>
                <c:pt idx="1">
                  <c:v>119.18556729452079</c:v>
                </c:pt>
                <c:pt idx="2">
                  <c:v>89.660055936465753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46.428447322607738</c:v>
                </c:pt>
                <c:pt idx="1">
                  <c:v>35.216283173074473</c:v>
                </c:pt>
                <c:pt idx="2">
                  <c:v>25.398060336373984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25.093728263367765</c:v>
                </c:pt>
                <c:pt idx="1">
                  <c:v>18.854362803053629</c:v>
                </c:pt>
                <c:pt idx="2">
                  <c:v>22.052121824789566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110.32094507988843</c:v>
                </c:pt>
                <c:pt idx="1">
                  <c:v>118.63452113764643</c:v>
                </c:pt>
                <c:pt idx="2">
                  <c:v>155.41963686868297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34.664838069999995</c:v>
                </c:pt>
                <c:pt idx="1">
                  <c:v>34.954891860000004</c:v>
                </c:pt>
                <c:pt idx="2">
                  <c:v>35.115334230000002</c:v>
                </c:pt>
                <c:pt idx="3">
                  <c:v>35.229701630000001</c:v>
                </c:pt>
                <c:pt idx="4">
                  <c:v>35.295551639999999</c:v>
                </c:pt>
                <c:pt idx="5">
                  <c:v>35.313451379999997</c:v>
                </c:pt>
                <c:pt idx="6">
                  <c:v>35.376991509999996</c:v>
                </c:pt>
                <c:pt idx="7">
                  <c:v>35.486424339999999</c:v>
                </c:pt>
                <c:pt idx="8">
                  <c:v>35.63258862</c:v>
                </c:pt>
                <c:pt idx="9">
                  <c:v>35.803252579999999</c:v>
                </c:pt>
                <c:pt idx="10">
                  <c:v>35.990633340000002</c:v>
                </c:pt>
                <c:pt idx="11">
                  <c:v>36.184232689999995</c:v>
                </c:pt>
                <c:pt idx="12">
                  <c:v>36.380129279999998</c:v>
                </c:pt>
                <c:pt idx="13">
                  <c:v>36.576105009999999</c:v>
                </c:pt>
                <c:pt idx="14">
                  <c:v>36.771488429999998</c:v>
                </c:pt>
                <c:pt idx="15">
                  <c:v>36.967257539999999</c:v>
                </c:pt>
                <c:pt idx="16">
                  <c:v>37.161202799999998</c:v>
                </c:pt>
                <c:pt idx="17">
                  <c:v>37.355315649999994</c:v>
                </c:pt>
                <c:pt idx="18">
                  <c:v>37.55100186</c:v>
                </c:pt>
                <c:pt idx="19">
                  <c:v>37.749685790000001</c:v>
                </c:pt>
                <c:pt idx="20">
                  <c:v>37.954814659999997</c:v>
                </c:pt>
                <c:pt idx="21">
                  <c:v>38.170441550000007</c:v>
                </c:pt>
                <c:pt idx="22">
                  <c:v>38.395049329999999</c:v>
                </c:pt>
                <c:pt idx="23">
                  <c:v>38.625776389999999</c:v>
                </c:pt>
                <c:pt idx="24">
                  <c:v>38.861186709999998</c:v>
                </c:pt>
                <c:pt idx="25">
                  <c:v>39.099430549999994</c:v>
                </c:pt>
                <c:pt idx="26">
                  <c:v>39.338849789999998</c:v>
                </c:pt>
                <c:pt idx="27">
                  <c:v>39.579513740000003</c:v>
                </c:pt>
                <c:pt idx="28">
                  <c:v>39.821285580000001</c:v>
                </c:pt>
                <c:pt idx="29">
                  <c:v>40.063970179999998</c:v>
                </c:pt>
                <c:pt idx="30">
                  <c:v>40.309966160000002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8.5702343192858316E-3</c:v>
                </c:pt>
                <c:pt idx="1">
                  <c:v>1.3123714956330577E-2</c:v>
                </c:pt>
                <c:pt idx="2">
                  <c:v>2.0937771868674595E-2</c:v>
                </c:pt>
                <c:pt idx="3">
                  <c:v>2.9340758541076522E-2</c:v>
                </c:pt>
                <c:pt idx="4">
                  <c:v>3.8429826875486683E-2</c:v>
                </c:pt>
                <c:pt idx="5">
                  <c:v>4.8309374794393151E-2</c:v>
                </c:pt>
                <c:pt idx="6">
                  <c:v>5.9420178999839438E-2</c:v>
                </c:pt>
                <c:pt idx="7">
                  <c:v>7.1903259695958427E-2</c:v>
                </c:pt>
                <c:pt idx="8">
                  <c:v>8.5855830813338196E-2</c:v>
                </c:pt>
                <c:pt idx="9">
                  <c:v>0.10134410179333489</c:v>
                </c:pt>
                <c:pt idx="10">
                  <c:v>0.11843215946585507</c:v>
                </c:pt>
                <c:pt idx="11">
                  <c:v>0.13714010910535077</c:v>
                </c:pt>
                <c:pt idx="12">
                  <c:v>0.1574913660669652</c:v>
                </c:pt>
                <c:pt idx="13">
                  <c:v>0.1794833495038678</c:v>
                </c:pt>
                <c:pt idx="14">
                  <c:v>0.203083927924644</c:v>
                </c:pt>
                <c:pt idx="15">
                  <c:v>0.22823103514970672</c:v>
                </c:pt>
                <c:pt idx="16">
                  <c:v>0.2547949583590981</c:v>
                </c:pt>
                <c:pt idx="17">
                  <c:v>0.28263867902826839</c:v>
                </c:pt>
                <c:pt idx="18">
                  <c:v>0.31158377620979943</c:v>
                </c:pt>
                <c:pt idx="19">
                  <c:v>0.34142169001613826</c:v>
                </c:pt>
                <c:pt idx="20">
                  <c:v>0.3719397032091844</c:v>
                </c:pt>
                <c:pt idx="21">
                  <c:v>0.40291637548531317</c:v>
                </c:pt>
                <c:pt idx="22">
                  <c:v>0.43407447212153377</c:v>
                </c:pt>
                <c:pt idx="23">
                  <c:v>0.46513301554376862</c:v>
                </c:pt>
                <c:pt idx="24">
                  <c:v>0.49584227969655842</c:v>
                </c:pt>
                <c:pt idx="25">
                  <c:v>0.5259732420834452</c:v>
                </c:pt>
                <c:pt idx="26">
                  <c:v>0.55532809084706081</c:v>
                </c:pt>
                <c:pt idx="27">
                  <c:v>0.58375464619844009</c:v>
                </c:pt>
                <c:pt idx="28">
                  <c:v>0.61112891298071437</c:v>
                </c:pt>
                <c:pt idx="29">
                  <c:v>0.63735573771835319</c:v>
                </c:pt>
                <c:pt idx="30">
                  <c:v>0.66238511126549648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0.10383889509973412</c:v>
                </c:pt>
                <c:pt idx="1">
                  <c:v>5.8141731700907043E-2</c:v>
                </c:pt>
                <c:pt idx="2">
                  <c:v>1.5177048570858933E-2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0.71137227599921082</c:v>
                </c:pt>
                <c:pt idx="1">
                  <c:v>0.61241704214477677</c:v>
                </c:pt>
                <c:pt idx="2">
                  <c:v>0.22212478324739926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0.17621859460773187</c:v>
                </c:pt>
                <c:pt idx="1">
                  <c:v>0.21100906669957478</c:v>
                </c:pt>
                <c:pt idx="2">
                  <c:v>0.10031305704772638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8.5702343192858316E-3</c:v>
                </c:pt>
                <c:pt idx="1">
                  <c:v>0.11843215946585507</c:v>
                </c:pt>
                <c:pt idx="2">
                  <c:v>0.66238511126549648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74.157378202000004</v>
      </c>
      <c r="G7" s="84">
        <f t="shared" ref="G7:R7" si="1">SUM(G8:G9)</f>
        <v>71.806388554000009</v>
      </c>
      <c r="H7" s="6">
        <f t="shared" si="1"/>
        <v>71.083808399999995</v>
      </c>
      <c r="I7" s="85">
        <f t="shared" si="1"/>
        <v>70.517754281000009</v>
      </c>
      <c r="J7" s="84">
        <f t="shared" si="1"/>
        <v>70.873561508999998</v>
      </c>
      <c r="K7" s="6">
        <f t="shared" si="1"/>
        <v>70.968762999000006</v>
      </c>
      <c r="L7" s="6">
        <f t="shared" si="1"/>
        <v>71.038819529000008</v>
      </c>
      <c r="M7" s="6">
        <f t="shared" si="1"/>
        <v>70.45092986200001</v>
      </c>
      <c r="N7" s="85">
        <f t="shared" si="1"/>
        <v>69.531699988</v>
      </c>
      <c r="O7" s="84">
        <f t="shared" si="1"/>
        <v>68.757991153000006</v>
      </c>
      <c r="P7" s="6">
        <f t="shared" si="1"/>
        <v>68.353621216999997</v>
      </c>
      <c r="Q7" s="6">
        <f t="shared" si="1"/>
        <v>68.215798292000002</v>
      </c>
      <c r="R7" s="6">
        <f t="shared" si="1"/>
        <v>68.268915888999999</v>
      </c>
      <c r="S7" s="85">
        <f>SUM(S8:S9)</f>
        <v>68.439247254999998</v>
      </c>
      <c r="T7" s="94">
        <f>SUM(T8:T9)</f>
        <v>67.841380010999998</v>
      </c>
      <c r="U7" s="94">
        <f>SUM(U8:U9)</f>
        <v>66.457789583999997</v>
      </c>
      <c r="V7" s="94">
        <f>SUM(V8:V9)</f>
        <v>65.006115871000006</v>
      </c>
      <c r="W7" s="94">
        <f>SUM(W8:W9)</f>
        <v>63.905519764999994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70.511796090000004</v>
      </c>
      <c r="G8" s="22">
        <f>VLOOKUP($D8,Résultats!$B$2:$AX$476,G$5,FALSE)</f>
        <v>67.670317890000007</v>
      </c>
      <c r="H8" s="16">
        <f>VLOOKUP($D8,Résultats!$B$2:$AX$476,H$5,FALSE)</f>
        <v>66.768692090000002</v>
      </c>
      <c r="I8" s="86">
        <f>VLOOKUP($D8,Résultats!$B$2:$AX$476,I$5,FALSE)</f>
        <v>67.173474830000004</v>
      </c>
      <c r="J8" s="22">
        <f>VLOOKUP($D8,Résultats!$B$2:$AX$476,J$5,FALSE)</f>
        <v>67.329543259999994</v>
      </c>
      <c r="K8" s="16">
        <f>VLOOKUP($D8,Résultats!$B$2:$AX$476,K$5,FALSE)</f>
        <v>67.241336860000004</v>
      </c>
      <c r="L8" s="16">
        <f>VLOOKUP($D8,Résultats!$B$2:$AX$476,L$5,FALSE)</f>
        <v>67.133215500000006</v>
      </c>
      <c r="M8" s="16">
        <f>VLOOKUP($D8,Résultats!$B$2:$AX$476,M$5,FALSE)</f>
        <v>66.464115890000002</v>
      </c>
      <c r="N8" s="86">
        <f>VLOOKUP($D8,Résultats!$B$2:$AX$476,N$5,FALSE)</f>
        <v>65.484320870000005</v>
      </c>
      <c r="O8" s="22">
        <f>VLOOKUP($D8,Résultats!$B$2:$AX$476,O$5,FALSE)</f>
        <v>64.759824170000002</v>
      </c>
      <c r="P8" s="16">
        <f>VLOOKUP($D8,Résultats!$B$2:$AX$476,P$5,FALSE)</f>
        <v>64.383121959999997</v>
      </c>
      <c r="Q8" s="16">
        <f>VLOOKUP($D8,Résultats!$B$2:$AX$476,Q$5,FALSE)</f>
        <v>64.257455379999996</v>
      </c>
      <c r="R8" s="16">
        <f>VLOOKUP($D8,Résultats!$B$2:$AX$476,R$5,FALSE)</f>
        <v>64.311095420000001</v>
      </c>
      <c r="S8" s="86">
        <f>VLOOKUP($D8,Résultats!$B$2:$AX$476,S$5,FALSE)</f>
        <v>64.475093819999998</v>
      </c>
      <c r="T8" s="95">
        <f>VLOOKUP($D8,Résultats!$B$2:$AX$476,T$5,FALSE)</f>
        <v>63.949270429999999</v>
      </c>
      <c r="U8" s="95">
        <f>VLOOKUP($D8,Résultats!$B$2:$AX$476,U$5,FALSE)</f>
        <v>62.656896629999999</v>
      </c>
      <c r="V8" s="95">
        <f>VLOOKUP($D8,Résultats!$B$2:$AX$476,V$5,FALSE)</f>
        <v>61.228840900000002</v>
      </c>
      <c r="W8" s="95">
        <f>VLOOKUP($D8,Résultats!$B$2:$AX$476,W$5,FALSE)</f>
        <v>60.100930669999997</v>
      </c>
      <c r="X8" s="45">
        <f>W8-'[1]Cibles THREEME'!$H4</f>
        <v>49.700323438808503</v>
      </c>
      <c r="Y8" s="75"/>
      <c r="Z8" s="198" t="s">
        <v>68</v>
      </c>
      <c r="AA8" s="199">
        <f>I27</f>
        <v>230.62025049110002</v>
      </c>
      <c r="AB8" s="199">
        <f>S27</f>
        <v>230.89984601079999</v>
      </c>
      <c r="AC8" s="89">
        <f>W27</f>
        <v>204.66611718529998</v>
      </c>
    </row>
    <row r="9" spans="1:29" x14ac:dyDescent="0.3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3.645582112</v>
      </c>
      <c r="G9" s="22">
        <f>VLOOKUP($D9,Résultats!$B$2:$AX$476,G$5,FALSE)</f>
        <v>4.136070664</v>
      </c>
      <c r="H9" s="16">
        <f>VLOOKUP($D9,Résultats!$B$2:$AX$476,H$5,FALSE)</f>
        <v>4.3151163099999996</v>
      </c>
      <c r="I9" s="86">
        <f>VLOOKUP($D9,Résultats!$B$2:$AX$476,I$5,FALSE)</f>
        <v>3.3442794509999998</v>
      </c>
      <c r="J9" s="22">
        <f>VLOOKUP($D9,Résultats!$B$2:$AX$476,J$5,FALSE)</f>
        <v>3.5440182490000001</v>
      </c>
      <c r="K9" s="16">
        <f>VLOOKUP($D9,Résultats!$B$2:$AX$476,K$5,FALSE)</f>
        <v>3.7274261389999999</v>
      </c>
      <c r="L9" s="16">
        <f>VLOOKUP($D9,Résultats!$B$2:$AX$476,L$5,FALSE)</f>
        <v>3.905604029</v>
      </c>
      <c r="M9" s="16">
        <f>VLOOKUP($D9,Résultats!$B$2:$AX$476,M$5,FALSE)</f>
        <v>3.9868139720000002</v>
      </c>
      <c r="N9" s="86">
        <f>VLOOKUP($D9,Résultats!$B$2:$AX$476,N$5,FALSE)</f>
        <v>4.0473791180000003</v>
      </c>
      <c r="O9" s="22">
        <f>VLOOKUP($D9,Résultats!$B$2:$AX$476,O$5,FALSE)</f>
        <v>3.998166983</v>
      </c>
      <c r="P9" s="16">
        <f>VLOOKUP($D9,Résultats!$B$2:$AX$476,P$5,FALSE)</f>
        <v>3.9704992570000002</v>
      </c>
      <c r="Q9" s="16">
        <f>VLOOKUP($D9,Résultats!$B$2:$AX$476,Q$5,FALSE)</f>
        <v>3.958342912</v>
      </c>
      <c r="R9" s="16">
        <f>VLOOKUP($D9,Résultats!$B$2:$AX$476,R$5,FALSE)</f>
        <v>3.9578204690000001</v>
      </c>
      <c r="S9" s="86">
        <f>VLOOKUP($D9,Résultats!$B$2:$AX$476,S$5,FALSE)</f>
        <v>3.9641534350000001</v>
      </c>
      <c r="T9" s="95">
        <f>VLOOKUP($D9,Résultats!$B$2:$AX$476,T$5,FALSE)</f>
        <v>3.8921095810000002</v>
      </c>
      <c r="U9" s="95">
        <f>VLOOKUP($D9,Résultats!$B$2:$AX$476,U$5,FALSE)</f>
        <v>3.800892954</v>
      </c>
      <c r="V9" s="95">
        <f>VLOOKUP($D9,Résultats!$B$2:$AX$476,V$5,FALSE)</f>
        <v>3.7772749710000002</v>
      </c>
      <c r="W9" s="95">
        <f>VLOOKUP($D9,Résultats!$B$2:$AX$476,W$5,FALSE)</f>
        <v>3.8045890949999999</v>
      </c>
      <c r="X9" s="45">
        <f>W9-'[1]Cibles THREEME'!$H5</f>
        <v>0.30774787942291715</v>
      </c>
      <c r="Y9" s="75"/>
      <c r="Z9" s="75"/>
      <c r="AA9" s="75"/>
      <c r="AB9" s="75"/>
      <c r="AC9" s="75"/>
    </row>
    <row r="10" spans="1:29" ht="15" customHeight="1" x14ac:dyDescent="0.3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141.20466895740003</v>
      </c>
      <c r="G10" s="21">
        <f t="shared" ref="G10:R10" si="2">SUM(G11:G18)</f>
        <v>136.0106122343</v>
      </c>
      <c r="H10" s="8">
        <f t="shared" si="2"/>
        <v>132.14733709770002</v>
      </c>
      <c r="I10" s="87">
        <f t="shared" si="2"/>
        <v>122.9889331504</v>
      </c>
      <c r="J10" s="21">
        <f t="shared" si="2"/>
        <v>118.48739580280001</v>
      </c>
      <c r="K10" s="8">
        <f t="shared" si="2"/>
        <v>115.33756910129999</v>
      </c>
      <c r="L10" s="8">
        <f t="shared" si="2"/>
        <v>112.86808136339999</v>
      </c>
      <c r="M10" s="8">
        <f t="shared" si="2"/>
        <v>120.63101493569999</v>
      </c>
      <c r="N10" s="87">
        <f t="shared" si="2"/>
        <v>128.66655751940002</v>
      </c>
      <c r="O10" s="21">
        <f t="shared" si="2"/>
        <v>128.7645362202</v>
      </c>
      <c r="P10" s="8">
        <f t="shared" si="2"/>
        <v>129.00577314899999</v>
      </c>
      <c r="Q10" s="8">
        <f t="shared" si="2"/>
        <v>129.3828397419</v>
      </c>
      <c r="R10" s="8">
        <f t="shared" si="2"/>
        <v>129.57590853959999</v>
      </c>
      <c r="S10" s="87">
        <f>SUM(S11:S18)</f>
        <v>129.87117203259999</v>
      </c>
      <c r="T10" s="96">
        <f>SUM(T11:T18)</f>
        <v>118.97711168319989</v>
      </c>
      <c r="U10" s="96">
        <f>SUM(U11:U18)</f>
        <v>112.07591853229999</v>
      </c>
      <c r="V10" s="96">
        <f>SUM(V11:V18)</f>
        <v>106.8526925243</v>
      </c>
      <c r="W10" s="96">
        <f>SUM(W11:W18)</f>
        <v>104.81779147619999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125.16436349999999</v>
      </c>
      <c r="G11" s="22">
        <f>VLOOKUP($D11,Résultats!$B$2:$AX$476,G$5,FALSE)</f>
        <v>117.60353430000001</v>
      </c>
      <c r="H11" s="16">
        <f>VLOOKUP($D11,Résultats!$B$2:$AX$476,H$5,FALSE)</f>
        <v>113.0260949</v>
      </c>
      <c r="I11" s="86">
        <f>VLOOKUP($D11,Résultats!$B$2:$AX$476,I$5,FALSE)</f>
        <v>103.2589383</v>
      </c>
      <c r="J11" s="22">
        <f>VLOOKUP($D11,Résultats!$B$2:$AX$476,J$5,FALSE)</f>
        <v>99.53034074</v>
      </c>
      <c r="K11" s="16">
        <f>VLOOKUP($D11,Résultats!$B$2:$AX$476,K$5,FALSE)</f>
        <v>96.973972070000002</v>
      </c>
      <c r="L11" s="16">
        <f>VLOOKUP($D11,Résultats!$B$2:$AX$476,L$5,FALSE)</f>
        <v>95.023092739999996</v>
      </c>
      <c r="M11" s="16">
        <f>VLOOKUP($D11,Résultats!$B$2:$AX$476,M$5,FALSE)</f>
        <v>101.9854677</v>
      </c>
      <c r="N11" s="86">
        <f>VLOOKUP($D11,Résultats!$B$2:$AX$476,N$5,FALSE)</f>
        <v>109.22539380000001</v>
      </c>
      <c r="O11" s="22">
        <f>VLOOKUP($D11,Résultats!$B$2:$AX$476,O$5,FALSE)</f>
        <v>108.95272989999999</v>
      </c>
      <c r="P11" s="16">
        <f>VLOOKUP($D11,Résultats!$B$2:$AX$476,P$5,FALSE)</f>
        <v>108.8154772</v>
      </c>
      <c r="Q11" s="16">
        <f>VLOOKUP($D11,Résultats!$B$2:$AX$476,Q$5,FALSE)</f>
        <v>108.8060866</v>
      </c>
      <c r="R11" s="16">
        <f>VLOOKUP($D11,Résultats!$B$2:$AX$476,R$5,FALSE)</f>
        <v>108.6934433</v>
      </c>
      <c r="S11" s="86">
        <f>VLOOKUP($D11,Résultats!$B$2:$AX$476,S$5,FALSE)</f>
        <v>108.6782286</v>
      </c>
      <c r="T11" s="95">
        <f>VLOOKUP($D11,Résultats!$B$2:$AX$476,T$5,FALSE)</f>
        <v>94.849094339999894</v>
      </c>
      <c r="U11" s="95">
        <f>VLOOKUP($D11,Résultats!$B$2:$AX$476,U$5,FALSE)</f>
        <v>84.07017329</v>
      </c>
      <c r="V11" s="95">
        <f>VLOOKUP($D11,Résultats!$B$2:$AX$476,V$5,FALSE)</f>
        <v>74.68138725</v>
      </c>
      <c r="W11" s="95">
        <f>VLOOKUP($D11,Résultats!$B$2:$AX$476,W$5,FALSE)</f>
        <v>66.119988059999997</v>
      </c>
      <c r="X11" s="45">
        <f>W11-'[1]Cibles THREEME'!$H10</f>
        <v>63.46228462843586</v>
      </c>
      <c r="Y11" s="75"/>
      <c r="Z11" s="75"/>
      <c r="AA11" s="75"/>
      <c r="AB11" s="75"/>
      <c r="AC11" s="75"/>
    </row>
    <row r="12" spans="1:29" x14ac:dyDescent="0.3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0.59998749250000005</v>
      </c>
      <c r="G12" s="22">
        <f>VLOOKUP($D12,Résultats!$B$2:$AX$476,G$5,FALSE)</f>
        <v>0.42982619080000001</v>
      </c>
      <c r="H12" s="16">
        <f>VLOOKUP($D12,Résultats!$B$2:$AX$476,H$5,FALSE)</f>
        <v>0.37734626770000002</v>
      </c>
      <c r="I12" s="86">
        <f>VLOOKUP($D12,Résultats!$B$2:$AX$476,I$5,FALSE)</f>
        <v>0.32743791350000001</v>
      </c>
      <c r="J12" s="22">
        <f>VLOOKUP($D12,Résultats!$B$2:$AX$476,J$5,FALSE)</f>
        <v>0.51368607759999996</v>
      </c>
      <c r="K12" s="16">
        <f>VLOOKUP($D12,Résultats!$B$2:$AX$476,K$5,FALSE)</f>
        <v>0.68486769749999998</v>
      </c>
      <c r="L12" s="16">
        <f>VLOOKUP($D12,Résultats!$B$2:$AX$476,L$5,FALSE)</f>
        <v>0.84378376340000005</v>
      </c>
      <c r="M12" s="16">
        <f>VLOOKUP($D12,Résultats!$B$2:$AX$476,M$5,FALSE)</f>
        <v>0.78267182099999999</v>
      </c>
      <c r="N12" s="86">
        <f>VLOOKUP($D12,Résultats!$B$2:$AX$476,N$5,FALSE)</f>
        <v>0.7083337663</v>
      </c>
      <c r="O12" s="22">
        <f>VLOOKUP($D12,Résultats!$B$2:$AX$476,O$5,FALSE)</f>
        <v>0.70105548510000004</v>
      </c>
      <c r="P12" s="16">
        <f>VLOOKUP($D12,Résultats!$B$2:$AX$476,P$5,FALSE)</f>
        <v>0.69465620179999998</v>
      </c>
      <c r="Q12" s="16">
        <f>VLOOKUP($D12,Résultats!$B$2:$AX$476,Q$5,FALSE)</f>
        <v>0.68906712780000001</v>
      </c>
      <c r="R12" s="16">
        <f>VLOOKUP($D12,Résultats!$B$2:$AX$476,R$5,FALSE)</f>
        <v>0.68302794980000003</v>
      </c>
      <c r="S12" s="86">
        <f>VLOOKUP($D12,Résultats!$B$2:$AX$476,S$5,FALSE)</f>
        <v>0.6776083423</v>
      </c>
      <c r="T12" s="95">
        <f>VLOOKUP($D12,Résultats!$B$2:$AX$476,T$5,FALSE)</f>
        <v>0.69645523450000002</v>
      </c>
      <c r="U12" s="95">
        <f>VLOOKUP($D12,Résultats!$B$2:$AX$476,U$5,FALSE)</f>
        <v>0.65536365770000005</v>
      </c>
      <c r="V12" s="95">
        <f>VLOOKUP($D12,Résultats!$B$2:$AX$476,V$5,FALSE)</f>
        <v>0.69942140500000005</v>
      </c>
      <c r="W12" s="95">
        <f>VLOOKUP($D12,Résultats!$B$2:$AX$476,W$5,FALSE)</f>
        <v>0.73084291999999995</v>
      </c>
      <c r="X12" s="45">
        <f>W12-'[1]Cibles THREEME'!$H11</f>
        <v>0.73084291999999995</v>
      </c>
      <c r="Y12" s="75"/>
      <c r="Z12" s="200"/>
      <c r="AA12" s="188"/>
      <c r="AB12" s="188"/>
      <c r="AC12" s="188"/>
    </row>
    <row r="13" spans="1:29" x14ac:dyDescent="0.3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2.6820636339999999</v>
      </c>
      <c r="G13" s="22">
        <f>VLOOKUP($D13,Résultats!$B$2:$AX$476,G$5,FALSE)</f>
        <v>3.4749240019999998</v>
      </c>
      <c r="H13" s="16">
        <f>VLOOKUP($D13,Résultats!$B$2:$AX$476,H$5,FALSE)</f>
        <v>3.7173110039999999</v>
      </c>
      <c r="I13" s="86">
        <f>VLOOKUP($D13,Résultats!$B$2:$AX$476,I$5,FALSE)</f>
        <v>5.7511488640000001</v>
      </c>
      <c r="J13" s="22">
        <f>VLOOKUP($D13,Résultats!$B$2:$AX$476,J$5,FALSE)</f>
        <v>4.2131047979999998</v>
      </c>
      <c r="K13" s="16">
        <f>VLOOKUP($D13,Résultats!$B$2:$AX$476,K$5,FALSE)</f>
        <v>2.8626059009999998</v>
      </c>
      <c r="L13" s="16">
        <f>VLOOKUP($D13,Résultats!$B$2:$AX$476,L$5,FALSE)</f>
        <v>1.6375964190000001</v>
      </c>
      <c r="M13" s="16">
        <f>VLOOKUP($D13,Résultats!$B$2:$AX$476,M$5,FALSE)</f>
        <v>1.6710337689999999</v>
      </c>
      <c r="N13" s="86">
        <f>VLOOKUP($D13,Résultats!$B$2:$AX$476,N$5,FALSE)</f>
        <v>1.699894322</v>
      </c>
      <c r="O13" s="22">
        <f>VLOOKUP($D13,Résultats!$B$2:$AX$476,O$5,FALSE)</f>
        <v>1.6811660399999999</v>
      </c>
      <c r="P13" s="16">
        <f>VLOOKUP($D13,Résultats!$B$2:$AX$476,P$5,FALSE)</f>
        <v>1.6646556189999999</v>
      </c>
      <c r="Q13" s="16">
        <f>VLOOKUP($D13,Résultats!$B$2:$AX$476,Q$5,FALSE)</f>
        <v>1.650193735</v>
      </c>
      <c r="R13" s="16">
        <f>VLOOKUP($D13,Résultats!$B$2:$AX$476,R$5,FALSE)</f>
        <v>1.6353759489999999</v>
      </c>
      <c r="S13" s="86">
        <f>VLOOKUP($D13,Résultats!$B$2:$AX$476,S$5,FALSE)</f>
        <v>1.622046332</v>
      </c>
      <c r="T13" s="95">
        <f>VLOOKUP($D13,Résultats!$B$2:$AX$476,T$5,FALSE)</f>
        <v>1.547678125</v>
      </c>
      <c r="U13" s="95">
        <f>VLOOKUP($D13,Résultats!$B$2:$AX$476,U$5,FALSE)</f>
        <v>1.515334816</v>
      </c>
      <c r="V13" s="95">
        <f>VLOOKUP($D13,Résultats!$B$2:$AX$476,V$5,FALSE)</f>
        <v>1.5072584339999999</v>
      </c>
      <c r="W13" s="95">
        <f>VLOOKUP($D13,Résultats!$B$2:$AX$476,W$5,FALSE)</f>
        <v>4.3012824519999997</v>
      </c>
      <c r="X13" s="45">
        <f>W13-'[1]Cibles THREEME'!$H12</f>
        <v>2.0083618443760392</v>
      </c>
      <c r="Y13" s="75"/>
    </row>
    <row r="14" spans="1:29" x14ac:dyDescent="0.3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3.1520551060000002</v>
      </c>
      <c r="G14" s="22">
        <f>VLOOKUP($D14,Résultats!$B$2:$AX$476,G$5,FALSE)</f>
        <v>2.408875804</v>
      </c>
      <c r="H14" s="16">
        <f>VLOOKUP($D14,Résultats!$B$2:$AX$476,H$5,FALSE)</f>
        <v>2.1602329490000001</v>
      </c>
      <c r="I14" s="86">
        <f>VLOOKUP($D14,Résultats!$B$2:$AX$476,I$5,FALSE)</f>
        <v>0.90243428290000005</v>
      </c>
      <c r="J14" s="22">
        <f>VLOOKUP($D14,Résultats!$B$2:$AX$476,J$5,FALSE)</f>
        <v>0.70871908920000004</v>
      </c>
      <c r="K14" s="16">
        <f>VLOOKUP($D14,Résultats!$B$2:$AX$476,K$5,FALSE)</f>
        <v>0.54079609679999996</v>
      </c>
      <c r="L14" s="16">
        <f>VLOOKUP($D14,Résultats!$B$2:$AX$476,L$5,FALSE)</f>
        <v>0.389944823</v>
      </c>
      <c r="M14" s="16">
        <f>VLOOKUP($D14,Résultats!$B$2:$AX$476,M$5,FALSE)</f>
        <v>0.3304830507</v>
      </c>
      <c r="N14" s="86">
        <f>VLOOKUP($D14,Résultats!$B$2:$AX$476,N$5,FALSE)</f>
        <v>0.26003677310000001</v>
      </c>
      <c r="O14" s="22">
        <f>VLOOKUP($D14,Résultats!$B$2:$AX$476,O$5,FALSE)</f>
        <v>0.2593091931</v>
      </c>
      <c r="P14" s="16">
        <f>VLOOKUP($D14,Résultats!$B$2:$AX$476,P$5,FALSE)</f>
        <v>0.25890753620000001</v>
      </c>
      <c r="Q14" s="16">
        <f>VLOOKUP($D14,Résultats!$B$2:$AX$476,Q$5,FALSE)</f>
        <v>0.25881355709999998</v>
      </c>
      <c r="R14" s="16">
        <f>VLOOKUP($D14,Résultats!$B$2:$AX$476,R$5,FALSE)</f>
        <v>0.25846178380000001</v>
      </c>
      <c r="S14" s="86">
        <f>VLOOKUP($D14,Résultats!$B$2:$AX$476,S$5,FALSE)</f>
        <v>0.25834278329999999</v>
      </c>
      <c r="T14" s="95">
        <f>VLOOKUP($D14,Résultats!$B$2:$AX$476,T$5,FALSE)</f>
        <v>0.24965775670000001</v>
      </c>
      <c r="U14" s="95">
        <f>VLOOKUP($D14,Résultats!$B$2:$AX$476,U$5,FALSE)</f>
        <v>0.2478826676</v>
      </c>
      <c r="V14" s="95">
        <f>VLOOKUP($D14,Résultats!$B$2:$AX$476,V$5,FALSE)</f>
        <v>0.25041774830000002</v>
      </c>
      <c r="W14" s="95">
        <f>VLOOKUP($D14,Résultats!$B$2:$AX$476,W$5,FALSE)</f>
        <v>0.2570234072</v>
      </c>
      <c r="X14" s="45">
        <f>W14-'[1]Cibles THREEME'!$H13</f>
        <v>0.2570234072</v>
      </c>
      <c r="Y14" s="75"/>
    </row>
    <row r="15" spans="1:29" x14ac:dyDescent="0.3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1.7179248979999999</v>
      </c>
      <c r="G15" s="22">
        <f>VLOOKUP($D15,Résultats!$B$2:$AX$476,G$5,FALSE)</f>
        <v>2.4993456429999998</v>
      </c>
      <c r="H15" s="16">
        <f>VLOOKUP($D15,Résultats!$B$2:$AX$476,H$5,FALSE)</f>
        <v>2.779047136</v>
      </c>
      <c r="I15" s="86">
        <f>VLOOKUP($D15,Résultats!$B$2:$AX$476,I$5,FALSE)</f>
        <v>3.6746326159999998</v>
      </c>
      <c r="J15" s="22">
        <f>VLOOKUP($D15,Résultats!$B$2:$AX$476,J$5,FALSE)</f>
        <v>3.7476144040000001</v>
      </c>
      <c r="K15" s="16">
        <f>VLOOKUP($D15,Résultats!$B$2:$AX$476,K$5,FALSE)</f>
        <v>3.847172279</v>
      </c>
      <c r="L15" s="16">
        <f>VLOOKUP($D15,Résultats!$B$2:$AX$476,L$5,FALSE)</f>
        <v>3.9574727250000001</v>
      </c>
      <c r="M15" s="16">
        <f>VLOOKUP($D15,Résultats!$B$2:$AX$476,M$5,FALSE)</f>
        <v>4.5071634859999996</v>
      </c>
      <c r="N15" s="86">
        <f>VLOOKUP($D15,Résultats!$B$2:$AX$476,N$5,FALSE)</f>
        <v>5.0892793750000003</v>
      </c>
      <c r="O15" s="22">
        <f>VLOOKUP($D15,Résultats!$B$2:$AX$476,O$5,FALSE)</f>
        <v>5.4182205400000001</v>
      </c>
      <c r="P15" s="16">
        <f>VLOOKUP($D15,Résultats!$B$2:$AX$476,P$5,FALSE)</f>
        <v>5.7533607839999998</v>
      </c>
      <c r="Q15" s="16">
        <f>VLOOKUP($D15,Résultats!$B$2:$AX$476,Q$5,FALSE)</f>
        <v>6.0955778389999997</v>
      </c>
      <c r="R15" s="16">
        <f>VLOOKUP($D15,Résultats!$B$2:$AX$476,R$5,FALSE)</f>
        <v>6.3240011110000003</v>
      </c>
      <c r="S15" s="86">
        <f>VLOOKUP($D15,Résultats!$B$2:$AX$476,S$5,FALSE)</f>
        <v>6.5579241159999997</v>
      </c>
      <c r="T15" s="95">
        <f>VLOOKUP($D15,Résultats!$B$2:$AX$476,T$5,FALSE)</f>
        <v>8.1745817340000002</v>
      </c>
      <c r="U15" s="95">
        <f>VLOOKUP($D15,Résultats!$B$2:$AX$476,U$5,FALSE)</f>
        <v>10.00819931</v>
      </c>
      <c r="V15" s="95">
        <f>VLOOKUP($D15,Résultats!$B$2:$AX$476,V$5,FALSE)</f>
        <v>12.03030343</v>
      </c>
      <c r="W15" s="95">
        <f>VLOOKUP($D15,Résultats!$B$2:$AX$476,W$5,FALSE)</f>
        <v>14.205772639999999</v>
      </c>
      <c r="X15" s="45">
        <f>W15-'[1]Cibles THREEME'!$H14</f>
        <v>-3.5672282198452265</v>
      </c>
      <c r="Y15" s="75"/>
    </row>
    <row r="16" spans="1:29" x14ac:dyDescent="0.3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0.6024949879</v>
      </c>
      <c r="G16" s="22">
        <f>VLOOKUP($D16,Résultats!$B$2:$AX$476,G$5,FALSE)</f>
        <v>0.9630287475</v>
      </c>
      <c r="H16" s="16">
        <f>VLOOKUP($D16,Résultats!$B$2:$AX$476,H$5,FALSE)</f>
        <v>1.104918045</v>
      </c>
      <c r="I16" s="86">
        <f>VLOOKUP($D16,Résultats!$B$2:$AX$476,I$5,FALSE)</f>
        <v>1.6194294380000001</v>
      </c>
      <c r="J16" s="22">
        <f>VLOOKUP($D16,Résultats!$B$2:$AX$476,J$5,FALSE)</f>
        <v>1.6515928870000001</v>
      </c>
      <c r="K16" s="16">
        <f>VLOOKUP($D16,Résultats!$B$2:$AX$476,K$5,FALSE)</f>
        <v>1.6954685519999999</v>
      </c>
      <c r="L16" s="16">
        <f>VLOOKUP($D16,Résultats!$B$2:$AX$476,L$5,FALSE)</f>
        <v>1.7440785249999999</v>
      </c>
      <c r="M16" s="16">
        <f>VLOOKUP($D16,Résultats!$B$2:$AX$476,M$5,FALSE)</f>
        <v>1.9069885529999999</v>
      </c>
      <c r="N16" s="86">
        <f>VLOOKUP($D16,Résultats!$B$2:$AX$476,N$5,FALSE)</f>
        <v>2.0776482820000002</v>
      </c>
      <c r="O16" s="22">
        <f>VLOOKUP($D16,Résultats!$B$2:$AX$476,O$5,FALSE)</f>
        <v>2.2259740730000002</v>
      </c>
      <c r="P16" s="16">
        <f>VLOOKUP($D16,Résultats!$B$2:$AX$476,P$5,FALSE)</f>
        <v>2.3768210220000001</v>
      </c>
      <c r="Q16" s="16">
        <f>VLOOKUP($D16,Résultats!$B$2:$AX$476,Q$5,FALSE)</f>
        <v>2.5305979609999998</v>
      </c>
      <c r="R16" s="16">
        <f>VLOOKUP($D16,Résultats!$B$2:$AX$476,R$5,FALSE)</f>
        <v>2.6849861829999999</v>
      </c>
      <c r="S16" s="86">
        <f>VLOOKUP($D16,Résultats!$B$2:$AX$476,S$5,FALSE)</f>
        <v>2.8416618699999998</v>
      </c>
      <c r="T16" s="95">
        <f>VLOOKUP($D16,Résultats!$B$2:$AX$476,T$5,FALSE)</f>
        <v>4.5093502259999996</v>
      </c>
      <c r="U16" s="95">
        <f>VLOOKUP($D16,Résultats!$B$2:$AX$476,U$5,FALSE)</f>
        <v>6.3168760849999996</v>
      </c>
      <c r="V16" s="95">
        <f>VLOOKUP($D16,Résultats!$B$2:$AX$476,V$5,FALSE)</f>
        <v>8.2806093280000006</v>
      </c>
      <c r="W16" s="95">
        <f>VLOOKUP($D16,Résultats!$B$2:$AX$476,W$5,FALSE)</f>
        <v>9.5236164700000003</v>
      </c>
      <c r="X16" s="45">
        <f>W16-'[1]Cibles THREEME'!$H17</f>
        <v>-0.96649530987962073</v>
      </c>
      <c r="Y16" s="75"/>
    </row>
    <row r="17" spans="1:39" x14ac:dyDescent="0.3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4.8759818690000003</v>
      </c>
      <c r="G17" s="22">
        <f>VLOOKUP($D17,Résultats!$B$2:$AX$476,G$5,FALSE)</f>
        <v>5.2917941040000001</v>
      </c>
      <c r="H17" s="16">
        <f>VLOOKUP($D17,Résultats!$B$2:$AX$476,H$5,FALSE)</f>
        <v>5.3362711550000004</v>
      </c>
      <c r="I17" s="86">
        <f>VLOOKUP($D17,Résultats!$B$2:$AX$476,I$5,FALSE)</f>
        <v>4.8258550959999997</v>
      </c>
      <c r="J17" s="22">
        <f>VLOOKUP($D17,Résultats!$B$2:$AX$476,J$5,FALSE)</f>
        <v>4.9184867209999998</v>
      </c>
      <c r="K17" s="16">
        <f>VLOOKUP($D17,Résultats!$B$2:$AX$476,K$5,FALSE)</f>
        <v>5.0458547180000002</v>
      </c>
      <c r="L17" s="16">
        <f>VLOOKUP($D17,Résultats!$B$2:$AX$476,L$5,FALSE)</f>
        <v>5.1871378860000004</v>
      </c>
      <c r="M17" s="16">
        <f>VLOOKUP($D17,Résultats!$B$2:$AX$476,M$5,FALSE)</f>
        <v>5.224139976</v>
      </c>
      <c r="N17" s="86">
        <f>VLOOKUP($D17,Résultats!$B$2:$AX$476,N$5,FALSE)</f>
        <v>5.2466040090000003</v>
      </c>
      <c r="O17" s="22">
        <f>VLOOKUP($D17,Résultats!$B$2:$AX$476,O$5,FALSE)</f>
        <v>5.2189138809999998</v>
      </c>
      <c r="P17" s="16">
        <f>VLOOKUP($D17,Résultats!$B$2:$AX$476,P$5,FALSE)</f>
        <v>5.1978827929999998</v>
      </c>
      <c r="Q17" s="16">
        <f>VLOOKUP($D17,Résultats!$B$2:$AX$476,Q$5,FALSE)</f>
        <v>5.1830960160000004</v>
      </c>
      <c r="R17" s="16">
        <f>VLOOKUP($D17,Résultats!$B$2:$AX$476,R$5,FALSE)</f>
        <v>5.1731070690000003</v>
      </c>
      <c r="S17" s="86">
        <f>VLOOKUP($D17,Résultats!$B$2:$AX$476,S$5,FALSE)</f>
        <v>5.1677826710000003</v>
      </c>
      <c r="T17" s="95">
        <f>VLOOKUP($D17,Résultats!$B$2:$AX$476,T$5,FALSE)</f>
        <v>5.1342109330000003</v>
      </c>
      <c r="U17" s="95">
        <f>VLOOKUP($D17,Résultats!$B$2:$AX$476,U$5,FALSE)</f>
        <v>5.2159534860000001</v>
      </c>
      <c r="V17" s="95">
        <f>VLOOKUP($D17,Résultats!$B$2:$AX$476,V$5,FALSE)</f>
        <v>5.3520405130000004</v>
      </c>
      <c r="W17" s="95">
        <f>VLOOKUP($D17,Résultats!$B$2:$AX$476,W$5,FALSE)</f>
        <v>5.5155501539999996</v>
      </c>
      <c r="X17" s="45">
        <f>W17-'[1]Cibles THREEME'!$H18</f>
        <v>5.5532957095443258E-2</v>
      </c>
      <c r="Y17" s="75"/>
    </row>
    <row r="18" spans="1:39" x14ac:dyDescent="0.3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2.40979747</v>
      </c>
      <c r="G18" s="88">
        <f>VLOOKUP($D18,Résultats!$B$2:$AX$476,G$5,FALSE)</f>
        <v>3.3392834429999998</v>
      </c>
      <c r="H18" s="17">
        <f>VLOOKUP($D18,Résultats!$B$2:$AX$476,H$5,FALSE)</f>
        <v>3.6461156410000002</v>
      </c>
      <c r="I18" s="89">
        <f>VLOOKUP($D18,Résultats!$B$2:$AX$476,I$5,FALSE)</f>
        <v>2.6290566399999999</v>
      </c>
      <c r="J18" s="88">
        <f>VLOOKUP($D18,Résultats!$B$2:$AX$476,J$5,FALSE)</f>
        <v>3.2038510859999998</v>
      </c>
      <c r="K18" s="17">
        <f>VLOOKUP($D18,Résultats!$B$2:$AX$476,K$5,FALSE)</f>
        <v>3.686831787</v>
      </c>
      <c r="L18" s="17">
        <f>VLOOKUP($D18,Résultats!$B$2:$AX$476,L$5,FALSE)</f>
        <v>4.0849744819999998</v>
      </c>
      <c r="M18" s="17">
        <f>VLOOKUP($D18,Résultats!$B$2:$AX$476,M$5,FALSE)</f>
        <v>4.2230665800000002</v>
      </c>
      <c r="N18" s="89">
        <f>VLOOKUP($D18,Résultats!$B$2:$AX$476,N$5,FALSE)</f>
        <v>4.3593671919999997</v>
      </c>
      <c r="O18" s="88">
        <f>VLOOKUP($D18,Résultats!$B$2:$AX$476,O$5,FALSE)</f>
        <v>4.3071671079999998</v>
      </c>
      <c r="P18" s="17">
        <f>VLOOKUP($D18,Résultats!$B$2:$AX$476,P$5,FALSE)</f>
        <v>4.244011993</v>
      </c>
      <c r="Q18" s="17">
        <f>VLOOKUP($D18,Résultats!$B$2:$AX$476,Q$5,FALSE)</f>
        <v>4.1694069059999999</v>
      </c>
      <c r="R18" s="17">
        <f>VLOOKUP($D18,Résultats!$B$2:$AX$476,R$5,FALSE)</f>
        <v>4.1235051939999998</v>
      </c>
      <c r="S18" s="89">
        <f>VLOOKUP($D18,Résultats!$B$2:$AX$476,S$5,FALSE)</f>
        <v>4.0675773179999997</v>
      </c>
      <c r="T18" s="97">
        <f>VLOOKUP($D18,Résultats!$B$2:$AX$476,T$5,FALSE)</f>
        <v>3.816083334</v>
      </c>
      <c r="U18" s="97">
        <f>VLOOKUP($D18,Résultats!$B$2:$AX$476,U$5,FALSE)</f>
        <v>4.04613522</v>
      </c>
      <c r="V18" s="97">
        <f>VLOOKUP($D18,Résultats!$B$2:$AX$476,V$5,FALSE)</f>
        <v>4.0512544159999999</v>
      </c>
      <c r="W18" s="97">
        <f>VLOOKUP($D18,Résultats!$B$2:$AX$476,W$5,FALSE)</f>
        <v>4.1637153729999996</v>
      </c>
      <c r="X18" s="45">
        <f>W18-'[1]Cibles THREEME'!$H19</f>
        <v>3.0015883593695172</v>
      </c>
      <c r="Y18" s="75"/>
    </row>
    <row r="19" spans="1:39" ht="15" customHeight="1" x14ac:dyDescent="0.3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38.229893440499993</v>
      </c>
      <c r="G19" s="84">
        <f t="shared" ref="G19:R19" si="3">SUM(G20:G25)</f>
        <v>37.453518472099994</v>
      </c>
      <c r="H19" s="6">
        <f t="shared" si="3"/>
        <v>36.090167552699995</v>
      </c>
      <c r="I19" s="85">
        <f t="shared" si="3"/>
        <v>34.631760379699998</v>
      </c>
      <c r="J19" s="84">
        <f t="shared" si="3"/>
        <v>33.393480066499997</v>
      </c>
      <c r="K19" s="6">
        <f t="shared" si="3"/>
        <v>32.577902527500001</v>
      </c>
      <c r="L19" s="6">
        <f t="shared" si="3"/>
        <v>31.927673830499998</v>
      </c>
      <c r="M19" s="6">
        <f t="shared" si="3"/>
        <v>31.244076098099999</v>
      </c>
      <c r="N19" s="85">
        <f t="shared" si="3"/>
        <v>30.474098809099999</v>
      </c>
      <c r="O19" s="84">
        <f t="shared" si="3"/>
        <v>30.1617043233</v>
      </c>
      <c r="P19" s="6">
        <f t="shared" si="3"/>
        <v>30.016799234999997</v>
      </c>
      <c r="Q19" s="6">
        <f t="shared" si="3"/>
        <v>29.9489926163</v>
      </c>
      <c r="R19" s="6">
        <f t="shared" si="3"/>
        <v>29.922530198699999</v>
      </c>
      <c r="S19" s="85">
        <f>SUM(S20:S25)</f>
        <v>29.922928170199999</v>
      </c>
      <c r="T19" s="94">
        <f>SUM(T20:T25)</f>
        <v>30.216419464699996</v>
      </c>
      <c r="U19" s="94">
        <f>SUM(U20:U25)</f>
        <v>30.925345871200001</v>
      </c>
      <c r="V19" s="94">
        <f>SUM(V20:V25)</f>
        <v>31.530778830799999</v>
      </c>
      <c r="W19" s="94">
        <f>SUM(W20:W25)</f>
        <v>32.209312470100002</v>
      </c>
      <c r="X19" s="3"/>
      <c r="Y19" s="75"/>
    </row>
    <row r="20" spans="1:39" x14ac:dyDescent="0.3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32.844457759999997</v>
      </c>
      <c r="G20" s="22">
        <f>VLOOKUP($D20,Résultats!$B$2:$AX$476,G$5,FALSE)</f>
        <v>28.73165084</v>
      </c>
      <c r="H20" s="16">
        <f>VLOOKUP($D20,Résultats!$B$2:$AX$476,H$5,FALSE)</f>
        <v>26.160361330000001</v>
      </c>
      <c r="I20" s="86">
        <f>VLOOKUP($D20,Résultats!$B$2:$AX$476,I$5,FALSE)</f>
        <v>23.75732863</v>
      </c>
      <c r="J20" s="22">
        <f>VLOOKUP($D20,Résultats!$B$2:$AX$476,J$5,FALSE)</f>
        <v>22.812438879999998</v>
      </c>
      <c r="K20" s="16">
        <f>VLOOKUP($D20,Résultats!$B$2:$AX$476,K$5,FALSE)</f>
        <v>22.163296649999999</v>
      </c>
      <c r="L20" s="16">
        <f>VLOOKUP($D20,Résultats!$B$2:$AX$476,L$5,FALSE)</f>
        <v>21.63184781</v>
      </c>
      <c r="M20" s="16">
        <f>VLOOKUP($D20,Résultats!$B$2:$AX$476,M$5,FALSE)</f>
        <v>20.961272749999999</v>
      </c>
      <c r="N20" s="86">
        <f>VLOOKUP($D20,Résultats!$B$2:$AX$476,N$5,FALSE)</f>
        <v>20.23963586</v>
      </c>
      <c r="O20" s="22">
        <f>VLOOKUP($D20,Résultats!$B$2:$AX$476,O$5,FALSE)</f>
        <v>19.830250280000001</v>
      </c>
      <c r="P20" s="16">
        <f>VLOOKUP($D20,Résultats!$B$2:$AX$476,P$5,FALSE)</f>
        <v>19.533633779999999</v>
      </c>
      <c r="Q20" s="16">
        <f>VLOOKUP($D20,Résultats!$B$2:$AX$476,Q$5,FALSE)</f>
        <v>19.288206259999999</v>
      </c>
      <c r="R20" s="16">
        <f>VLOOKUP($D20,Résultats!$B$2:$AX$476,R$5,FALSE)</f>
        <v>19.064533359999999</v>
      </c>
      <c r="S20" s="86">
        <f>VLOOKUP($D20,Résultats!$B$2:$AX$476,S$5,FALSE)</f>
        <v>18.857822689999999</v>
      </c>
      <c r="T20" s="95">
        <f>VLOOKUP($D20,Résultats!$B$2:$AX$476,T$5,FALSE)</f>
        <v>18.137177229999999</v>
      </c>
      <c r="U20" s="95">
        <f>VLOOKUP($D20,Résultats!$B$2:$AX$476,U$5,FALSE)</f>
        <v>18.139083920000001</v>
      </c>
      <c r="V20" s="95">
        <f>VLOOKUP($D20,Résultats!$B$2:$AX$476,V$5,FALSE)</f>
        <v>17.946934280000001</v>
      </c>
      <c r="W20" s="95">
        <f>VLOOKUP($D20,Résultats!$B$2:$AX$476,W$5,FALSE)</f>
        <v>17.757382</v>
      </c>
      <c r="X20" s="45">
        <f>W20-'[1]Cibles THREEME'!$H28</f>
        <v>12.318599270440542</v>
      </c>
      <c r="Y20" s="75"/>
    </row>
    <row r="21" spans="1:39" x14ac:dyDescent="0.3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3.2769238459999999</v>
      </c>
      <c r="G21" s="22">
        <f>VLOOKUP($D21,Résultats!$B$2:$AX$476,G$5,FALSE)</f>
        <v>6.4974420620000002</v>
      </c>
      <c r="H21" s="16">
        <f>VLOOKUP($D21,Résultats!$B$2:$AX$476,H$5,FALSE)</f>
        <v>7.771207682</v>
      </c>
      <c r="I21" s="86">
        <f>VLOOKUP($D21,Résultats!$B$2:$AX$476,I$5,FALSE)</f>
        <v>6.5735182840000004</v>
      </c>
      <c r="J21" s="22">
        <f>VLOOKUP($D21,Résultats!$B$2:$AX$476,J$5,FALSE)</f>
        <v>6.5546925649999999</v>
      </c>
      <c r="K21" s="16">
        <f>VLOOKUP($D21,Résultats!$B$2:$AX$476,K$5,FALSE)</f>
        <v>6.6018719770000001</v>
      </c>
      <c r="L21" s="16">
        <f>VLOOKUP($D21,Résultats!$B$2:$AX$476,L$5,FALSE)</f>
        <v>6.6697256490000001</v>
      </c>
      <c r="M21" s="16">
        <f>VLOOKUP($D21,Résultats!$B$2:$AX$476,M$5,FALSE)</f>
        <v>6.5444327519999996</v>
      </c>
      <c r="N21" s="86">
        <f>VLOOKUP($D21,Résultats!$B$2:$AX$476,N$5,FALSE)</f>
        <v>6.4005954190000001</v>
      </c>
      <c r="O21" s="22">
        <f>VLOOKUP($D21,Résultats!$B$2:$AX$476,O$5,FALSE)</f>
        <v>6.4148723829999996</v>
      </c>
      <c r="P21" s="16">
        <f>VLOOKUP($D21,Résultats!$B$2:$AX$476,P$5,FALSE)</f>
        <v>6.4637202409999999</v>
      </c>
      <c r="Q21" s="16">
        <f>VLOOKUP($D21,Résultats!$B$2:$AX$476,Q$5,FALSE)</f>
        <v>6.528765634</v>
      </c>
      <c r="R21" s="16">
        <f>VLOOKUP($D21,Résultats!$B$2:$AX$476,R$5,FALSE)</f>
        <v>6.6031519090000002</v>
      </c>
      <c r="S21" s="86">
        <f>VLOOKUP($D21,Résultats!$B$2:$AX$476,S$5,FALSE)</f>
        <v>6.68352155</v>
      </c>
      <c r="T21" s="95">
        <f>VLOOKUP($D21,Résultats!$B$2:$AX$476,T$5,FALSE)</f>
        <v>7.1752107460000003</v>
      </c>
      <c r="U21" s="95">
        <f>VLOOKUP($D21,Résultats!$B$2:$AX$476,U$5,FALSE)</f>
        <v>7.4260723850000003</v>
      </c>
      <c r="V21" s="95">
        <f>VLOOKUP($D21,Résultats!$B$2:$AX$476,V$5,FALSE)</f>
        <v>7.7414319980000004</v>
      </c>
      <c r="W21" s="95">
        <f>VLOOKUP($D21,Résultats!$B$2:$AX$476,W$5,FALSE)</f>
        <v>7.9189069549999997</v>
      </c>
      <c r="X21" s="45">
        <f>W21-'[1]Cibles THREEME'!$H29</f>
        <v>-3.9922788806686684</v>
      </c>
      <c r="Y21" s="75"/>
    </row>
    <row r="22" spans="1:39" x14ac:dyDescent="0.3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0.1071805282</v>
      </c>
      <c r="G22" s="22">
        <f>VLOOKUP($D22,Résultats!$B$2:$AX$476,G$5,FALSE)</f>
        <v>9.4736766400000005E-2</v>
      </c>
      <c r="H22" s="16">
        <f>VLOOKUP($D22,Résultats!$B$2:$AX$476,H$5,FALSE)</f>
        <v>8.6557928800000003E-2</v>
      </c>
      <c r="I22" s="86">
        <f>VLOOKUP($D22,Résultats!$B$2:$AX$476,I$5,FALSE)</f>
        <v>0.367630762</v>
      </c>
      <c r="J22" s="22">
        <f>VLOOKUP($D22,Résultats!$B$2:$AX$476,J$5,FALSE)</f>
        <v>0.33213793679999998</v>
      </c>
      <c r="K22" s="16">
        <f>VLOOKUP($D22,Résultats!$B$2:$AX$476,K$5,FALSE)</f>
        <v>0.30259472770000001</v>
      </c>
      <c r="L22" s="16">
        <f>VLOOKUP($D22,Résultats!$B$2:$AX$476,L$5,FALSE)</f>
        <v>0.27590629799999999</v>
      </c>
      <c r="M22" s="16">
        <f>VLOOKUP($D22,Résultats!$B$2:$AX$476,M$5,FALSE)</f>
        <v>0.3467580905</v>
      </c>
      <c r="N22" s="86">
        <f>VLOOKUP($D22,Résultats!$B$2:$AX$476,N$5,FALSE)</f>
        <v>0.41404109690000002</v>
      </c>
      <c r="O22" s="22">
        <f>VLOOKUP($D22,Résultats!$B$2:$AX$476,O$5,FALSE)</f>
        <v>0.40959739630000003</v>
      </c>
      <c r="P22" s="16">
        <f>VLOOKUP($D22,Résultats!$B$2:$AX$476,P$5,FALSE)</f>
        <v>0.40743038329999998</v>
      </c>
      <c r="Q22" s="16">
        <f>VLOOKUP($D22,Résultats!$B$2:$AX$476,Q$5,FALSE)</f>
        <v>0.40631042299999998</v>
      </c>
      <c r="R22" s="16">
        <f>VLOOKUP($D22,Résultats!$B$2:$AX$476,R$5,FALSE)</f>
        <v>0.40564293350000002</v>
      </c>
      <c r="S22" s="86">
        <f>VLOOKUP($D22,Résultats!$B$2:$AX$476,S$5,FALSE)</f>
        <v>0.40533897660000001</v>
      </c>
      <c r="T22" s="95">
        <f>VLOOKUP($D22,Résultats!$B$2:$AX$476,T$5,FALSE)</f>
        <v>0.48515305149999999</v>
      </c>
      <c r="U22" s="95">
        <f>VLOOKUP($D22,Résultats!$B$2:$AX$476,U$5,FALSE)</f>
        <v>0.59273831460000004</v>
      </c>
      <c r="V22" s="95">
        <f>VLOOKUP($D22,Résultats!$B$2:$AX$476,V$5,FALSE)</f>
        <v>0.69318372380000004</v>
      </c>
      <c r="W22" s="95">
        <f>VLOOKUP($D22,Résultats!$B$2:$AX$476,W$5,FALSE)</f>
        <v>0.78264266540000005</v>
      </c>
      <c r="X22" s="45">
        <f>W22-'[1]Cibles THREEME'!$H30</f>
        <v>-11.542966647125272</v>
      </c>
      <c r="Y22" s="75"/>
      <c r="Z22" s="75"/>
      <c r="AA22" s="75"/>
    </row>
    <row r="23" spans="1:39" x14ac:dyDescent="0.3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0.60471032150000004</v>
      </c>
      <c r="G23" s="22">
        <f>VLOOKUP($D23,Résultats!$B$2:$AX$476,G$5,FALSE)</f>
        <v>0.57853692489999997</v>
      </c>
      <c r="H23" s="16">
        <f>VLOOKUP($D23,Résultats!$B$2:$AX$476,H$5,FALSE)</f>
        <v>0.54266731209999997</v>
      </c>
      <c r="I23" s="86">
        <f>VLOOKUP($D23,Résultats!$B$2:$AX$476,I$5,FALSE)</f>
        <v>1.41831387</v>
      </c>
      <c r="J23" s="22">
        <f>VLOOKUP($D23,Résultats!$B$2:$AX$476,J$5,FALSE)</f>
        <v>1.1959951360000001</v>
      </c>
      <c r="K23" s="16">
        <f>VLOOKUP($D23,Résultats!$B$2:$AX$476,K$5,FALSE)</f>
        <v>1.0027977050000001</v>
      </c>
      <c r="L23" s="16">
        <f>VLOOKUP($D23,Résultats!$B$2:$AX$476,L$5,FALSE)</f>
        <v>0.82534586600000004</v>
      </c>
      <c r="M23" s="16">
        <f>VLOOKUP($D23,Résultats!$B$2:$AX$476,M$5,FALSE)</f>
        <v>0.81721425979999995</v>
      </c>
      <c r="N23" s="86">
        <f>VLOOKUP($D23,Résultats!$B$2:$AX$476,N$5,FALSE)</f>
        <v>0.8064716435</v>
      </c>
      <c r="O23" s="22">
        <f>VLOOKUP($D23,Résultats!$B$2:$AX$476,O$5,FALSE)</f>
        <v>0.79673259829999998</v>
      </c>
      <c r="P23" s="16">
        <f>VLOOKUP($D23,Résultats!$B$2:$AX$476,P$5,FALSE)</f>
        <v>0.79143599129999997</v>
      </c>
      <c r="Q23" s="16">
        <f>VLOOKUP($D23,Résultats!$B$2:$AX$476,Q$5,FALSE)</f>
        <v>0.78817843539999999</v>
      </c>
      <c r="R23" s="16">
        <f>VLOOKUP($D23,Résultats!$B$2:$AX$476,R$5,FALSE)</f>
        <v>0.78565686710000004</v>
      </c>
      <c r="S23" s="86">
        <f>VLOOKUP($D23,Résultats!$B$2:$AX$476,S$5,FALSE)</f>
        <v>0.78384005280000002</v>
      </c>
      <c r="T23" s="95">
        <f>VLOOKUP($D23,Résultats!$B$2:$AX$476,T$5,FALSE)</f>
        <v>0.76273694250000001</v>
      </c>
      <c r="U23" s="95">
        <f>VLOOKUP($D23,Résultats!$B$2:$AX$476,U$5,FALSE)</f>
        <v>0.76389500180000003</v>
      </c>
      <c r="V23" s="95">
        <f>VLOOKUP($D23,Résultats!$B$2:$AX$476,V$5,FALSE)</f>
        <v>0.77026142389999996</v>
      </c>
      <c r="W23" s="95">
        <f>VLOOKUP($D23,Résultats!$B$2:$AX$476,W$5,FALSE)</f>
        <v>0.78995002910000001</v>
      </c>
      <c r="X23" s="45">
        <f>W23-'[1]Cibles THREEME'!$H31</f>
        <v>-1.5705149072171576E-3</v>
      </c>
      <c r="Y23" s="75"/>
      <c r="Z23" s="75"/>
      <c r="AA23" s="75"/>
    </row>
    <row r="24" spans="1:39" x14ac:dyDescent="0.3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0.26934199580000001</v>
      </c>
      <c r="G24" s="22">
        <f>VLOOKUP($D24,Résultats!$B$2:$AX$476,G$5,FALSE)</f>
        <v>0.29200554480000002</v>
      </c>
      <c r="H24" s="16">
        <f>VLOOKUP($D24,Résultats!$B$2:$AX$476,H$5,FALSE)</f>
        <v>0.28558858879999999</v>
      </c>
      <c r="I24" s="86">
        <f>VLOOKUP($D24,Résultats!$B$2:$AX$476,I$5,FALSE)</f>
        <v>0.32150947769999999</v>
      </c>
      <c r="J24" s="22">
        <f>VLOOKUP($D24,Résultats!$B$2:$AX$476,J$5,FALSE)</f>
        <v>0.30068620670000001</v>
      </c>
      <c r="K24" s="16">
        <f>VLOOKUP($D24,Résultats!$B$2:$AX$476,K$5,FALSE)</f>
        <v>0.28439623079999998</v>
      </c>
      <c r="L24" s="16">
        <f>VLOOKUP($D24,Résultats!$B$2:$AX$476,L$5,FALSE)</f>
        <v>0.27009900349999999</v>
      </c>
      <c r="M24" s="16">
        <f>VLOOKUP($D24,Résultats!$B$2:$AX$476,M$5,FALSE)</f>
        <v>0.2687441498</v>
      </c>
      <c r="N24" s="86">
        <f>VLOOKUP($D24,Résultats!$B$2:$AX$476,N$5,FALSE)</f>
        <v>0.26650127969999998</v>
      </c>
      <c r="O24" s="22">
        <f>VLOOKUP($D24,Résultats!$B$2:$AX$476,O$5,FALSE)</f>
        <v>0.26682410470000001</v>
      </c>
      <c r="P24" s="16">
        <f>VLOOKUP($D24,Résultats!$B$2:$AX$476,P$5,FALSE)</f>
        <v>0.26858839940000001</v>
      </c>
      <c r="Q24" s="16">
        <f>VLOOKUP($D24,Résultats!$B$2:$AX$476,Q$5,FALSE)</f>
        <v>0.2710270729</v>
      </c>
      <c r="R24" s="16">
        <f>VLOOKUP($D24,Résultats!$B$2:$AX$476,R$5,FALSE)</f>
        <v>0.2737495841</v>
      </c>
      <c r="S24" s="86">
        <f>VLOOKUP($D24,Résultats!$B$2:$AX$476,S$5,FALSE)</f>
        <v>0.27671987180000002</v>
      </c>
      <c r="T24" s="95">
        <f>VLOOKUP($D24,Résultats!$B$2:$AX$476,T$5,FALSE)</f>
        <v>0.27163986470000001</v>
      </c>
      <c r="U24" s="95">
        <f>VLOOKUP($D24,Résultats!$B$2:$AX$476,U$5,FALSE)</f>
        <v>0.2742632948</v>
      </c>
      <c r="V24" s="95">
        <f>VLOOKUP($D24,Résultats!$B$2:$AX$476,V$5,FALSE)</f>
        <v>0.27922240110000002</v>
      </c>
      <c r="W24" s="95">
        <f>VLOOKUP($D24,Résultats!$B$2:$AX$476,W$5,FALSE)</f>
        <v>0.28820440460000002</v>
      </c>
      <c r="X24" s="45">
        <f>W24-'[1]Cibles THREEME'!$H32</f>
        <v>3.0250836242304402E-2</v>
      </c>
      <c r="Y24" s="75"/>
      <c r="Z24" s="75"/>
      <c r="AA24" s="75"/>
    </row>
    <row r="25" spans="1:39" x14ac:dyDescent="0.3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1.1272789889999999</v>
      </c>
      <c r="G25" s="88">
        <f>VLOOKUP($D25,Résultats!$B$2:$AX$476,G$5,FALSE)</f>
        <v>1.259146334</v>
      </c>
      <c r="H25" s="17">
        <f>VLOOKUP($D25,Résultats!$B$2:$AX$476,H$5,FALSE)</f>
        <v>1.243784711</v>
      </c>
      <c r="I25" s="89">
        <f>VLOOKUP($D25,Résultats!$B$2:$AX$476,I$5,FALSE)</f>
        <v>2.193459356</v>
      </c>
      <c r="J25" s="88">
        <f>VLOOKUP($D25,Résultats!$B$2:$AX$476,J$5,FALSE)</f>
        <v>2.1975293420000002</v>
      </c>
      <c r="K25" s="17">
        <f>VLOOKUP($D25,Résultats!$B$2:$AX$476,K$5,FALSE)</f>
        <v>2.2229452369999998</v>
      </c>
      <c r="L25" s="17">
        <f>VLOOKUP($D25,Résultats!$B$2:$AX$476,L$5,FALSE)</f>
        <v>2.2547492039999999</v>
      </c>
      <c r="M25" s="17">
        <f>VLOOKUP($D25,Résultats!$B$2:$AX$476,M$5,FALSE)</f>
        <v>2.305654096</v>
      </c>
      <c r="N25" s="89">
        <f>VLOOKUP($D25,Résultats!$B$2:$AX$476,N$5,FALSE)</f>
        <v>2.3468535099999999</v>
      </c>
      <c r="O25" s="88">
        <f>VLOOKUP($D25,Résultats!$B$2:$AX$476,O$5,FALSE)</f>
        <v>2.443427561</v>
      </c>
      <c r="P25" s="17">
        <f>VLOOKUP($D25,Résultats!$B$2:$AX$476,P$5,FALSE)</f>
        <v>2.55199044</v>
      </c>
      <c r="Q25" s="17">
        <f>VLOOKUP($D25,Résultats!$B$2:$AX$476,Q$5,FALSE)</f>
        <v>2.6665047909999999</v>
      </c>
      <c r="R25" s="17">
        <f>VLOOKUP($D25,Résultats!$B$2:$AX$476,R$5,FALSE)</f>
        <v>2.789795545</v>
      </c>
      <c r="S25" s="89">
        <f>VLOOKUP($D25,Résultats!$B$2:$AX$476,S$5,FALSE)</f>
        <v>2.915685029</v>
      </c>
      <c r="T25" s="97">
        <f>VLOOKUP($D25,Résultats!$B$2:$AX$476,T$5,FALSE)</f>
        <v>3.3845016299999999</v>
      </c>
      <c r="U25" s="97">
        <f>VLOOKUP($D25,Résultats!$B$2:$AX$476,U$5,FALSE)</f>
        <v>3.729292955</v>
      </c>
      <c r="V25" s="97">
        <f>VLOOKUP($D25,Résultats!$B$2:$AX$476,V$5,FALSE)</f>
        <v>4.0997450039999999</v>
      </c>
      <c r="W25" s="97">
        <f>VLOOKUP($D25,Résultats!$B$2:$AX$476,W$5,FALSE)</f>
        <v>4.672226416</v>
      </c>
      <c r="X25" s="45">
        <f>W25-'[1]Cibles THREEME'!$H33</f>
        <v>-2.8089369269693902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4.5938880150000001</v>
      </c>
      <c r="G26" s="84">
        <f>VLOOKUP($D26,Résultats!$B$2:$AX$476,G$5,FALSE)</f>
        <v>2.8434042530000001</v>
      </c>
      <c r="H26" s="6">
        <f>VLOOKUP($D26,Résultats!$B$2:$AX$476,H$5,FALSE)</f>
        <v>2.64152882</v>
      </c>
      <c r="I26" s="85">
        <f>VLOOKUP($D26,Résultats!$B$2:$AX$476,I$5,FALSE)</f>
        <v>2.4818026799999999</v>
      </c>
      <c r="J26" s="84">
        <f>VLOOKUP($D26,Résultats!$B$2:$AX$476,J$5,FALSE)</f>
        <v>2.4113500110000001</v>
      </c>
      <c r="K26" s="6">
        <f>VLOOKUP($D26,Résultats!$B$2:$AX$476,K$5,FALSE)</f>
        <v>2.4041778919999999</v>
      </c>
      <c r="L26" s="6">
        <f>VLOOKUP($D26,Résultats!$B$2:$AX$476,L$5,FALSE)</f>
        <v>2.4275882059999998</v>
      </c>
      <c r="M26" s="6">
        <f>VLOOKUP($D26,Résultats!$B$2:$AX$476,M$5,FALSE)</f>
        <v>2.4543608589999999</v>
      </c>
      <c r="N26" s="85">
        <f>VLOOKUP($D26,Résultats!$B$2:$AX$476,N$5,FALSE)</f>
        <v>2.4797905880000002</v>
      </c>
      <c r="O26" s="84">
        <f>VLOOKUP($D26,Résultats!$B$2:$AX$476,O$5,FALSE)</f>
        <v>2.5058045089999998</v>
      </c>
      <c r="P26" s="6">
        <f>VLOOKUP($D26,Résultats!$B$2:$AX$476,P$5,FALSE)</f>
        <v>2.5377525840000001</v>
      </c>
      <c r="Q26" s="6">
        <f>VLOOKUP($D26,Résultats!$B$2:$AX$476,Q$5,FALSE)</f>
        <v>2.575390691</v>
      </c>
      <c r="R26" s="6">
        <f>VLOOKUP($D26,Résultats!$B$2:$AX$476,R$5,FALSE)</f>
        <v>2.6185386789999998</v>
      </c>
      <c r="S26" s="85">
        <f>VLOOKUP($D26,Résultats!$B$2:$AX$476,S$5,FALSE)</f>
        <v>2.6664985529999998</v>
      </c>
      <c r="T26" s="94">
        <f>VLOOKUP($D26,Résultats!$B$2:$AX$476,T$5,FALSE)</f>
        <v>2.9162204489999999</v>
      </c>
      <c r="U26" s="94">
        <f>VLOOKUP($D26,Résultats!$B$2:$AX$476,U$5,FALSE)</f>
        <v>3.1677624930000001</v>
      </c>
      <c r="V26" s="94">
        <f>VLOOKUP($D26,Résultats!$B$2:$AX$476,V$5,FALSE)</f>
        <v>3.429054405</v>
      </c>
      <c r="W26" s="94">
        <f>VLOOKUP($D26,Résultats!$B$2:$AX$476,W$5,FALSE)</f>
        <v>3.7334934739999999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258.1858286149</v>
      </c>
      <c r="G27" s="23">
        <f t="shared" ref="G27:R27" si="4">G26+G19+G10+G7</f>
        <v>248.11392351339998</v>
      </c>
      <c r="H27" s="9">
        <f t="shared" si="4"/>
        <v>241.96284187039998</v>
      </c>
      <c r="I27" s="90">
        <f t="shared" si="4"/>
        <v>230.62025049110002</v>
      </c>
      <c r="J27" s="23">
        <f t="shared" si="4"/>
        <v>225.16578738930002</v>
      </c>
      <c r="K27" s="9">
        <f t="shared" si="4"/>
        <v>221.2884125198</v>
      </c>
      <c r="L27" s="9">
        <f t="shared" si="4"/>
        <v>218.26216292890001</v>
      </c>
      <c r="M27" s="9">
        <f t="shared" si="4"/>
        <v>224.7803817548</v>
      </c>
      <c r="N27" s="90">
        <f t="shared" si="4"/>
        <v>231.1521469045</v>
      </c>
      <c r="O27" s="23">
        <f t="shared" si="4"/>
        <v>230.19003620550001</v>
      </c>
      <c r="P27" s="9">
        <f t="shared" si="4"/>
        <v>229.91394618499999</v>
      </c>
      <c r="Q27" s="9">
        <f t="shared" si="4"/>
        <v>230.1230213412</v>
      </c>
      <c r="R27" s="9">
        <f t="shared" si="4"/>
        <v>230.38589330630001</v>
      </c>
      <c r="S27" s="90">
        <f>S26+S19+S10+S7</f>
        <v>230.89984601079999</v>
      </c>
      <c r="T27" s="98">
        <f>T26+T19+T10+T7</f>
        <v>219.95113160789987</v>
      </c>
      <c r="U27" s="98">
        <f>U26+U19+U10+U7</f>
        <v>212.6268164805</v>
      </c>
      <c r="V27" s="98">
        <f>V26+V19+V10+V7</f>
        <v>206.81864163109998</v>
      </c>
      <c r="W27" s="98">
        <f>W26+W19+W10+W7</f>
        <v>204.66611718529998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71.935273151999994</v>
      </c>
      <c r="G33" s="84">
        <f t="shared" ref="G33:R33" si="5">SUM(G34:G35)</f>
        <v>69.399422924000007</v>
      </c>
      <c r="H33" s="6">
        <f t="shared" si="5"/>
        <v>68.619165629999998</v>
      </c>
      <c r="I33" s="85">
        <f t="shared" si="5"/>
        <v>69.119158371000012</v>
      </c>
      <c r="J33" s="84">
        <f t="shared" si="5"/>
        <v>68.999723748999898</v>
      </c>
      <c r="K33" s="6">
        <f t="shared" si="5"/>
        <v>68.632707409000005</v>
      </c>
      <c r="L33" s="6">
        <f t="shared" si="5"/>
        <v>68.249143649000004</v>
      </c>
      <c r="M33" s="6">
        <f t="shared" si="5"/>
        <v>67.537128162000002</v>
      </c>
      <c r="N33" s="85">
        <f t="shared" si="5"/>
        <v>66.511874957999993</v>
      </c>
      <c r="O33" s="84">
        <f t="shared" si="5"/>
        <v>65.706443242999995</v>
      </c>
      <c r="P33" s="6">
        <f t="shared" si="5"/>
        <v>65.255205957000001</v>
      </c>
      <c r="Q33" s="6">
        <f t="shared" si="5"/>
        <v>65.059074592000002</v>
      </c>
      <c r="R33" s="6">
        <f t="shared" si="5"/>
        <v>65.034573249000005</v>
      </c>
      <c r="S33" s="85">
        <f>SUM(S34:S35)</f>
        <v>65.121665884999999</v>
      </c>
      <c r="T33" s="94">
        <f>SUM(T34:T35)</f>
        <v>64.220430241000003</v>
      </c>
      <c r="U33" s="94">
        <f>SUM(U34:U35)</f>
        <v>62.587404553999995</v>
      </c>
      <c r="V33" s="94">
        <f>SUM(V34:V35)</f>
        <v>61.009449270999994</v>
      </c>
      <c r="W33" s="94">
        <f>SUM(W34:W35)</f>
        <v>59.924572744999999</v>
      </c>
      <c r="X33" s="3"/>
      <c r="Z33" s="197" t="s">
        <v>42</v>
      </c>
      <c r="AA33" s="201">
        <f>(I38+I40)/I36</f>
        <v>8.6413757760026126E-3</v>
      </c>
      <c r="AB33" s="201">
        <f>(S38+S40)/S36</f>
        <v>6.9572056945103947E-3</v>
      </c>
      <c r="AC33" s="202">
        <f>(W38+W40)/W36</f>
        <v>7.0660959986539387E-3</v>
      </c>
      <c r="AE33" s="197" t="s">
        <v>96</v>
      </c>
      <c r="AF33" s="201">
        <f>I34/I33</f>
        <v>0.95161573824366552</v>
      </c>
      <c r="AG33" s="201">
        <f>S34/S33</f>
        <v>0.93912696517929384</v>
      </c>
      <c r="AH33" s="202">
        <f>W34/W33</f>
        <v>0.93651036760512496</v>
      </c>
      <c r="AJ33" s="197" t="s">
        <v>66</v>
      </c>
      <c r="AK33" s="201">
        <f>I46/(I46+I48)</f>
        <v>0.98439656250381125</v>
      </c>
      <c r="AL33" s="201">
        <f>S46/(S46+S48)</f>
        <v>0.97850009740232069</v>
      </c>
      <c r="AM33" s="202">
        <f>W46/(W46+W48)</f>
        <v>0.95693676436850794</v>
      </c>
    </row>
    <row r="34" spans="1:39" x14ac:dyDescent="0.3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68.289691039999994</v>
      </c>
      <c r="G34" s="22">
        <f>VLOOKUP($D34,Résultats!$B$2:$AX$476,G$5,FALSE)</f>
        <v>65.263352260000005</v>
      </c>
      <c r="H34" s="16">
        <f>VLOOKUP($D34,Résultats!$B$2:$AX$476,H$5,FALSE)</f>
        <v>64.304049320000004</v>
      </c>
      <c r="I34" s="86">
        <f>VLOOKUP($D34,Résultats!$B$2:$AX$476,I$5,FALSE)</f>
        <v>65.774878920000006</v>
      </c>
      <c r="J34" s="22">
        <f>VLOOKUP($D34,Résultats!$B$2:$AX$476,J$5,FALSE)</f>
        <v>65.455705499999894</v>
      </c>
      <c r="K34" s="16">
        <f>VLOOKUP($D34,Résultats!$B$2:$AX$476,K$5,FALSE)</f>
        <v>64.905281270000003</v>
      </c>
      <c r="L34" s="16">
        <f>VLOOKUP($D34,Résultats!$B$2:$AX$476,L$5,FALSE)</f>
        <v>64.343539620000001</v>
      </c>
      <c r="M34" s="16">
        <f>VLOOKUP($D34,Résultats!$B$2:$AX$476,M$5,FALSE)</f>
        <v>63.550314190000002</v>
      </c>
      <c r="N34" s="86">
        <f>VLOOKUP($D34,Résultats!$B$2:$AX$476,N$5,FALSE)</f>
        <v>62.464495839999998</v>
      </c>
      <c r="O34" s="22">
        <f>VLOOKUP($D34,Résultats!$B$2:$AX$476,O$5,FALSE)</f>
        <v>61.708276259999998</v>
      </c>
      <c r="P34" s="16">
        <f>VLOOKUP($D34,Résultats!$B$2:$AX$476,P$5,FALSE)</f>
        <v>61.284706700000001</v>
      </c>
      <c r="Q34" s="16">
        <f>VLOOKUP($D34,Résultats!$B$2:$AX$476,Q$5,FALSE)</f>
        <v>61.100731680000003</v>
      </c>
      <c r="R34" s="16">
        <f>VLOOKUP($D34,Résultats!$B$2:$AX$476,R$5,FALSE)</f>
        <v>61.07675278</v>
      </c>
      <c r="S34" s="86">
        <f>VLOOKUP($D34,Résultats!$B$2:$AX$476,S$5,FALSE)</f>
        <v>61.157512449999999</v>
      </c>
      <c r="T34" s="95">
        <f>VLOOKUP($D34,Résultats!$B$2:$AX$476,T$5,FALSE)</f>
        <v>60.328320660000003</v>
      </c>
      <c r="U34" s="95">
        <f>VLOOKUP($D34,Résultats!$B$2:$AX$476,U$5,FALSE)</f>
        <v>58.786511599999997</v>
      </c>
      <c r="V34" s="95">
        <f>VLOOKUP($D34,Résultats!$B$2:$AX$476,V$5,FALSE)</f>
        <v>57.232174299999997</v>
      </c>
      <c r="W34" s="95">
        <f>VLOOKUP($D34,Résultats!$B$2:$AX$476,W$5,FALSE)</f>
        <v>56.119983650000002</v>
      </c>
      <c r="X34" s="45">
        <f>W34-'[1]Cibles THREEME'!$AJ4</f>
        <v>46.437881042514036</v>
      </c>
      <c r="Z34" s="197" t="s">
        <v>61</v>
      </c>
      <c r="AA34" s="201">
        <f>I37/I36</f>
        <v>0.69408091301753316</v>
      </c>
      <c r="AB34" s="201">
        <f>S37/S36</f>
        <v>0.64846858619903802</v>
      </c>
      <c r="AC34" s="202">
        <f>W37/W36</f>
        <v>0.37300389183970728</v>
      </c>
      <c r="AE34" s="198" t="s">
        <v>65</v>
      </c>
      <c r="AF34" s="203">
        <f>I35/I33</f>
        <v>4.8384261756334444E-2</v>
      </c>
      <c r="AG34" s="203">
        <f>S35/S33</f>
        <v>6.0873034820706204E-2</v>
      </c>
      <c r="AH34" s="204">
        <f>W35/W33</f>
        <v>6.3489632394875067E-2</v>
      </c>
      <c r="AJ34" s="198" t="s">
        <v>67</v>
      </c>
      <c r="AK34" s="203">
        <f>I48/(I46+I48)</f>
        <v>1.5603437496188702E-2</v>
      </c>
      <c r="AL34" s="203">
        <f>S48/(S46+S48)</f>
        <v>2.1499902597679314E-2</v>
      </c>
      <c r="AM34" s="204">
        <f>W48/(W46+W48)</f>
        <v>4.3063235631492058E-2</v>
      </c>
    </row>
    <row r="35" spans="1:39" x14ac:dyDescent="0.3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3.645582112</v>
      </c>
      <c r="G35" s="22">
        <f>VLOOKUP($D35,Résultats!$B$2:$AX$476,G$5,FALSE)</f>
        <v>4.136070664</v>
      </c>
      <c r="H35" s="16">
        <f>VLOOKUP($D35,Résultats!$B$2:$AX$476,H$5,FALSE)</f>
        <v>4.3151163099999996</v>
      </c>
      <c r="I35" s="86">
        <f>VLOOKUP($D35,Résultats!$B$2:$AX$476,I$5,FALSE)</f>
        <v>3.3442794509999998</v>
      </c>
      <c r="J35" s="22">
        <f>VLOOKUP($D35,Résultats!$B$2:$AX$476,J$5,FALSE)</f>
        <v>3.5440182490000001</v>
      </c>
      <c r="K35" s="16">
        <f>VLOOKUP($D35,Résultats!$B$2:$AX$476,K$5,FALSE)</f>
        <v>3.7274261389999999</v>
      </c>
      <c r="L35" s="16">
        <f>VLOOKUP($D35,Résultats!$B$2:$AX$476,L$5,FALSE)</f>
        <v>3.905604029</v>
      </c>
      <c r="M35" s="16">
        <f>VLOOKUP($D35,Résultats!$B$2:$AX$476,M$5,FALSE)</f>
        <v>3.9868139720000002</v>
      </c>
      <c r="N35" s="86">
        <f>VLOOKUP($D35,Résultats!$B$2:$AX$476,N$5,FALSE)</f>
        <v>4.0473791180000003</v>
      </c>
      <c r="O35" s="22">
        <f>VLOOKUP($D35,Résultats!$B$2:$AX$476,O$5,FALSE)</f>
        <v>3.998166983</v>
      </c>
      <c r="P35" s="16">
        <f>VLOOKUP($D35,Résultats!$B$2:$AX$476,P$5,FALSE)</f>
        <v>3.9704992570000002</v>
      </c>
      <c r="Q35" s="16">
        <f>VLOOKUP($D35,Résultats!$B$2:$AX$476,Q$5,FALSE)</f>
        <v>3.958342912</v>
      </c>
      <c r="R35" s="16">
        <f>VLOOKUP($D35,Résultats!$B$2:$AX$476,R$5,FALSE)</f>
        <v>3.9578204690000001</v>
      </c>
      <c r="S35" s="86">
        <f>VLOOKUP($D35,Résultats!$B$2:$AX$476,S$5,FALSE)</f>
        <v>3.9641534350000001</v>
      </c>
      <c r="T35" s="95">
        <f>VLOOKUP($D35,Résultats!$B$2:$AX$476,T$5,FALSE)</f>
        <v>3.8921095810000002</v>
      </c>
      <c r="U35" s="95">
        <f>VLOOKUP($D35,Résultats!$B$2:$AX$476,U$5,FALSE)</f>
        <v>3.800892954</v>
      </c>
      <c r="V35" s="95">
        <f>VLOOKUP($D35,Résultats!$B$2:$AX$476,V$5,FALSE)</f>
        <v>3.7772749710000002</v>
      </c>
      <c r="W35" s="95">
        <f>VLOOKUP($D35,Résultats!$B$2:$AX$476,W$5,FALSE)</f>
        <v>3.8045890949999999</v>
      </c>
      <c r="X35" s="45">
        <f>W35-'[1]Cibles THREEME'!$AJ5</f>
        <v>0.30774787942291715</v>
      </c>
      <c r="Z35" s="197" t="s">
        <v>93</v>
      </c>
      <c r="AA35" s="201">
        <f>I43/I36</f>
        <v>0.10258601324237596</v>
      </c>
      <c r="AB35" s="201">
        <f>S43/S36</f>
        <v>0.10222058431295385</v>
      </c>
      <c r="AC35" s="202">
        <f>W43/W36</f>
        <v>9.7911813979793552E-2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3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37.908604626300004</v>
      </c>
      <c r="G36" s="21">
        <f t="shared" ref="G36:R36" si="9">SUM(G37:G44)</f>
        <v>38.032299879999997</v>
      </c>
      <c r="H36" s="8">
        <f t="shared" si="9"/>
        <v>37.494986344700003</v>
      </c>
      <c r="I36" s="87">
        <f t="shared" si="9"/>
        <v>36.428070756299995</v>
      </c>
      <c r="J36" s="21">
        <f t="shared" si="9"/>
        <v>35.827014653699997</v>
      </c>
      <c r="K36" s="8">
        <f t="shared" si="9"/>
        <v>35.670080777599999</v>
      </c>
      <c r="L36" s="8">
        <f t="shared" si="9"/>
        <v>35.741182950099997</v>
      </c>
      <c r="M36" s="8">
        <f t="shared" si="9"/>
        <v>35.896668926899999</v>
      </c>
      <c r="N36" s="87">
        <f t="shared" si="9"/>
        <v>36.0813967287</v>
      </c>
      <c r="O36" s="21">
        <f t="shared" si="9"/>
        <v>36.159207890799998</v>
      </c>
      <c r="P36" s="8">
        <f t="shared" si="9"/>
        <v>36.289286301700002</v>
      </c>
      <c r="Q36" s="8">
        <f t="shared" si="9"/>
        <v>36.470181054999998</v>
      </c>
      <c r="R36" s="8">
        <f t="shared" si="9"/>
        <v>36.6920143647</v>
      </c>
      <c r="S36" s="87">
        <f>SUM(S37:S44)</f>
        <v>36.952197978400001</v>
      </c>
      <c r="T36" s="96">
        <f>SUM(T37:T44)</f>
        <v>39.379826371999997</v>
      </c>
      <c r="U36" s="96">
        <f>SUM(U37:U44)</f>
        <v>42.482997069200003</v>
      </c>
      <c r="V36" s="96">
        <f>SUM(V37:V44)</f>
        <v>45.549205883799999</v>
      </c>
      <c r="W36" s="96">
        <f>SUM(W37:W44)</f>
        <v>48.532741738199995</v>
      </c>
      <c r="X36" s="3"/>
      <c r="Z36" s="197" t="s">
        <v>62</v>
      </c>
      <c r="AA36" s="201">
        <f>I42/I36</f>
        <v>3.6998234274235105E-2</v>
      </c>
      <c r="AB36" s="201">
        <f>S42/S36</f>
        <v>6.0326902213044563E-2</v>
      </c>
      <c r="AC36" s="202">
        <f>W42/W36</f>
        <v>0.17656228752177258</v>
      </c>
    </row>
    <row r="37" spans="1:39" x14ac:dyDescent="0.3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30.144213140000002</v>
      </c>
      <c r="G37" s="22">
        <f>VLOOKUP($D37,Résultats!$B$2:$AX$476,G$5,FALSE)</f>
        <v>28.591807249999999</v>
      </c>
      <c r="H37" s="16">
        <f>VLOOKUP($D37,Résultats!$B$2:$AX$476,H$5,FALSE)</f>
        <v>27.527099509999999</v>
      </c>
      <c r="I37" s="86">
        <f>VLOOKUP($D37,Résultats!$B$2:$AX$476,I$5,FALSE)</f>
        <v>25.28402861</v>
      </c>
      <c r="J37" s="22">
        <f>VLOOKUP($D37,Résultats!$B$2:$AX$476,J$5,FALSE)</f>
        <v>24.8302923</v>
      </c>
      <c r="K37" s="16">
        <f>VLOOKUP($D37,Résultats!$B$2:$AX$476,K$5,FALSE)</f>
        <v>24.68664446</v>
      </c>
      <c r="L37" s="16">
        <f>VLOOKUP($D37,Résultats!$B$2:$AX$476,L$5,FALSE)</f>
        <v>24.702322410000001</v>
      </c>
      <c r="M37" s="16">
        <f>VLOOKUP($D37,Résultats!$B$2:$AX$476,M$5,FALSE)</f>
        <v>24.721637959999999</v>
      </c>
      <c r="N37" s="86">
        <f>VLOOKUP($D37,Résultats!$B$2:$AX$476,N$5,FALSE)</f>
        <v>24.761320449999999</v>
      </c>
      <c r="O37" s="22">
        <f>VLOOKUP($D37,Résultats!$B$2:$AX$476,O$5,FALSE)</f>
        <v>24.50691999</v>
      </c>
      <c r="P37" s="16">
        <f>VLOOKUP($D37,Résultats!$B$2:$AX$476,P$5,FALSE)</f>
        <v>24.291366</v>
      </c>
      <c r="Q37" s="16">
        <f>VLOOKUP($D37,Résultats!$B$2:$AX$476,Q$5,FALSE)</f>
        <v>24.11231227</v>
      </c>
      <c r="R37" s="16">
        <f>VLOOKUP($D37,Résultats!$B$2:$AX$476,R$5,FALSE)</f>
        <v>24.024403840000002</v>
      </c>
      <c r="S37" s="86">
        <f>VLOOKUP($D37,Résultats!$B$2:$AX$476,S$5,FALSE)</f>
        <v>23.962339579999998</v>
      </c>
      <c r="T37" s="95">
        <f>VLOOKUP($D37,Résultats!$B$2:$AX$476,T$5,FALSE)</f>
        <v>22.892864530000001</v>
      </c>
      <c r="U37" s="95">
        <f>VLOOKUP($D37,Résultats!$B$2:$AX$476,U$5,FALSE)</f>
        <v>21.63842764</v>
      </c>
      <c r="V37" s="95">
        <f>VLOOKUP($D37,Résultats!$B$2:$AX$476,V$5,FALSE)</f>
        <v>20.207345629999999</v>
      </c>
      <c r="W37" s="95">
        <f>VLOOKUP($D37,Résultats!$B$2:$AX$476,W$5,FALSE)</f>
        <v>18.102901549999999</v>
      </c>
      <c r="X37" s="45">
        <f>W37-'[1]Cibles THREEME'!$AJ8</f>
        <v>17.481842418454303</v>
      </c>
      <c r="Z37" s="197" t="s">
        <v>63</v>
      </c>
      <c r="AA37" s="201">
        <f>I41/I36</f>
        <v>8.3952357056161164E-2</v>
      </c>
      <c r="AB37" s="201">
        <f>S41/S36</f>
        <v>0.13922108435896494</v>
      </c>
      <c r="AC37" s="202">
        <f>W41/W36</f>
        <v>0.26336672856747739</v>
      </c>
    </row>
    <row r="38" spans="1:39" x14ac:dyDescent="0.3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0.15975445390000001</v>
      </c>
      <c r="G38" s="22">
        <f>VLOOKUP($D38,Résultats!$B$2:$AX$476,G$5,FALSE)</f>
        <v>0.12016869669999999</v>
      </c>
      <c r="H38" s="16">
        <f>VLOOKUP($D38,Résultats!$B$2:$AX$476,H$5,FALSE)</f>
        <v>0.1070887304</v>
      </c>
      <c r="I38" s="86">
        <f>VLOOKUP($D38,Résultats!$B$2:$AX$476,I$5,FALSE)</f>
        <v>0.1059536841</v>
      </c>
      <c r="J38" s="22">
        <f>VLOOKUP($D38,Résultats!$B$2:$AX$476,J$5,FALSE)</f>
        <v>0.16983136870000001</v>
      </c>
      <c r="K38" s="16">
        <f>VLOOKUP($D38,Résultats!$B$2:$AX$476,K$5,FALSE)</f>
        <v>0.2317123868</v>
      </c>
      <c r="L38" s="16">
        <f>VLOOKUP($D38,Résultats!$B$2:$AX$476,L$5,FALSE)</f>
        <v>0.29237104879999998</v>
      </c>
      <c r="M38" s="16">
        <f>VLOOKUP($D38,Résultats!$B$2:$AX$476,M$5,FALSE)</f>
        <v>0.25385679449999998</v>
      </c>
      <c r="N38" s="86">
        <f>VLOOKUP($D38,Résultats!$B$2:$AX$476,N$5,FALSE)</f>
        <v>0.2156524336</v>
      </c>
      <c r="O38" s="22">
        <f>VLOOKUP($D38,Résultats!$B$2:$AX$476,O$5,FALSE)</f>
        <v>0.2121264376</v>
      </c>
      <c r="P38" s="16">
        <f>VLOOKUP($D38,Résultats!$B$2:$AX$476,P$5,FALSE)</f>
        <v>0.20895144039999999</v>
      </c>
      <c r="Q38" s="16">
        <f>VLOOKUP($D38,Résultats!$B$2:$AX$476,Q$5,FALSE)</f>
        <v>0.20610125909999999</v>
      </c>
      <c r="R38" s="16">
        <f>VLOOKUP($D38,Résultats!$B$2:$AX$476,R$5,FALSE)</f>
        <v>0.2040428732</v>
      </c>
      <c r="S38" s="86">
        <f>VLOOKUP($D38,Résultats!$B$2:$AX$476,S$5,FALSE)</f>
        <v>0.20220811529999999</v>
      </c>
      <c r="T38" s="95">
        <f>VLOOKUP($D38,Résultats!$B$2:$AX$476,T$5,FALSE)</f>
        <v>0.2266390398</v>
      </c>
      <c r="U38" s="95">
        <f>VLOOKUP($D38,Résultats!$B$2:$AX$476,U$5,FALSE)</f>
        <v>0.22931119359999999</v>
      </c>
      <c r="V38" s="95">
        <f>VLOOKUP($D38,Résultats!$B$2:$AX$476,V$5,FALSE)</f>
        <v>0.25738993449999997</v>
      </c>
      <c r="W38" s="95">
        <f>VLOOKUP($D38,Résultats!$B$2:$AX$476,W$5,FALSE)</f>
        <v>0.27356899330000001</v>
      </c>
      <c r="X38" s="45">
        <f>W38-'[1]Cibles THREEME'!$AJ9</f>
        <v>0.2635689933</v>
      </c>
      <c r="Z38" s="198" t="s">
        <v>64</v>
      </c>
      <c r="AA38" s="203">
        <f>(I39+I44)/I36</f>
        <v>7.3741106633692127E-2</v>
      </c>
      <c r="AB38" s="203">
        <f>(S39+S44)/S36</f>
        <v>4.2805637221488196E-2</v>
      </c>
      <c r="AC38" s="204">
        <f>(W39+W44)/W36</f>
        <v>8.2089182092595303E-2</v>
      </c>
    </row>
    <row r="39" spans="1:39" x14ac:dyDescent="0.3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1.0730709119999999</v>
      </c>
      <c r="G39" s="22">
        <f>VLOOKUP($D39,Résultats!$B$2:$AX$476,G$5,FALSE)</f>
        <v>1.412981466</v>
      </c>
      <c r="H39" s="16">
        <f>VLOOKUP($D39,Résultats!$B$2:$AX$476,H$5,FALSE)</f>
        <v>1.5175584929999999</v>
      </c>
      <c r="I39" s="86">
        <f>VLOOKUP($D39,Résultats!$B$2:$AX$476,I$5,FALSE)</f>
        <v>2.2420374989999998</v>
      </c>
      <c r="J39" s="22">
        <f>VLOOKUP($D39,Résultats!$B$2:$AX$476,J$5,FALSE)</f>
        <v>1.676083097</v>
      </c>
      <c r="K39" s="16">
        <f>VLOOKUP($D39,Résultats!$B$2:$AX$476,K$5,FALSE)</f>
        <v>1.1639686309999999</v>
      </c>
      <c r="L39" s="16">
        <f>VLOOKUP($D39,Résultats!$B$2:$AX$476,L$5,FALSE)</f>
        <v>0.68108762619999996</v>
      </c>
      <c r="M39" s="16">
        <f>VLOOKUP($D39,Résultats!$B$2:$AX$476,M$5,FALSE)</f>
        <v>0.65525452719999999</v>
      </c>
      <c r="N39" s="86">
        <f>VLOOKUP($D39,Résultats!$B$2:$AX$476,N$5,FALSE)</f>
        <v>0.63002982569999999</v>
      </c>
      <c r="O39" s="22">
        <f>VLOOKUP($D39,Résultats!$B$2:$AX$476,O$5,FALSE)</f>
        <v>0.62438284820000001</v>
      </c>
      <c r="P39" s="16">
        <f>VLOOKUP($D39,Résultats!$B$2:$AX$476,P$5,FALSE)</f>
        <v>0.6197162946</v>
      </c>
      <c r="Q39" s="16">
        <f>VLOOKUP($D39,Résultats!$B$2:$AX$476,Q$5,FALSE)</f>
        <v>0.61597409179999996</v>
      </c>
      <c r="R39" s="16">
        <f>VLOOKUP($D39,Résultats!$B$2:$AX$476,R$5,FALSE)</f>
        <v>0.61453123430000001</v>
      </c>
      <c r="S39" s="86">
        <f>VLOOKUP($D39,Résultats!$B$2:$AX$476,S$5,FALSE)</f>
        <v>0.61374692009999998</v>
      </c>
      <c r="T39" s="95">
        <f>VLOOKUP($D39,Résultats!$B$2:$AX$476,T$5,FALSE)</f>
        <v>0.65082505909999999</v>
      </c>
      <c r="U39" s="95">
        <f>VLOOKUP($D39,Résultats!$B$2:$AX$476,U$5,FALSE)</f>
        <v>0.69787061709999998</v>
      </c>
      <c r="V39" s="95">
        <f>VLOOKUP($D39,Résultats!$B$2:$AX$476,V$5,FALSE)</f>
        <v>0.74379101969999994</v>
      </c>
      <c r="W39" s="95">
        <f>VLOOKUP($D39,Résultats!$B$2:$AX$476,W$5,FALSE)</f>
        <v>2.2034395029999998</v>
      </c>
      <c r="X39" s="45">
        <f>W39-'[1]Cibles THREEME'!$AJ10</f>
        <v>1.1074528002722985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0.83927556579999996</v>
      </c>
      <c r="G40" s="22">
        <f>VLOOKUP($D40,Résultats!$B$2:$AX$476,G$5,FALSE)</f>
        <v>0.62794646759999995</v>
      </c>
      <c r="H40" s="16">
        <f>VLOOKUP($D40,Résultats!$B$2:$AX$476,H$5,FALSE)</f>
        <v>0.5586008549</v>
      </c>
      <c r="I40" s="86">
        <f>VLOOKUP($D40,Résultats!$B$2:$AX$476,I$5,FALSE)</f>
        <v>0.20883496409999999</v>
      </c>
      <c r="J40" s="22">
        <f>VLOOKUP($D40,Résultats!$B$2:$AX$476,J$5,FALSE)</f>
        <v>0.16785347540000001</v>
      </c>
      <c r="K40" s="16">
        <f>VLOOKUP($D40,Résultats!$B$2:$AX$476,K$5,FALSE)</f>
        <v>0.13129891960000001</v>
      </c>
      <c r="L40" s="16">
        <f>VLOOKUP($D40,Résultats!$B$2:$AX$476,L$5,FALSE)</f>
        <v>9.7130156600000003E-2</v>
      </c>
      <c r="M40" s="16">
        <f>VLOOKUP($D40,Résultats!$B$2:$AX$476,M$5,FALSE)</f>
        <v>7.67230354E-2</v>
      </c>
      <c r="N40" s="86">
        <f>VLOOKUP($D40,Résultats!$B$2:$AX$476,N$5,FALSE)</f>
        <v>5.64323901E-2</v>
      </c>
      <c r="O40" s="22">
        <f>VLOOKUP($D40,Résultats!$B$2:$AX$476,O$5,FALSE)</f>
        <v>5.5906778800000001E-2</v>
      </c>
      <c r="P40" s="16">
        <f>VLOOKUP($D40,Résultats!$B$2:$AX$476,P$5,FALSE)</f>
        <v>5.5469176500000002E-2</v>
      </c>
      <c r="Q40" s="16">
        <f>VLOOKUP($D40,Résultats!$B$2:$AX$476,Q$5,FALSE)</f>
        <v>5.5114473999999997E-2</v>
      </c>
      <c r="R40" s="16">
        <f>VLOOKUP($D40,Résultats!$B$2:$AX$476,R$5,FALSE)</f>
        <v>5.4965718300000001E-2</v>
      </c>
      <c r="S40" s="86">
        <f>VLOOKUP($D40,Résultats!$B$2:$AX$476,S$5,FALSE)</f>
        <v>5.4875926899999997E-2</v>
      </c>
      <c r="T40" s="95">
        <f>VLOOKUP($D40,Résultats!$B$2:$AX$476,T$5,FALSE)</f>
        <v>5.8118829099999998E-2</v>
      </c>
      <c r="U40" s="95">
        <f>VLOOKUP($D40,Résultats!$B$2:$AX$476,U$5,FALSE)</f>
        <v>6.2306233500000002E-2</v>
      </c>
      <c r="V40" s="95">
        <f>VLOOKUP($D40,Résultats!$B$2:$AX$476,V$5,FALSE)</f>
        <v>6.6392693599999997E-2</v>
      </c>
      <c r="W40" s="95">
        <f>VLOOKUP($D40,Résultats!$B$2:$AX$476,W$5,FALSE)</f>
        <v>6.9368018899999995E-2</v>
      </c>
      <c r="X40" s="45">
        <f>W40-'[1]Cibles THREEME'!$AJ11</f>
        <v>5.9368018899999993E-2</v>
      </c>
    </row>
    <row r="41" spans="1:39" x14ac:dyDescent="0.3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1.390831996</v>
      </c>
      <c r="G41" s="22">
        <f>VLOOKUP($D41,Résultats!$B$2:$AX$476,G$5,FALSE)</f>
        <v>2.066677281</v>
      </c>
      <c r="H41" s="16">
        <f>VLOOKUP($D41,Résultats!$B$2:$AX$476,H$5,FALSE)</f>
        <v>2.310884766</v>
      </c>
      <c r="I41" s="86">
        <f>VLOOKUP($D41,Résultats!$B$2:$AX$476,I$5,FALSE)</f>
        <v>3.0582224029999998</v>
      </c>
      <c r="J41" s="22">
        <f>VLOOKUP($D41,Résultats!$B$2:$AX$476,J$5,FALSE)</f>
        <v>3.1584911400000002</v>
      </c>
      <c r="K41" s="16">
        <f>VLOOKUP($D41,Résultats!$B$2:$AX$476,K$5,FALSE)</f>
        <v>3.2884921600000001</v>
      </c>
      <c r="L41" s="16">
        <f>VLOOKUP($D41,Résultats!$B$2:$AX$476,L$5,FALSE)</f>
        <v>3.433306484</v>
      </c>
      <c r="M41" s="16">
        <f>VLOOKUP($D41,Résultats!$B$2:$AX$476,M$5,FALSE)</f>
        <v>3.7435876170000002</v>
      </c>
      <c r="N41" s="86">
        <f>VLOOKUP($D41,Résultats!$B$2:$AX$476,N$5,FALSE)</f>
        <v>4.0561529829999996</v>
      </c>
      <c r="O41" s="22">
        <f>VLOOKUP($D41,Résultats!$B$2:$AX$476,O$5,FALSE)</f>
        <v>4.2978442939999999</v>
      </c>
      <c r="P41" s="16">
        <f>VLOOKUP($D41,Résultats!$B$2:$AX$476,P$5,FALSE)</f>
        <v>4.5431580069999997</v>
      </c>
      <c r="Q41" s="16">
        <f>VLOOKUP($D41,Résultats!$B$2:$AX$476,Q$5,FALSE)</f>
        <v>4.7929530849999997</v>
      </c>
      <c r="R41" s="16">
        <f>VLOOKUP($D41,Résultats!$B$2:$AX$476,R$5,FALSE)</f>
        <v>4.9663693679999996</v>
      </c>
      <c r="S41" s="86">
        <f>VLOOKUP($D41,Résultats!$B$2:$AX$476,S$5,FALSE)</f>
        <v>5.1445250720000004</v>
      </c>
      <c r="T41" s="95">
        <f>VLOOKUP($D41,Résultats!$B$2:$AX$476,T$5,FALSE)</f>
        <v>6.7630211740000004</v>
      </c>
      <c r="U41" s="95">
        <f>VLOOKUP($D41,Résultats!$B$2:$AX$476,U$5,FALSE)</f>
        <v>8.6593157190000003</v>
      </c>
      <c r="V41" s="95">
        <f>VLOOKUP($D41,Résultats!$B$2:$AX$476,V$5,FALSE)</f>
        <v>10.72816907</v>
      </c>
      <c r="W41" s="95">
        <f>VLOOKUP($D41,Résultats!$B$2:$AX$476,W$5,FALSE)</f>
        <v>12.78190942</v>
      </c>
      <c r="X41" s="45">
        <f>W41-'[1]Cibles THREEME'!$AJ12</f>
        <v>0.19632878367689877</v>
      </c>
    </row>
    <row r="42" spans="1:39" x14ac:dyDescent="0.3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0.48777994159999999</v>
      </c>
      <c r="G42" s="22">
        <f>VLOOKUP($D42,Résultats!$B$2:$AX$476,G$5,FALSE)</f>
        <v>0.79631628330000004</v>
      </c>
      <c r="H42" s="16">
        <f>VLOOKUP($D42,Résultats!$B$2:$AX$476,H$5,FALSE)</f>
        <v>0.91878192530000002</v>
      </c>
      <c r="I42" s="86">
        <f>VLOOKUP($D42,Résultats!$B$2:$AX$476,I$5,FALSE)</f>
        <v>1.3477742960000001</v>
      </c>
      <c r="J42" s="22">
        <f>VLOOKUP($D42,Résultats!$B$2:$AX$476,J$5,FALSE)</f>
        <v>1.391963243</v>
      </c>
      <c r="K42" s="16">
        <f>VLOOKUP($D42,Résultats!$B$2:$AX$476,K$5,FALSE)</f>
        <v>1.4492553589999999</v>
      </c>
      <c r="L42" s="16">
        <f>VLOOKUP($D42,Résultats!$B$2:$AX$476,L$5,FALSE)</f>
        <v>1.513075774</v>
      </c>
      <c r="M42" s="16">
        <f>VLOOKUP($D42,Résultats!$B$2:$AX$476,M$5,FALSE)</f>
        <v>1.583918301</v>
      </c>
      <c r="N42" s="86">
        <f>VLOOKUP($D42,Résultats!$B$2:$AX$476,N$5,FALSE)</f>
        <v>1.6558845870000001</v>
      </c>
      <c r="O42" s="22">
        <f>VLOOKUP($D42,Résultats!$B$2:$AX$476,O$5,FALSE)</f>
        <v>1.7656885499999999</v>
      </c>
      <c r="P42" s="16">
        <f>VLOOKUP($D42,Résultats!$B$2:$AX$476,P$5,FALSE)</f>
        <v>1.876863604</v>
      </c>
      <c r="Q42" s="16">
        <f>VLOOKUP($D42,Résultats!$B$2:$AX$476,Q$5,FALSE)</f>
        <v>1.9898092730000001</v>
      </c>
      <c r="R42" s="16">
        <f>VLOOKUP($D42,Résultats!$B$2:$AX$476,R$5,FALSE)</f>
        <v>2.1085753930000002</v>
      </c>
      <c r="S42" s="86">
        <f>VLOOKUP($D42,Résultats!$B$2:$AX$476,S$5,FALSE)</f>
        <v>2.2292116339999999</v>
      </c>
      <c r="T42" s="95">
        <f>VLOOKUP($D42,Résultats!$B$2:$AX$476,T$5,FALSE)</f>
        <v>3.7306900889999999</v>
      </c>
      <c r="U42" s="95">
        <f>VLOOKUP($D42,Résultats!$B$2:$AX$476,U$5,FALSE)</f>
        <v>5.4655011010000001</v>
      </c>
      <c r="V42" s="95">
        <f>VLOOKUP($D42,Résultats!$B$2:$AX$476,V$5,FALSE)</f>
        <v>7.38433385</v>
      </c>
      <c r="W42" s="95">
        <f>VLOOKUP($D42,Résultats!$B$2:$AX$476,W$5,FALSE)</f>
        <v>8.5690519009999999</v>
      </c>
      <c r="X42" s="45">
        <f>W42-'[1]Cibles THREEME'!$AJ13</f>
        <v>1.1406975825122467</v>
      </c>
      <c r="Z42" s="60" t="s">
        <v>485</v>
      </c>
    </row>
    <row r="43" spans="1:39" x14ac:dyDescent="0.3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3.4823532859999999</v>
      </c>
      <c r="G43" s="22">
        <f>VLOOKUP($D43,Résultats!$B$2:$AX$476,G$5,FALSE)</f>
        <v>3.901854443</v>
      </c>
      <c r="H43" s="16">
        <f>VLOOKUP($D43,Résultats!$B$2:$AX$476,H$5,FALSE)</f>
        <v>3.9710934120000001</v>
      </c>
      <c r="I43" s="86">
        <f>VLOOKUP($D43,Résultats!$B$2:$AX$476,I$5,FALSE)</f>
        <v>3.7370105489999998</v>
      </c>
      <c r="J43" s="22">
        <f>VLOOKUP($D43,Résultats!$B$2:$AX$476,J$5,FALSE)</f>
        <v>3.859534445</v>
      </c>
      <c r="K43" s="16">
        <f>VLOOKUP($D43,Résultats!$B$2:$AX$476,K$5,FALSE)</f>
        <v>4.018389859</v>
      </c>
      <c r="L43" s="16">
        <f>VLOOKUP($D43,Résultats!$B$2:$AX$476,L$5,FALSE)</f>
        <v>4.1953464650000001</v>
      </c>
      <c r="M43" s="16">
        <f>VLOOKUP($D43,Résultats!$B$2:$AX$476,M$5,FALSE)</f>
        <v>4.038281263</v>
      </c>
      <c r="N43" s="86">
        <f>VLOOKUP($D43,Résultats!$B$2:$AX$476,N$5,FALSE)</f>
        <v>3.8849599910000001</v>
      </c>
      <c r="O43" s="22">
        <f>VLOOKUP($D43,Résultats!$B$2:$AX$476,O$5,FALSE)</f>
        <v>3.8483865709999998</v>
      </c>
      <c r="P43" s="16">
        <f>VLOOKUP($D43,Résultats!$B$2:$AX$476,P$5,FALSE)</f>
        <v>3.8178757000000001</v>
      </c>
      <c r="Q43" s="16">
        <f>VLOOKUP($D43,Résultats!$B$2:$AX$476,Q$5,FALSE)</f>
        <v>3.7930739259999999</v>
      </c>
      <c r="R43" s="16">
        <f>VLOOKUP($D43,Résultats!$B$2:$AX$476,R$5,FALSE)</f>
        <v>3.7831459060000001</v>
      </c>
      <c r="S43" s="86">
        <f>VLOOKUP($D43,Résultats!$B$2:$AX$476,S$5,FALSE)</f>
        <v>3.777275269</v>
      </c>
      <c r="T43" s="95">
        <f>VLOOKUP($D43,Résultats!$B$2:$AX$476,T$5,FALSE)</f>
        <v>3.992492903</v>
      </c>
      <c r="U43" s="95">
        <f>VLOOKUP($D43,Résultats!$B$2:$AX$476,U$5,FALSE)</f>
        <v>4.2743021429999999</v>
      </c>
      <c r="V43" s="95">
        <f>VLOOKUP($D43,Résultats!$B$2:$AX$476,V$5,FALSE)</f>
        <v>4.5499430790000002</v>
      </c>
      <c r="W43" s="95">
        <f>VLOOKUP($D43,Résultats!$B$2:$AX$476,W$5,FALSE)</f>
        <v>4.7519287810000002</v>
      </c>
      <c r="X43" s="45">
        <f>W43-'[1]Cibles THREEME'!$AJ14</f>
        <v>0.88553124637727665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0.331325331</v>
      </c>
      <c r="G44" s="88">
        <f>VLOOKUP($D44,Résultats!$B$2:$AX$476,G$5,FALSE)</f>
        <v>0.51454799240000004</v>
      </c>
      <c r="H44" s="17">
        <f>VLOOKUP($D44,Résultats!$B$2:$AX$476,H$5,FALSE)</f>
        <v>0.58387865309999998</v>
      </c>
      <c r="I44" s="89">
        <f>VLOOKUP($D44,Résultats!$B$2:$AX$476,I$5,FALSE)</f>
        <v>0.44420875110000002</v>
      </c>
      <c r="J44" s="88">
        <f>VLOOKUP($D44,Résultats!$B$2:$AX$476,J$5,FALSE)</f>
        <v>0.57296558460000002</v>
      </c>
      <c r="K44" s="17">
        <f>VLOOKUP($D44,Résultats!$B$2:$AX$476,K$5,FALSE)</f>
        <v>0.70031900219999998</v>
      </c>
      <c r="L44" s="17">
        <f>VLOOKUP($D44,Résultats!$B$2:$AX$476,L$5,FALSE)</f>
        <v>0.82654298550000005</v>
      </c>
      <c r="M44" s="17">
        <f>VLOOKUP($D44,Résultats!$B$2:$AX$476,M$5,FALSE)</f>
        <v>0.82340942880000001</v>
      </c>
      <c r="N44" s="89">
        <f>VLOOKUP($D44,Résultats!$B$2:$AX$476,N$5,FALSE)</f>
        <v>0.82096406830000002</v>
      </c>
      <c r="O44" s="88">
        <f>VLOOKUP($D44,Résultats!$B$2:$AX$476,O$5,FALSE)</f>
        <v>0.84795242120000003</v>
      </c>
      <c r="P44" s="17">
        <f>VLOOKUP($D44,Résultats!$B$2:$AX$476,P$5,FALSE)</f>
        <v>0.87588607919999995</v>
      </c>
      <c r="Q44" s="17">
        <f>VLOOKUP($D44,Résultats!$B$2:$AX$476,Q$5,FALSE)</f>
        <v>0.90484267610000002</v>
      </c>
      <c r="R44" s="17">
        <f>VLOOKUP($D44,Résultats!$B$2:$AX$476,R$5,FALSE)</f>
        <v>0.93598003190000001</v>
      </c>
      <c r="S44" s="89">
        <f>VLOOKUP($D44,Résultats!$B$2:$AX$476,S$5,FALSE)</f>
        <v>0.96801546110000003</v>
      </c>
      <c r="T44" s="97">
        <f>VLOOKUP($D44,Résultats!$B$2:$AX$476,T$5,FALSE)</f>
        <v>1.065174748</v>
      </c>
      <c r="U44" s="97">
        <f>VLOOKUP($D44,Résultats!$B$2:$AX$476,U$5,FALSE)</f>
        <v>1.455962422</v>
      </c>
      <c r="V44" s="97">
        <f>VLOOKUP($D44,Résultats!$B$2:$AX$476,V$5,FALSE)</f>
        <v>1.611840607</v>
      </c>
      <c r="W44" s="97">
        <f>VLOOKUP($D44,Résultats!$B$2:$AX$476,W$5,FALSE)</f>
        <v>1.7805735709999999</v>
      </c>
      <c r="X44" s="45">
        <f>W44-'[1]Cibles THREEME'!$AJ15</f>
        <v>1.4700440052271513</v>
      </c>
      <c r="Z44" s="197" t="s">
        <v>486</v>
      </c>
      <c r="AA44" s="16">
        <f>I36</f>
        <v>36.428070756299995</v>
      </c>
      <c r="AB44" s="16">
        <f>S36</f>
        <v>36.952197978400001</v>
      </c>
      <c r="AC44" s="86">
        <f>W36</f>
        <v>48.532741738199995</v>
      </c>
    </row>
    <row r="45" spans="1:39" x14ac:dyDescent="0.3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36.398471476199994</v>
      </c>
      <c r="G45" s="84">
        <f t="shared" ref="G45:R45" si="11">SUM(G46:G51)</f>
        <v>36.021622084599997</v>
      </c>
      <c r="H45" s="6">
        <f t="shared" si="11"/>
        <v>34.8387930552</v>
      </c>
      <c r="I45" s="85">
        <f t="shared" si="11"/>
        <v>33.887330543700003</v>
      </c>
      <c r="J45" s="84">
        <f t="shared" si="11"/>
        <v>32.728077664499999</v>
      </c>
      <c r="K45" s="6">
        <f t="shared" si="11"/>
        <v>31.978737860399999</v>
      </c>
      <c r="L45" s="6">
        <f t="shared" si="11"/>
        <v>31.388363507999998</v>
      </c>
      <c r="M45" s="6">
        <f t="shared" si="11"/>
        <v>30.702742135699999</v>
      </c>
      <c r="N45" s="85">
        <f t="shared" si="11"/>
        <v>29.933385487800003</v>
      </c>
      <c r="O45" s="84">
        <f t="shared" si="11"/>
        <v>29.634649238999998</v>
      </c>
      <c r="P45" s="6">
        <f t="shared" si="11"/>
        <v>29.500338272899999</v>
      </c>
      <c r="Q45" s="6">
        <f t="shared" si="11"/>
        <v>29.441727777200001</v>
      </c>
      <c r="R45" s="6">
        <f t="shared" si="11"/>
        <v>29.423425467300003</v>
      </c>
      <c r="S45" s="85">
        <f>SUM(S46:S51)</f>
        <v>29.431515303800001</v>
      </c>
      <c r="T45" s="94">
        <f>SUM(T46:T51)</f>
        <v>29.749885396099998</v>
      </c>
      <c r="U45" s="94">
        <f>SUM(U46:U51)</f>
        <v>30.472938575600004</v>
      </c>
      <c r="V45" s="94">
        <f>SUM(V46:V51)</f>
        <v>31.090184774199997</v>
      </c>
      <c r="W45" s="94">
        <f>SUM(W46:W51)</f>
        <v>31.774161856900001</v>
      </c>
      <c r="X45" s="3"/>
      <c r="Z45" s="197" t="s">
        <v>487</v>
      </c>
      <c r="AA45" s="16">
        <f>SUM(I47,I49:I51)</f>
        <v>10.3264477517</v>
      </c>
      <c r="AB45" s="16">
        <f>S47+SUM(S49:S51)</f>
        <v>10.578454237199999</v>
      </c>
      <c r="AC45" s="86">
        <f>W47+SUM(W49:W51)</f>
        <v>13.599896641499999</v>
      </c>
    </row>
    <row r="46" spans="1:39" x14ac:dyDescent="0.3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31.133977860000002</v>
      </c>
      <c r="G46" s="22">
        <f>VLOOKUP($D46,Résultats!$B$2:$AX$476,G$5,FALSE)</f>
        <v>27.405301439999999</v>
      </c>
      <c r="H46" s="16">
        <f>VLOOKUP($D46,Résultats!$B$2:$AX$476,H$5,FALSE)</f>
        <v>25.004719359999999</v>
      </c>
      <c r="I46" s="86">
        <f>VLOOKUP($D46,Résultats!$B$2:$AX$476,I$5,FALSE)</f>
        <v>23.19325203</v>
      </c>
      <c r="J46" s="22">
        <f>VLOOKUP($D46,Résultats!$B$2:$AX$476,J$5,FALSE)</f>
        <v>22.29716732</v>
      </c>
      <c r="K46" s="16">
        <f>VLOOKUP($D46,Résultats!$B$2:$AX$476,K$5,FALSE)</f>
        <v>21.688368100000002</v>
      </c>
      <c r="L46" s="16">
        <f>VLOOKUP($D46,Résultats!$B$2:$AX$476,L$5,FALSE)</f>
        <v>21.19343181</v>
      </c>
      <c r="M46" s="16">
        <f>VLOOKUP($D46,Résultats!$B$2:$AX$476,M$5,FALSE)</f>
        <v>20.51752909</v>
      </c>
      <c r="N46" s="86">
        <f>VLOOKUP($D46,Résultats!$B$2:$AX$476,N$5,FALSE)</f>
        <v>19.79293564</v>
      </c>
      <c r="O46" s="22">
        <f>VLOOKUP($D46,Résultats!$B$2:$AX$476,O$5,FALSE)</f>
        <v>19.393994620000001</v>
      </c>
      <c r="P46" s="16">
        <f>VLOOKUP($D46,Résultats!$B$2:$AX$476,P$5,FALSE)</f>
        <v>19.10529184</v>
      </c>
      <c r="Q46" s="16">
        <f>VLOOKUP($D46,Résultats!$B$2:$AX$476,Q$5,FALSE)</f>
        <v>18.866617229999999</v>
      </c>
      <c r="R46" s="16">
        <f>VLOOKUP($D46,Résultats!$B$2:$AX$476,R$5,FALSE)</f>
        <v>18.648885270000001</v>
      </c>
      <c r="S46" s="86">
        <f>VLOOKUP($D46,Résultats!$B$2:$AX$476,S$5,FALSE)</f>
        <v>18.447722089999999</v>
      </c>
      <c r="T46" s="95">
        <f>VLOOKUP($D46,Résultats!$B$2:$AX$476,T$5,FALSE)</f>
        <v>17.746656720000001</v>
      </c>
      <c r="U46" s="95">
        <f>VLOOKUP($D46,Résultats!$B$2:$AX$476,U$5,FALSE)</f>
        <v>17.759685380000001</v>
      </c>
      <c r="V46" s="95">
        <f>VLOOKUP($D46,Résultats!$B$2:$AX$476,V$5,FALSE)</f>
        <v>17.576922969999998</v>
      </c>
      <c r="W46" s="95">
        <f>VLOOKUP($D46,Résultats!$B$2:$AX$476,W$5,FALSE)</f>
        <v>17.391622550000001</v>
      </c>
      <c r="X46" s="45">
        <f>W46-'[1]Cibles THREEME'!$AJ17</f>
        <v>15.994562739378225</v>
      </c>
      <c r="Z46" s="197" t="s">
        <v>488</v>
      </c>
      <c r="AA46" s="16">
        <f>I46+I48</f>
        <v>23.560882792000001</v>
      </c>
      <c r="AB46" s="16">
        <f>S46+S48</f>
        <v>18.853061066599999</v>
      </c>
      <c r="AC46" s="86">
        <f>W46+W48</f>
        <v>18.174265215400002</v>
      </c>
    </row>
    <row r="47" spans="1:39" x14ac:dyDescent="0.3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3.2769238459999999</v>
      </c>
      <c r="G47" s="22">
        <f>VLOOKUP($D47,Résultats!$B$2:$AX$476,G$5,FALSE)</f>
        <v>6.4974420620000002</v>
      </c>
      <c r="H47" s="16">
        <f>VLOOKUP($D47,Résultats!$B$2:$AX$476,H$5,FALSE)</f>
        <v>7.771207682</v>
      </c>
      <c r="I47" s="86">
        <f>VLOOKUP($D47,Résultats!$B$2:$AX$476,I$5,FALSE)</f>
        <v>6.5735182840000004</v>
      </c>
      <c r="J47" s="22">
        <f>VLOOKUP($D47,Résultats!$B$2:$AX$476,J$5,FALSE)</f>
        <v>6.5546925649999999</v>
      </c>
      <c r="K47" s="16">
        <f>VLOOKUP($D47,Résultats!$B$2:$AX$476,K$5,FALSE)</f>
        <v>6.6018719770000001</v>
      </c>
      <c r="L47" s="16">
        <f>VLOOKUP($D47,Résultats!$B$2:$AX$476,L$5,FALSE)</f>
        <v>6.6697256490000001</v>
      </c>
      <c r="M47" s="16">
        <f>VLOOKUP($D47,Résultats!$B$2:$AX$476,M$5,FALSE)</f>
        <v>6.5444327519999996</v>
      </c>
      <c r="N47" s="86">
        <f>VLOOKUP($D47,Résultats!$B$2:$AX$476,N$5,FALSE)</f>
        <v>6.4005954190000001</v>
      </c>
      <c r="O47" s="22">
        <f>VLOOKUP($D47,Résultats!$B$2:$AX$476,O$5,FALSE)</f>
        <v>6.4148723829999996</v>
      </c>
      <c r="P47" s="16">
        <f>VLOOKUP($D47,Résultats!$B$2:$AX$476,P$5,FALSE)</f>
        <v>6.4637202409999999</v>
      </c>
      <c r="Q47" s="16">
        <f>VLOOKUP($D47,Résultats!$B$2:$AX$476,Q$5,FALSE)</f>
        <v>6.528765634</v>
      </c>
      <c r="R47" s="16">
        <f>VLOOKUP($D47,Résultats!$B$2:$AX$476,R$5,FALSE)</f>
        <v>6.6031519090000002</v>
      </c>
      <c r="S47" s="86">
        <f>VLOOKUP($D47,Résultats!$B$2:$AX$476,S$5,FALSE)</f>
        <v>6.68352155</v>
      </c>
      <c r="T47" s="95">
        <f>VLOOKUP($D47,Résultats!$B$2:$AX$476,T$5,FALSE)</f>
        <v>7.1752107460000003</v>
      </c>
      <c r="U47" s="95">
        <f>VLOOKUP($D47,Résultats!$B$2:$AX$476,U$5,FALSE)</f>
        <v>7.4260723850000003</v>
      </c>
      <c r="V47" s="95">
        <f>VLOOKUP($D47,Résultats!$B$2:$AX$476,V$5,FALSE)</f>
        <v>7.7414319980000004</v>
      </c>
      <c r="W47" s="95">
        <f>VLOOKUP($D47,Résultats!$B$2:$AX$476,W$5,FALSE)</f>
        <v>7.9189069549999997</v>
      </c>
      <c r="X47" s="45">
        <f>W47-'[1]Cibles THREEME'!$AJ18</f>
        <v>-2.5137458465308784</v>
      </c>
      <c r="Z47" s="197" t="s">
        <v>489</v>
      </c>
      <c r="AA47" s="16">
        <f>I33</f>
        <v>69.119158371000012</v>
      </c>
      <c r="AB47" s="16">
        <f>S33</f>
        <v>65.121665884999999</v>
      </c>
      <c r="AC47" s="86">
        <f>W33</f>
        <v>59.924572744999999</v>
      </c>
    </row>
    <row r="48" spans="1:39" x14ac:dyDescent="0.3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0.1071805282</v>
      </c>
      <c r="G48" s="22">
        <f>VLOOKUP($D48,Résultats!$B$2:$AX$476,G$5,FALSE)</f>
        <v>9.4736766400000005E-2</v>
      </c>
      <c r="H48" s="16">
        <f>VLOOKUP($D48,Résultats!$B$2:$AX$476,H$5,FALSE)</f>
        <v>8.6557928800000003E-2</v>
      </c>
      <c r="I48" s="86">
        <f>VLOOKUP($D48,Résultats!$B$2:$AX$476,I$5,FALSE)</f>
        <v>0.367630762</v>
      </c>
      <c r="J48" s="22">
        <f>VLOOKUP($D48,Résultats!$B$2:$AX$476,J$5,FALSE)</f>
        <v>0.33213793679999998</v>
      </c>
      <c r="K48" s="16">
        <f>VLOOKUP($D48,Résultats!$B$2:$AX$476,K$5,FALSE)</f>
        <v>0.30259472770000001</v>
      </c>
      <c r="L48" s="16">
        <f>VLOOKUP($D48,Résultats!$B$2:$AX$476,L$5,FALSE)</f>
        <v>0.27590629799999999</v>
      </c>
      <c r="M48" s="16">
        <f>VLOOKUP($D48,Résultats!$B$2:$AX$476,M$5,FALSE)</f>
        <v>0.3467580905</v>
      </c>
      <c r="N48" s="86">
        <f>VLOOKUP($D48,Résultats!$B$2:$AX$476,N$5,FALSE)</f>
        <v>0.41404109690000002</v>
      </c>
      <c r="O48" s="22">
        <f>VLOOKUP($D48,Résultats!$B$2:$AX$476,O$5,FALSE)</f>
        <v>0.40959739630000003</v>
      </c>
      <c r="P48" s="16">
        <f>VLOOKUP($D48,Résultats!$B$2:$AX$476,P$5,FALSE)</f>
        <v>0.40743038329999998</v>
      </c>
      <c r="Q48" s="16">
        <f>VLOOKUP($D48,Résultats!$B$2:$AX$476,Q$5,FALSE)</f>
        <v>0.40631042299999998</v>
      </c>
      <c r="R48" s="16">
        <f>VLOOKUP($D48,Résultats!$B$2:$AX$476,R$5,FALSE)</f>
        <v>0.40564293350000002</v>
      </c>
      <c r="S48" s="86">
        <f>VLOOKUP($D48,Résultats!$B$2:$AX$476,S$5,FALSE)</f>
        <v>0.40533897660000001</v>
      </c>
      <c r="T48" s="95">
        <f>VLOOKUP($D48,Résultats!$B$2:$AX$476,T$5,FALSE)</f>
        <v>0.48515305149999999</v>
      </c>
      <c r="U48" s="95">
        <f>VLOOKUP($D48,Résultats!$B$2:$AX$476,U$5,FALSE)</f>
        <v>0.59273831460000004</v>
      </c>
      <c r="V48" s="95">
        <f>VLOOKUP($D48,Résultats!$B$2:$AX$476,V$5,FALSE)</f>
        <v>0.69318372380000004</v>
      </c>
      <c r="W48" s="95">
        <f>VLOOKUP($D48,Résultats!$B$2:$AX$476,W$5,FALSE)</f>
        <v>0.78264266540000005</v>
      </c>
      <c r="X48" s="45">
        <f>W48-'[1]Cibles THREEME'!$AJ19</f>
        <v>-11.51844237410722</v>
      </c>
      <c r="Z48" s="198" t="s">
        <v>42</v>
      </c>
      <c r="AA48" s="17">
        <f>I52</f>
        <v>2.4818026799999999</v>
      </c>
      <c r="AB48" s="17">
        <f>S52</f>
        <v>2.6664985529999998</v>
      </c>
      <c r="AC48" s="89">
        <f>W52</f>
        <v>3.7334934739999999</v>
      </c>
    </row>
    <row r="49" spans="1:29" x14ac:dyDescent="0.3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0.4837682572</v>
      </c>
      <c r="G49" s="22">
        <f>VLOOKUP($D49,Résultats!$B$2:$AX$476,G$5,FALSE)</f>
        <v>0.4729899374</v>
      </c>
      <c r="H49" s="16">
        <f>VLOOKUP($D49,Résultats!$B$2:$AX$476,H$5,FALSE)</f>
        <v>0.44693478460000002</v>
      </c>
      <c r="I49" s="86">
        <f>VLOOKUP($D49,Résultats!$B$2:$AX$476,I$5,FALSE)</f>
        <v>1.237960634</v>
      </c>
      <c r="J49" s="22">
        <f>VLOOKUP($D49,Résultats!$B$2:$AX$476,J$5,FALSE)</f>
        <v>1.045864294</v>
      </c>
      <c r="K49" s="16">
        <f>VLOOKUP($D49,Résultats!$B$2:$AX$476,K$5,FALSE)</f>
        <v>0.87856158790000005</v>
      </c>
      <c r="L49" s="16">
        <f>VLOOKUP($D49,Résultats!$B$2:$AX$476,L$5,FALSE)</f>
        <v>0.72445154349999996</v>
      </c>
      <c r="M49" s="16">
        <f>VLOOKUP($D49,Résultats!$B$2:$AX$476,M$5,FALSE)</f>
        <v>0.71962395739999996</v>
      </c>
      <c r="N49" s="86">
        <f>VLOOKUP($D49,Résultats!$B$2:$AX$476,N$5,FALSE)</f>
        <v>0.71245854220000004</v>
      </c>
      <c r="O49" s="22">
        <f>VLOOKUP($D49,Résultats!$B$2:$AX$476,O$5,FALSE)</f>
        <v>0.705933174</v>
      </c>
      <c r="P49" s="16">
        <f>VLOOKUP($D49,Résultats!$B$2:$AX$476,P$5,FALSE)</f>
        <v>0.70331696919999998</v>
      </c>
      <c r="Q49" s="16">
        <f>VLOOKUP($D49,Résultats!$B$2:$AX$476,Q$5,FALSE)</f>
        <v>0.70250262630000004</v>
      </c>
      <c r="R49" s="16">
        <f>VLOOKUP($D49,Résultats!$B$2:$AX$476,R$5,FALSE)</f>
        <v>0.70220022569999996</v>
      </c>
      <c r="S49" s="86">
        <f>VLOOKUP($D49,Résultats!$B$2:$AX$476,S$5,FALSE)</f>
        <v>0.70252778640000002</v>
      </c>
      <c r="T49" s="95">
        <f>VLOOKUP($D49,Résultats!$B$2:$AX$476,T$5,FALSE)</f>
        <v>0.68672338389999998</v>
      </c>
      <c r="U49" s="95">
        <f>VLOOKUP($D49,Résultats!$B$2:$AX$476,U$5,FALSE)</f>
        <v>0.69088624620000005</v>
      </c>
      <c r="V49" s="95">
        <f>VLOOKUP($D49,Résultats!$B$2:$AX$476,V$5,FALSE)</f>
        <v>0.6996786773</v>
      </c>
      <c r="W49" s="95">
        <f>VLOOKUP($D49,Résultats!$B$2:$AX$476,W$5,FALSE)</f>
        <v>0.72055886589999996</v>
      </c>
      <c r="X49" s="45">
        <f>W49-'[1]Cibles THREEME'!$AJ20</f>
        <v>2.1429130785885708E-2</v>
      </c>
      <c r="Z49" s="189" t="s">
        <v>521</v>
      </c>
      <c r="AA49" s="189">
        <f>SUM(AA44:AA48)</f>
        <v>141.91636235099998</v>
      </c>
      <c r="AB49" s="189">
        <f t="shared" ref="AB49:AC49" si="12">SUM(AB44:AB48)</f>
        <v>134.1718777202</v>
      </c>
      <c r="AC49" s="189">
        <f t="shared" si="12"/>
        <v>143.96496981409999</v>
      </c>
    </row>
    <row r="50" spans="1:29" x14ac:dyDescent="0.3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0.26934199580000001</v>
      </c>
      <c r="G50" s="22">
        <f>VLOOKUP($D50,Résultats!$B$2:$AX$476,G$5,FALSE)</f>
        <v>0.29200554480000002</v>
      </c>
      <c r="H50" s="16">
        <f>VLOOKUP($D50,Résultats!$B$2:$AX$476,H$5,FALSE)</f>
        <v>0.28558858879999999</v>
      </c>
      <c r="I50" s="86">
        <f>VLOOKUP($D50,Résultats!$B$2:$AX$476,I$5,FALSE)</f>
        <v>0.32150947769999999</v>
      </c>
      <c r="J50" s="22">
        <f>VLOOKUP($D50,Résultats!$B$2:$AX$476,J$5,FALSE)</f>
        <v>0.30068620670000001</v>
      </c>
      <c r="K50" s="16">
        <f>VLOOKUP($D50,Résultats!$B$2:$AX$476,K$5,FALSE)</f>
        <v>0.28439623079999998</v>
      </c>
      <c r="L50" s="16">
        <f>VLOOKUP($D50,Résultats!$B$2:$AX$476,L$5,FALSE)</f>
        <v>0.27009900349999999</v>
      </c>
      <c r="M50" s="16">
        <f>VLOOKUP($D50,Résultats!$B$2:$AX$476,M$5,FALSE)</f>
        <v>0.2687441498</v>
      </c>
      <c r="N50" s="86">
        <f>VLOOKUP($D50,Résultats!$B$2:$AX$476,N$5,FALSE)</f>
        <v>0.26650127969999998</v>
      </c>
      <c r="O50" s="22">
        <f>VLOOKUP($D50,Résultats!$B$2:$AX$476,O$5,FALSE)</f>
        <v>0.26682410470000001</v>
      </c>
      <c r="P50" s="16">
        <f>VLOOKUP($D50,Résultats!$B$2:$AX$476,P$5,FALSE)</f>
        <v>0.26858839940000001</v>
      </c>
      <c r="Q50" s="16">
        <f>VLOOKUP($D50,Résultats!$B$2:$AX$476,Q$5,FALSE)</f>
        <v>0.2710270729</v>
      </c>
      <c r="R50" s="16">
        <f>VLOOKUP($D50,Résultats!$B$2:$AX$476,R$5,FALSE)</f>
        <v>0.2737495841</v>
      </c>
      <c r="S50" s="86">
        <f>VLOOKUP($D50,Résultats!$B$2:$AX$476,S$5,FALSE)</f>
        <v>0.27671987180000002</v>
      </c>
      <c r="T50" s="95">
        <f>VLOOKUP($D50,Résultats!$B$2:$AX$476,T$5,FALSE)</f>
        <v>0.27163986470000001</v>
      </c>
      <c r="U50" s="95">
        <f>VLOOKUP($D50,Résultats!$B$2:$AX$476,U$5,FALSE)</f>
        <v>0.2742632948</v>
      </c>
      <c r="V50" s="95">
        <f>VLOOKUP($D50,Résultats!$B$2:$AX$476,V$5,FALSE)</f>
        <v>0.27922240110000002</v>
      </c>
      <c r="W50" s="95">
        <f>VLOOKUP($D50,Résultats!$B$2:$AX$476,W$5,FALSE)</f>
        <v>0.28820440460000002</v>
      </c>
      <c r="X50" s="45">
        <f>W50-'[1]Cibles THREEME'!$AJ21</f>
        <v>-0.65475946542405028</v>
      </c>
    </row>
    <row r="51" spans="1:29" x14ac:dyDescent="0.3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1.1272789889999999</v>
      </c>
      <c r="G51" s="88">
        <f>VLOOKUP($D51,Résultats!$B$2:$AX$476,G$5,FALSE)</f>
        <v>1.259146334</v>
      </c>
      <c r="H51" s="17">
        <f>VLOOKUP($D51,Résultats!$B$2:$AX$476,H$5,FALSE)</f>
        <v>1.243784711</v>
      </c>
      <c r="I51" s="89">
        <f>VLOOKUP($D51,Résultats!$B$2:$AX$476,I$5,FALSE)</f>
        <v>2.193459356</v>
      </c>
      <c r="J51" s="88">
        <f>VLOOKUP($D51,Résultats!$B$2:$AX$476,J$5,FALSE)</f>
        <v>2.1975293420000002</v>
      </c>
      <c r="K51" s="17">
        <f>VLOOKUP($D51,Résultats!$B$2:$AX$476,K$5,FALSE)</f>
        <v>2.2229452369999998</v>
      </c>
      <c r="L51" s="17">
        <f>VLOOKUP($D51,Résultats!$B$2:$AX$476,L$5,FALSE)</f>
        <v>2.2547492039999999</v>
      </c>
      <c r="M51" s="17">
        <f>VLOOKUP($D51,Résultats!$B$2:$AX$476,M$5,FALSE)</f>
        <v>2.305654096</v>
      </c>
      <c r="N51" s="89">
        <f>VLOOKUP($D51,Résultats!$B$2:$AX$476,N$5,FALSE)</f>
        <v>2.3468535099999999</v>
      </c>
      <c r="O51" s="88">
        <f>VLOOKUP($D51,Résultats!$B$2:$AX$476,O$5,FALSE)</f>
        <v>2.443427561</v>
      </c>
      <c r="P51" s="17">
        <f>VLOOKUP($D51,Résultats!$B$2:$AX$476,P$5,FALSE)</f>
        <v>2.55199044</v>
      </c>
      <c r="Q51" s="17">
        <f>VLOOKUP($D51,Résultats!$B$2:$AX$476,Q$5,FALSE)</f>
        <v>2.6665047909999999</v>
      </c>
      <c r="R51" s="17">
        <f>VLOOKUP($D51,Résultats!$B$2:$AX$476,R$5,FALSE)</f>
        <v>2.789795545</v>
      </c>
      <c r="S51" s="89">
        <f>VLOOKUP($D51,Résultats!$B$2:$AX$476,S$5,FALSE)</f>
        <v>2.915685029</v>
      </c>
      <c r="T51" s="97">
        <f>VLOOKUP($D51,Résultats!$B$2:$AX$476,T$5,FALSE)</f>
        <v>3.3845016299999999</v>
      </c>
      <c r="U51" s="97">
        <f>VLOOKUP($D51,Résultats!$B$2:$AX$476,U$5,FALSE)</f>
        <v>3.729292955</v>
      </c>
      <c r="V51" s="97">
        <f>VLOOKUP($D51,Résultats!$B$2:$AX$476,V$5,FALSE)</f>
        <v>4.0997450039999999</v>
      </c>
      <c r="W51" s="97">
        <f>VLOOKUP($D51,Résultats!$B$2:$AX$476,W$5,FALSE)</f>
        <v>4.672226416</v>
      </c>
      <c r="X51" s="45">
        <f>W51-'[1]Cibles THREEME'!$AJ22</f>
        <v>-2.0890939755324087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4.5938880150000001</v>
      </c>
      <c r="G52" s="84">
        <f>VLOOKUP($D52,Résultats!$B$2:$AX$476,G$5,FALSE)</f>
        <v>2.8434042530000001</v>
      </c>
      <c r="H52" s="6">
        <f>VLOOKUP($D52,Résultats!$B$2:$AX$476,H$5,FALSE)</f>
        <v>2.64152882</v>
      </c>
      <c r="I52" s="85">
        <f>VLOOKUP($D52,Résultats!$B$2:$AX$476,I$5,FALSE)</f>
        <v>2.4818026799999999</v>
      </c>
      <c r="J52" s="84">
        <f>VLOOKUP($D52,Résultats!$B$2:$AX$476,J$5,FALSE)</f>
        <v>2.4113500110000001</v>
      </c>
      <c r="K52" s="6">
        <f>VLOOKUP($D52,Résultats!$B$2:$AX$476,K$5,FALSE)</f>
        <v>2.4041778919999999</v>
      </c>
      <c r="L52" s="6">
        <f>VLOOKUP($D52,Résultats!$B$2:$AX$476,L$5,FALSE)</f>
        <v>2.4275882059999998</v>
      </c>
      <c r="M52" s="6">
        <f>VLOOKUP($D52,Résultats!$B$2:$AX$476,M$5,FALSE)</f>
        <v>2.4543608589999999</v>
      </c>
      <c r="N52" s="85">
        <f>VLOOKUP($D52,Résultats!$B$2:$AX$476,N$5,FALSE)</f>
        <v>2.4797905880000002</v>
      </c>
      <c r="O52" s="84">
        <f>VLOOKUP($D52,Résultats!$B$2:$AX$476,O$5,FALSE)</f>
        <v>2.5058045089999998</v>
      </c>
      <c r="P52" s="6">
        <f>VLOOKUP($D52,Résultats!$B$2:$AX$476,P$5,FALSE)</f>
        <v>2.5377525840000001</v>
      </c>
      <c r="Q52" s="6">
        <f>VLOOKUP($D52,Résultats!$B$2:$AX$476,Q$5,FALSE)</f>
        <v>2.575390691</v>
      </c>
      <c r="R52" s="6">
        <f>VLOOKUP($D52,Résultats!$B$2:$AX$476,R$5,FALSE)</f>
        <v>2.6185386789999998</v>
      </c>
      <c r="S52" s="85">
        <f>VLOOKUP($D52,Résultats!$B$2:$AX$476,S$5,FALSE)</f>
        <v>2.6664985529999998</v>
      </c>
      <c r="T52" s="94">
        <f>VLOOKUP($D52,Résultats!$B$2:$AX$476,T$5,FALSE)</f>
        <v>2.9162204489999999</v>
      </c>
      <c r="U52" s="94">
        <f>VLOOKUP($D52,Résultats!$B$2:$AX$476,U$5,FALSE)</f>
        <v>3.1677624930000001</v>
      </c>
      <c r="V52" s="94">
        <f>VLOOKUP($D52,Résultats!$B$2:$AX$476,V$5,FALSE)</f>
        <v>3.429054405</v>
      </c>
      <c r="W52" s="94">
        <f>VLOOKUP($D52,Résultats!$B$2:$AX$476,W$5,FALSE)</f>
        <v>3.7334934739999999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150.83623726949997</v>
      </c>
      <c r="G53" s="23">
        <f t="shared" ref="G53:R53" si="13">G52+G45+G36+G33</f>
        <v>146.2967491416</v>
      </c>
      <c r="H53" s="9">
        <f t="shared" si="13"/>
        <v>143.5944738499</v>
      </c>
      <c r="I53" s="90">
        <f t="shared" si="13"/>
        <v>141.91636235100003</v>
      </c>
      <c r="J53" s="23">
        <f t="shared" si="13"/>
        <v>139.96616607819988</v>
      </c>
      <c r="K53" s="9">
        <f t="shared" si="13"/>
        <v>138.68570393900001</v>
      </c>
      <c r="L53" s="9">
        <f t="shared" si="13"/>
        <v>137.80627831309999</v>
      </c>
      <c r="M53" s="9">
        <f t="shared" si="13"/>
        <v>136.59090008359999</v>
      </c>
      <c r="N53" s="90">
        <f t="shared" si="13"/>
        <v>135.00644776249999</v>
      </c>
      <c r="O53" s="23">
        <f t="shared" si="13"/>
        <v>134.00610488179998</v>
      </c>
      <c r="P53" s="9">
        <f t="shared" si="13"/>
        <v>133.58258311560002</v>
      </c>
      <c r="Q53" s="9">
        <f t="shared" si="13"/>
        <v>133.5463741152</v>
      </c>
      <c r="R53" s="9">
        <f t="shared" si="13"/>
        <v>133.76855176000001</v>
      </c>
      <c r="S53" s="90">
        <f>S52+S45+S36+S33</f>
        <v>134.1718777202</v>
      </c>
      <c r="T53" s="98">
        <f>T52+T45+T36+T33</f>
        <v>136.26636245809999</v>
      </c>
      <c r="U53" s="98">
        <f>U52+U45+U36+U33</f>
        <v>138.71110269179999</v>
      </c>
      <c r="V53" s="98">
        <f>V52+V45+V36+V33</f>
        <v>141.07789433400001</v>
      </c>
      <c r="W53" s="98">
        <f>W52+W45+W36+W33</f>
        <v>143.96496981409999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84" zoomScale="70" zoomScaleNormal="70" workbookViewId="0">
      <selection activeCell="J84" sqref="J84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42.940346660000003</v>
      </c>
      <c r="J11" s="8">
        <f>SUM(J12:J13)</f>
        <v>1.1428388889999999</v>
      </c>
      <c r="K11" s="8">
        <f>SUM(K12:K13)</f>
        <v>0.22968982934830001</v>
      </c>
      <c r="L11" s="96">
        <f>SUM(H11:K11)</f>
        <v>44.312875378348302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25.519025589999998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1.76878483E-5</v>
      </c>
      <c r="L12" s="95">
        <f t="shared" ref="L12:L20" si="0">SUM(H12:K12)</f>
        <v>25.534568520848296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17.421321070000001</v>
      </c>
      <c r="J13" s="16">
        <f>VLOOKUP(F13,Résultats!$B$2:$AX$476,'T energie vecteurs'!F5,FALSE)</f>
        <v>1.1273136459999999</v>
      </c>
      <c r="K13" s="16">
        <f>VLOOKUP(G13,Résultats!$B$2:$AX$476,'T energie vecteurs'!F5,FALSE)</f>
        <v>0.22967214150000001</v>
      </c>
      <c r="L13" s="95">
        <f t="shared" si="0"/>
        <v>18.778306857500002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0.29081849409999999</v>
      </c>
      <c r="I14" s="8">
        <f>VLOOKUP(E14,Résultats!$B$2:$AX$476,'T energie vecteurs'!F5,FALSE)</f>
        <v>7.2384949230000002</v>
      </c>
      <c r="J14" s="8">
        <f>VLOOKUP(F14,Résultats!$B$2:$AX$476,'T energie vecteurs'!F5,FALSE)</f>
        <v>13.80471943</v>
      </c>
      <c r="K14" s="8">
        <f>VLOOKUP(G14,Résultats!$B$2:$AX$476,'T energie vecteurs'!F5,FALSE)+5</f>
        <v>20.92609148</v>
      </c>
      <c r="L14" s="96">
        <f>SUM(H14:K14)</f>
        <v>42.260124327100002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4.1037054729999998</v>
      </c>
      <c r="J15" s="8">
        <f>VLOOKUP(F15,Résultats!$B$2:$AX$476,'T energie vecteurs'!F5,FALSE)</f>
        <v>12.38240742</v>
      </c>
      <c r="K15" s="8">
        <f>VLOOKUP(G15,Résultats!$B$2:$AX$476,'T energie vecteurs'!F5,FALSE)</f>
        <v>8.4716890330000005</v>
      </c>
      <c r="L15" s="96">
        <f t="shared" si="0"/>
        <v>24.957801925999998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5.2575326651000003</v>
      </c>
      <c r="I16" s="8">
        <f>SUM(I17:I19)</f>
        <v>19.498729883000003</v>
      </c>
      <c r="J16" s="8">
        <f>SUM(J17:J19)</f>
        <v>10.578638914599999</v>
      </c>
      <c r="K16" s="8">
        <f>SUM(K17:K19)</f>
        <v>13.467717398800001</v>
      </c>
      <c r="L16" s="96">
        <f>SUM(H16:K16)</f>
        <v>48.802618861500008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4.3030695210000003</v>
      </c>
      <c r="I17" s="16">
        <f>VLOOKUP(E17,Résultats!$B$2:$AX$476,'T energie vecteurs'!F5,FALSE)</f>
        <v>15.4044948</v>
      </c>
      <c r="J17" s="16">
        <f>VLOOKUP(F17,Résultats!$B$2:$AX$476,'T energie vecteurs'!F5,FALSE)</f>
        <v>10.28540314</v>
      </c>
      <c r="K17" s="16">
        <f>VLOOKUP(G17,Résultats!$B$2:$AX$476,'T energie vecteurs'!F5,FALSE)</f>
        <v>11.43147124</v>
      </c>
      <c r="L17" s="95">
        <f t="shared" si="0"/>
        <v>41.424438701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0.95446314409999999</v>
      </c>
      <c r="I18" s="16">
        <f>VLOOKUP(E18,Résultats!$B$2:$AX$476,'T energie vecteurs'!F5,FALSE)</f>
        <v>1.8460038510000001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1.6967162609999999</v>
      </c>
      <c r="L18" s="95">
        <f t="shared" si="0"/>
        <v>4.4971832560999996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2.2482312320000002</v>
      </c>
      <c r="J19" s="16">
        <f>VLOOKUP(F19,Résultats!$B$2:$AX$476,'T energie vecteurs'!F5,FALSE)</f>
        <v>0.2932357746</v>
      </c>
      <c r="K19" s="16">
        <f>VLOOKUP(G19,Résultats!$B$2:$AX$476,'T energie vecteurs'!F5,FALSE)</f>
        <v>0.33952989779999998</v>
      </c>
      <c r="L19" s="95">
        <f t="shared" si="0"/>
        <v>2.8809969043999999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5.5483511592000001</v>
      </c>
      <c r="I20" s="9">
        <f>SUM(I11,I14:I16)</f>
        <v>73.781276939000008</v>
      </c>
      <c r="J20" s="9">
        <f>SUM(J11,J14:J16)</f>
        <v>37.908604653600001</v>
      </c>
      <c r="K20" s="9">
        <f>SUM(K11,K14:K16)</f>
        <v>43.095187741148301</v>
      </c>
      <c r="L20" s="98">
        <f t="shared" si="0"/>
        <v>160.33342049294831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43.81140473</v>
      </c>
      <c r="J24" s="8">
        <f>SUM(J25:J26)</f>
        <v>1.3125863226999999</v>
      </c>
      <c r="K24" s="8">
        <f>SUM(K25:K26)</f>
        <v>0.1911304332274</v>
      </c>
      <c r="L24" s="96">
        <f t="shared" ref="L24:L33" si="3">SUM(H24:K24)</f>
        <v>45.315121485927399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24.40346027</v>
      </c>
      <c r="J25" s="16">
        <f>VLOOKUP(F25,Résultats!$B$2:$AX$476,'T energie vecteurs'!I5,FALSE)</f>
        <v>5.6294891700000002E-2</v>
      </c>
      <c r="K25" s="16">
        <f>VLOOKUP(G51,Résultats!$B$2:$AX$476,'T energie vecteurs'!I5,FALSE)</f>
        <v>2.8581427400000001E-5</v>
      </c>
      <c r="L25" s="95">
        <f t="shared" si="3"/>
        <v>24.459783743127399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19.40794446</v>
      </c>
      <c r="J26" s="16">
        <f>VLOOKUP(F26,Résultats!$B$2:$AX$476,'T energie vecteurs'!I5,FALSE)</f>
        <v>1.256291431</v>
      </c>
      <c r="K26" s="16">
        <f>VLOOKUP(G26,Résultats!$B$2:$AX$476,'T energie vecteurs'!I5,FALSE)</f>
        <v>0.1911018518</v>
      </c>
      <c r="L26" s="95">
        <f t="shared" si="3"/>
        <v>20.8553377428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0.26093189589999999</v>
      </c>
      <c r="I27" s="8">
        <f>VLOOKUP(E27,Résultats!$B$2:$AX$476,'T energie vecteurs'!I5,FALSE)</f>
        <v>6.8809468139999996</v>
      </c>
      <c r="J27" s="8">
        <f>VLOOKUP(F27,Résultats!$B$2:$AX$476,'T energie vecteurs'!I5,FALSE)</f>
        <v>13.84078693</v>
      </c>
      <c r="K27" s="8">
        <f>VLOOKUP(G27,Résultats!$B$2:$AX$476,'T energie vecteurs'!I5,FALSE)+6</f>
        <v>20.020217110000001</v>
      </c>
      <c r="L27" s="96">
        <f t="shared" si="3"/>
        <v>41.002882749899996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3.2046900530000002</v>
      </c>
      <c r="J28" s="8">
        <f>VLOOKUP(F28,Résultats!$B$2:$AX$476,'T energie vecteurs'!I5,FALSE)</f>
        <v>11.64759705</v>
      </c>
      <c r="K28" s="8">
        <f>VLOOKUP(G28,Résultats!$B$2:$AX$476,'T energie vecteurs'!I5,FALSE)</f>
        <v>7.0630350249999996</v>
      </c>
      <c r="L28" s="96">
        <f t="shared" si="3"/>
        <v>21.915322128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3.1267422128</v>
      </c>
      <c r="I29" s="8">
        <f>SUM(I30:I32)</f>
        <v>17.183036869999999</v>
      </c>
      <c r="J29" s="8">
        <f>SUM(J30:J32)</f>
        <v>9.6271004490000003</v>
      </c>
      <c r="K29" s="8">
        <f>SUM(K30:K32)</f>
        <v>14.632614180499999</v>
      </c>
      <c r="L29" s="96">
        <f t="shared" si="3"/>
        <v>44.569493712300002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2.2208707840000002</v>
      </c>
      <c r="I30" s="16">
        <f>VLOOKUP(E30,Résultats!$B$2:$AX$476,'T energie vecteurs'!I5,FALSE)</f>
        <v>12.67630896</v>
      </c>
      <c r="J30" s="16">
        <f>VLOOKUP(F30,Résultats!$B$2:$AX$476,'T energie vecteurs'!I5,FALSE)</f>
        <v>9.3354354070000003</v>
      </c>
      <c r="K30" s="16">
        <f>VLOOKUP(G30,Résultats!$B$2:$AX$476,'T energie vecteurs'!I5,FALSE)</f>
        <v>12.295597819999999</v>
      </c>
      <c r="L30" s="95">
        <f t="shared" si="3"/>
        <v>36.528212971000002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0.90587142880000004</v>
      </c>
      <c r="I31" s="16">
        <f>VLOOKUP(E31,Résultats!$B$2:$AX$476,'T energie vecteurs'!I5,FALSE)</f>
        <v>1.960920088</v>
      </c>
      <c r="J31" s="16">
        <f>VLOOKUP(F31,Résultats!$B$2:$AX$476,'T energie vecteurs'!I5,FALSE)</f>
        <v>0</v>
      </c>
      <c r="K31" s="16">
        <f>VLOOKUP(G31,Résultats!$B$2:$AX$476,'T energie vecteurs'!I5,FALSE)</f>
        <v>2.0196662110000001</v>
      </c>
      <c r="L31" s="95">
        <f t="shared" si="3"/>
        <v>4.8864577277999999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2.545807822</v>
      </c>
      <c r="J32" s="16">
        <f>VLOOKUP(F32,Résultats!$B$2:$AX$476,'T energie vecteurs'!I5,FALSE)</f>
        <v>0.29166504199999999</v>
      </c>
      <c r="K32" s="16">
        <f>VLOOKUP(G32,Résultats!$B$2:$AX$476,'T energie vecteurs'!I5,FALSE)</f>
        <v>0.31735014950000001</v>
      </c>
      <c r="L32" s="95">
        <f t="shared" si="3"/>
        <v>3.1548230135000002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3.3876741086999997</v>
      </c>
      <c r="I33" s="9">
        <f>SUM(I24,I27:I29)</f>
        <v>71.080078466999993</v>
      </c>
      <c r="J33" s="9">
        <f>SUM(J24,J27:J29)</f>
        <v>36.428070751700005</v>
      </c>
      <c r="K33" s="9">
        <f>SUM(K24,K27:K29)</f>
        <v>41.906996748727401</v>
      </c>
      <c r="L33" s="98">
        <f t="shared" si="3"/>
        <v>152.8028200761274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42.278092270000002</v>
      </c>
      <c r="J37" s="8">
        <f>SUM(J38:J39)</f>
        <v>1.6506947746</v>
      </c>
      <c r="K37" s="8">
        <f>SUM(K38:K39)</f>
        <v>0.19493484843549999</v>
      </c>
      <c r="L37" s="96">
        <f t="shared" ref="L37:L46" si="6">SUM(H37:K37)</f>
        <v>44.123721893035501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22.681952880000001</v>
      </c>
      <c r="J38" s="16">
        <f>VLOOKUP(F38,Résultats!$B$2:$AX$476,'T energie vecteurs'!N5,FALSE)</f>
        <v>0.32326500959999999</v>
      </c>
      <c r="K38" s="16">
        <f>VLOOKUP(G51,Résultats!$B$2:$AX$476,'T energie vecteurs'!N5,FALSE)</f>
        <v>4.2878835500000001E-5</v>
      </c>
      <c r="L38" s="95">
        <f t="shared" si="6"/>
        <v>23.005260768435502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19.596139390000001</v>
      </c>
      <c r="J39" s="16">
        <f>VLOOKUP(F39,Résultats!$B$2:$AX$476,'T energie vecteurs'!N5,FALSE)</f>
        <v>1.327429765</v>
      </c>
      <c r="K39" s="16">
        <f>VLOOKUP(G39,Résultats!$B$2:$AX$476,'T energie vecteurs'!N5,FALSE)</f>
        <v>0.19489196959999999</v>
      </c>
      <c r="L39" s="95">
        <f t="shared" si="6"/>
        <v>21.118461124600003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0.2209840773</v>
      </c>
      <c r="I40" s="8">
        <f>VLOOKUP(E40,Résultats!$B$2:$AX$476,'T energie vecteurs'!N5,FALSE)</f>
        <v>5.9654634790000003</v>
      </c>
      <c r="J40" s="8">
        <f>VLOOKUP(F40,Résultats!$B$2:$AX$476,'T energie vecteurs'!N5,FALSE)</f>
        <v>14.06078273</v>
      </c>
      <c r="K40" s="8">
        <f>VLOOKUP(G40,Résultats!$B$2:$AX$476,'T energie vecteurs'!N5,FALSE)+8</f>
        <v>20.277182679999999</v>
      </c>
      <c r="L40" s="96">
        <f t="shared" si="6"/>
        <v>40.524412966299998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2.9071151629999998</v>
      </c>
      <c r="J41" s="8">
        <f>VLOOKUP(F41,Résultats!$B$2:$AX$476,'T energie vecteurs'!N5,FALSE)</f>
        <v>10.440276470000001</v>
      </c>
      <c r="K41" s="8">
        <f>VLOOKUP(G41,Résultats!$B$2:$AX$476,'T energie vecteurs'!N5,FALSE)</f>
        <v>5.4982902410000003</v>
      </c>
      <c r="L41" s="96">
        <f t="shared" si="6"/>
        <v>18.845681874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3.1676062360000001</v>
      </c>
      <c r="I42" s="8">
        <f>SUM(I43:I45)</f>
        <v>17.329996907999998</v>
      </c>
      <c r="J42" s="8">
        <f>SUM(J43:J45)</f>
        <v>9.9296430553999908</v>
      </c>
      <c r="K42" s="8">
        <f>SUM(K43:K45)</f>
        <v>13.926053234899999</v>
      </c>
      <c r="L42" s="96">
        <f t="shared" si="6"/>
        <v>44.353299434299984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2.2588065099999999</v>
      </c>
      <c r="I43" s="16">
        <f>VLOOKUP(E43,Résultats!$B$2:$AX$476,'T energie vecteurs'!N5,FALSE)</f>
        <v>12.773490499999999</v>
      </c>
      <c r="J43" s="16">
        <f>VLOOKUP(F43,Résultats!$B$2:$AX$476,'T energie vecteurs'!N5,FALSE)</f>
        <v>9.6127192899999905</v>
      </c>
      <c r="K43" s="16">
        <f>VLOOKUP(G43,Résultats!$B$2:$AX$476,'T energie vecteurs'!N5,FALSE)</f>
        <v>11.63863671</v>
      </c>
      <c r="L43" s="95">
        <f t="shared" si="6"/>
        <v>36.283653009999988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0.90879972600000003</v>
      </c>
      <c r="I44" s="16">
        <f>VLOOKUP(E44,Résultats!$B$2:$AX$476,'T energie vecteurs'!N5,FALSE)</f>
        <v>1.968793182</v>
      </c>
      <c r="J44" s="16">
        <f>VLOOKUP(F44,Résultats!$B$2:$AX$476,'T energie vecteurs'!N5,FALSE)</f>
        <v>0</v>
      </c>
      <c r="K44" s="16">
        <f>VLOOKUP(G44,Résultats!$B$2:$AX$476,'T energie vecteurs'!N5,FALSE)</f>
        <v>1.9630755129999999</v>
      </c>
      <c r="L44" s="95">
        <f t="shared" si="6"/>
        <v>4.8406684210000002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2.587713226</v>
      </c>
      <c r="J45" s="16">
        <f>VLOOKUP(F45,Résultats!$B$2:$AX$476,'T energie vecteurs'!N5,FALSE)</f>
        <v>0.3169237654</v>
      </c>
      <c r="K45" s="16">
        <f>VLOOKUP(G45,Résultats!$B$2:$AX$476,'T energie vecteurs'!N5,FALSE)</f>
        <v>0.32434101189999998</v>
      </c>
      <c r="L45" s="95">
        <f t="shared" si="6"/>
        <v>3.2289780033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3.3885903132999999</v>
      </c>
      <c r="I46" s="9">
        <f>SUM(I37,I40:I42)</f>
        <v>68.480667820000008</v>
      </c>
      <c r="J46" s="9">
        <f>SUM(J37,J40:J42)</f>
        <v>36.081397029999991</v>
      </c>
      <c r="K46" s="9">
        <f>SUM(K37,K40:K42)</f>
        <v>39.896461004335499</v>
      </c>
      <c r="L46" s="98">
        <f t="shared" si="6"/>
        <v>147.84711616763551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40.383547780000001</v>
      </c>
      <c r="J50" s="8">
        <f>SUM(J51:J52)</f>
        <v>2.1650280020000001</v>
      </c>
      <c r="K50" s="8">
        <f>SUM(K51:K52)</f>
        <v>0.20543949335450001</v>
      </c>
      <c r="L50" s="96">
        <f>SUM(H50:K50)</f>
        <v>42.754015275354497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20.508550710000002</v>
      </c>
      <c r="J51" s="16">
        <f>VLOOKUP(F51,Résultats!$B$2:$AX$476,'T energie vecteurs'!S5,FALSE)</f>
        <v>0.807692878</v>
      </c>
      <c r="K51" s="16">
        <f>VLOOKUP(G51,Résultats!$B$2:$AX$476,'T energie vecteurs'!S5,FALSE)</f>
        <v>5.7617754500000001E-5</v>
      </c>
      <c r="L51" s="95">
        <f t="shared" ref="L51:L58" si="9">SUM(H51:K51)</f>
        <v>21.316301205754502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19.874997069999999</v>
      </c>
      <c r="J52" s="16">
        <f>VLOOKUP(F52,Résultats!$B$2:$AX$476,'T energie vecteurs'!S5,FALSE)</f>
        <v>1.357335124</v>
      </c>
      <c r="K52" s="16">
        <f>VLOOKUP(G52,Résultats!$B$2:$AX$476,'T energie vecteurs'!S5,FALSE)</f>
        <v>0.20538187560000001</v>
      </c>
      <c r="L52" s="95">
        <f t="shared" si="9"/>
        <v>21.437714069599998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0.1818538552</v>
      </c>
      <c r="I53" s="294">
        <f>VLOOKUP(E53,Résultats!$B$2:$AX$476,'T energie vecteurs'!S5,FALSE)</f>
        <v>5.2974485409999996</v>
      </c>
      <c r="J53" s="8">
        <f>VLOOKUP(F53,Résultats!$B$2:$AX$476,'T energie vecteurs'!S5,FALSE)</f>
        <v>13.76167478</v>
      </c>
      <c r="K53" s="8">
        <f>VLOOKUP(G53,Résultats!$B$2:$AX$476,'T energie vecteurs'!S5,FALSE)+8</f>
        <v>19.151813669999999</v>
      </c>
      <c r="L53" s="96">
        <f>SUM(H53:K53)</f>
        <v>38.3927908462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3.12289979</v>
      </c>
      <c r="J54" s="8">
        <f>VLOOKUP(F54,Résultats!$B$2:$AX$476,'T energie vecteurs'!S5,FALSE)</f>
        <v>10.56795322</v>
      </c>
      <c r="K54" s="8">
        <f>VLOOKUP(G54,Résultats!$B$2:$AX$476,'T energie vecteurs'!S5,FALSE)</f>
        <v>5.5638222769999999</v>
      </c>
      <c r="L54" s="96">
        <f t="shared" si="9"/>
        <v>19.254675286999998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3.4360272678000001</v>
      </c>
      <c r="I55" s="8">
        <f>SUM(I56:I58)</f>
        <v>18.424415202000002</v>
      </c>
      <c r="J55" s="8">
        <f>SUM(J56:J58)</f>
        <v>10.457541987299999</v>
      </c>
      <c r="K55" s="8">
        <f>SUM(K56:K58)</f>
        <v>14.584281143</v>
      </c>
      <c r="L55" s="96">
        <f t="shared" si="9"/>
        <v>46.902265600100002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2.4846446979999999</v>
      </c>
      <c r="I56" s="16">
        <f>VLOOKUP(E56,Résultats!$B$2:$AX$476,'T energie vecteurs'!S5,FALSE)</f>
        <v>13.60608541</v>
      </c>
      <c r="J56" s="16">
        <f>VLOOKUP(F56,Résultats!$B$2:$AX$476,'T energie vecteurs'!S5,FALSE)</f>
        <v>10.13065458</v>
      </c>
      <c r="K56" s="16">
        <f>VLOOKUP(G56,Résultats!$B$2:$AX$476,'T energie vecteurs'!S5,FALSE)</f>
        <v>12.16850539</v>
      </c>
      <c r="L56" s="95">
        <f t="shared" si="9"/>
        <v>38.389890078000001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0.95138256980000002</v>
      </c>
      <c r="I57" s="16">
        <f>VLOOKUP(E57,Résultats!$B$2:$AX$476,'T energie vecteurs'!S5,FALSE)</f>
        <v>2.106645415</v>
      </c>
      <c r="J57" s="16">
        <f>VLOOKUP(F57,Résultats!$B$2:$AX$476,'T energie vecteurs'!S5,FALSE)</f>
        <v>0</v>
      </c>
      <c r="K57" s="16">
        <f>VLOOKUP(G57,Résultats!$B$2:$AX$476,'T energie vecteurs'!S5,FALSE)</f>
        <v>2.0738412899999998</v>
      </c>
      <c r="L57" s="95">
        <f>SUM(H57:K57)</f>
        <v>5.1318692747999997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2.7116843770000001</v>
      </c>
      <c r="J58" s="16">
        <f>VLOOKUP(F58,Résultats!$B$2:$AX$476,'T energie vecteurs'!S5,FALSE)</f>
        <v>0.32688740729999999</v>
      </c>
      <c r="K58" s="16">
        <f>VLOOKUP(G58,Résultats!$B$2:$AX$476,'T energie vecteurs'!S5,FALSE)</f>
        <v>0.34193446300000002</v>
      </c>
      <c r="L58" s="95">
        <f t="shared" si="9"/>
        <v>3.3805062473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3.6178811230000001</v>
      </c>
      <c r="I59" s="9">
        <f>SUM(I50,I53:I55)</f>
        <v>67.228311313000006</v>
      </c>
      <c r="J59" s="9">
        <f>SUM(J50,J53:J55)</f>
        <v>36.952197989299997</v>
      </c>
      <c r="K59" s="9">
        <f>SUM(K50,K53:K55)</f>
        <v>39.505356583354498</v>
      </c>
      <c r="L59" s="98">
        <f>SUM(H59:K59)</f>
        <v>147.30374700865451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37.739781449999995</v>
      </c>
      <c r="J63" s="8">
        <f>SUM(J64:J65)</f>
        <v>3.0061538990000001</v>
      </c>
      <c r="K63" s="8">
        <f>SUM(K64:K65)</f>
        <v>0.57497460957040003</v>
      </c>
      <c r="L63" s="96">
        <f t="shared" ref="L63:L72" si="12">SUM(H63:K63)</f>
        <v>41.32090995857039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17.868137040000001</v>
      </c>
      <c r="J64" s="38">
        <f>VLOOKUP(F64,Résultats!$B$2:$AX$476,'T energie vecteurs'!T5,FALSE)</f>
        <v>1.5987444479999999</v>
      </c>
      <c r="K64" s="16">
        <f>VLOOKUP(G64,Résultats!$B$2:$AX$476,'T energie vecteurs'!T5,FALSE)</f>
        <v>6.4213770399999996E-5</v>
      </c>
      <c r="L64" s="95">
        <f t="shared" si="12"/>
        <v>19.466945701770403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19.871644409999998</v>
      </c>
      <c r="J65" s="16">
        <f>VLOOKUP(F65,Résultats!$B$2:$AX$476,'T energie vecteurs'!T5,FALSE)</f>
        <v>1.4074094509999999</v>
      </c>
      <c r="K65" s="16">
        <f>VLOOKUP(G65,Résultats!$B$2:$AX$476,'T energie vecteurs'!T5,FALSE)</f>
        <v>0.57491039580000003</v>
      </c>
      <c r="L65" s="95">
        <f t="shared" si="12"/>
        <v>21.853964256799998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0.15903250469999999</v>
      </c>
      <c r="I66" s="294">
        <f>VLOOKUP(E66,Résultats!$B$2:$AX$476,'T energie vecteurs'!T5,FALSE)</f>
        <v>4.8972514790000004</v>
      </c>
      <c r="J66" s="8">
        <f>VLOOKUP(F66,Résultats!$B$2:$AX$476,'T energie vecteurs'!T5,FALSE)</f>
        <v>13.75553927</v>
      </c>
      <c r="K66" s="8">
        <f>VLOOKUP(G66,Résultats!$B$2:$AX$476,'T energie vecteurs'!T5,FALSE)+8</f>
        <v>18.257334329999999</v>
      </c>
      <c r="L66" s="96">
        <f t="shared" si="12"/>
        <v>37.069157583699997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3.4755689310000002</v>
      </c>
      <c r="J67" s="8">
        <f>VLOOKUP(F67,Résultats!$B$2:$AX$476,'T energie vecteurs'!T5,FALSE)</f>
        <v>11.22695165</v>
      </c>
      <c r="K67" s="8">
        <f>VLOOKUP(G67,Résultats!$B$2:$AX$476,'T energie vecteurs'!T5,FALSE)</f>
        <v>5.7090781100000001</v>
      </c>
      <c r="L67" s="96">
        <f t="shared" si="12"/>
        <v>20.411598691000002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3.7816089690000001</v>
      </c>
      <c r="I68" s="8">
        <f>SUM(I69:I71)</f>
        <v>20.431093837000002</v>
      </c>
      <c r="J68" s="8">
        <f>SUM(J69:J71)</f>
        <v>11.391181550700001</v>
      </c>
      <c r="K68" s="8">
        <f>SUM(K69:K71)</f>
        <v>15.449161793</v>
      </c>
      <c r="L68" s="96">
        <f t="shared" si="12"/>
        <v>51.053046149700009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2.7571879450000001</v>
      </c>
      <c r="I69" s="16">
        <f>VLOOKUP(E69,Résultats!$B$2:$AX$476,'T energie vecteurs'!T5,FALSE)</f>
        <v>15.10388434</v>
      </c>
      <c r="J69" s="16">
        <f>VLOOKUP(F69,Résultats!$B$2:$AX$476,'T energie vecteurs'!T5,FALSE)</f>
        <v>11.04214262</v>
      </c>
      <c r="K69" s="16">
        <f>VLOOKUP(G69,Résultats!$B$2:$AX$476,'T energie vecteurs'!T5,FALSE)</f>
        <v>12.84867358</v>
      </c>
      <c r="L69" s="95">
        <f t="shared" si="12"/>
        <v>41.751888484999995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1.024421024</v>
      </c>
      <c r="I70" s="16">
        <f>VLOOKUP(E70,Résultats!$B$2:$AX$476,'T energie vecteurs'!T5,FALSE)</f>
        <v>2.323265449</v>
      </c>
      <c r="J70" s="16">
        <f>VLOOKUP(F70,Résultats!$B$2:$AX$476,'T energie vecteurs'!T5,FALSE)</f>
        <v>0</v>
      </c>
      <c r="K70" s="16">
        <f>VLOOKUP(G70,Résultats!$B$2:$AX$476,'T energie vecteurs'!T5,FALSE)</f>
        <v>2.2406634489999999</v>
      </c>
      <c r="L70" s="95">
        <f t="shared" si="12"/>
        <v>5.5883499219999999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3.0039440480000001</v>
      </c>
      <c r="J71" s="16">
        <f>VLOOKUP(F71,Résultats!$B$2:$AX$476,'T energie vecteurs'!T5,FALSE)</f>
        <v>0.34903893070000003</v>
      </c>
      <c r="K71" s="16">
        <f>VLOOKUP(G71,Résultats!$B$2:$AX$476,'T energie vecteurs'!T5,FALSE)</f>
        <v>0.35982476400000002</v>
      </c>
      <c r="L71" s="95">
        <f t="shared" si="12"/>
        <v>3.7128077426999999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3.9406414737</v>
      </c>
      <c r="I72" s="9">
        <f>SUM(I63,I66:I68)</f>
        <v>66.54369569699999</v>
      </c>
      <c r="J72" s="9">
        <f>SUM(J63,J66:J68)</f>
        <v>39.379826369699998</v>
      </c>
      <c r="K72" s="9">
        <f>SUM(K63,K66:K68)</f>
        <v>39.990548842570398</v>
      </c>
      <c r="L72" s="98">
        <f t="shared" si="12"/>
        <v>149.85471238297038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29.816096223999999</v>
      </c>
      <c r="J89" s="8">
        <f>SUM(J90:J91)</f>
        <v>6.8063977410000005</v>
      </c>
      <c r="K89" s="8">
        <f>SUM(K90:K91)</f>
        <v>1.4224230694544999</v>
      </c>
      <c r="L89" s="96">
        <f t="shared" ref="L89:L98" si="17">SUM(H89:K89)</f>
        <v>38.0449170344545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8.1321103140000002</v>
      </c>
      <c r="J90" s="16">
        <f>VLOOKUP(F90,Résultats!$B$2:$AX$476,'T energie vecteurs'!W5,FALSE)</f>
        <v>5.0595292580000004</v>
      </c>
      <c r="K90" s="16">
        <f>VLOOKUP(G90,Résultats!$B$2:$AX$476,'T energie vecteurs'!W5,FALSE)</f>
        <v>4.1357454499999997E-5</v>
      </c>
      <c r="L90" s="95">
        <f>SUM(H90:K90)</f>
        <v>13.191680929454499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21.683985910000001</v>
      </c>
      <c r="J91" s="16">
        <f>VLOOKUP(F91,Résultats!$B$2:$AX$476,'T energie vecteurs'!W5,FALSE)</f>
        <v>1.7468684830000001</v>
      </c>
      <c r="K91" s="16">
        <f>VLOOKUP(G91,Résultats!$B$2:$AX$476,'T energie vecteurs'!W5,FALSE)</f>
        <v>1.422381712</v>
      </c>
      <c r="L91" s="95">
        <f>SUM(H91:K91)</f>
        <v>24.853236105000001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0.11208283099999999</v>
      </c>
      <c r="I92" s="8">
        <f>VLOOKUP(E92,Résultats!$B$2:$AX$476,'T energie vecteurs'!W5,FALSE)</f>
        <v>3.6457904989999999</v>
      </c>
      <c r="J92" s="8">
        <f>VLOOKUP(F92,Résultats!$B$2:$AX$476,'T energie vecteurs'!W5,FALSE)</f>
        <v>13.863278620000001</v>
      </c>
      <c r="K92" s="8">
        <f>VLOOKUP(G92,Résultats!$B$2:$AX$476,'T energie vecteurs'!W5,FALSE)+8</f>
        <v>16.475950498</v>
      </c>
      <c r="L92" s="96">
        <f t="shared" si="17"/>
        <v>34.097102448000001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4.0000983889999997</v>
      </c>
      <c r="J93" s="8">
        <f>VLOOKUP(F93,Résultats!$B$2:$AX$476,'T energie vecteurs'!W5,FALSE)</f>
        <v>12.752157390000001</v>
      </c>
      <c r="K93" s="8">
        <f>VLOOKUP(G93,Résultats!$B$2:$AX$476,'T energie vecteurs'!W5,FALSE)</f>
        <v>5.9731413059999996</v>
      </c>
      <c r="L93" s="96">
        <f t="shared" si="17"/>
        <v>22.725397085000001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4.9145205619999999</v>
      </c>
      <c r="I94" s="8">
        <f>SUM(I95:I97)</f>
        <v>25.519164216</v>
      </c>
      <c r="J94" s="8">
        <f>SUM(J95:J97)</f>
        <v>15.110907993700001</v>
      </c>
      <c r="K94" s="8">
        <f>SUM(K95:K97)</f>
        <v>18.783378223100001</v>
      </c>
      <c r="L94" s="96">
        <f t="shared" si="17"/>
        <v>64.327970994800012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3.6214106429999999</v>
      </c>
      <c r="I95" s="16">
        <f>VLOOKUP(E95,Résultats!$B$2:$AX$476,'T energie vecteurs'!W5,FALSE)</f>
        <v>18.749305790000001</v>
      </c>
      <c r="J95" s="16">
        <f>VLOOKUP(F95,Résultats!$B$2:$AX$476,'T energie vecteurs'!W5,FALSE)</f>
        <v>14.658102510000001</v>
      </c>
      <c r="K95" s="16">
        <f>VLOOKUP(G95,Résultats!$B$2:$AX$476,'T energie vecteurs'!W5,FALSE)</f>
        <v>15.46577776</v>
      </c>
      <c r="L95" s="95">
        <f t="shared" si="17"/>
        <v>52.494596703000006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1.2931099189999999</v>
      </c>
      <c r="I96" s="16">
        <f>VLOOKUP(E96,Résultats!$B$2:$AX$476,'T energie vecteurs'!W5,FALSE)</f>
        <v>3.0565765950000001</v>
      </c>
      <c r="J96" s="16">
        <f>VLOOKUP(F96,Résultats!$B$2:$AX$476,'T energie vecteurs'!W5,FALSE)</f>
        <v>0</v>
      </c>
      <c r="K96" s="16">
        <f>VLOOKUP(G96,Résultats!$B$2:$AX$476,'T energie vecteurs'!W5,FALSE)</f>
        <v>2.8807312349999998</v>
      </c>
      <c r="L96" s="95">
        <f t="shared" si="17"/>
        <v>7.2304177489999999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3.7132818310000002</v>
      </c>
      <c r="J97" s="16">
        <f>VLOOKUP(F97,Résultats!$B$2:$AX$476,'T energie vecteurs'!W5,FALSE)</f>
        <v>0.45280548370000001</v>
      </c>
      <c r="K97" s="16">
        <f>VLOOKUP(G97,Résultats!$B$2:$AX$476,'T energie vecteurs'!W5,FALSE)</f>
        <v>0.43686922810000001</v>
      </c>
      <c r="L97" s="95">
        <f t="shared" si="17"/>
        <v>4.6029565428000003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5.0266033930000003</v>
      </c>
      <c r="I98" s="9">
        <f>SUM(I89,I92:I94)</f>
        <v>62.981149328000001</v>
      </c>
      <c r="J98" s="9">
        <f>SUM(J89,J92:J94)</f>
        <v>48.532741744700004</v>
      </c>
      <c r="K98" s="9">
        <f>SUM(K89,K92:K94)</f>
        <v>42.654893096554503</v>
      </c>
      <c r="L98" s="98">
        <f t="shared" si="17"/>
        <v>159.1953875622545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28.417552665844877</v>
      </c>
      <c r="Q104" s="286">
        <f t="shared" si="20"/>
        <v>-2.6898838925190107</v>
      </c>
      <c r="R104" s="286">
        <f t="shared" si="20"/>
        <v>0.51446294515135271</v>
      </c>
      <c r="S104" s="287">
        <f t="shared" si="20"/>
        <v>26.242131718477218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8.1321103140000002</v>
      </c>
      <c r="Q105" s="34">
        <f t="shared" si="20"/>
        <v>5.0595292580000004</v>
      </c>
      <c r="R105" s="34">
        <f t="shared" si="20"/>
        <v>4.1357454499999997E-5</v>
      </c>
      <c r="S105" s="280">
        <f t="shared" si="20"/>
        <v>13.191680929454499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21.683985910000001</v>
      </c>
      <c r="Q106" s="34">
        <f t="shared" si="20"/>
        <v>1.7468684830000001</v>
      </c>
      <c r="R106" s="34">
        <f t="shared" si="20"/>
        <v>1.422381712</v>
      </c>
      <c r="S106" s="280">
        <f t="shared" si="20"/>
        <v>24.853236105000001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0.11208283099999999</v>
      </c>
      <c r="P107" s="286">
        <f t="shared" si="20"/>
        <v>3.6291735680732304</v>
      </c>
      <c r="Q107" s="286">
        <f t="shared" si="20"/>
        <v>2.7656656066131244</v>
      </c>
      <c r="R107" s="286">
        <f t="shared" si="20"/>
        <v>-1.1894513504046884</v>
      </c>
      <c r="S107" s="287">
        <f t="shared" si="20"/>
        <v>5.3174706552816673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3.9888310523614079</v>
      </c>
      <c r="Q108" s="286">
        <f t="shared" si="20"/>
        <v>5.7386313355149152</v>
      </c>
      <c r="R108" s="286">
        <f t="shared" si="20"/>
        <v>0.5756418122818987</v>
      </c>
      <c r="S108" s="287">
        <f t="shared" si="20"/>
        <v>10.303104200158224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4.4045301232636476</v>
      </c>
      <c r="P109" s="286">
        <f t="shared" si="20"/>
        <v>19.308243409777443</v>
      </c>
      <c r="Q109" s="286">
        <f t="shared" si="20"/>
        <v>3.2697274273325352</v>
      </c>
      <c r="R109" s="286">
        <f t="shared" si="20"/>
        <v>7.1715168244802108</v>
      </c>
      <c r="S109" s="287">
        <f t="shared" si="20"/>
        <v>34.154017784853849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3.5109690794114337</v>
      </c>
      <c r="P110" s="271">
        <f t="shared" si="20"/>
        <v>18.569735736685114</v>
      </c>
      <c r="Q110" s="271">
        <f t="shared" si="20"/>
        <v>2.8169219436325346</v>
      </c>
      <c r="R110" s="271">
        <f t="shared" si="20"/>
        <v>7.5457447782760934</v>
      </c>
      <c r="S110" s="280">
        <f t="shared" si="20"/>
        <v>32.443371538005181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0.89356104385221413</v>
      </c>
      <c r="P111" s="34">
        <f t="shared" si="20"/>
        <v>-2.974774157907671</v>
      </c>
      <c r="Q111" s="34">
        <f t="shared" si="20"/>
        <v>0</v>
      </c>
      <c r="R111" s="34">
        <f t="shared" si="20"/>
        <v>-0.8110971818958852</v>
      </c>
      <c r="S111" s="280">
        <f t="shared" si="20"/>
        <v>-2.8923102959513409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2.2415056716855966</v>
      </c>
      <c r="Q112" s="271">
        <f t="shared" si="20"/>
        <v>-0.22182226596663507</v>
      </c>
      <c r="R112" s="271">
        <f t="shared" si="20"/>
        <v>-0.45154668481564869</v>
      </c>
      <c r="S112" s="280">
        <f t="shared" si="20"/>
        <v>1.568136720903313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4.5166129542636479</v>
      </c>
      <c r="P113" s="292">
        <f t="shared" si="20"/>
        <v>53.872024536742558</v>
      </c>
      <c r="Q113" s="292">
        <f t="shared" si="20"/>
        <v>8.4095127272749366</v>
      </c>
      <c r="R113" s="292">
        <f t="shared" si="20"/>
        <v>6.183754318593131</v>
      </c>
      <c r="S113" s="293">
        <f t="shared" si="20"/>
        <v>72.981904536874254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77.133038639999995</v>
      </c>
      <c r="K3">
        <v>73.921342080000002</v>
      </c>
      <c r="L3">
        <v>72.121281080000003</v>
      </c>
      <c r="M3">
        <v>71.734062829999999</v>
      </c>
      <c r="N3">
        <v>71.93527315</v>
      </c>
      <c r="O3">
        <v>72.337045610000004</v>
      </c>
      <c r="P3">
        <v>71.219483359999998</v>
      </c>
      <c r="Q3">
        <v>69.39942293</v>
      </c>
      <c r="R3">
        <v>68.619165629999998</v>
      </c>
      <c r="S3">
        <v>69.119158380000002</v>
      </c>
      <c r="T3">
        <v>68.999723750000001</v>
      </c>
      <c r="U3">
        <v>68.632707409999995</v>
      </c>
      <c r="V3">
        <v>68.249143649999894</v>
      </c>
      <c r="W3">
        <v>67.537128170000003</v>
      </c>
      <c r="X3">
        <v>66.51187496</v>
      </c>
      <c r="Y3">
        <v>65.706443239999999</v>
      </c>
      <c r="Z3">
        <v>65.255205959999998</v>
      </c>
      <c r="AA3">
        <v>65.059074589999994</v>
      </c>
      <c r="AB3">
        <v>65.03457324</v>
      </c>
      <c r="AC3">
        <v>65.121665890000003</v>
      </c>
      <c r="AD3">
        <v>64.967941330000002</v>
      </c>
      <c r="AE3">
        <v>64.807855110000006</v>
      </c>
      <c r="AF3">
        <v>64.631007060000002</v>
      </c>
      <c r="AG3">
        <v>64.430985019999994</v>
      </c>
      <c r="AH3">
        <v>64.220430239999999</v>
      </c>
      <c r="AI3">
        <v>63.936352370000002</v>
      </c>
      <c r="AJ3">
        <v>63.612314910000002</v>
      </c>
      <c r="AK3">
        <v>63.277887249999999</v>
      </c>
      <c r="AL3">
        <v>62.926615249999998</v>
      </c>
      <c r="AM3">
        <v>62.587404550000002</v>
      </c>
      <c r="AN3">
        <v>62.286507200000003</v>
      </c>
      <c r="AO3">
        <v>61.96465808</v>
      </c>
      <c r="AP3">
        <v>61.635443299999999</v>
      </c>
      <c r="AQ3">
        <v>61.322511749999997</v>
      </c>
      <c r="AR3">
        <v>61.009449269999998</v>
      </c>
      <c r="AS3">
        <v>60.718949770000002</v>
      </c>
      <c r="AT3">
        <v>60.458890490000002</v>
      </c>
      <c r="AU3">
        <v>60.225636940000001</v>
      </c>
      <c r="AV3">
        <v>60.027434730000003</v>
      </c>
      <c r="AW3">
        <v>59.924572740000002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74.660101690000005</v>
      </c>
      <c r="K4">
        <v>71.204797900000003</v>
      </c>
      <c r="L4">
        <v>69.134388540000003</v>
      </c>
      <c r="M4">
        <v>68.430135680000006</v>
      </c>
      <c r="N4">
        <v>68.289691039999994</v>
      </c>
      <c r="O4">
        <v>68.466894019999998</v>
      </c>
      <c r="P4">
        <v>67.197536639999996</v>
      </c>
      <c r="Q4">
        <v>65.263352260000005</v>
      </c>
      <c r="R4">
        <v>64.304049320000004</v>
      </c>
      <c r="S4">
        <v>65.774878920000006</v>
      </c>
      <c r="T4">
        <v>65.455705499999894</v>
      </c>
      <c r="U4">
        <v>64.905281270000003</v>
      </c>
      <c r="V4">
        <v>64.343539620000001</v>
      </c>
      <c r="W4">
        <v>63.550314190000002</v>
      </c>
      <c r="X4">
        <v>62.464495839999998</v>
      </c>
      <c r="Y4">
        <v>61.708276259999998</v>
      </c>
      <c r="Z4">
        <v>61.284706700000001</v>
      </c>
      <c r="AA4">
        <v>61.100731680000003</v>
      </c>
      <c r="AB4">
        <v>61.07675278</v>
      </c>
      <c r="AC4">
        <v>61.157512449999999</v>
      </c>
      <c r="AD4">
        <v>61.016456220000002</v>
      </c>
      <c r="AE4">
        <v>60.869589120000001</v>
      </c>
      <c r="AF4">
        <v>60.707155110000002</v>
      </c>
      <c r="AG4">
        <v>60.522597079999997</v>
      </c>
      <c r="AH4">
        <v>60.328320660000003</v>
      </c>
      <c r="AI4">
        <v>60.059789160000001</v>
      </c>
      <c r="AJ4">
        <v>59.75365111</v>
      </c>
      <c r="AK4">
        <v>59.437679240000001</v>
      </c>
      <c r="AL4">
        <v>59.106459100000002</v>
      </c>
      <c r="AM4">
        <v>58.786511599999997</v>
      </c>
      <c r="AN4">
        <v>58.490259629999997</v>
      </c>
      <c r="AO4">
        <v>58.173945920000001</v>
      </c>
      <c r="AP4">
        <v>57.850313989999997</v>
      </c>
      <c r="AQ4">
        <v>57.541535629999998</v>
      </c>
      <c r="AR4">
        <v>57.232174299999997</v>
      </c>
      <c r="AS4">
        <v>56.941349639999999</v>
      </c>
      <c r="AT4">
        <v>56.678834950000002</v>
      </c>
      <c r="AU4">
        <v>56.441187739999997</v>
      </c>
      <c r="AV4">
        <v>56.236098329999997</v>
      </c>
      <c r="AW4">
        <v>56.119983650000002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2.472936952</v>
      </c>
      <c r="K5">
        <v>2.7165441709999998</v>
      </c>
      <c r="L5">
        <v>2.9868925399999999</v>
      </c>
      <c r="M5">
        <v>3.3039271540000001</v>
      </c>
      <c r="N5">
        <v>3.645582112</v>
      </c>
      <c r="O5">
        <v>3.8701515820000001</v>
      </c>
      <c r="P5">
        <v>4.021946722</v>
      </c>
      <c r="Q5">
        <v>4.136070664</v>
      </c>
      <c r="R5">
        <v>4.3151163099999996</v>
      </c>
      <c r="S5">
        <v>3.3442794509999998</v>
      </c>
      <c r="T5">
        <v>3.5440182490000001</v>
      </c>
      <c r="U5">
        <v>3.7274261389999999</v>
      </c>
      <c r="V5">
        <v>3.905604029</v>
      </c>
      <c r="W5">
        <v>3.9868139720000002</v>
      </c>
      <c r="X5">
        <v>4.0473791180000003</v>
      </c>
      <c r="Y5">
        <v>3.998166983</v>
      </c>
      <c r="Z5">
        <v>3.9704992570000002</v>
      </c>
      <c r="AA5">
        <v>3.958342912</v>
      </c>
      <c r="AB5">
        <v>3.9578204690000001</v>
      </c>
      <c r="AC5">
        <v>3.9641534350000001</v>
      </c>
      <c r="AD5">
        <v>3.9514851119999999</v>
      </c>
      <c r="AE5">
        <v>3.9382659900000001</v>
      </c>
      <c r="AF5">
        <v>3.9238519529999998</v>
      </c>
      <c r="AG5">
        <v>3.9083879420000001</v>
      </c>
      <c r="AH5">
        <v>3.8921095810000002</v>
      </c>
      <c r="AI5">
        <v>3.8765632179999998</v>
      </c>
      <c r="AJ5">
        <v>3.8586638049999999</v>
      </c>
      <c r="AK5">
        <v>3.8402080060000001</v>
      </c>
      <c r="AL5">
        <v>3.8201561590000002</v>
      </c>
      <c r="AM5">
        <v>3.800892954</v>
      </c>
      <c r="AN5">
        <v>3.7962475759999998</v>
      </c>
      <c r="AO5">
        <v>3.7907121560000001</v>
      </c>
      <c r="AP5">
        <v>3.7851293099999999</v>
      </c>
      <c r="AQ5">
        <v>3.7809761169999998</v>
      </c>
      <c r="AR5">
        <v>3.7772749710000002</v>
      </c>
      <c r="AS5">
        <v>3.7776001300000002</v>
      </c>
      <c r="AT5">
        <v>3.7800555409999999</v>
      </c>
      <c r="AU5">
        <v>3.7844491969999998</v>
      </c>
      <c r="AV5">
        <v>3.7913363979999999</v>
      </c>
      <c r="AW5">
        <v>3.8045890949999999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30.753689430000001</v>
      </c>
      <c r="K6" s="39">
        <v>30.949722049999998</v>
      </c>
      <c r="L6" s="39">
        <v>30.71987824</v>
      </c>
      <c r="M6">
        <v>30.593826610000001</v>
      </c>
      <c r="N6">
        <v>30.144213140000002</v>
      </c>
      <c r="O6">
        <v>29.399047920000001</v>
      </c>
      <c r="P6">
        <v>28.94689155</v>
      </c>
      <c r="Q6">
        <v>28.591807249999999</v>
      </c>
      <c r="R6">
        <v>27.527099509999999</v>
      </c>
      <c r="S6">
        <v>25.28402861</v>
      </c>
      <c r="T6">
        <v>24.8302923</v>
      </c>
      <c r="U6">
        <v>24.68664446</v>
      </c>
      <c r="V6">
        <v>24.702322410000001</v>
      </c>
      <c r="W6">
        <v>24.721637959999999</v>
      </c>
      <c r="X6">
        <v>24.761320449999999</v>
      </c>
      <c r="Y6">
        <v>24.50691999</v>
      </c>
      <c r="Z6">
        <v>24.291366</v>
      </c>
      <c r="AA6">
        <v>24.11231227</v>
      </c>
      <c r="AB6">
        <v>24.024403840000002</v>
      </c>
      <c r="AC6">
        <v>23.962339579999998</v>
      </c>
      <c r="AD6">
        <v>23.683059369999999</v>
      </c>
      <c r="AE6">
        <v>23.453443329999999</v>
      </c>
      <c r="AF6">
        <v>23.259834739999999</v>
      </c>
      <c r="AG6">
        <v>23.066289210000001</v>
      </c>
      <c r="AH6">
        <v>22.892864530000001</v>
      </c>
      <c r="AI6">
        <v>22.654988020000001</v>
      </c>
      <c r="AJ6">
        <v>22.417872590000002</v>
      </c>
      <c r="AK6">
        <v>22.17936134</v>
      </c>
      <c r="AL6">
        <v>21.911204489999999</v>
      </c>
      <c r="AM6">
        <v>21.63842764</v>
      </c>
      <c r="AN6">
        <v>21.373660699999999</v>
      </c>
      <c r="AO6">
        <v>21.097867900000001</v>
      </c>
      <c r="AP6">
        <v>20.81107347</v>
      </c>
      <c r="AQ6">
        <v>20.514567809999999</v>
      </c>
      <c r="AR6">
        <v>20.207345629999999</v>
      </c>
      <c r="AS6">
        <v>19.8050845</v>
      </c>
      <c r="AT6">
        <v>19.39167763</v>
      </c>
      <c r="AU6">
        <v>18.968713350000002</v>
      </c>
      <c r="AV6">
        <v>18.537197670000001</v>
      </c>
      <c r="AW6">
        <v>18.102901549999999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0.2414683732</v>
      </c>
      <c r="K7">
        <v>0.2202628646</v>
      </c>
      <c r="L7">
        <v>0.19816434569999999</v>
      </c>
      <c r="M7">
        <v>0.17887981059999999</v>
      </c>
      <c r="N7">
        <v>0.15975445390000001</v>
      </c>
      <c r="O7">
        <v>0.1442168026</v>
      </c>
      <c r="P7">
        <v>0.13143714109999999</v>
      </c>
      <c r="Q7">
        <v>0.12016869669999999</v>
      </c>
      <c r="R7">
        <v>0.1070887304</v>
      </c>
      <c r="S7">
        <v>0.1059536841</v>
      </c>
      <c r="T7">
        <v>0.16983136870000001</v>
      </c>
      <c r="U7">
        <v>0.2317123868</v>
      </c>
      <c r="V7">
        <v>0.29237104879999998</v>
      </c>
      <c r="W7">
        <v>0.25385679449999998</v>
      </c>
      <c r="X7">
        <v>0.2156524336</v>
      </c>
      <c r="Y7">
        <v>0.2121264376</v>
      </c>
      <c r="Z7">
        <v>0.20895144039999999</v>
      </c>
      <c r="AA7">
        <v>0.20610125909999999</v>
      </c>
      <c r="AB7">
        <v>0.2040428732</v>
      </c>
      <c r="AC7">
        <v>0.20220811529999999</v>
      </c>
      <c r="AD7">
        <v>0.2063568237</v>
      </c>
      <c r="AE7">
        <v>0.21092401750000001</v>
      </c>
      <c r="AF7">
        <v>0.2158246918</v>
      </c>
      <c r="AG7">
        <v>0.22111225970000001</v>
      </c>
      <c r="AH7">
        <v>0.2266390398</v>
      </c>
      <c r="AI7">
        <v>0.2271883727</v>
      </c>
      <c r="AJ7">
        <v>0.22777580789999999</v>
      </c>
      <c r="AK7">
        <v>0.2283809191</v>
      </c>
      <c r="AL7">
        <v>0.2288524532</v>
      </c>
      <c r="AM7">
        <v>0.22931119359999999</v>
      </c>
      <c r="AN7">
        <v>0.23493790649999999</v>
      </c>
      <c r="AO7">
        <v>0.2405621781</v>
      </c>
      <c r="AP7" s="39">
        <v>0.24617769840000001</v>
      </c>
      <c r="AQ7" s="39">
        <v>0.2517931927</v>
      </c>
      <c r="AR7" s="39">
        <v>0.25738993449999997</v>
      </c>
      <c r="AS7" s="39">
        <v>0.26064455219999999</v>
      </c>
      <c r="AT7" s="39">
        <v>0.26386779690000001</v>
      </c>
      <c r="AU7" s="39">
        <v>0.26707664869999997</v>
      </c>
      <c r="AV7" s="39">
        <v>0.27028213750000002</v>
      </c>
      <c r="AW7" s="39">
        <v>0.27356899330000001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1.2872827330000001</v>
      </c>
      <c r="K8" s="39">
        <v>1.244071699</v>
      </c>
      <c r="L8" s="39">
        <v>1.185823589</v>
      </c>
      <c r="M8">
        <v>1.1340869010000001</v>
      </c>
      <c r="N8">
        <v>1.0730709119999999</v>
      </c>
      <c r="O8">
        <v>1.167475743</v>
      </c>
      <c r="P8">
        <v>1.282350256</v>
      </c>
      <c r="Q8">
        <v>1.412981466</v>
      </c>
      <c r="R8">
        <v>1.5175584929999999</v>
      </c>
      <c r="S8">
        <v>2.2420374989999998</v>
      </c>
      <c r="T8">
        <v>1.676083097</v>
      </c>
      <c r="U8">
        <v>1.1639686309999999</v>
      </c>
      <c r="V8">
        <v>0.68108762619999996</v>
      </c>
      <c r="W8">
        <v>0.65525452719999999</v>
      </c>
      <c r="X8">
        <v>0.63002982569999999</v>
      </c>
      <c r="Y8">
        <v>0.62438284820000001</v>
      </c>
      <c r="Z8">
        <v>0.6197162946</v>
      </c>
      <c r="AA8">
        <v>0.61597409179999996</v>
      </c>
      <c r="AB8">
        <v>0.61453123430000001</v>
      </c>
      <c r="AC8">
        <v>0.61374692009999998</v>
      </c>
      <c r="AD8">
        <v>0.61912814849999998</v>
      </c>
      <c r="AE8">
        <v>0.6257802496</v>
      </c>
      <c r="AF8">
        <v>0.63341169649999995</v>
      </c>
      <c r="AG8">
        <v>0.64179380460000002</v>
      </c>
      <c r="AH8">
        <v>0.65082505909999999</v>
      </c>
      <c r="AI8">
        <v>0.65998188099999999</v>
      </c>
      <c r="AJ8">
        <v>0.66932789049999997</v>
      </c>
      <c r="AK8">
        <v>0.67880685039999999</v>
      </c>
      <c r="AL8">
        <v>0.6883141452</v>
      </c>
      <c r="AM8">
        <v>0.69787061709999998</v>
      </c>
      <c r="AN8">
        <v>0.70728584080000001</v>
      </c>
      <c r="AO8">
        <v>0.71658905070000001</v>
      </c>
      <c r="AP8">
        <v>0.72576704619999999</v>
      </c>
      <c r="AQ8">
        <v>0.73485090600000003</v>
      </c>
      <c r="AR8">
        <v>0.74379101969999994</v>
      </c>
      <c r="AS8">
        <v>1.0285941670000001</v>
      </c>
      <c r="AT8">
        <v>1.3169419280000001</v>
      </c>
      <c r="AU8">
        <v>1.6087764959999999</v>
      </c>
      <c r="AV8">
        <v>1.9040711100000001</v>
      </c>
      <c r="AW8">
        <v>2.2034395029999998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1.1219028200000001</v>
      </c>
      <c r="K9">
        <v>1.055298745</v>
      </c>
      <c r="L9">
        <v>0.97903633850000005</v>
      </c>
      <c r="M9">
        <v>0.9113260312</v>
      </c>
      <c r="N9">
        <v>0.83927556579999996</v>
      </c>
      <c r="O9">
        <v>0.75629986459999998</v>
      </c>
      <c r="P9">
        <v>0.68805446820000005</v>
      </c>
      <c r="Q9">
        <v>0.62794646759999995</v>
      </c>
      <c r="R9">
        <v>0.5586008549</v>
      </c>
      <c r="S9">
        <v>0.20883496409999999</v>
      </c>
      <c r="T9">
        <v>0.16785347540000001</v>
      </c>
      <c r="U9">
        <v>0.13129891960000001</v>
      </c>
      <c r="V9">
        <v>9.7130156600000003E-2</v>
      </c>
      <c r="W9">
        <v>7.67230354E-2</v>
      </c>
      <c r="X9">
        <v>5.64323901E-2</v>
      </c>
      <c r="Y9">
        <v>5.5906778800000001E-2</v>
      </c>
      <c r="Z9">
        <v>5.5469176500000002E-2</v>
      </c>
      <c r="AA9">
        <v>5.5114473999999997E-2</v>
      </c>
      <c r="AB9">
        <v>5.4965718300000001E-2</v>
      </c>
      <c r="AC9">
        <v>5.4875926899999997E-2</v>
      </c>
      <c r="AD9">
        <v>5.5343121199999998E-2</v>
      </c>
      <c r="AE9">
        <v>5.5923947299999999E-2</v>
      </c>
      <c r="AF9">
        <v>5.6592274499999998E-2</v>
      </c>
      <c r="AG9">
        <v>5.7326606699999998E-2</v>
      </c>
      <c r="AH9">
        <v>5.8118829099999998E-2</v>
      </c>
      <c r="AI9">
        <v>5.8933890699999998E-2</v>
      </c>
      <c r="AJ9">
        <v>5.9765818900000003E-2</v>
      </c>
      <c r="AK9">
        <v>6.0609590900000003E-2</v>
      </c>
      <c r="AL9">
        <v>6.1455731499999999E-2</v>
      </c>
      <c r="AM9">
        <v>6.2306233500000002E-2</v>
      </c>
      <c r="AN9">
        <v>6.3144228799999896E-2</v>
      </c>
      <c r="AO9">
        <v>6.3972188200000002E-2</v>
      </c>
      <c r="AP9">
        <v>6.47889351E-2</v>
      </c>
      <c r="AQ9">
        <v>6.5597245799999995E-2</v>
      </c>
      <c r="AR9">
        <v>6.6392693599999997E-2</v>
      </c>
      <c r="AS9">
        <v>6.6998698300000006E-2</v>
      </c>
      <c r="AT9">
        <v>6.7593528099999994E-2</v>
      </c>
      <c r="AU9">
        <v>6.8181653499999995E-2</v>
      </c>
      <c r="AV9">
        <v>6.8765969400000002E-2</v>
      </c>
      <c r="AW9">
        <v>6.9368018899999995E-2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1.1313143649999999</v>
      </c>
      <c r="K10">
        <v>1.2460744859999999</v>
      </c>
      <c r="L10">
        <v>1.3219852240000001</v>
      </c>
      <c r="M10">
        <v>1.3775338770000001</v>
      </c>
      <c r="N10">
        <v>1.390831996</v>
      </c>
      <c r="O10">
        <v>1.5753997280000001</v>
      </c>
      <c r="P10">
        <v>1.8015495560000001</v>
      </c>
      <c r="Q10">
        <v>2.066677281</v>
      </c>
      <c r="R10">
        <v>2.310884766</v>
      </c>
      <c r="S10">
        <v>3.0582224029999998</v>
      </c>
      <c r="T10">
        <v>3.1584911400000002</v>
      </c>
      <c r="U10">
        <v>3.2884921600000001</v>
      </c>
      <c r="V10">
        <v>3.433306484</v>
      </c>
      <c r="W10">
        <v>3.7435876170000002</v>
      </c>
      <c r="X10">
        <v>4.0561529829999996</v>
      </c>
      <c r="Y10">
        <v>4.2978442939999999</v>
      </c>
      <c r="Z10">
        <v>4.5431580069999997</v>
      </c>
      <c r="AA10">
        <v>4.7929530849999997</v>
      </c>
      <c r="AB10">
        <v>4.9663693679999996</v>
      </c>
      <c r="AC10">
        <v>5.1445250720000004</v>
      </c>
      <c r="AD10">
        <v>5.4439532420000001</v>
      </c>
      <c r="AE10">
        <v>5.7540102419999997</v>
      </c>
      <c r="AF10">
        <v>6.0734345709999999</v>
      </c>
      <c r="AG10">
        <v>6.4141506750000001</v>
      </c>
      <c r="AH10">
        <v>6.7630211740000004</v>
      </c>
      <c r="AI10">
        <v>7.1291203630000002</v>
      </c>
      <c r="AJ10">
        <v>7.5000371760000002</v>
      </c>
      <c r="AK10">
        <v>7.8752737079999999</v>
      </c>
      <c r="AL10">
        <v>8.2655036810000002</v>
      </c>
      <c r="AM10">
        <v>8.6593157190000003</v>
      </c>
      <c r="AN10">
        <v>9.0684549299999997</v>
      </c>
      <c r="AO10">
        <v>9.4801700560000004</v>
      </c>
      <c r="AP10">
        <v>9.8940696619999997</v>
      </c>
      <c r="AQ10">
        <v>10.310367810000001</v>
      </c>
      <c r="AR10">
        <v>10.72816907</v>
      </c>
      <c r="AS10">
        <v>11.13269039</v>
      </c>
      <c r="AT10">
        <v>11.539453119999999</v>
      </c>
      <c r="AU10">
        <v>11.94906067</v>
      </c>
      <c r="AV10">
        <v>12.361915529999999</v>
      </c>
      <c r="AW10">
        <v>12.78190942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0.21008745100000001</v>
      </c>
      <c r="K11">
        <v>0.26229433769999999</v>
      </c>
      <c r="L11">
        <v>0.32298393889999999</v>
      </c>
      <c r="M11">
        <v>0.39904742440000002</v>
      </c>
      <c r="N11">
        <v>0.48777994159999999</v>
      </c>
      <c r="O11">
        <v>0.57011340509999997</v>
      </c>
      <c r="P11">
        <v>0.67272554920000005</v>
      </c>
      <c r="Q11">
        <v>0.79631628330000004</v>
      </c>
      <c r="R11">
        <v>0.91878192530000002</v>
      </c>
      <c r="S11">
        <v>1.3477742960000001</v>
      </c>
      <c r="T11">
        <v>1.391963243</v>
      </c>
      <c r="U11">
        <v>1.4492553589999999</v>
      </c>
      <c r="V11">
        <v>1.513075774</v>
      </c>
      <c r="W11">
        <v>1.583918301</v>
      </c>
      <c r="X11">
        <v>1.6558845870000001</v>
      </c>
      <c r="Y11">
        <v>1.7656885499999999</v>
      </c>
      <c r="Z11">
        <v>1.876863604</v>
      </c>
      <c r="AA11">
        <v>1.9898092730000001</v>
      </c>
      <c r="AB11">
        <v>2.1085753930000002</v>
      </c>
      <c r="AC11">
        <v>2.2292116339999999</v>
      </c>
      <c r="AD11">
        <v>2.514670019</v>
      </c>
      <c r="AE11">
        <v>2.804719468</v>
      </c>
      <c r="AF11">
        <v>3.0995371220000001</v>
      </c>
      <c r="AG11">
        <v>3.412517228</v>
      </c>
      <c r="AH11">
        <v>3.7306900889999999</v>
      </c>
      <c r="AI11">
        <v>4.0652975490000003</v>
      </c>
      <c r="AJ11">
        <v>4.4039587500000001</v>
      </c>
      <c r="AK11">
        <v>4.7464413759999999</v>
      </c>
      <c r="AL11">
        <v>5.1042323119999997</v>
      </c>
      <c r="AM11">
        <v>5.4655011010000001</v>
      </c>
      <c r="AN11">
        <v>5.8432775189999999</v>
      </c>
      <c r="AO11">
        <v>6.2243015740000001</v>
      </c>
      <c r="AP11">
        <v>6.6082331090000004</v>
      </c>
      <c r="AQ11">
        <v>6.9951370700000002</v>
      </c>
      <c r="AR11">
        <v>7.38433385</v>
      </c>
      <c r="AS11">
        <v>7.6181548550000002</v>
      </c>
      <c r="AT11">
        <v>7.8529297219999998</v>
      </c>
      <c r="AU11">
        <v>8.0890910849999997</v>
      </c>
      <c r="AV11">
        <v>8.3269254910000008</v>
      </c>
      <c r="AW11">
        <v>8.5690519009999999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3.5621467959999999</v>
      </c>
      <c r="K12">
        <v>3.5824893969999998</v>
      </c>
      <c r="L12">
        <v>3.5535401160000002</v>
      </c>
      <c r="M12" s="39">
        <v>3.5366257569999999</v>
      </c>
      <c r="N12">
        <v>3.4823532859999999</v>
      </c>
      <c r="O12">
        <v>3.5902305320000001</v>
      </c>
      <c r="P12">
        <v>3.7368976009999999</v>
      </c>
      <c r="Q12">
        <v>3.901854443</v>
      </c>
      <c r="R12">
        <v>3.9710934120000001</v>
      </c>
      <c r="S12">
        <v>3.7370105489999998</v>
      </c>
      <c r="T12">
        <v>3.859534445</v>
      </c>
      <c r="U12">
        <v>4.018389859</v>
      </c>
      <c r="V12">
        <v>4.1953464650000001</v>
      </c>
      <c r="W12">
        <v>4.038281263</v>
      </c>
      <c r="X12">
        <v>3.8849599910000001</v>
      </c>
      <c r="Y12">
        <v>3.8483865709999998</v>
      </c>
      <c r="Z12">
        <v>3.8178757000000001</v>
      </c>
      <c r="AA12">
        <v>3.7930739259999999</v>
      </c>
      <c r="AB12">
        <v>3.7831459060000001</v>
      </c>
      <c r="AC12">
        <v>3.777275269</v>
      </c>
      <c r="AD12">
        <v>3.807752405</v>
      </c>
      <c r="AE12">
        <v>3.8460513120000002</v>
      </c>
      <c r="AF12">
        <v>3.8903655239999999</v>
      </c>
      <c r="AG12">
        <v>3.939444618</v>
      </c>
      <c r="AH12">
        <v>3.992492903</v>
      </c>
      <c r="AI12">
        <v>4.0472829900000002</v>
      </c>
      <c r="AJ12">
        <v>4.1032190999999996</v>
      </c>
      <c r="AK12">
        <v>4.159955804</v>
      </c>
      <c r="AL12">
        <v>4.2169849289999997</v>
      </c>
      <c r="AM12">
        <v>4.2743021429999999</v>
      </c>
      <c r="AN12">
        <v>4.3308741040000003</v>
      </c>
      <c r="AO12">
        <v>4.3867451590000002</v>
      </c>
      <c r="AP12">
        <v>4.4418353110000002</v>
      </c>
      <c r="AQ12">
        <v>4.4963355539999998</v>
      </c>
      <c r="AR12">
        <v>4.5499430790000002</v>
      </c>
      <c r="AS12">
        <v>4.5910996559999999</v>
      </c>
      <c r="AT12">
        <v>4.6314854810000003</v>
      </c>
      <c r="AU12">
        <v>4.6714070660000004</v>
      </c>
      <c r="AV12">
        <v>4.7110628820000002</v>
      </c>
      <c r="AW12">
        <v>4.7519287810000002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0.28569052029999997</v>
      </c>
      <c r="K13" s="39">
        <v>0.29985989159999998</v>
      </c>
      <c r="L13" s="39">
        <v>0.31041602779999999</v>
      </c>
      <c r="M13">
        <v>0.32241962530000001</v>
      </c>
      <c r="N13">
        <v>0.331325331</v>
      </c>
      <c r="O13">
        <v>0.38085689169999998</v>
      </c>
      <c r="P13">
        <v>0.44198583460000002</v>
      </c>
      <c r="Q13">
        <v>0.51454799240000004</v>
      </c>
      <c r="R13">
        <v>0.58387865309999998</v>
      </c>
      <c r="S13">
        <v>0.44420875110000002</v>
      </c>
      <c r="T13">
        <v>0.57296558460000002</v>
      </c>
      <c r="U13">
        <v>0.70031900219999998</v>
      </c>
      <c r="V13">
        <v>0.82654298550000005</v>
      </c>
      <c r="W13">
        <v>0.82340942880000001</v>
      </c>
      <c r="X13">
        <v>0.82096406830000002</v>
      </c>
      <c r="Y13">
        <v>0.84795242120000003</v>
      </c>
      <c r="Z13">
        <v>0.87588607919999995</v>
      </c>
      <c r="AA13">
        <v>0.90484267610000002</v>
      </c>
      <c r="AB13">
        <v>0.93598003190000001</v>
      </c>
      <c r="AC13">
        <v>0.96801546110000003</v>
      </c>
      <c r="AD13">
        <v>0.98396878929999998</v>
      </c>
      <c r="AE13">
        <v>1.001925867</v>
      </c>
      <c r="AF13">
        <v>1.021461594</v>
      </c>
      <c r="AG13">
        <v>1.0427658879999999</v>
      </c>
      <c r="AH13">
        <v>1.065174748</v>
      </c>
      <c r="AI13">
        <v>1.1404844089999999</v>
      </c>
      <c r="AJ13">
        <v>1.2167386</v>
      </c>
      <c r="AK13">
        <v>1.293864535</v>
      </c>
      <c r="AL13">
        <v>1.374530182</v>
      </c>
      <c r="AM13">
        <v>1.455962422</v>
      </c>
      <c r="AN13">
        <v>1.4873197490000001</v>
      </c>
      <c r="AO13">
        <v>1.518602311</v>
      </c>
      <c r="AP13">
        <v>1.5497734460000001</v>
      </c>
      <c r="AQ13">
        <v>1.580891117</v>
      </c>
      <c r="AR13">
        <v>1.611840607</v>
      </c>
      <c r="AS13">
        <v>1.6453623340000001</v>
      </c>
      <c r="AT13">
        <v>1.678861052</v>
      </c>
      <c r="AU13">
        <v>1.7124379919999999</v>
      </c>
      <c r="AV13">
        <v>1.746159432</v>
      </c>
      <c r="AW13">
        <v>1.7805735709999999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38.593582480000002</v>
      </c>
      <c r="K14">
        <v>38.860073479999997</v>
      </c>
      <c r="L14">
        <v>38.591827819999999</v>
      </c>
      <c r="M14">
        <v>38.453746039999999</v>
      </c>
      <c r="N14">
        <v>37.908604619999998</v>
      </c>
      <c r="O14">
        <v>37.583640879999997</v>
      </c>
      <c r="P14">
        <v>37.701891959999998</v>
      </c>
      <c r="Q14">
        <v>38.032299879999997</v>
      </c>
      <c r="R14">
        <v>37.494986339999997</v>
      </c>
      <c r="S14">
        <v>36.428070759999997</v>
      </c>
      <c r="T14">
        <v>35.827014650000002</v>
      </c>
      <c r="U14">
        <v>35.670080779999999</v>
      </c>
      <c r="V14">
        <v>35.741182950000002</v>
      </c>
      <c r="W14">
        <v>35.896668929999997</v>
      </c>
      <c r="X14">
        <v>36.081396730000002</v>
      </c>
      <c r="Y14">
        <v>36.159207889999998</v>
      </c>
      <c r="Z14">
        <v>36.289286300000001</v>
      </c>
      <c r="AA14">
        <v>36.470181060000002</v>
      </c>
      <c r="AB14">
        <v>36.692014360000002</v>
      </c>
      <c r="AC14">
        <v>36.952197980000001</v>
      </c>
      <c r="AD14">
        <v>37.314231919999997</v>
      </c>
      <c r="AE14">
        <v>37.752778429999999</v>
      </c>
      <c r="AF14">
        <v>38.250462210000002</v>
      </c>
      <c r="AG14">
        <v>38.795400290000003</v>
      </c>
      <c r="AH14">
        <v>39.379826370000004</v>
      </c>
      <c r="AI14">
        <v>39.983277479999998</v>
      </c>
      <c r="AJ14">
        <v>40.598695730000003</v>
      </c>
      <c r="AK14">
        <v>41.222694130000001</v>
      </c>
      <c r="AL14">
        <v>41.851077930000002</v>
      </c>
      <c r="AM14">
        <v>42.482997070000003</v>
      </c>
      <c r="AN14">
        <v>43.10895498</v>
      </c>
      <c r="AO14">
        <v>43.728810410000001</v>
      </c>
      <c r="AP14">
        <v>44.34171868</v>
      </c>
      <c r="AQ14">
        <v>44.9495407</v>
      </c>
      <c r="AR14">
        <v>45.549205880000002</v>
      </c>
      <c r="AS14">
        <v>46.148629149999998</v>
      </c>
      <c r="AT14">
        <v>46.742810259999999</v>
      </c>
      <c r="AU14">
        <v>47.334744970000003</v>
      </c>
      <c r="AV14">
        <v>47.926380219999999</v>
      </c>
      <c r="AW14">
        <v>48.532741739999999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37.340034070000002</v>
      </c>
      <c r="K15" s="39">
        <v>36.240391950000003</v>
      </c>
      <c r="L15" s="39">
        <v>35.69002828</v>
      </c>
      <c r="M15">
        <v>35.791524440000003</v>
      </c>
      <c r="N15">
        <v>36.398471479999998</v>
      </c>
      <c r="O15">
        <v>37.429396740000001</v>
      </c>
      <c r="P15" s="39">
        <v>37.348004090000003</v>
      </c>
      <c r="Q15">
        <v>36.02162208</v>
      </c>
      <c r="R15">
        <v>34.83879306</v>
      </c>
      <c r="S15">
        <v>33.887330540000001</v>
      </c>
      <c r="T15">
        <v>32.728077659999997</v>
      </c>
      <c r="U15">
        <v>31.978737859999999</v>
      </c>
      <c r="V15">
        <v>31.388363510000001</v>
      </c>
      <c r="W15">
        <v>30.702742130000001</v>
      </c>
      <c r="X15">
        <v>29.933385489999999</v>
      </c>
      <c r="Y15">
        <v>29.634649240000002</v>
      </c>
      <c r="Z15">
        <v>29.500338280000001</v>
      </c>
      <c r="AA15">
        <v>29.44172777</v>
      </c>
      <c r="AB15">
        <v>29.423425460000001</v>
      </c>
      <c r="AC15">
        <v>29.431515300000001</v>
      </c>
      <c r="AD15">
        <v>29.50111309</v>
      </c>
      <c r="AE15">
        <v>29.555753079999999</v>
      </c>
      <c r="AF15">
        <v>29.610781580000001</v>
      </c>
      <c r="AG15">
        <v>29.67192275</v>
      </c>
      <c r="AH15">
        <v>29.749885389999999</v>
      </c>
      <c r="AI15">
        <v>29.863092030000001</v>
      </c>
      <c r="AJ15">
        <v>29.994107719999999</v>
      </c>
      <c r="AK15">
        <v>30.14411136</v>
      </c>
      <c r="AL15">
        <v>30.303197109999999</v>
      </c>
      <c r="AM15">
        <v>30.472938580000001</v>
      </c>
      <c r="AN15">
        <v>30.594631159999999</v>
      </c>
      <c r="AO15">
        <v>30.717225920000001</v>
      </c>
      <c r="AP15">
        <v>30.839389499999999</v>
      </c>
      <c r="AQ15">
        <v>30.96676922</v>
      </c>
      <c r="AR15">
        <v>31.090184780000001</v>
      </c>
      <c r="AS15">
        <v>31.220472399999998</v>
      </c>
      <c r="AT15">
        <v>31.352179929999998</v>
      </c>
      <c r="AU15">
        <v>31.482690470000001</v>
      </c>
      <c r="AV15">
        <v>31.614931210000002</v>
      </c>
      <c r="AW15">
        <v>31.77416186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32.982517710000003</v>
      </c>
      <c r="K16">
        <v>31.755033359999999</v>
      </c>
      <c r="L16">
        <v>31.02252708</v>
      </c>
      <c r="M16">
        <v>30.861787</v>
      </c>
      <c r="N16">
        <v>31.133977860000002</v>
      </c>
      <c r="O16">
        <v>31.036405469999998</v>
      </c>
      <c r="P16">
        <v>29.79833395</v>
      </c>
      <c r="Q16">
        <v>27.405301439999999</v>
      </c>
      <c r="R16">
        <v>25.004719359999999</v>
      </c>
      <c r="S16">
        <v>23.19325203</v>
      </c>
      <c r="T16">
        <v>22.29716732</v>
      </c>
      <c r="U16">
        <v>21.688368100000002</v>
      </c>
      <c r="V16">
        <v>21.19343181</v>
      </c>
      <c r="W16">
        <v>20.51752909</v>
      </c>
      <c r="X16">
        <v>19.79293564</v>
      </c>
      <c r="Y16">
        <v>19.393994620000001</v>
      </c>
      <c r="Z16">
        <v>19.10529184</v>
      </c>
      <c r="AA16">
        <v>18.866617229999999</v>
      </c>
      <c r="AB16">
        <v>18.648885270000001</v>
      </c>
      <c r="AC16">
        <v>18.447722089999999</v>
      </c>
      <c r="AD16">
        <v>18.312017340000001</v>
      </c>
      <c r="AE16">
        <v>18.167466600000001</v>
      </c>
      <c r="AF16">
        <v>18.023676649999999</v>
      </c>
      <c r="AG16">
        <v>17.87990542</v>
      </c>
      <c r="AH16">
        <v>17.746656720000001</v>
      </c>
      <c r="AI16">
        <v>17.732204620000001</v>
      </c>
      <c r="AJ16">
        <v>17.728025280000001</v>
      </c>
      <c r="AK16">
        <v>17.734668599999999</v>
      </c>
      <c r="AL16">
        <v>17.744330099999999</v>
      </c>
      <c r="AM16">
        <v>17.759685380000001</v>
      </c>
      <c r="AN16">
        <v>17.723598490000001</v>
      </c>
      <c r="AO16">
        <v>17.687300489999998</v>
      </c>
      <c r="AP16">
        <v>17.650020059999999</v>
      </c>
      <c r="AQ16">
        <v>17.614975340000001</v>
      </c>
      <c r="AR16">
        <v>17.576922969999998</v>
      </c>
      <c r="AS16">
        <v>17.539014999999999</v>
      </c>
      <c r="AT16">
        <v>17.500550130000001</v>
      </c>
      <c r="AU16">
        <v>17.46005414</v>
      </c>
      <c r="AV16">
        <v>17.419145149999999</v>
      </c>
      <c r="AW16">
        <v>17.391622550000001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2.7132440249999998</v>
      </c>
      <c r="K17">
        <v>2.8130970689999999</v>
      </c>
      <c r="L17">
        <v>2.9335728040000002</v>
      </c>
      <c r="M17">
        <v>3.090412438</v>
      </c>
      <c r="N17">
        <v>3.2769238459999999</v>
      </c>
      <c r="O17">
        <v>4.2821497620000004</v>
      </c>
      <c r="P17">
        <v>5.3894086689999998</v>
      </c>
      <c r="Q17">
        <v>6.4974420620000002</v>
      </c>
      <c r="R17">
        <v>7.771207682</v>
      </c>
      <c r="S17">
        <v>6.5735182840000004</v>
      </c>
      <c r="T17">
        <v>6.5546925649999999</v>
      </c>
      <c r="U17">
        <v>6.6018719770000001</v>
      </c>
      <c r="V17">
        <v>6.6697256490000001</v>
      </c>
      <c r="W17">
        <v>6.5444327519999996</v>
      </c>
      <c r="X17">
        <v>6.4005954190000001</v>
      </c>
      <c r="Y17">
        <v>6.4148723829999996</v>
      </c>
      <c r="Z17">
        <v>6.4637202409999999</v>
      </c>
      <c r="AA17">
        <v>6.528765634</v>
      </c>
      <c r="AB17">
        <v>6.6031519090000002</v>
      </c>
      <c r="AC17">
        <v>6.68352155</v>
      </c>
      <c r="AD17">
        <v>6.7835753649999999</v>
      </c>
      <c r="AE17">
        <v>6.8799836609999998</v>
      </c>
      <c r="AF17">
        <v>6.9762371639999996</v>
      </c>
      <c r="AG17">
        <v>7.073807543</v>
      </c>
      <c r="AH17">
        <v>7.1752107460000003</v>
      </c>
      <c r="AI17">
        <v>7.2178274519999999</v>
      </c>
      <c r="AJ17">
        <v>7.2648049620000004</v>
      </c>
      <c r="AK17">
        <v>7.3164562460000004</v>
      </c>
      <c r="AL17">
        <v>7.3699202619999999</v>
      </c>
      <c r="AM17">
        <v>7.4260723850000003</v>
      </c>
      <c r="AN17">
        <v>7.4882633920000004</v>
      </c>
      <c r="AO17">
        <v>7.550898299</v>
      </c>
      <c r="AP17">
        <v>7.6136504260000004</v>
      </c>
      <c r="AQ17">
        <v>7.6779182239999999</v>
      </c>
      <c r="AR17">
        <v>7.7414319980000004</v>
      </c>
      <c r="AS17">
        <v>7.7752710870000001</v>
      </c>
      <c r="AT17">
        <v>7.8094807629999998</v>
      </c>
      <c r="AU17">
        <v>7.8434093560000004</v>
      </c>
      <c r="AV17">
        <v>7.8777861949999997</v>
      </c>
      <c r="AW17">
        <v>7.9189069549999997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0.14373241079999999</v>
      </c>
      <c r="K18">
        <v>0.13046261310000001</v>
      </c>
      <c r="L18">
        <v>0.120158159</v>
      </c>
      <c r="M18">
        <v>0.11269373069999999</v>
      </c>
      <c r="N18">
        <v>0.1071805282</v>
      </c>
      <c r="O18">
        <v>0.106992564</v>
      </c>
      <c r="P18">
        <v>0.1028667595</v>
      </c>
      <c r="Q18">
        <v>9.4736766400000005E-2</v>
      </c>
      <c r="R18">
        <v>8.6557928800000003E-2</v>
      </c>
      <c r="S18">
        <v>0.367630762</v>
      </c>
      <c r="T18">
        <v>0.33213793679999998</v>
      </c>
      <c r="U18">
        <v>0.30259472770000001</v>
      </c>
      <c r="V18">
        <v>0.27590629799999999</v>
      </c>
      <c r="W18">
        <v>0.3467580905</v>
      </c>
      <c r="X18">
        <v>0.41404109690000002</v>
      </c>
      <c r="Y18">
        <v>0.40959739630000003</v>
      </c>
      <c r="Z18">
        <v>0.40743038329999998</v>
      </c>
      <c r="AA18">
        <v>0.40631042299999998</v>
      </c>
      <c r="AB18">
        <v>0.40564293350000002</v>
      </c>
      <c r="AC18">
        <v>0.40533897660000001</v>
      </c>
      <c r="AD18">
        <v>0.42141495670000001</v>
      </c>
      <c r="AE18">
        <v>0.43724029079999999</v>
      </c>
      <c r="AF18">
        <v>0.45302736910000002</v>
      </c>
      <c r="AG18">
        <v>0.4689732881</v>
      </c>
      <c r="AH18">
        <v>0.48515305149999999</v>
      </c>
      <c r="AI18">
        <v>0.50580841249999997</v>
      </c>
      <c r="AJ18">
        <v>0.52683469500000002</v>
      </c>
      <c r="AK18">
        <v>0.54828630359999997</v>
      </c>
      <c r="AL18">
        <v>0.57034970519999995</v>
      </c>
      <c r="AM18">
        <v>0.59273831460000004</v>
      </c>
      <c r="AN18">
        <v>0.61255042520000003</v>
      </c>
      <c r="AO18">
        <v>0.6325002153</v>
      </c>
      <c r="AP18">
        <v>0.65256081060000004</v>
      </c>
      <c r="AQ18">
        <v>0.6728539804</v>
      </c>
      <c r="AR18">
        <v>0.69318372380000004</v>
      </c>
      <c r="AS18" s="39">
        <v>0.71056308489999997</v>
      </c>
      <c r="AT18">
        <v>0.72815050240000001</v>
      </c>
      <c r="AU18">
        <v>0.74588694929999999</v>
      </c>
      <c r="AV18">
        <v>0.76384246249999999</v>
      </c>
      <c r="AW18">
        <v>0.78264266540000005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0.53782468900000002</v>
      </c>
      <c r="K19">
        <v>0.51160049990000001</v>
      </c>
      <c r="L19">
        <v>0.49380674260000001</v>
      </c>
      <c r="M19">
        <v>0.48535819759999999</v>
      </c>
      <c r="N19">
        <v>0.4837682572</v>
      </c>
      <c r="O19">
        <v>0.49943506100000001</v>
      </c>
      <c r="P19">
        <v>0.4965974064</v>
      </c>
      <c r="Q19">
        <v>0.4729899374</v>
      </c>
      <c r="R19">
        <v>0.44693478460000002</v>
      </c>
      <c r="S19">
        <v>1.237960634</v>
      </c>
      <c r="T19">
        <v>1.045864294</v>
      </c>
      <c r="U19">
        <v>0.87856158790000005</v>
      </c>
      <c r="V19">
        <v>0.72445154349999996</v>
      </c>
      <c r="W19">
        <v>0.71962395739999996</v>
      </c>
      <c r="X19">
        <v>0.71245854220000004</v>
      </c>
      <c r="Y19">
        <v>0.705933174</v>
      </c>
      <c r="Z19">
        <v>0.70331696919999998</v>
      </c>
      <c r="AA19">
        <v>0.70250262630000004</v>
      </c>
      <c r="AB19">
        <v>0.70220022569999996</v>
      </c>
      <c r="AC19">
        <v>0.70252778640000002</v>
      </c>
      <c r="AD19">
        <v>0.69952963300000004</v>
      </c>
      <c r="AE19">
        <v>0.69618819799999998</v>
      </c>
      <c r="AF19">
        <v>0.69286947679999999</v>
      </c>
      <c r="AG19">
        <v>0.68959594099999999</v>
      </c>
      <c r="AH19">
        <v>0.68672338389999998</v>
      </c>
      <c r="AI19">
        <v>0.68687128149999999</v>
      </c>
      <c r="AJ19">
        <v>0.6874197192</v>
      </c>
      <c r="AK19">
        <v>0.68839129889999995</v>
      </c>
      <c r="AL19">
        <v>0.6895256649</v>
      </c>
      <c r="AM19">
        <v>0.69088624620000005</v>
      </c>
      <c r="AN19">
        <v>0.69261918659999999</v>
      </c>
      <c r="AO19">
        <v>0.6943655151</v>
      </c>
      <c r="AP19">
        <v>0.69609505739999999</v>
      </c>
      <c r="AQ19">
        <v>0.69793514850000005</v>
      </c>
      <c r="AR19">
        <v>0.6996786773</v>
      </c>
      <c r="AS19">
        <v>0.70368109609999996</v>
      </c>
      <c r="AT19">
        <v>0.70772851329999997</v>
      </c>
      <c r="AU19">
        <v>0.71176198599999996</v>
      </c>
      <c r="AV19">
        <v>0.71584774299999998</v>
      </c>
      <c r="AW19">
        <v>0.72055886589999996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0.23981783470000001</v>
      </c>
      <c r="K20" s="39">
        <v>0.24114496220000001</v>
      </c>
      <c r="L20" s="39">
        <v>0.24604284470000001</v>
      </c>
      <c r="M20">
        <v>0.25563633590000001</v>
      </c>
      <c r="N20">
        <v>0.26934199580000001</v>
      </c>
      <c r="O20">
        <v>0.28780824399999999</v>
      </c>
      <c r="P20">
        <v>0.2962007451</v>
      </c>
      <c r="Q20">
        <v>0.29200554480000002</v>
      </c>
      <c r="R20">
        <v>0.28558858879999999</v>
      </c>
      <c r="S20">
        <v>0.32150947769999999</v>
      </c>
      <c r="T20">
        <v>0.30068620670000001</v>
      </c>
      <c r="U20">
        <v>0.28439623079999998</v>
      </c>
      <c r="V20">
        <v>0.27009900349999999</v>
      </c>
      <c r="W20">
        <v>0.2687441498</v>
      </c>
      <c r="X20">
        <v>0.26650127969999998</v>
      </c>
      <c r="Y20">
        <v>0.26682410470000001</v>
      </c>
      <c r="Z20">
        <v>0.26858839940000001</v>
      </c>
      <c r="AA20">
        <v>0.2710270729</v>
      </c>
      <c r="AB20">
        <v>0.2737495841</v>
      </c>
      <c r="AC20">
        <v>0.27671987180000002</v>
      </c>
      <c r="AD20">
        <v>0.27576299240000002</v>
      </c>
      <c r="AE20">
        <v>0.27467023569999999</v>
      </c>
      <c r="AF20">
        <v>0.27358577940000001</v>
      </c>
      <c r="AG20">
        <v>0.27253384549999998</v>
      </c>
      <c r="AH20">
        <v>0.27163986470000001</v>
      </c>
      <c r="AI20">
        <v>0.27188194240000002</v>
      </c>
      <c r="AJ20">
        <v>0.27228324310000002</v>
      </c>
      <c r="AK20">
        <v>0.27285305059999998</v>
      </c>
      <c r="AL20">
        <v>0.2735126215</v>
      </c>
      <c r="AM20">
        <v>0.2742632948</v>
      </c>
      <c r="AN20">
        <v>0.2752409428</v>
      </c>
      <c r="AO20">
        <v>0.27622590050000001</v>
      </c>
      <c r="AP20">
        <v>0.27720617400000003</v>
      </c>
      <c r="AQ20">
        <v>0.27823250989999998</v>
      </c>
      <c r="AR20">
        <v>0.27922240110000002</v>
      </c>
      <c r="AS20">
        <v>0.28094630129999998</v>
      </c>
      <c r="AT20">
        <v>0.28268970259999998</v>
      </c>
      <c r="AU20">
        <v>0.28442907639999998</v>
      </c>
      <c r="AV20">
        <v>0.28619089469999998</v>
      </c>
      <c r="AW20">
        <v>0.28820440460000002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0.72289740120000001</v>
      </c>
      <c r="K21" s="39">
        <v>0.78905344020000001</v>
      </c>
      <c r="L21" s="39">
        <v>0.87392065090000004</v>
      </c>
      <c r="M21">
        <v>0.98563674160000003</v>
      </c>
      <c r="N21">
        <v>1.1272789889999999</v>
      </c>
      <c r="O21">
        <v>1.216605637</v>
      </c>
      <c r="P21">
        <v>1.2645965640000001</v>
      </c>
      <c r="Q21">
        <v>1.259146334</v>
      </c>
      <c r="R21">
        <v>1.243784711</v>
      </c>
      <c r="S21">
        <v>2.193459356</v>
      </c>
      <c r="T21">
        <v>2.1975293420000002</v>
      </c>
      <c r="U21">
        <v>2.2229452369999998</v>
      </c>
      <c r="V21">
        <v>2.2547492039999999</v>
      </c>
      <c r="W21">
        <v>2.305654096</v>
      </c>
      <c r="X21">
        <v>2.3468535099999999</v>
      </c>
      <c r="Y21">
        <v>2.443427561</v>
      </c>
      <c r="Z21">
        <v>2.55199044</v>
      </c>
      <c r="AA21">
        <v>2.6665047909999999</v>
      </c>
      <c r="AB21">
        <v>2.789795545</v>
      </c>
      <c r="AC21">
        <v>2.915685029</v>
      </c>
      <c r="AD21">
        <v>3.0088128009999999</v>
      </c>
      <c r="AE21">
        <v>3.1002041</v>
      </c>
      <c r="AF21">
        <v>3.1913851470000001</v>
      </c>
      <c r="AG21">
        <v>3.2871067109999998</v>
      </c>
      <c r="AH21">
        <v>3.3845016299999999</v>
      </c>
      <c r="AI21">
        <v>3.4484983169999999</v>
      </c>
      <c r="AJ21">
        <v>3.514739821</v>
      </c>
      <c r="AK21">
        <v>3.5834558639999998</v>
      </c>
      <c r="AL21">
        <v>3.6555587570000001</v>
      </c>
      <c r="AM21">
        <v>3.729292955</v>
      </c>
      <c r="AN21">
        <v>3.802358726</v>
      </c>
      <c r="AO21">
        <v>3.8759355000000002</v>
      </c>
      <c r="AP21">
        <v>3.9498569699999999</v>
      </c>
      <c r="AQ21">
        <v>4.0248540110000004</v>
      </c>
      <c r="AR21">
        <v>4.0997450039999999</v>
      </c>
      <c r="AS21">
        <v>4.2109958340000002</v>
      </c>
      <c r="AT21">
        <v>4.3235803219999998</v>
      </c>
      <c r="AU21">
        <v>4.4371489620000002</v>
      </c>
      <c r="AV21">
        <v>4.5521187689999998</v>
      </c>
      <c r="AW21">
        <v>4.672226416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4.4003803909999997</v>
      </c>
      <c r="K22">
        <v>4.2012699150000001</v>
      </c>
      <c r="L22">
        <v>4.4248396799999998</v>
      </c>
      <c r="M22">
        <v>4.5880134339999996</v>
      </c>
      <c r="N22">
        <v>4.5938880150000001</v>
      </c>
      <c r="O22">
        <v>3.9255693420000002</v>
      </c>
      <c r="P22">
        <v>3.2604809960000001</v>
      </c>
      <c r="Q22">
        <v>2.8434042530000001</v>
      </c>
      <c r="R22">
        <v>2.64152882</v>
      </c>
      <c r="S22">
        <v>2.4818026799999999</v>
      </c>
      <c r="T22">
        <v>2.4113500110000001</v>
      </c>
      <c r="U22">
        <v>2.4041778919999999</v>
      </c>
      <c r="V22">
        <v>2.4275882059999998</v>
      </c>
      <c r="W22">
        <v>2.4543608589999999</v>
      </c>
      <c r="X22">
        <v>2.4797905880000002</v>
      </c>
      <c r="Y22">
        <v>2.5058045089999998</v>
      </c>
      <c r="Z22">
        <v>2.5377525840000001</v>
      </c>
      <c r="AA22">
        <v>2.575390691</v>
      </c>
      <c r="AB22">
        <v>2.6185386789999998</v>
      </c>
      <c r="AC22">
        <v>2.6664985529999998</v>
      </c>
      <c r="AD22">
        <v>2.7165740399999998</v>
      </c>
      <c r="AE22">
        <v>2.7664670409999998</v>
      </c>
      <c r="AF22">
        <v>2.816235131</v>
      </c>
      <c r="AG22">
        <v>2.8658769149999999</v>
      </c>
      <c r="AH22">
        <v>2.9162204489999999</v>
      </c>
      <c r="AI22">
        <v>2.965021836</v>
      </c>
      <c r="AJ22">
        <v>3.0138157300000001</v>
      </c>
      <c r="AK22">
        <v>3.064013155</v>
      </c>
      <c r="AL22">
        <v>3.1149788040000002</v>
      </c>
      <c r="AM22">
        <v>3.1677624930000001</v>
      </c>
      <c r="AN22">
        <v>3.2199326959999999</v>
      </c>
      <c r="AO22">
        <v>3.2718431570000002</v>
      </c>
      <c r="AP22">
        <v>3.3237073050000001</v>
      </c>
      <c r="AQ22">
        <v>3.376480682</v>
      </c>
      <c r="AR22">
        <v>3.429054405</v>
      </c>
      <c r="AS22">
        <v>3.4848372150000002</v>
      </c>
      <c r="AT22">
        <v>3.5433598129999999</v>
      </c>
      <c r="AU22">
        <v>3.6037866840000001</v>
      </c>
      <c r="AV22">
        <v>3.6661321670000002</v>
      </c>
      <c r="AW22">
        <v>3.7334934739999999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157.4670356</v>
      </c>
      <c r="K23">
        <v>153.22307739999999</v>
      </c>
      <c r="L23">
        <v>150.82797690000001</v>
      </c>
      <c r="M23">
        <v>150.5673467</v>
      </c>
      <c r="N23">
        <v>150.83623729999999</v>
      </c>
      <c r="O23">
        <v>151.2756526</v>
      </c>
      <c r="P23">
        <v>149.52986039999999</v>
      </c>
      <c r="Q23">
        <v>146.2967491</v>
      </c>
      <c r="R23">
        <v>143.5944738</v>
      </c>
      <c r="S23">
        <v>141.9163624</v>
      </c>
      <c r="T23">
        <v>139.96616610000001</v>
      </c>
      <c r="U23">
        <v>138.68570389999999</v>
      </c>
      <c r="V23">
        <v>137.8062783</v>
      </c>
      <c r="W23">
        <v>136.5909001</v>
      </c>
      <c r="X23">
        <v>135.00644779999999</v>
      </c>
      <c r="Y23">
        <v>134.0061049</v>
      </c>
      <c r="Z23">
        <v>133.58258309999999</v>
      </c>
      <c r="AA23">
        <v>133.54637410000001</v>
      </c>
      <c r="AB23">
        <v>133.76855180000001</v>
      </c>
      <c r="AC23">
        <v>134.17187770000001</v>
      </c>
      <c r="AD23">
        <v>134.49986039999999</v>
      </c>
      <c r="AE23">
        <v>134.8828537</v>
      </c>
      <c r="AF23">
        <v>135.30848599999999</v>
      </c>
      <c r="AG23">
        <v>135.764185</v>
      </c>
      <c r="AH23">
        <v>136.26636250000001</v>
      </c>
      <c r="AI23">
        <v>136.7477437</v>
      </c>
      <c r="AJ23">
        <v>137.21893410000001</v>
      </c>
      <c r="AK23">
        <v>137.70870590000001</v>
      </c>
      <c r="AL23">
        <v>138.19586910000001</v>
      </c>
      <c r="AM23">
        <v>138.7111027</v>
      </c>
      <c r="AN23">
        <v>139.210026</v>
      </c>
      <c r="AO23">
        <v>139.68253759999999</v>
      </c>
      <c r="AP23">
        <v>140.1402588</v>
      </c>
      <c r="AQ23">
        <v>140.6153023</v>
      </c>
      <c r="AR23">
        <v>141.0778943</v>
      </c>
      <c r="AS23">
        <v>141.5728885</v>
      </c>
      <c r="AT23">
        <v>142.0972405</v>
      </c>
      <c r="AU23">
        <v>142.6468591</v>
      </c>
      <c r="AV23">
        <v>143.23487829999999</v>
      </c>
      <c r="AW23">
        <v>143.96496980000001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2.9121942340000002</v>
      </c>
      <c r="K24">
        <v>2.8673825850000001</v>
      </c>
      <c r="L24">
        <v>2.7353150209999999</v>
      </c>
      <c r="M24">
        <v>2.849131013</v>
      </c>
      <c r="N24">
        <v>2.8809969049999999</v>
      </c>
      <c r="O24">
        <v>2.9944459160000001</v>
      </c>
      <c r="P24">
        <v>3.0594447040000001</v>
      </c>
      <c r="Q24">
        <v>3.0613357880000001</v>
      </c>
      <c r="R24">
        <v>3.08969534</v>
      </c>
      <c r="S24">
        <v>3.1548230130000001</v>
      </c>
      <c r="T24">
        <v>3.220840409</v>
      </c>
      <c r="U24">
        <v>3.2579401250000002</v>
      </c>
      <c r="V24">
        <v>3.2766928279999998</v>
      </c>
      <c r="W24">
        <v>3.265129323</v>
      </c>
      <c r="X24">
        <v>3.2289780029999999</v>
      </c>
      <c r="Y24">
        <v>3.219033467</v>
      </c>
      <c r="Z24">
        <v>3.2361561980000002</v>
      </c>
      <c r="AA24">
        <v>3.2726244640000002</v>
      </c>
      <c r="AB24">
        <v>3.3222380720000002</v>
      </c>
      <c r="AC24">
        <v>3.380506247</v>
      </c>
      <c r="AD24">
        <v>3.4444536960000001</v>
      </c>
      <c r="AE24">
        <v>3.5106644770000002</v>
      </c>
      <c r="AF24">
        <v>3.5778364429999998</v>
      </c>
      <c r="AG24">
        <v>3.6452170609999999</v>
      </c>
      <c r="AH24">
        <v>3.7128077429999999</v>
      </c>
      <c r="AI24">
        <v>3.7780515729999999</v>
      </c>
      <c r="AJ24">
        <v>3.8412849649999998</v>
      </c>
      <c r="AK24">
        <v>3.9031190269999998</v>
      </c>
      <c r="AL24">
        <v>3.9637199970000001</v>
      </c>
      <c r="AM24">
        <v>4.024563487</v>
      </c>
      <c r="AN24">
        <v>4.0833033680000002</v>
      </c>
      <c r="AO24">
        <v>4.1410231719999997</v>
      </c>
      <c r="AP24">
        <v>4.1981410830000003</v>
      </c>
      <c r="AQ24">
        <v>4.255373316</v>
      </c>
      <c r="AR24">
        <v>4.3125957760000002</v>
      </c>
      <c r="AS24">
        <v>4.369487254</v>
      </c>
      <c r="AT24">
        <v>4.4263850910000002</v>
      </c>
      <c r="AU24">
        <v>4.4836826519999997</v>
      </c>
      <c r="AV24">
        <v>4.5419491489999997</v>
      </c>
      <c r="AW24">
        <v>4.6029565430000003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43.949917509999999</v>
      </c>
      <c r="K25">
        <v>41.687449290000004</v>
      </c>
      <c r="L25">
        <v>40.931399040000002</v>
      </c>
      <c r="M25">
        <v>41.120648600000003</v>
      </c>
      <c r="N25">
        <v>41.424438700000003</v>
      </c>
      <c r="O25">
        <v>40.864200889999999</v>
      </c>
      <c r="P25">
        <v>39.519102680000003</v>
      </c>
      <c r="Q25">
        <v>38.019402450000001</v>
      </c>
      <c r="R25">
        <v>36.999838949999997</v>
      </c>
      <c r="S25">
        <v>36.528212969999998</v>
      </c>
      <c r="T25">
        <v>35.938183539999997</v>
      </c>
      <c r="U25">
        <v>35.833086219999998</v>
      </c>
      <c r="V25">
        <v>36.073060839999997</v>
      </c>
      <c r="W25">
        <v>36.227113209999999</v>
      </c>
      <c r="X25">
        <v>36.283653010000002</v>
      </c>
      <c r="Y25">
        <v>36.433147009999999</v>
      </c>
      <c r="Z25">
        <v>36.780463159999996</v>
      </c>
      <c r="AA25">
        <v>37.246696579999998</v>
      </c>
      <c r="AB25">
        <v>37.789461109999998</v>
      </c>
      <c r="AC25">
        <v>38.389890080000001</v>
      </c>
      <c r="AD25">
        <v>39.04292306</v>
      </c>
      <c r="AE25">
        <v>39.703255149999997</v>
      </c>
      <c r="AF25">
        <v>40.372620480000002</v>
      </c>
      <c r="AG25">
        <v>41.050384039999997</v>
      </c>
      <c r="AH25">
        <v>41.751888479999998</v>
      </c>
      <c r="AI25">
        <v>42.435659379999997</v>
      </c>
      <c r="AJ25">
        <v>43.118965750000001</v>
      </c>
      <c r="AK25">
        <v>43.826769229999996</v>
      </c>
      <c r="AL25">
        <v>44.542217460000003</v>
      </c>
      <c r="AM25">
        <v>45.292095609999997</v>
      </c>
      <c r="AN25">
        <v>46.007301300000002</v>
      </c>
      <c r="AO25">
        <v>46.703647269999998</v>
      </c>
      <c r="AP25">
        <v>47.3902529</v>
      </c>
      <c r="AQ25">
        <v>48.086982020000001</v>
      </c>
      <c r="AR25">
        <v>48.768082579999998</v>
      </c>
      <c r="AS25">
        <v>49.472805739999998</v>
      </c>
      <c r="AT25">
        <v>50.196341089999997</v>
      </c>
      <c r="AU25">
        <v>50.928182739999997</v>
      </c>
      <c r="AV25">
        <v>51.673105120000002</v>
      </c>
      <c r="AW25">
        <v>52.494596710000003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38.928643800000003</v>
      </c>
      <c r="K26">
        <v>38.277569640000003</v>
      </c>
      <c r="L26">
        <v>37.805079020000001</v>
      </c>
      <c r="M26">
        <v>37.43484162</v>
      </c>
      <c r="N26">
        <v>37.260124329999996</v>
      </c>
      <c r="O26">
        <v>37.147706669999998</v>
      </c>
      <c r="P26">
        <v>36.779464400000002</v>
      </c>
      <c r="Q26">
        <v>36.133164479999998</v>
      </c>
      <c r="R26">
        <v>35.53610836</v>
      </c>
      <c r="S26">
        <v>35.002882749999998</v>
      </c>
      <c r="T26">
        <v>34.421696429999997</v>
      </c>
      <c r="U26">
        <v>34.1135193</v>
      </c>
      <c r="V26">
        <v>33.71606414</v>
      </c>
      <c r="W26">
        <v>33.180278520000002</v>
      </c>
      <c r="X26">
        <v>32.52441297</v>
      </c>
      <c r="Y26">
        <v>31.984639980000001</v>
      </c>
      <c r="Z26">
        <v>31.501285750000001</v>
      </c>
      <c r="AA26">
        <v>31.07919652</v>
      </c>
      <c r="AB26">
        <v>30.713575680000002</v>
      </c>
      <c r="AC26">
        <v>30.39279084</v>
      </c>
      <c r="AD26">
        <v>30.090472760000001</v>
      </c>
      <c r="AE26">
        <v>29.807079179999999</v>
      </c>
      <c r="AF26">
        <v>29.543107939999999</v>
      </c>
      <c r="AG26">
        <v>29.296637239999999</v>
      </c>
      <c r="AH26">
        <v>29.06915759</v>
      </c>
      <c r="AI26">
        <v>28.86313672</v>
      </c>
      <c r="AJ26">
        <v>28.667599509999999</v>
      </c>
      <c r="AK26">
        <v>28.481619850000001</v>
      </c>
      <c r="AL26">
        <v>28.301615649999999</v>
      </c>
      <c r="AM26">
        <v>28.11239054</v>
      </c>
      <c r="AN26">
        <v>27.919267250000001</v>
      </c>
      <c r="AO26">
        <v>27.724238159999999</v>
      </c>
      <c r="AP26">
        <v>27.52721111</v>
      </c>
      <c r="AQ26">
        <v>27.330359550000001</v>
      </c>
      <c r="AR26">
        <v>27.131460319999999</v>
      </c>
      <c r="AS26">
        <v>26.93087379</v>
      </c>
      <c r="AT26">
        <v>26.727199760000001</v>
      </c>
      <c r="AU26">
        <v>26.51812133</v>
      </c>
      <c r="AV26">
        <v>26.303342319999999</v>
      </c>
      <c r="AW26">
        <v>26.097102450000001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24.029591289999999</v>
      </c>
      <c r="K27">
        <v>23.866048249999999</v>
      </c>
      <c r="L27">
        <v>23.789377569999999</v>
      </c>
      <c r="M27">
        <v>24.117240679999998</v>
      </c>
      <c r="N27">
        <v>24.957801920000001</v>
      </c>
      <c r="O27">
        <v>25.64963462</v>
      </c>
      <c r="P27">
        <v>25.380822810000002</v>
      </c>
      <c r="Q27">
        <v>24.30985081</v>
      </c>
      <c r="R27">
        <v>23.07494252</v>
      </c>
      <c r="S27">
        <v>21.91532213</v>
      </c>
      <c r="T27">
        <v>20.982941480000001</v>
      </c>
      <c r="U27">
        <v>20.249653339999998</v>
      </c>
      <c r="V27">
        <v>19.730585309999999</v>
      </c>
      <c r="W27">
        <v>19.274563149999999</v>
      </c>
      <c r="X27">
        <v>18.84568187</v>
      </c>
      <c r="Y27">
        <v>18.69110293</v>
      </c>
      <c r="Z27">
        <v>18.72653115</v>
      </c>
      <c r="AA27">
        <v>18.864304359999998</v>
      </c>
      <c r="AB27">
        <v>19.050174389999999</v>
      </c>
      <c r="AC27">
        <v>19.254675290000002</v>
      </c>
      <c r="AD27">
        <v>19.482907780000001</v>
      </c>
      <c r="AE27">
        <v>19.717605299999999</v>
      </c>
      <c r="AF27">
        <v>19.952336559999999</v>
      </c>
      <c r="AG27">
        <v>20.18352037</v>
      </c>
      <c r="AH27">
        <v>20.411598690000002</v>
      </c>
      <c r="AI27">
        <v>20.626833179999998</v>
      </c>
      <c r="AJ27">
        <v>20.827394779999999</v>
      </c>
      <c r="AK27">
        <v>21.013146809999999</v>
      </c>
      <c r="AL27">
        <v>21.183221029999999</v>
      </c>
      <c r="AM27">
        <v>21.346288569999999</v>
      </c>
      <c r="AN27">
        <v>21.492122599999998</v>
      </c>
      <c r="AO27">
        <v>21.627072080000001</v>
      </c>
      <c r="AP27">
        <v>21.75334981</v>
      </c>
      <c r="AQ27">
        <v>21.876311879999999</v>
      </c>
      <c r="AR27">
        <v>21.997776049999999</v>
      </c>
      <c r="AS27">
        <v>22.12087459</v>
      </c>
      <c r="AT27">
        <v>22.248377659999999</v>
      </c>
      <c r="AU27">
        <v>22.386834329999999</v>
      </c>
      <c r="AV27">
        <v>22.541946500000002</v>
      </c>
      <c r="AW27">
        <v>22.72539708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25.534568520000001</v>
      </c>
      <c r="O28">
        <v>25.29835877</v>
      </c>
      <c r="P28">
        <v>25.06352644</v>
      </c>
      <c r="Q28">
        <v>24.821822560000001</v>
      </c>
      <c r="R28">
        <v>24.579651460000001</v>
      </c>
      <c r="S28">
        <v>24.459783739999999</v>
      </c>
      <c r="T28">
        <v>24.31552585</v>
      </c>
      <c r="U28">
        <v>24.036791900000001</v>
      </c>
      <c r="V28">
        <v>23.7273839</v>
      </c>
      <c r="W28">
        <v>23.383721690000002</v>
      </c>
      <c r="X28">
        <v>23.00526077</v>
      </c>
      <c r="Y28">
        <v>22.645393729999999</v>
      </c>
      <c r="Z28">
        <v>22.303916619999999</v>
      </c>
      <c r="AA28">
        <v>21.973797749999999</v>
      </c>
      <c r="AB28">
        <v>21.64661074</v>
      </c>
      <c r="AC28">
        <v>21.316301200000002</v>
      </c>
      <c r="AD28">
        <v>20.97595621</v>
      </c>
      <c r="AE28">
        <v>20.62220804</v>
      </c>
      <c r="AF28">
        <v>20.253046810000001</v>
      </c>
      <c r="AG28">
        <v>19.867757390000001</v>
      </c>
      <c r="AH28">
        <v>19.4669457</v>
      </c>
      <c r="AI28">
        <v>19.050518870000001</v>
      </c>
      <c r="AJ28">
        <v>18.620850919999999</v>
      </c>
      <c r="AK28">
        <v>18.180646280000001</v>
      </c>
      <c r="AL28">
        <v>17.732977000000002</v>
      </c>
      <c r="AM28">
        <v>17.281807820000001</v>
      </c>
      <c r="AN28">
        <v>16.83125764</v>
      </c>
      <c r="AO28">
        <v>16.383966229999999</v>
      </c>
      <c r="AP28">
        <v>15.94224382</v>
      </c>
      <c r="AQ28">
        <v>15.50867028</v>
      </c>
      <c r="AR28">
        <v>15.08549955</v>
      </c>
      <c r="AS28">
        <v>14.6747329</v>
      </c>
      <c r="AT28">
        <v>14.27845334</v>
      </c>
      <c r="AU28">
        <v>13.89831364</v>
      </c>
      <c r="AV28">
        <v>13.53557535</v>
      </c>
      <c r="AW28">
        <v>13.19168093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20.555519369999999</v>
      </c>
      <c r="K29">
        <v>19.84658756</v>
      </c>
      <c r="L29">
        <v>19.35734059</v>
      </c>
      <c r="M29">
        <v>19.270349379999999</v>
      </c>
      <c r="N29">
        <v>18.778306860000001</v>
      </c>
      <c r="O29">
        <v>19.321305720000002</v>
      </c>
      <c r="P29">
        <v>19.727499309999999</v>
      </c>
      <c r="Q29">
        <v>19.951172020000001</v>
      </c>
      <c r="R29">
        <v>20.314237080000002</v>
      </c>
      <c r="S29">
        <v>20.85533774</v>
      </c>
      <c r="T29">
        <v>21.086978370000001</v>
      </c>
      <c r="U29">
        <v>21.194713100000001</v>
      </c>
      <c r="V29">
        <v>21.282491440000001</v>
      </c>
      <c r="W29">
        <v>21.260094179999999</v>
      </c>
      <c r="X29">
        <v>21.11846113</v>
      </c>
      <c r="Y29">
        <v>21.032787760000001</v>
      </c>
      <c r="Z29">
        <v>21.034230239999999</v>
      </c>
      <c r="AA29">
        <v>21.10975444</v>
      </c>
      <c r="AB29">
        <v>21.246491760000001</v>
      </c>
      <c r="AC29">
        <v>21.437714060000001</v>
      </c>
      <c r="AD29">
        <v>21.46314688</v>
      </c>
      <c r="AE29">
        <v>21.522041519999998</v>
      </c>
      <c r="AF29">
        <v>21.609537750000001</v>
      </c>
      <c r="AG29">
        <v>21.720668880000002</v>
      </c>
      <c r="AH29">
        <v>21.853964250000001</v>
      </c>
      <c r="AI29">
        <v>21.993543989999999</v>
      </c>
      <c r="AJ29">
        <v>22.14283816</v>
      </c>
      <c r="AK29">
        <v>22.303404700000002</v>
      </c>
      <c r="AL29">
        <v>22.472117950000001</v>
      </c>
      <c r="AM29">
        <v>22.65395668</v>
      </c>
      <c r="AN29">
        <v>22.876773889999999</v>
      </c>
      <c r="AO29">
        <v>23.102590660000001</v>
      </c>
      <c r="AP29">
        <v>23.329060070000001</v>
      </c>
      <c r="AQ29">
        <v>23.557605299999999</v>
      </c>
      <c r="AR29">
        <v>23.78248005</v>
      </c>
      <c r="AS29">
        <v>24.004114269999999</v>
      </c>
      <c r="AT29">
        <v>24.220483550000001</v>
      </c>
      <c r="AU29">
        <v>24.431724370000001</v>
      </c>
      <c r="AV29">
        <v>24.638959889999999</v>
      </c>
      <c r="AW29">
        <v>24.853236110000001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34664.838069999998</v>
      </c>
      <c r="T30">
        <v>34954.891860000003</v>
      </c>
      <c r="U30">
        <v>35115.33423</v>
      </c>
      <c r="V30">
        <v>35229.701630000003</v>
      </c>
      <c r="W30">
        <v>35295.551639999998</v>
      </c>
      <c r="X30">
        <v>35313.451379999999</v>
      </c>
      <c r="Y30">
        <v>35376.99151</v>
      </c>
      <c r="Z30">
        <v>35486.424339999998</v>
      </c>
      <c r="AA30">
        <v>35632.588620000002</v>
      </c>
      <c r="AB30">
        <v>35803.25258</v>
      </c>
      <c r="AC30">
        <v>35990.63334</v>
      </c>
      <c r="AD30">
        <v>36184.232689999997</v>
      </c>
      <c r="AE30">
        <v>36380.129280000001</v>
      </c>
      <c r="AF30">
        <v>36576.105009999999</v>
      </c>
      <c r="AG30">
        <v>36771.488429999998</v>
      </c>
      <c r="AH30">
        <v>36967.257539999999</v>
      </c>
      <c r="AI30">
        <v>37161.202799999999</v>
      </c>
      <c r="AJ30">
        <v>37355.315649999997</v>
      </c>
      <c r="AK30">
        <v>37551.001859999997</v>
      </c>
      <c r="AL30">
        <v>37749.685790000003</v>
      </c>
      <c r="AM30">
        <v>37954.814659999996</v>
      </c>
      <c r="AN30">
        <v>38170.441550000003</v>
      </c>
      <c r="AO30">
        <v>38395.049330000002</v>
      </c>
      <c r="AP30">
        <v>38625.776389999999</v>
      </c>
      <c r="AQ30">
        <v>38861.186710000002</v>
      </c>
      <c r="AR30">
        <v>39099.430549999997</v>
      </c>
      <c r="AS30">
        <v>39338.84979</v>
      </c>
      <c r="AT30">
        <v>39579.513740000002</v>
      </c>
      <c r="AU30">
        <v>39821.285580000003</v>
      </c>
      <c r="AV30">
        <v>40063.970179999997</v>
      </c>
      <c r="AW30">
        <v>40309.966160000004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357.67948740000003</v>
      </c>
      <c r="L31">
        <v>421.25414519999998</v>
      </c>
      <c r="M31">
        <v>481.85066389999997</v>
      </c>
      <c r="N31">
        <v>526.77126129999999</v>
      </c>
      <c r="O31">
        <v>562.59705399999996</v>
      </c>
      <c r="P31">
        <v>613.20176119999996</v>
      </c>
      <c r="Q31">
        <v>689.45506309999996</v>
      </c>
      <c r="R31">
        <v>762.64465399999995</v>
      </c>
      <c r="S31">
        <v>868.62164600000006</v>
      </c>
      <c r="T31">
        <v>946.2468341</v>
      </c>
      <c r="U31">
        <v>1030.4921469999999</v>
      </c>
      <c r="V31">
        <v>1121.6991439999999</v>
      </c>
      <c r="W31">
        <v>1220.2588459999999</v>
      </c>
      <c r="X31">
        <v>1325.2613699999999</v>
      </c>
      <c r="Y31">
        <v>1431.8014880000001</v>
      </c>
      <c r="Z31">
        <v>1535.0699119999999</v>
      </c>
      <c r="AA31">
        <v>1632.398019</v>
      </c>
      <c r="AB31">
        <v>1721.380838</v>
      </c>
      <c r="AC31">
        <v>1800.3965840000001</v>
      </c>
      <c r="AD31">
        <v>1868.0847699999999</v>
      </c>
      <c r="AE31">
        <v>1923.8140430000001</v>
      </c>
      <c r="AF31">
        <v>1967.2294690000001</v>
      </c>
      <c r="AG31">
        <v>1998.232477</v>
      </c>
      <c r="AH31">
        <v>2016.94787</v>
      </c>
      <c r="AI31">
        <v>2023.8062279999999</v>
      </c>
      <c r="AJ31">
        <v>2019.1923529999999</v>
      </c>
      <c r="AK31">
        <v>2003.5723620000001</v>
      </c>
      <c r="AL31">
        <v>1977.6548640000001</v>
      </c>
      <c r="AM31">
        <v>1942.3749009999999</v>
      </c>
      <c r="AN31">
        <v>1898.944409</v>
      </c>
      <c r="AO31">
        <v>1848.307237</v>
      </c>
      <c r="AP31">
        <v>1791.443438</v>
      </c>
      <c r="AQ31">
        <v>1729.440963</v>
      </c>
      <c r="AR31">
        <v>1663.3879730000001</v>
      </c>
      <c r="AS31">
        <v>1594.371513</v>
      </c>
      <c r="AT31">
        <v>1523.3888059999999</v>
      </c>
      <c r="AU31">
        <v>1451.3286599999999</v>
      </c>
      <c r="AV31">
        <v>1378.9694400000001</v>
      </c>
      <c r="AW31">
        <v>1307.016734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4070.4415370000002</v>
      </c>
      <c r="N32">
        <v>4285.2968810000002</v>
      </c>
      <c r="O32">
        <v>4481.0259480000004</v>
      </c>
      <c r="P32">
        <v>4669.2693129999998</v>
      </c>
      <c r="Q32">
        <v>4851.9471219999996</v>
      </c>
      <c r="R32">
        <v>5018.1849540000003</v>
      </c>
      <c r="S32">
        <v>5239.9674009999999</v>
      </c>
      <c r="T32">
        <v>5404.1528090000002</v>
      </c>
      <c r="U32">
        <v>5519.1848669999999</v>
      </c>
      <c r="V32">
        <v>5611.0131170000004</v>
      </c>
      <c r="W32">
        <v>5678.8258759999999</v>
      </c>
      <c r="X32">
        <v>5721.9497019999999</v>
      </c>
      <c r="Y32">
        <v>5758.2435320000004</v>
      </c>
      <c r="Z32">
        <v>5786.2789119999998</v>
      </c>
      <c r="AA32">
        <v>5803.4481990000004</v>
      </c>
      <c r="AB32">
        <v>5806.7089390000001</v>
      </c>
      <c r="AC32">
        <v>5793.9533670000001</v>
      </c>
      <c r="AD32">
        <v>5762.9696530000001</v>
      </c>
      <c r="AE32">
        <v>5712.8848250000001</v>
      </c>
      <c r="AF32">
        <v>5643.3818899999997</v>
      </c>
      <c r="AG32">
        <v>5554.6681779999999</v>
      </c>
      <c r="AH32">
        <v>5447.455645</v>
      </c>
      <c r="AI32">
        <v>5322.3550930000001</v>
      </c>
      <c r="AJ32">
        <v>5180.8325219999997</v>
      </c>
      <c r="AK32">
        <v>5024.5673720000004</v>
      </c>
      <c r="AL32">
        <v>4855.4917290000003</v>
      </c>
      <c r="AM32">
        <v>4675.8368989999999</v>
      </c>
      <c r="AN32">
        <v>4487.8991740000001</v>
      </c>
      <c r="AO32">
        <v>4293.707128</v>
      </c>
      <c r="AP32">
        <v>4095.2534449999998</v>
      </c>
      <c r="AQ32">
        <v>3894.5565529999999</v>
      </c>
      <c r="AR32">
        <v>3693.5038960000002</v>
      </c>
      <c r="AS32">
        <v>3493.8079160000002</v>
      </c>
      <c r="AT32">
        <v>3297.0432839999999</v>
      </c>
      <c r="AU32">
        <v>3104.5479909999999</v>
      </c>
      <c r="AV32">
        <v>2917.4270740000002</v>
      </c>
      <c r="AW32">
        <v>2736.599201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7493.0461020000002</v>
      </c>
      <c r="Q33">
        <v>7691.976662</v>
      </c>
      <c r="R33">
        <v>7870.6246959999999</v>
      </c>
      <c r="S33">
        <v>8104.6473420000002</v>
      </c>
      <c r="T33">
        <v>8285.9230810000008</v>
      </c>
      <c r="U33">
        <v>8387.2859270000008</v>
      </c>
      <c r="V33">
        <v>8454.3975320000009</v>
      </c>
      <c r="W33">
        <v>8486.3179970000001</v>
      </c>
      <c r="X33">
        <v>8483.1745279999996</v>
      </c>
      <c r="Y33">
        <v>8469.7886999999901</v>
      </c>
      <c r="Z33">
        <v>8446.0096620000004</v>
      </c>
      <c r="AA33">
        <v>8408.8671539999996</v>
      </c>
      <c r="AB33">
        <v>8354.8102870000002</v>
      </c>
      <c r="AC33">
        <v>8281.4180739999902</v>
      </c>
      <c r="AD33">
        <v>8186.0248579999998</v>
      </c>
      <c r="AE33">
        <v>8067.6158059999998</v>
      </c>
      <c r="AF33">
        <v>7925.8741669999999</v>
      </c>
      <c r="AG33">
        <v>7761.1554489999999</v>
      </c>
      <c r="AH33">
        <v>7574.487709</v>
      </c>
      <c r="AI33">
        <v>7366.8037889999996</v>
      </c>
      <c r="AJ33">
        <v>7140.1608910000004</v>
      </c>
      <c r="AK33">
        <v>6896.8957620000001</v>
      </c>
      <c r="AL33">
        <v>6639.6009809999996</v>
      </c>
      <c r="AM33">
        <v>6371.2214210000002</v>
      </c>
      <c r="AN33">
        <v>6094.7298730000002</v>
      </c>
      <c r="AO33">
        <v>5812.7441790000003</v>
      </c>
      <c r="AP33">
        <v>5527.8071570000002</v>
      </c>
      <c r="AQ33">
        <v>5242.4486939999997</v>
      </c>
      <c r="AR33">
        <v>4958.9993640000002</v>
      </c>
      <c r="AS33">
        <v>4679.5592880000004</v>
      </c>
      <c r="AT33">
        <v>4406.025079</v>
      </c>
      <c r="AU33">
        <v>4139.9835430000003</v>
      </c>
      <c r="AV33">
        <v>3882.7202689999999</v>
      </c>
      <c r="AW33">
        <v>3635.2735339999999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7253.1785419999997</v>
      </c>
      <c r="L34">
        <v>7363.839661</v>
      </c>
      <c r="M34">
        <v>7465.3761039999999</v>
      </c>
      <c r="N34">
        <v>7628.1928980000002</v>
      </c>
      <c r="O34">
        <v>7773.2800749999997</v>
      </c>
      <c r="P34">
        <v>7904.2181300000002</v>
      </c>
      <c r="Q34">
        <v>8010.4348810000001</v>
      </c>
      <c r="R34">
        <v>8107.62147</v>
      </c>
      <c r="S34">
        <v>8237.0403330000008</v>
      </c>
      <c r="T34">
        <v>8357.0962380000001</v>
      </c>
      <c r="U34">
        <v>8397.5249409999997</v>
      </c>
      <c r="V34">
        <v>8406.973516</v>
      </c>
      <c r="W34">
        <v>8384.5181040000007</v>
      </c>
      <c r="X34">
        <v>8330.6405470000009</v>
      </c>
      <c r="Y34">
        <v>8268.7137899999998</v>
      </c>
      <c r="Z34">
        <v>8199.3568649999997</v>
      </c>
      <c r="AA34">
        <v>8120.0324790000004</v>
      </c>
      <c r="AB34">
        <v>8027.6570419999998</v>
      </c>
      <c r="AC34">
        <v>7920.1106440000003</v>
      </c>
      <c r="AD34">
        <v>7795.0043949999999</v>
      </c>
      <c r="AE34">
        <v>7651.3919679999999</v>
      </c>
      <c r="AF34">
        <v>7488.9466929999999</v>
      </c>
      <c r="AG34">
        <v>7307.9441880000004</v>
      </c>
      <c r="AH34">
        <v>7109.2723859999996</v>
      </c>
      <c r="AI34">
        <v>6893.7385839999997</v>
      </c>
      <c r="AJ34">
        <v>6663.1789900000003</v>
      </c>
      <c r="AK34">
        <v>6419.6827869999997</v>
      </c>
      <c r="AL34">
        <v>6165.5398740000001</v>
      </c>
      <c r="AM34">
        <v>5903.3409110000002</v>
      </c>
      <c r="AN34">
        <v>5635.6764679999997</v>
      </c>
      <c r="AO34">
        <v>5364.8244050000003</v>
      </c>
      <c r="AP34">
        <v>5092.9860779999999</v>
      </c>
      <c r="AQ34">
        <v>4822.3348999999998</v>
      </c>
      <c r="AR34">
        <v>4554.8572729999996</v>
      </c>
      <c r="AS34">
        <v>4292.3329210000002</v>
      </c>
      <c r="AT34">
        <v>4036.3549069999999</v>
      </c>
      <c r="AU34">
        <v>3788.2413240000001</v>
      </c>
      <c r="AV34">
        <v>3549.044249</v>
      </c>
      <c r="AW34">
        <v>3319.595609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9832.9914019999997</v>
      </c>
      <c r="O35" s="39">
        <v>9508.1765790000009</v>
      </c>
      <c r="P35">
        <v>9190.3522030000004</v>
      </c>
      <c r="Q35">
        <v>8882.8848330000001</v>
      </c>
      <c r="R35">
        <v>8589.6904599999998</v>
      </c>
      <c r="S35">
        <v>8317.9170799999902</v>
      </c>
      <c r="T35">
        <v>8085.9850779999997</v>
      </c>
      <c r="U35">
        <v>7811.9157020000002</v>
      </c>
      <c r="V35">
        <v>7541.829772</v>
      </c>
      <c r="W35">
        <v>7274.0142020000003</v>
      </c>
      <c r="X35">
        <v>7007.9571699999997</v>
      </c>
      <c r="Y35">
        <v>6754.3655140000001</v>
      </c>
      <c r="Z35">
        <v>6513.0069510000003</v>
      </c>
      <c r="AA35">
        <v>6281.6579380000003</v>
      </c>
      <c r="AB35">
        <v>6057.8832389999998</v>
      </c>
      <c r="AC35">
        <v>5839.7484969999996</v>
      </c>
      <c r="AD35">
        <v>5625.219376</v>
      </c>
      <c r="AE35">
        <v>5412.9991129999999</v>
      </c>
      <c r="AF35">
        <v>5202.1462490000004</v>
      </c>
      <c r="AG35">
        <v>4992.0672279999999</v>
      </c>
      <c r="AH35">
        <v>4782.5232349999997</v>
      </c>
      <c r="AI35">
        <v>4573.303911</v>
      </c>
      <c r="AJ35">
        <v>4364.7314859999997</v>
      </c>
      <c r="AK35">
        <v>4157.2874579999998</v>
      </c>
      <c r="AL35">
        <v>3951.5728880000001</v>
      </c>
      <c r="AM35">
        <v>3748.3620770000002</v>
      </c>
      <c r="AN35">
        <v>3548.4580030000002</v>
      </c>
      <c r="AO35">
        <v>3352.5348779999999</v>
      </c>
      <c r="AP35">
        <v>3161.2534970000002</v>
      </c>
      <c r="AQ35">
        <v>2975.2826669999999</v>
      </c>
      <c r="AR35">
        <v>2795.2235390000001</v>
      </c>
      <c r="AS35">
        <v>2621.6035299999999</v>
      </c>
      <c r="AT35">
        <v>2454.8775089999999</v>
      </c>
      <c r="AU35">
        <v>2295.3884969999999</v>
      </c>
      <c r="AV35">
        <v>2143.371189</v>
      </c>
      <c r="AW35">
        <v>1998.9733530000001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3292.8042599999999</v>
      </c>
      <c r="O36">
        <v>3156.1154430000001</v>
      </c>
      <c r="P36">
        <v>3026.125411</v>
      </c>
      <c r="Q36">
        <v>2901.051316</v>
      </c>
      <c r="R36">
        <v>2781.2904530000001</v>
      </c>
      <c r="S36">
        <v>2665.6732900000002</v>
      </c>
      <c r="T36">
        <v>2541.8514399999999</v>
      </c>
      <c r="U36">
        <v>2415.6264190000002</v>
      </c>
      <c r="V36">
        <v>2295.5354240000001</v>
      </c>
      <c r="W36">
        <v>2180.9627930000001</v>
      </c>
      <c r="X36">
        <v>2071.557284</v>
      </c>
      <c r="Y36">
        <v>1969.0836629999999</v>
      </c>
      <c r="Z36">
        <v>1873.1629029999999</v>
      </c>
      <c r="AA36">
        <v>1783.036083</v>
      </c>
      <c r="AB36">
        <v>1697.9177219999999</v>
      </c>
      <c r="AC36">
        <v>1617.1425899999999</v>
      </c>
      <c r="AD36">
        <v>1540.0461700000001</v>
      </c>
      <c r="AE36">
        <v>1466.132807</v>
      </c>
      <c r="AF36">
        <v>1394.9955070000001</v>
      </c>
      <c r="AG36">
        <v>1326.3131739999999</v>
      </c>
      <c r="AH36">
        <v>1259.849886</v>
      </c>
      <c r="AI36">
        <v>1195.3917080000001</v>
      </c>
      <c r="AJ36">
        <v>1132.838068</v>
      </c>
      <c r="AK36">
        <v>1072.131003</v>
      </c>
      <c r="AL36">
        <v>1013.251169</v>
      </c>
      <c r="AM36">
        <v>956.22640720000004</v>
      </c>
      <c r="AN36">
        <v>901.10491569999999</v>
      </c>
      <c r="AO36">
        <v>847.91564549999998</v>
      </c>
      <c r="AP36">
        <v>796.69462840000006</v>
      </c>
      <c r="AQ36">
        <v>747.4901744</v>
      </c>
      <c r="AR36">
        <v>700.34593210000003</v>
      </c>
      <c r="AS36">
        <v>655.29836650000004</v>
      </c>
      <c r="AT36">
        <v>612.37603730000001</v>
      </c>
      <c r="AU36">
        <v>571.59068319999994</v>
      </c>
      <c r="AV36">
        <v>532.93733970000005</v>
      </c>
      <c r="AW36">
        <v>496.39877150000001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1356.872261</v>
      </c>
      <c r="N37">
        <v>1275.460922</v>
      </c>
      <c r="O37">
        <v>1199.16642</v>
      </c>
      <c r="P37">
        <v>1127.322216</v>
      </c>
      <c r="Q37">
        <v>1059.1767789999999</v>
      </c>
      <c r="R37">
        <v>994.34247210000001</v>
      </c>
      <c r="S37">
        <v>933.88519399999996</v>
      </c>
      <c r="T37">
        <v>874.89834640000004</v>
      </c>
      <c r="U37">
        <v>818.06736720000004</v>
      </c>
      <c r="V37">
        <v>764.58696099999997</v>
      </c>
      <c r="W37">
        <v>714.25187930000004</v>
      </c>
      <c r="X37">
        <v>666.94002139999998</v>
      </c>
      <c r="Y37">
        <v>622.88765890000002</v>
      </c>
      <c r="Z37">
        <v>581.94954659999996</v>
      </c>
      <c r="AA37">
        <v>543.88325280000004</v>
      </c>
      <c r="AB37">
        <v>508.4460426</v>
      </c>
      <c r="AC37">
        <v>475.4151574</v>
      </c>
      <c r="AD37">
        <v>444.57385149999999</v>
      </c>
      <c r="AE37">
        <v>415.7344607</v>
      </c>
      <c r="AF37">
        <v>388.72919159999998</v>
      </c>
      <c r="AG37">
        <v>363.40943170000003</v>
      </c>
      <c r="AH37">
        <v>339.64535690000002</v>
      </c>
      <c r="AI37">
        <v>317.3163725</v>
      </c>
      <c r="AJ37">
        <v>296.3242735</v>
      </c>
      <c r="AK37">
        <v>276.58215760000002</v>
      </c>
      <c r="AL37">
        <v>258.01275939999999</v>
      </c>
      <c r="AM37">
        <v>240.54954839999999</v>
      </c>
      <c r="AN37">
        <v>224.1327479</v>
      </c>
      <c r="AO37">
        <v>208.70508720000001</v>
      </c>
      <c r="AP37">
        <v>194.2142873</v>
      </c>
      <c r="AQ37">
        <v>180.61334160000001</v>
      </c>
      <c r="AR37">
        <v>167.85832360000001</v>
      </c>
      <c r="AS37">
        <v>155.90790029999999</v>
      </c>
      <c r="AT37">
        <v>144.72307760000001</v>
      </c>
      <c r="AU37">
        <v>134.2659171</v>
      </c>
      <c r="AV37">
        <v>124.4993569</v>
      </c>
      <c r="AW37">
        <v>115.38754280000001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0.3194796104</v>
      </c>
      <c r="K38">
        <v>0.46726478319999998</v>
      </c>
      <c r="L38">
        <v>0.66399824129999996</v>
      </c>
      <c r="M38">
        <v>0.95404384750000004</v>
      </c>
      <c r="N38">
        <v>1.4016910579999999</v>
      </c>
      <c r="O38">
        <v>2.0075083459999998</v>
      </c>
      <c r="P38">
        <v>2.7962953370000001</v>
      </c>
      <c r="Q38">
        <v>3.824385978</v>
      </c>
      <c r="R38">
        <v>5.1489474670000002</v>
      </c>
      <c r="S38">
        <v>8.1791870830000004</v>
      </c>
      <c r="T38">
        <v>14.08366043</v>
      </c>
      <c r="U38">
        <v>24.910489099999999</v>
      </c>
      <c r="V38">
        <v>37.600580010000002</v>
      </c>
      <c r="W38">
        <v>52.499186559999998</v>
      </c>
      <c r="X38">
        <v>69.98543531</v>
      </c>
      <c r="Y38">
        <v>91.299837120000007</v>
      </c>
      <c r="Z38">
        <v>117.1553985</v>
      </c>
      <c r="AA38">
        <v>148.19797539999999</v>
      </c>
      <c r="AB38">
        <v>185.00961960000001</v>
      </c>
      <c r="AC38">
        <v>228.18893080000001</v>
      </c>
      <c r="AD38">
        <v>278.2088028</v>
      </c>
      <c r="AE38">
        <v>335.58530630000001</v>
      </c>
      <c r="AF38">
        <v>400.78925829999997</v>
      </c>
      <c r="AG38">
        <v>474.2356686</v>
      </c>
      <c r="AH38">
        <v>556.28865480000002</v>
      </c>
      <c r="AI38">
        <v>647.05648989999997</v>
      </c>
      <c r="AJ38">
        <v>746.66779110000004</v>
      </c>
      <c r="AK38">
        <v>855.103342</v>
      </c>
      <c r="AL38">
        <v>972.21825460000002</v>
      </c>
      <c r="AM38">
        <v>1097.8913230000001</v>
      </c>
      <c r="AN38">
        <v>1231.985392</v>
      </c>
      <c r="AO38">
        <v>1373.925156</v>
      </c>
      <c r="AP38">
        <v>1522.953782</v>
      </c>
      <c r="AQ38">
        <v>1678.3727349999999</v>
      </c>
      <c r="AR38">
        <v>1839.428101</v>
      </c>
      <c r="AS38">
        <v>2005.3881490000001</v>
      </c>
      <c r="AT38">
        <v>2175.713561</v>
      </c>
      <c r="AU38">
        <v>2349.9003080000002</v>
      </c>
      <c r="AV38">
        <v>2527.501401</v>
      </c>
      <c r="AW38">
        <v>2708.440122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0.47031015609999999</v>
      </c>
      <c r="L39">
        <v>0.6397890088</v>
      </c>
      <c r="M39">
        <v>0.87764764409999996</v>
      </c>
      <c r="N39">
        <v>1.235143857</v>
      </c>
      <c r="O39">
        <v>1.706055965</v>
      </c>
      <c r="P39">
        <v>2.303285867</v>
      </c>
      <c r="Q39">
        <v>3.0622233099999998</v>
      </c>
      <c r="R39">
        <v>4.0169735720000004</v>
      </c>
      <c r="S39">
        <v>6.1744269779999996</v>
      </c>
      <c r="T39">
        <v>10.30468669</v>
      </c>
      <c r="U39">
        <v>17.735339010000001</v>
      </c>
      <c r="V39">
        <v>26.255695509999999</v>
      </c>
      <c r="W39">
        <v>36.044293019999998</v>
      </c>
      <c r="X39">
        <v>47.292757229999999</v>
      </c>
      <c r="Y39">
        <v>60.740954629999997</v>
      </c>
      <c r="Z39">
        <v>76.764222020000005</v>
      </c>
      <c r="AA39">
        <v>95.683878930000006</v>
      </c>
      <c r="AB39">
        <v>117.7723324</v>
      </c>
      <c r="AC39">
        <v>143.30398769999999</v>
      </c>
      <c r="AD39">
        <v>172.4694915</v>
      </c>
      <c r="AE39">
        <v>205.47795690000001</v>
      </c>
      <c r="AF39">
        <v>242.50359889999999</v>
      </c>
      <c r="AG39">
        <v>283.68044689999999</v>
      </c>
      <c r="AH39">
        <v>329.10575139999997</v>
      </c>
      <c r="AI39">
        <v>378.72635810000003</v>
      </c>
      <c r="AJ39">
        <v>432.49889209999998</v>
      </c>
      <c r="AK39">
        <v>490.2943697</v>
      </c>
      <c r="AL39">
        <v>551.91446259999998</v>
      </c>
      <c r="AM39">
        <v>617.17294460000005</v>
      </c>
      <c r="AN39">
        <v>685.87464929999999</v>
      </c>
      <c r="AO39">
        <v>757.59375220000004</v>
      </c>
      <c r="AP39">
        <v>831.81564860000003</v>
      </c>
      <c r="AQ39">
        <v>908.06367420000004</v>
      </c>
      <c r="AR39">
        <v>985.84109220000005</v>
      </c>
      <c r="AS39">
        <v>1064.6707100000001</v>
      </c>
      <c r="AT39">
        <v>1144.180331</v>
      </c>
      <c r="AU39">
        <v>1224.022136</v>
      </c>
      <c r="AV39">
        <v>1303.882615</v>
      </c>
      <c r="AW39">
        <v>1383.6292309999999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0.84757318829999995</v>
      </c>
      <c r="K40">
        <v>1.1109019360000001</v>
      </c>
      <c r="L40">
        <v>1.426794562</v>
      </c>
      <c r="M40">
        <v>1.8309282200000001</v>
      </c>
      <c r="N40">
        <v>2.4065524759999999</v>
      </c>
      <c r="O40">
        <v>3.1216875079999999</v>
      </c>
      <c r="P40">
        <v>3.9753599940000002</v>
      </c>
      <c r="Q40">
        <v>4.9951420950000003</v>
      </c>
      <c r="R40">
        <v>6.2017008730000001</v>
      </c>
      <c r="S40">
        <v>8.8469003720000003</v>
      </c>
      <c r="T40">
        <v>13.67815053</v>
      </c>
      <c r="U40">
        <v>21.921288539999999</v>
      </c>
      <c r="V40">
        <v>30.782785459999999</v>
      </c>
      <c r="W40">
        <v>40.3089941</v>
      </c>
      <c r="X40">
        <v>50.543086600000002</v>
      </c>
      <c r="Y40">
        <v>62.024222809999998</v>
      </c>
      <c r="Z40">
        <v>74.897752299999894</v>
      </c>
      <c r="AA40">
        <v>89.242990590000005</v>
      </c>
      <c r="AB40">
        <v>105.0863573</v>
      </c>
      <c r="AC40">
        <v>122.44587629999999</v>
      </c>
      <c r="AD40">
        <v>141.2682251</v>
      </c>
      <c r="AE40">
        <v>161.50562930000001</v>
      </c>
      <c r="AF40">
        <v>183.07706110000001</v>
      </c>
      <c r="AG40">
        <v>205.8676657</v>
      </c>
      <c r="AH40">
        <v>229.73303050000001</v>
      </c>
      <c r="AI40">
        <v>254.4388271</v>
      </c>
      <c r="AJ40">
        <v>279.76338120000003</v>
      </c>
      <c r="AK40">
        <v>305.44141530000002</v>
      </c>
      <c r="AL40">
        <v>331.1814827</v>
      </c>
      <c r="AM40">
        <v>356.70693849999998</v>
      </c>
      <c r="AN40">
        <v>381.74648830000001</v>
      </c>
      <c r="AO40">
        <v>405.9392934</v>
      </c>
      <c r="AP40">
        <v>428.90939400000002</v>
      </c>
      <c r="AQ40">
        <v>450.32073100000002</v>
      </c>
      <c r="AR40">
        <v>469.85477630000003</v>
      </c>
      <c r="AS40">
        <v>487.22455159999998</v>
      </c>
      <c r="AT40">
        <v>502.20311850000002</v>
      </c>
      <c r="AU40">
        <v>514.59200710000005</v>
      </c>
      <c r="AV40">
        <v>524.22216379999998</v>
      </c>
      <c r="AW40">
        <v>530.98545490000004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25.025787260000001</v>
      </c>
      <c r="L41">
        <v>31.982816079999999</v>
      </c>
      <c r="M41">
        <v>40.810494159999998</v>
      </c>
      <c r="N41">
        <v>53.330714110000002</v>
      </c>
      <c r="O41">
        <v>68.815744559999999</v>
      </c>
      <c r="P41">
        <v>87.222056570000007</v>
      </c>
      <c r="Q41">
        <v>109.12743</v>
      </c>
      <c r="R41">
        <v>134.96734660000001</v>
      </c>
      <c r="S41">
        <v>191.62825559999999</v>
      </c>
      <c r="T41">
        <v>295.06590999999997</v>
      </c>
      <c r="U41">
        <v>471.570447</v>
      </c>
      <c r="V41">
        <v>661.49333860000002</v>
      </c>
      <c r="W41">
        <v>866.20464089999996</v>
      </c>
      <c r="X41">
        <v>1087.1543280000001</v>
      </c>
      <c r="Y41">
        <v>1336.6685709999999</v>
      </c>
      <c r="Z41">
        <v>1618.8148430000001</v>
      </c>
      <c r="AA41">
        <v>1936.4234489999999</v>
      </c>
      <c r="AB41">
        <v>2291.3481550000001</v>
      </c>
      <c r="AC41">
        <v>2685.4313149999998</v>
      </c>
      <c r="AD41">
        <v>3119.091097</v>
      </c>
      <c r="AE41">
        <v>3593.038693</v>
      </c>
      <c r="AF41">
        <v>4107.4103679999998</v>
      </c>
      <c r="AG41">
        <v>4661.7400749999997</v>
      </c>
      <c r="AH41">
        <v>5255.0488679999999</v>
      </c>
      <c r="AI41">
        <v>5884.3415349999996</v>
      </c>
      <c r="AJ41">
        <v>6546.9890020000003</v>
      </c>
      <c r="AK41">
        <v>7239.3741019999998</v>
      </c>
      <c r="AL41">
        <v>7957.2258570000004</v>
      </c>
      <c r="AM41">
        <v>8696.6661800000002</v>
      </c>
      <c r="AN41">
        <v>9453.9468209999995</v>
      </c>
      <c r="AO41">
        <v>10222.7835</v>
      </c>
      <c r="AP41">
        <v>10996.209849999999</v>
      </c>
      <c r="AQ41">
        <v>11768.09108</v>
      </c>
      <c r="AR41">
        <v>12532.439399999999</v>
      </c>
      <c r="AS41">
        <v>13283.83898</v>
      </c>
      <c r="AT41">
        <v>14018.366169999999</v>
      </c>
      <c r="AU41">
        <v>14732.64083</v>
      </c>
      <c r="AV41">
        <v>15423.896640000001</v>
      </c>
      <c r="AW41">
        <v>16091.41618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7.4420866439999998</v>
      </c>
      <c r="K42">
        <v>9.6780187739999999</v>
      </c>
      <c r="L42" s="39">
        <v>12.333922599999999</v>
      </c>
      <c r="M42" s="39">
        <v>15.683468919999999</v>
      </c>
      <c r="N42" s="39">
        <v>20.415936080000002</v>
      </c>
      <c r="O42" s="39">
        <v>26.243099610000002</v>
      </c>
      <c r="P42" s="39">
        <v>33.135691960000003</v>
      </c>
      <c r="Q42" s="39">
        <v>41.294973990000003</v>
      </c>
      <c r="R42">
        <v>50.865890710000002</v>
      </c>
      <c r="S42">
        <v>71.794543520000005</v>
      </c>
      <c r="T42">
        <v>109.82714350000001</v>
      </c>
      <c r="U42">
        <v>174.37867850000001</v>
      </c>
      <c r="V42">
        <v>243.36290750000001</v>
      </c>
      <c r="W42">
        <v>317.17260720000002</v>
      </c>
      <c r="X42">
        <v>396.22189880000002</v>
      </c>
      <c r="Y42">
        <v>484.82224839999998</v>
      </c>
      <c r="Z42">
        <v>584.28156249999995</v>
      </c>
      <c r="AA42">
        <v>695.45879200000002</v>
      </c>
      <c r="AB42">
        <v>818.86462389999997</v>
      </c>
      <c r="AC42">
        <v>955.00530949999995</v>
      </c>
      <c r="AD42">
        <v>1103.8895709999999</v>
      </c>
      <c r="AE42">
        <v>1265.629962</v>
      </c>
      <c r="AF42">
        <v>1440.1405970000001</v>
      </c>
      <c r="AG42">
        <v>1627.130893</v>
      </c>
      <c r="AH42">
        <v>1826.138661</v>
      </c>
      <c r="AI42">
        <v>2036.024541</v>
      </c>
      <c r="AJ42">
        <v>2255.7901459999998</v>
      </c>
      <c r="AK42">
        <v>2484.1165959999998</v>
      </c>
      <c r="AL42">
        <v>2719.48434</v>
      </c>
      <c r="AM42">
        <v>2960.5232970000002</v>
      </c>
      <c r="AN42">
        <v>3205.9251650000001</v>
      </c>
      <c r="AO42">
        <v>3453.5624349999998</v>
      </c>
      <c r="AP42">
        <v>3701.1102190000001</v>
      </c>
      <c r="AQ42">
        <v>3946.5452500000001</v>
      </c>
      <c r="AR42">
        <v>4187.919981</v>
      </c>
      <c r="AS42">
        <v>4423.4992089999996</v>
      </c>
      <c r="AT42">
        <v>4652.056775</v>
      </c>
      <c r="AU42">
        <v>4872.5629230000004</v>
      </c>
      <c r="AV42">
        <v>5084.2039029999996</v>
      </c>
      <c r="AW42">
        <v>5286.8359060000003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9.1363548799999999E-4</v>
      </c>
      <c r="AQ43">
        <v>8.4253544899999999E-4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5.6190681200000005E-4</v>
      </c>
      <c r="AW43">
        <v>5.1817865499999998E-4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1.527459337</v>
      </c>
      <c r="L44">
        <v>1.93101006</v>
      </c>
      <c r="M44">
        <v>2.4318018029999999</v>
      </c>
      <c r="N44">
        <v>3.1327050079999998</v>
      </c>
      <c r="O44">
        <v>3.9865371860000001</v>
      </c>
      <c r="P44">
        <v>4.9850634510000003</v>
      </c>
      <c r="Q44">
        <v>6.1532697000000001</v>
      </c>
      <c r="R44">
        <v>7.507605173</v>
      </c>
      <c r="S44">
        <v>10.456582600000001</v>
      </c>
      <c r="T44">
        <v>15.77305544</v>
      </c>
      <c r="U44">
        <v>24.71560723</v>
      </c>
      <c r="V44">
        <v>34.166243479999999</v>
      </c>
      <c r="W44">
        <v>44.167958669999997</v>
      </c>
      <c r="X44">
        <v>54.7693254</v>
      </c>
      <c r="Y44">
        <v>66.547711680000006</v>
      </c>
      <c r="Z44">
        <v>79.672467659999995</v>
      </c>
      <c r="AA44">
        <v>94.255334520000005</v>
      </c>
      <c r="AB44">
        <v>110.3645454</v>
      </c>
      <c r="AC44">
        <v>128.07038840000001</v>
      </c>
      <c r="AD44">
        <v>147.38001510000001</v>
      </c>
      <c r="AE44">
        <v>168.31648390000001</v>
      </c>
      <c r="AF44">
        <v>190.87890160000001</v>
      </c>
      <c r="AG44">
        <v>215.041662</v>
      </c>
      <c r="AH44">
        <v>240.75874229999999</v>
      </c>
      <c r="AI44">
        <v>267.89775789999999</v>
      </c>
      <c r="AJ44">
        <v>296.34636879999999</v>
      </c>
      <c r="AK44">
        <v>325.95176240000001</v>
      </c>
      <c r="AL44">
        <v>356.53586259999997</v>
      </c>
      <c r="AM44">
        <v>387.94065219999999</v>
      </c>
      <c r="AN44">
        <v>420.0163695</v>
      </c>
      <c r="AO44">
        <v>452.50564680000002</v>
      </c>
      <c r="AP44">
        <v>485.12405159999997</v>
      </c>
      <c r="AQ44">
        <v>517.62509809999995</v>
      </c>
      <c r="AR44">
        <v>549.7701237</v>
      </c>
      <c r="AS44">
        <v>581.34603819999995</v>
      </c>
      <c r="AT44">
        <v>612.20442319999995</v>
      </c>
      <c r="AU44">
        <v>642.22014990000002</v>
      </c>
      <c r="AV44">
        <v>671.29398130000004</v>
      </c>
      <c r="AW44">
        <v>699.41400180000005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34367.752289999997</v>
      </c>
      <c r="T46">
        <v>34496.153830000003</v>
      </c>
      <c r="U46">
        <v>34380.097370000003</v>
      </c>
      <c r="V46">
        <v>34196.035470000003</v>
      </c>
      <c r="W46">
        <v>33939.149700000002</v>
      </c>
      <c r="X46">
        <v>33607.480620000002</v>
      </c>
      <c r="Y46">
        <v>33274.88435</v>
      </c>
      <c r="Z46">
        <v>32934.834750000002</v>
      </c>
      <c r="AA46">
        <v>32573.323120000001</v>
      </c>
      <c r="AB46">
        <v>32174.804110000001</v>
      </c>
      <c r="AC46">
        <v>31728.18491</v>
      </c>
      <c r="AD46">
        <v>31221.923070000001</v>
      </c>
      <c r="AE46">
        <v>30650.57302</v>
      </c>
      <c r="AF46">
        <v>30011.303169999999</v>
      </c>
      <c r="AG46">
        <v>29303.790130000001</v>
      </c>
      <c r="AH46">
        <v>28530.182089999998</v>
      </c>
      <c r="AI46">
        <v>27692.715680000001</v>
      </c>
      <c r="AJ46">
        <v>26797.258580000002</v>
      </c>
      <c r="AK46">
        <v>25850.7189</v>
      </c>
      <c r="AL46">
        <v>24861.124260000001</v>
      </c>
      <c r="AM46" s="39">
        <v>23837.91216</v>
      </c>
      <c r="AN46" s="39">
        <v>22790.945589999999</v>
      </c>
      <c r="AO46" s="39">
        <v>21728.738560000002</v>
      </c>
      <c r="AP46" s="39">
        <v>20659.652529999999</v>
      </c>
      <c r="AQ46" s="39">
        <v>19592.167290000001</v>
      </c>
      <c r="AR46" s="39">
        <v>18534.176299999999</v>
      </c>
      <c r="AS46" s="39">
        <v>17492.881440000001</v>
      </c>
      <c r="AT46" s="39">
        <v>16474.788700000001</v>
      </c>
      <c r="AU46" s="39">
        <v>15485.34662</v>
      </c>
      <c r="AV46" s="39">
        <v>14528.968919999999</v>
      </c>
      <c r="AW46" s="39">
        <v>13609.24474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38.291001280000003</v>
      </c>
      <c r="L47">
        <v>48.988713390000001</v>
      </c>
      <c r="M47">
        <v>62.597959430000003</v>
      </c>
      <c r="N47">
        <v>81.931572299999999</v>
      </c>
      <c r="O47">
        <v>105.8887758</v>
      </c>
      <c r="P47" s="39">
        <v>134.4252621</v>
      </c>
      <c r="Q47" s="39">
        <v>168.46434970000001</v>
      </c>
      <c r="R47" s="39">
        <v>208.71485000000001</v>
      </c>
      <c r="S47" s="39">
        <v>297.08578490000002</v>
      </c>
      <c r="T47" s="39">
        <v>458.73803709999999</v>
      </c>
      <c r="U47" s="39">
        <v>735.23685720000003</v>
      </c>
      <c r="V47" s="39">
        <v>1033.6661690000001</v>
      </c>
      <c r="W47" s="39">
        <v>1356.4019390000001</v>
      </c>
      <c r="X47" s="39">
        <v>1705.9707579999999</v>
      </c>
      <c r="Y47" s="39">
        <v>2102.107168</v>
      </c>
      <c r="Z47" s="39">
        <v>2551.5895850000002</v>
      </c>
      <c r="AA47" s="39">
        <v>3059.2655</v>
      </c>
      <c r="AB47" s="39">
        <v>3628.4484739999998</v>
      </c>
      <c r="AC47" s="39">
        <v>4262.4484270000003</v>
      </c>
      <c r="AD47" s="39">
        <v>4962.3096189999997</v>
      </c>
      <c r="AE47" s="39">
        <v>5729.5562579999996</v>
      </c>
      <c r="AF47" s="39">
        <v>6564.8018389999997</v>
      </c>
      <c r="AG47" s="39">
        <v>7467.6983060000002</v>
      </c>
      <c r="AH47" s="39">
        <v>8437.0754550000001</v>
      </c>
      <c r="AI47">
        <v>9468.4871199999998</v>
      </c>
      <c r="AJ47">
        <v>10558.057070000001</v>
      </c>
      <c r="AK47">
        <v>11700.28296</v>
      </c>
      <c r="AL47">
        <v>12888.561519999999</v>
      </c>
      <c r="AM47">
        <v>14116.9025</v>
      </c>
      <c r="AN47">
        <v>15379.49596</v>
      </c>
      <c r="AO47">
        <v>16666.31077</v>
      </c>
      <c r="AP47">
        <v>17966.12385</v>
      </c>
      <c r="AQ47">
        <v>19269.019410000001</v>
      </c>
      <c r="AR47">
        <v>20565.254250000002</v>
      </c>
      <c r="AS47">
        <v>21845.968349999999</v>
      </c>
      <c r="AT47">
        <v>23104.725040000001</v>
      </c>
      <c r="AU47">
        <v>24335.938969999999</v>
      </c>
      <c r="AV47">
        <v>25535.001270000001</v>
      </c>
      <c r="AW47">
        <v>26700.721420000002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0.40780985489999999</v>
      </c>
      <c r="L48" s="39">
        <v>0.479823889</v>
      </c>
      <c r="M48" s="39">
        <v>0.54846131060000003</v>
      </c>
      <c r="N48" s="39">
        <v>0.59942708290000002</v>
      </c>
      <c r="O48" s="39">
        <v>0.64009849429999999</v>
      </c>
      <c r="P48" s="39">
        <v>0.6974595146</v>
      </c>
      <c r="Q48" s="39">
        <v>0.78379253820000006</v>
      </c>
      <c r="R48" s="39">
        <v>0.86664776659999998</v>
      </c>
      <c r="S48" s="39">
        <v>0.98660147239999996</v>
      </c>
      <c r="T48" s="39">
        <v>1.0744659489999999</v>
      </c>
      <c r="U48" s="39">
        <v>1.169760634</v>
      </c>
      <c r="V48" s="39">
        <v>1.2728973690000001</v>
      </c>
      <c r="W48" s="39">
        <v>1.384317113</v>
      </c>
      <c r="X48" s="39">
        <v>1.5029912139999999</v>
      </c>
      <c r="Y48" s="39">
        <v>1.6233956460000001</v>
      </c>
      <c r="Z48" s="39">
        <v>1.740095486</v>
      </c>
      <c r="AA48" s="39">
        <v>1.850073141</v>
      </c>
      <c r="AB48" s="39">
        <v>1.95060845</v>
      </c>
      <c r="AC48" s="39">
        <v>2.0398670270000001</v>
      </c>
      <c r="AD48" s="39">
        <v>2.116309593</v>
      </c>
      <c r="AE48" s="39">
        <v>2.179221976</v>
      </c>
      <c r="AF48" s="39">
        <v>2.2282028600000001</v>
      </c>
      <c r="AG48" s="39">
        <v>2.2631410870000002</v>
      </c>
      <c r="AH48" s="39">
        <v>2.2841783690000002</v>
      </c>
      <c r="AI48" s="39">
        <v>2.291801784</v>
      </c>
      <c r="AJ48" s="39">
        <v>2.2864475450000001</v>
      </c>
      <c r="AK48" s="39">
        <v>2.2686439429999998</v>
      </c>
      <c r="AL48" s="39">
        <v>2.2391934949999999</v>
      </c>
      <c r="AM48" s="39">
        <v>2.1991548320000001</v>
      </c>
      <c r="AN48">
        <v>2.1498994850000002</v>
      </c>
      <c r="AO48">
        <v>2.092495837</v>
      </c>
      <c r="AP48">
        <v>2.0280531370000001</v>
      </c>
      <c r="AQ48">
        <v>1.95780256</v>
      </c>
      <c r="AR48">
        <v>1.8829753899999999</v>
      </c>
      <c r="AS48">
        <v>1.8048014720000001</v>
      </c>
      <c r="AT48">
        <v>1.724409036</v>
      </c>
      <c r="AU48">
        <v>1.642803587</v>
      </c>
      <c r="AV48">
        <v>1.560865621</v>
      </c>
      <c r="AW48">
        <v>1.4793932249999999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3003.5617280000001</v>
      </c>
      <c r="T49" s="39">
        <v>2987.706561</v>
      </c>
      <c r="U49" s="39">
        <v>2880.6674109999999</v>
      </c>
      <c r="V49" s="39">
        <v>2847.0782429999999</v>
      </c>
      <c r="W49" s="39">
        <v>2807.4610240000002</v>
      </c>
      <c r="X49" s="39">
        <v>2764.6352809999998</v>
      </c>
      <c r="Y49" s="39">
        <v>2811.6686450000002</v>
      </c>
      <c r="Z49" s="39">
        <v>2862.5060910000002</v>
      </c>
      <c r="AA49" s="39">
        <v>2907.7537320000001</v>
      </c>
      <c r="AB49" s="39">
        <v>2943.6280550000001</v>
      </c>
      <c r="AC49" s="39">
        <v>2973.6260910000001</v>
      </c>
      <c r="AD49" s="39">
        <v>2994.4268499999998</v>
      </c>
      <c r="AE49" s="39">
        <v>3011.7901830000001</v>
      </c>
      <c r="AF49" s="39">
        <v>3027.1141899999998</v>
      </c>
      <c r="AG49" s="39">
        <v>3041.7729210000002</v>
      </c>
      <c r="AH49" s="39">
        <v>3057.3635410000002</v>
      </c>
      <c r="AI49" s="39">
        <v>3070.7746419999999</v>
      </c>
      <c r="AJ49" s="39">
        <v>3086.035245</v>
      </c>
      <c r="AK49" s="39">
        <v>3102.7146640000001</v>
      </c>
      <c r="AL49" s="39">
        <v>3120.9408819999999</v>
      </c>
      <c r="AM49" s="39">
        <v>3142.847616</v>
      </c>
      <c r="AN49">
        <v>3169.3089599999998</v>
      </c>
      <c r="AO49">
        <v>3195.0701570000001</v>
      </c>
      <c r="AP49">
        <v>3218.6686380000001</v>
      </c>
      <c r="AQ49">
        <v>3241.3073159999999</v>
      </c>
      <c r="AR49">
        <v>3262.460705</v>
      </c>
      <c r="AS49">
        <v>3282.1764819999999</v>
      </c>
      <c r="AT49">
        <v>3302.0530399999998</v>
      </c>
      <c r="AU49">
        <v>3321.889643</v>
      </c>
      <c r="AV49">
        <v>3341.6173330000001</v>
      </c>
      <c r="AW49">
        <v>3363.814668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2898.9483919999998</v>
      </c>
      <c r="T50" s="39">
        <v>2802.934792</v>
      </c>
      <c r="U50" s="39">
        <v>2568.4691330000001</v>
      </c>
      <c r="V50" s="39">
        <v>2491.4320550000002</v>
      </c>
      <c r="W50" s="39">
        <v>2404.2843069999999</v>
      </c>
      <c r="X50" s="39">
        <v>2309.5098899999998</v>
      </c>
      <c r="Y50" s="39">
        <v>2282.771866</v>
      </c>
      <c r="Z50" s="39">
        <v>2249.4355660000001</v>
      </c>
      <c r="AA50" s="39">
        <v>2201.510534</v>
      </c>
      <c r="AB50" s="39">
        <v>2136.3699449999999</v>
      </c>
      <c r="AC50" s="39">
        <v>2057.2566080000001</v>
      </c>
      <c r="AD50" s="39">
        <v>1962.8576089999999</v>
      </c>
      <c r="AE50" s="39">
        <v>1858.3715890000001</v>
      </c>
      <c r="AF50" s="39">
        <v>1745.9887450000001</v>
      </c>
      <c r="AG50" s="39">
        <v>1627.9969329999999</v>
      </c>
      <c r="AH50" s="39">
        <v>1506.8425549999999</v>
      </c>
      <c r="AI50" s="39">
        <v>1382.7812289999999</v>
      </c>
      <c r="AJ50" s="39">
        <v>1259.618052</v>
      </c>
      <c r="AK50" s="39">
        <v>1138.8500899999999</v>
      </c>
      <c r="AL50" s="39">
        <v>1022.13446</v>
      </c>
      <c r="AM50" s="39">
        <v>911.50574170000004</v>
      </c>
      <c r="AN50" s="39">
        <v>808.12386660000004</v>
      </c>
      <c r="AO50" s="39">
        <v>711.40741200000002</v>
      </c>
      <c r="AP50" s="39">
        <v>621.86638879999998</v>
      </c>
      <c r="AQ50" s="39">
        <v>540.26982210000006</v>
      </c>
      <c r="AR50" s="39">
        <v>466.69128840000002</v>
      </c>
      <c r="AS50" s="39">
        <v>401.05348470000001</v>
      </c>
      <c r="AT50" s="39">
        <v>343.22099530000003</v>
      </c>
      <c r="AU50" s="39">
        <v>292.64263890000001</v>
      </c>
      <c r="AV50">
        <v>248.70764030000001</v>
      </c>
      <c r="AW50" s="39">
        <v>210.93488840000001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91.629659660000002</v>
      </c>
      <c r="K51" s="39">
        <v>94.438552939999994</v>
      </c>
      <c r="L51" s="39">
        <v>91.409637360000005</v>
      </c>
      <c r="M51" s="39">
        <v>93.378942510000002</v>
      </c>
      <c r="N51" s="39">
        <v>82.418703519999994</v>
      </c>
      <c r="O51" s="39">
        <v>76.819665150000006</v>
      </c>
      <c r="P51" s="39">
        <v>94.386579060000003</v>
      </c>
      <c r="Q51" s="39">
        <v>123.9732834</v>
      </c>
      <c r="R51" s="39">
        <v>126.84368139999999</v>
      </c>
      <c r="S51" s="39">
        <v>165.32677050000001</v>
      </c>
      <c r="T51" s="39">
        <v>145.22220329999999</v>
      </c>
      <c r="U51" s="39">
        <v>157.8831989</v>
      </c>
      <c r="V51" s="39">
        <v>171.4009384</v>
      </c>
      <c r="W51" s="39">
        <v>185.8514644</v>
      </c>
      <c r="X51" s="39">
        <v>199.964302</v>
      </c>
      <c r="Y51" s="39">
        <v>209.67329839999999</v>
      </c>
      <c r="Z51" s="39">
        <v>214.69266350000001</v>
      </c>
      <c r="AA51" s="39">
        <v>216.78880079999999</v>
      </c>
      <c r="AB51" s="39">
        <v>216.0176845</v>
      </c>
      <c r="AC51" s="39">
        <v>212.97534419999999</v>
      </c>
      <c r="AD51" s="39">
        <v>207.79686989999999</v>
      </c>
      <c r="AE51" s="39">
        <v>201.1055193</v>
      </c>
      <c r="AF51" s="39">
        <v>193.1285814</v>
      </c>
      <c r="AG51" s="39">
        <v>184.09479569999999</v>
      </c>
      <c r="AH51" s="39">
        <v>174.21986559999999</v>
      </c>
      <c r="AI51" s="39">
        <v>163.81928149999999</v>
      </c>
      <c r="AJ51" s="39">
        <v>152.8807736</v>
      </c>
      <c r="AK51" s="39">
        <v>141.51560019999999</v>
      </c>
      <c r="AL51" s="39">
        <v>130.00253069999999</v>
      </c>
      <c r="AM51" s="39">
        <v>118.6231394</v>
      </c>
      <c r="AN51" s="39">
        <v>107.72708780000001</v>
      </c>
      <c r="AO51" s="39">
        <v>97.140602240000007</v>
      </c>
      <c r="AP51" s="39">
        <v>86.973340199999996</v>
      </c>
      <c r="AQ51" s="39">
        <v>77.409465679999997</v>
      </c>
      <c r="AR51" s="39">
        <v>68.533855930000001</v>
      </c>
      <c r="AS51" s="39">
        <v>60.430074990000001</v>
      </c>
      <c r="AT51" s="39">
        <v>53.092897170000001</v>
      </c>
      <c r="AU51" s="39">
        <v>46.491511699999997</v>
      </c>
      <c r="AV51">
        <v>40.584644269999998</v>
      </c>
      <c r="AW51" s="39">
        <v>35.360090649999997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479.05012929999998</v>
      </c>
      <c r="N52" s="39">
        <v>531.62122280000006</v>
      </c>
      <c r="O52" s="39">
        <v>529.21520580000004</v>
      </c>
      <c r="P52" s="39">
        <v>536.96133750000001</v>
      </c>
      <c r="Q52" s="39">
        <v>546.04507100000001</v>
      </c>
      <c r="R52" s="39">
        <v>543.82126510000001</v>
      </c>
      <c r="S52" s="39">
        <v>612.30267690000005</v>
      </c>
      <c r="T52" s="39">
        <v>571.96497280000006</v>
      </c>
      <c r="U52" s="39">
        <v>535.58869619999996</v>
      </c>
      <c r="V52" s="39">
        <v>521.33679989999996</v>
      </c>
      <c r="W52" s="39">
        <v>504.46747640000001</v>
      </c>
      <c r="X52" s="39">
        <v>485.0558011</v>
      </c>
      <c r="Y52" s="39">
        <v>481.58174459999998</v>
      </c>
      <c r="Z52" s="39">
        <v>476.14771710000002</v>
      </c>
      <c r="AA52" s="39">
        <v>467.46336609999997</v>
      </c>
      <c r="AB52" s="39">
        <v>454.89094970000002</v>
      </c>
      <c r="AC52" s="39">
        <v>439.12839159999999</v>
      </c>
      <c r="AD52" s="39">
        <v>419.90759859999997</v>
      </c>
      <c r="AE52" s="39">
        <v>398.39530120000001</v>
      </c>
      <c r="AF52" s="39">
        <v>375.07954100000001</v>
      </c>
      <c r="AG52" s="39">
        <v>350.45997599999998</v>
      </c>
      <c r="AH52" s="39">
        <v>325.05736400000001</v>
      </c>
      <c r="AI52" s="39">
        <v>298.82595730000003</v>
      </c>
      <c r="AJ52" s="39">
        <v>272.66848709999999</v>
      </c>
      <c r="AK52" s="39">
        <v>246.91247849999999</v>
      </c>
      <c r="AL52" s="39">
        <v>221.94127309999999</v>
      </c>
      <c r="AM52" s="39">
        <v>198.20444800000001</v>
      </c>
      <c r="AN52" s="39">
        <v>175.94063299999999</v>
      </c>
      <c r="AO52" s="39">
        <v>155.0608087</v>
      </c>
      <c r="AP52" s="39">
        <v>135.68694859999999</v>
      </c>
      <c r="AQ52" s="39">
        <v>117.9998745</v>
      </c>
      <c r="AR52" s="39">
        <v>102.0256744</v>
      </c>
      <c r="AS52" s="39">
        <v>87.736229960000003</v>
      </c>
      <c r="AT52" s="39">
        <v>75.127033789999999</v>
      </c>
      <c r="AU52" s="39">
        <v>64.083951319999997</v>
      </c>
      <c r="AV52">
        <v>54.478147980000003</v>
      </c>
      <c r="AW52" s="39">
        <v>46.209253590000003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696.02661360000002</v>
      </c>
      <c r="N53" s="39">
        <v>787.6051923</v>
      </c>
      <c r="O53" s="39">
        <v>781.97338290000005</v>
      </c>
      <c r="P53" s="39">
        <v>784.60284539999998</v>
      </c>
      <c r="Q53" s="39">
        <v>782.04698840000003</v>
      </c>
      <c r="R53" s="39">
        <v>777.24543970000002</v>
      </c>
      <c r="S53" s="39">
        <v>846.52262250000001</v>
      </c>
      <c r="T53" s="39">
        <v>811.9875945</v>
      </c>
      <c r="U53" s="39">
        <v>746.18176270000004</v>
      </c>
      <c r="V53" s="39">
        <v>719.81868059999999</v>
      </c>
      <c r="W53" s="39">
        <v>689.85023430000001</v>
      </c>
      <c r="X53" s="39">
        <v>657.27038330000005</v>
      </c>
      <c r="Y53" s="39">
        <v>646.78339570000003</v>
      </c>
      <c r="Z53" s="39">
        <v>635.34848690000001</v>
      </c>
      <c r="AA53" s="39">
        <v>620.13450890000001</v>
      </c>
      <c r="AB53" s="39">
        <v>600.32968200000005</v>
      </c>
      <c r="AC53" s="39">
        <v>576.78757589999998</v>
      </c>
      <c r="AD53" s="39">
        <v>549.07511609999995</v>
      </c>
      <c r="AE53" s="39">
        <v>518.63568469999996</v>
      </c>
      <c r="AF53" s="39">
        <v>486.08838489999999</v>
      </c>
      <c r="AG53" s="39">
        <v>452.08082760000002</v>
      </c>
      <c r="AH53" s="39">
        <v>417.31322840000001</v>
      </c>
      <c r="AI53" s="39">
        <v>381.77037639999998</v>
      </c>
      <c r="AJ53" s="39">
        <v>346.64922610000002</v>
      </c>
      <c r="AK53" s="39">
        <v>312.38941460000001</v>
      </c>
      <c r="AL53" s="39">
        <v>279.4286252</v>
      </c>
      <c r="AM53" s="39">
        <v>248.32090489999999</v>
      </c>
      <c r="AN53" s="39">
        <v>219.32334850000001</v>
      </c>
      <c r="AO53" s="39">
        <v>192.3123507</v>
      </c>
      <c r="AP53" s="39">
        <v>167.41661120000001</v>
      </c>
      <c r="AQ53" s="39">
        <v>144.82108199999999</v>
      </c>
      <c r="AR53" s="39">
        <v>124.5233307</v>
      </c>
      <c r="AS53" s="39">
        <v>106.4742715</v>
      </c>
      <c r="AT53" s="39">
        <v>90.633829239999997</v>
      </c>
      <c r="AU53" s="39">
        <v>76.839793220000004</v>
      </c>
      <c r="AV53">
        <v>64.914433040000006</v>
      </c>
      <c r="AW53" s="39">
        <v>54.710485130000002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711.50478539999995</v>
      </c>
      <c r="L54" s="39">
        <v>675.11081190000004</v>
      </c>
      <c r="M54" s="39">
        <v>674.59789499999999</v>
      </c>
      <c r="N54" s="39">
        <v>743.77991459999998</v>
      </c>
      <c r="O54" s="39">
        <v>738.72086609999997</v>
      </c>
      <c r="P54" s="39">
        <v>735.862574</v>
      </c>
      <c r="Q54" s="39">
        <v>721.33100190000005</v>
      </c>
      <c r="R54" s="39">
        <v>720.56673560000002</v>
      </c>
      <c r="S54" s="39">
        <v>760.362168</v>
      </c>
      <c r="T54" s="39">
        <v>761.07071659999997</v>
      </c>
      <c r="U54" s="39">
        <v>690.78638709999996</v>
      </c>
      <c r="V54" s="39">
        <v>662.95246210000005</v>
      </c>
      <c r="W54" s="39">
        <v>631.78377209999996</v>
      </c>
      <c r="X54" s="39">
        <v>598.61412429999996</v>
      </c>
      <c r="Y54" s="39">
        <v>586.37211809999997</v>
      </c>
      <c r="Z54" s="39">
        <v>574.12274669999999</v>
      </c>
      <c r="AA54" s="39">
        <v>558.7578608</v>
      </c>
      <c r="AB54" s="39">
        <v>539.53370529999995</v>
      </c>
      <c r="AC54" s="39">
        <v>517.17399399999999</v>
      </c>
      <c r="AD54" s="39">
        <v>491.24477400000001</v>
      </c>
      <c r="AE54" s="39">
        <v>463.00270089999998</v>
      </c>
      <c r="AF54" s="39">
        <v>432.99378899999999</v>
      </c>
      <c r="AG54" s="39">
        <v>401.7949026</v>
      </c>
      <c r="AH54" s="39">
        <v>370.0398083</v>
      </c>
      <c r="AI54" s="39">
        <v>337.71696700000001</v>
      </c>
      <c r="AJ54" s="39">
        <v>305.91811749999999</v>
      </c>
      <c r="AK54" s="39">
        <v>275.03912700000001</v>
      </c>
      <c r="AL54" s="39">
        <v>245.44329540000001</v>
      </c>
      <c r="AM54" s="39">
        <v>217.60958769999999</v>
      </c>
      <c r="AN54" s="39">
        <v>191.73951880000001</v>
      </c>
      <c r="AO54" s="39">
        <v>167.721981</v>
      </c>
      <c r="AP54" s="39">
        <v>145.6577364</v>
      </c>
      <c r="AQ54" s="39">
        <v>125.6901506</v>
      </c>
      <c r="AR54" s="39">
        <v>107.8013536</v>
      </c>
      <c r="AS54" s="39">
        <v>91.939249540000006</v>
      </c>
      <c r="AT54" s="39">
        <v>78.055676379999994</v>
      </c>
      <c r="AU54" s="39">
        <v>65.999638829999995</v>
      </c>
      <c r="AV54">
        <v>55.607697350000002</v>
      </c>
      <c r="AW54" s="39">
        <v>46.741574229999998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434.2628608</v>
      </c>
      <c r="L55" s="39">
        <v>417.9283901</v>
      </c>
      <c r="M55" s="39">
        <v>416.0432639</v>
      </c>
      <c r="N55" s="39">
        <v>443.58344219999998</v>
      </c>
      <c r="O55" s="39">
        <v>440.39851650000003</v>
      </c>
      <c r="P55" s="39">
        <v>422.11154420000003</v>
      </c>
      <c r="Q55" s="39">
        <v>407.7351362</v>
      </c>
      <c r="R55" s="39">
        <v>398.08071130000002</v>
      </c>
      <c r="S55" s="39">
        <v>396.68502160000003</v>
      </c>
      <c r="T55" s="39">
        <v>415.37671979999999</v>
      </c>
      <c r="U55" s="39">
        <v>355.19016290000002</v>
      </c>
      <c r="V55" s="39">
        <v>337.84525350000001</v>
      </c>
      <c r="W55" s="39">
        <v>319.0972524</v>
      </c>
      <c r="X55" s="39">
        <v>300.01411200000001</v>
      </c>
      <c r="Y55" s="39">
        <v>291.7746611</v>
      </c>
      <c r="Z55" s="39">
        <v>284.27299420000003</v>
      </c>
      <c r="AA55" s="39">
        <v>275.49977669999998</v>
      </c>
      <c r="AB55" s="39">
        <v>265.07027729999999</v>
      </c>
      <c r="AC55" s="39">
        <v>253.2958596</v>
      </c>
      <c r="AD55" s="39">
        <v>239.92601540000001</v>
      </c>
      <c r="AE55" s="39">
        <v>225.53999930000001</v>
      </c>
      <c r="AF55" s="39">
        <v>210.39220309999999</v>
      </c>
      <c r="AG55" s="39">
        <v>194.75726330000001</v>
      </c>
      <c r="AH55" s="39">
        <v>178.9437293</v>
      </c>
      <c r="AI55" s="39">
        <v>162.96147210000001</v>
      </c>
      <c r="AJ55" s="39">
        <v>147.32671260000001</v>
      </c>
      <c r="AK55" s="39">
        <v>132.22379190000001</v>
      </c>
      <c r="AL55" s="39">
        <v>117.80974500000001</v>
      </c>
      <c r="AM55" s="39">
        <v>104.30458969999999</v>
      </c>
      <c r="AN55" s="39">
        <v>91.797254789999997</v>
      </c>
      <c r="AO55" s="39">
        <v>80.22146687</v>
      </c>
      <c r="AP55" s="39">
        <v>69.616274860000004</v>
      </c>
      <c r="AQ55" s="39">
        <v>60.041114919999998</v>
      </c>
      <c r="AR55" s="39">
        <v>51.480379429999999</v>
      </c>
      <c r="AS55" s="39">
        <v>43.907114</v>
      </c>
      <c r="AT55" s="39">
        <v>37.289818230000002</v>
      </c>
      <c r="AU55" s="39">
        <v>31.55203947</v>
      </c>
      <c r="AV55">
        <v>26.612146559999999</v>
      </c>
      <c r="AW55" s="39">
        <v>22.401478260000001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128.04788919999999</v>
      </c>
      <c r="L56" s="39">
        <v>119.1294328</v>
      </c>
      <c r="M56" s="39">
        <v>117.5477437</v>
      </c>
      <c r="N56" s="39">
        <v>121.80544980000001</v>
      </c>
      <c r="O56" s="39">
        <v>119.56054159999999</v>
      </c>
      <c r="P56" s="39">
        <v>115.6220649</v>
      </c>
      <c r="Q56" s="39">
        <v>110.4220461</v>
      </c>
      <c r="R56" s="39">
        <v>106.0018853</v>
      </c>
      <c r="S56" s="39">
        <v>100.82567330000001</v>
      </c>
      <c r="T56" s="39">
        <v>83.623542200000003</v>
      </c>
      <c r="U56" s="39">
        <v>71.584429450000002</v>
      </c>
      <c r="V56" s="39">
        <v>67.895496899999998</v>
      </c>
      <c r="W56" s="39">
        <v>64.068258310000004</v>
      </c>
      <c r="X56" s="39">
        <v>60.319221409999997</v>
      </c>
      <c r="Y56" s="39">
        <v>58.737063169999999</v>
      </c>
      <c r="Z56" s="39">
        <v>57.315322549999998</v>
      </c>
      <c r="AA56" s="39">
        <v>55.644612090000003</v>
      </c>
      <c r="AB56" s="39">
        <v>53.639311249999999</v>
      </c>
      <c r="AC56" s="39">
        <v>51.358542229999998</v>
      </c>
      <c r="AD56" s="39">
        <v>48.751252719999997</v>
      </c>
      <c r="AE56" s="39">
        <v>45.93458751</v>
      </c>
      <c r="AF56" s="39">
        <v>42.958638649999997</v>
      </c>
      <c r="AG56" s="39">
        <v>39.877629110000001</v>
      </c>
      <c r="AH56" s="39">
        <v>36.75174475</v>
      </c>
      <c r="AI56" s="39">
        <v>33.584614010000003</v>
      </c>
      <c r="AJ56" s="39">
        <v>30.472952639999999</v>
      </c>
      <c r="AK56" s="39">
        <v>27.451539400000001</v>
      </c>
      <c r="AL56" s="39">
        <v>24.55448552</v>
      </c>
      <c r="AM56" s="39">
        <v>21.827469000000001</v>
      </c>
      <c r="AN56" s="39">
        <v>19.293014970000002</v>
      </c>
      <c r="AO56" s="39">
        <v>16.935625900000002</v>
      </c>
      <c r="AP56" s="39">
        <v>14.764636319999999</v>
      </c>
      <c r="AQ56" s="39">
        <v>12.79512789</v>
      </c>
      <c r="AR56" s="39">
        <v>11.02619928</v>
      </c>
      <c r="AS56" s="39">
        <v>9.4540634449999903</v>
      </c>
      <c r="AT56" s="39">
        <v>8.0736526190000006</v>
      </c>
      <c r="AU56" s="39">
        <v>6.8703686199999998</v>
      </c>
      <c r="AV56">
        <v>5.8284217399999996</v>
      </c>
      <c r="AW56" s="39">
        <v>4.9351547619999998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30.519574080000002</v>
      </c>
      <c r="K57" s="39">
        <v>25.127687680000001</v>
      </c>
      <c r="L57" s="39">
        <v>21.103352319999999</v>
      </c>
      <c r="M57" s="39">
        <v>20.59289952</v>
      </c>
      <c r="N57" s="39">
        <v>24.181833050000002</v>
      </c>
      <c r="O57" s="39">
        <v>22.963156959999999</v>
      </c>
      <c r="P57" s="39">
        <v>21.476140180000002</v>
      </c>
      <c r="Q57" s="39">
        <v>19.583917970000002</v>
      </c>
      <c r="R57" s="39">
        <v>17.591901700000001</v>
      </c>
      <c r="S57" s="39">
        <v>16.923459080000001</v>
      </c>
      <c r="T57" s="39">
        <v>13.689042969999999</v>
      </c>
      <c r="U57" s="39">
        <v>11.25449527</v>
      </c>
      <c r="V57" s="39">
        <v>10.18242394</v>
      </c>
      <c r="W57" s="39">
        <v>9.1658490910000001</v>
      </c>
      <c r="X57" s="39">
        <v>8.271945959</v>
      </c>
      <c r="Y57" s="39">
        <v>7.8495846680000003</v>
      </c>
      <c r="Z57" s="39">
        <v>7.5356354290000001</v>
      </c>
      <c r="AA57" s="39">
        <v>7.2216086759999998</v>
      </c>
      <c r="AB57" s="39">
        <v>6.8883347769999999</v>
      </c>
      <c r="AC57" s="39">
        <v>6.5369001710000001</v>
      </c>
      <c r="AD57" s="39">
        <v>6.1559826439999998</v>
      </c>
      <c r="AE57" s="39">
        <v>5.7577960790000002</v>
      </c>
      <c r="AF57" s="39">
        <v>5.3476072019999998</v>
      </c>
      <c r="AG57" s="39">
        <v>4.9315391059999998</v>
      </c>
      <c r="AH57" s="39">
        <v>4.5168148050000001</v>
      </c>
      <c r="AI57" s="39">
        <v>4.102560929</v>
      </c>
      <c r="AJ57" s="39">
        <v>3.7017821280000001</v>
      </c>
      <c r="AK57" s="39">
        <v>3.3181387689999999</v>
      </c>
      <c r="AL57" s="39">
        <v>2.9545051839999998</v>
      </c>
      <c r="AM57" s="39">
        <v>2.6156029250000001</v>
      </c>
      <c r="AN57" s="39">
        <v>2.3030086910000001</v>
      </c>
      <c r="AO57" s="39">
        <v>2.014576543</v>
      </c>
      <c r="AP57" s="39">
        <v>1.7508411530000001</v>
      </c>
      <c r="AQ57" s="39">
        <v>1.5130065399999999</v>
      </c>
      <c r="AR57">
        <v>1.300495038</v>
      </c>
      <c r="AS57">
        <v>1.1124812049999999</v>
      </c>
      <c r="AT57">
        <v>0.94808786860000005</v>
      </c>
      <c r="AU57">
        <v>0.80533578679999995</v>
      </c>
      <c r="AV57" s="39">
        <v>0.68214933519999998</v>
      </c>
      <c r="AW57" s="39">
        <v>0.57685176520000003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9.9322121160000005</v>
      </c>
      <c r="K58" s="39">
        <v>11.238657849999999</v>
      </c>
      <c r="L58" s="39">
        <v>13.677556559999999</v>
      </c>
      <c r="M58" s="39">
        <v>17.42159728</v>
      </c>
      <c r="N58" s="39">
        <v>24.2050494</v>
      </c>
      <c r="O58" s="39">
        <v>30.333201299999999</v>
      </c>
      <c r="P58" s="39">
        <v>36.776857990000003</v>
      </c>
      <c r="Q58" s="39">
        <v>44.500197479999997</v>
      </c>
      <c r="R58" s="39">
        <v>53.360566480000003</v>
      </c>
      <c r="S58" s="39">
        <v>104.6133356</v>
      </c>
      <c r="T58" s="39">
        <v>184.77176850000001</v>
      </c>
      <c r="U58" s="39">
        <v>312.19827830000003</v>
      </c>
      <c r="V58" s="39">
        <v>355.6461875</v>
      </c>
      <c r="W58" s="39">
        <v>403.1767175</v>
      </c>
      <c r="X58" s="39">
        <v>455.12539029999999</v>
      </c>
      <c r="Y58" s="39">
        <v>528.89677940000001</v>
      </c>
      <c r="Z58" s="39">
        <v>613.07052439999995</v>
      </c>
      <c r="AA58" s="39">
        <v>706.24319760000003</v>
      </c>
      <c r="AB58" s="39">
        <v>807.2581103</v>
      </c>
      <c r="AC58" s="39">
        <v>916.3694835</v>
      </c>
      <c r="AD58" s="39">
        <v>1031.5692409999999</v>
      </c>
      <c r="AE58" s="39">
        <v>1153.418594</v>
      </c>
      <c r="AF58" s="39">
        <v>1281.1254449999999</v>
      </c>
      <c r="AG58" s="39">
        <v>1413.775987</v>
      </c>
      <c r="AH58" s="39">
        <v>1550.520986</v>
      </c>
      <c r="AI58" s="39">
        <v>1687.9934129999999</v>
      </c>
      <c r="AJ58" s="39">
        <v>1826.417193</v>
      </c>
      <c r="AK58" s="39">
        <v>1963.8645739999999</v>
      </c>
      <c r="AL58" s="39">
        <v>2098.8064220000001</v>
      </c>
      <c r="AM58" s="39">
        <v>2231.3418740000002</v>
      </c>
      <c r="AN58">
        <v>2361.1850930000001</v>
      </c>
      <c r="AO58">
        <v>2483.6627450000001</v>
      </c>
      <c r="AP58">
        <v>2596.8022500000002</v>
      </c>
      <c r="AQ58">
        <v>2701.0374940000002</v>
      </c>
      <c r="AR58">
        <v>2795.769417</v>
      </c>
      <c r="AS58">
        <v>2881.1229969999999</v>
      </c>
      <c r="AT58">
        <v>2958.8320450000001</v>
      </c>
      <c r="AU58">
        <v>3029.2470039999998</v>
      </c>
      <c r="AV58">
        <v>3092.9096930000001</v>
      </c>
      <c r="AW58">
        <v>3152.8797800000002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0.13831735349999999</v>
      </c>
      <c r="K59" s="39">
        <v>0.1726473993</v>
      </c>
      <c r="L59" s="39">
        <v>0.23309647620000001</v>
      </c>
      <c r="M59" s="39">
        <v>0.34171862110000001</v>
      </c>
      <c r="N59" s="39">
        <v>0.5218918682</v>
      </c>
      <c r="O59" s="39">
        <v>0.71489830359999995</v>
      </c>
      <c r="P59" s="39">
        <v>0.94501332189999998</v>
      </c>
      <c r="Q59" s="39">
        <v>1.2457011730000001</v>
      </c>
      <c r="R59" s="39">
        <v>1.6221790739999999</v>
      </c>
      <c r="S59" s="39">
        <v>3.4309359179999999</v>
      </c>
      <c r="T59" s="39">
        <v>6.5409859570000002</v>
      </c>
      <c r="U59" s="39">
        <v>11.922833369999999</v>
      </c>
      <c r="V59" s="39">
        <v>14.628650370000001</v>
      </c>
      <c r="W59" s="39">
        <v>17.82472173</v>
      </c>
      <c r="X59" s="39">
        <v>21.571788550000001</v>
      </c>
      <c r="Y59" s="39">
        <v>26.760739189999999</v>
      </c>
      <c r="Z59" s="39">
        <v>32.960607029999998</v>
      </c>
      <c r="AA59" s="39">
        <v>40.159728549999997</v>
      </c>
      <c r="AB59" s="39">
        <v>48.34456058</v>
      </c>
      <c r="AC59" s="39">
        <v>57.576946929999998</v>
      </c>
      <c r="AD59" s="39">
        <v>67.777765540000004</v>
      </c>
      <c r="AE59" s="39">
        <v>79.02699398</v>
      </c>
      <c r="AF59" s="39">
        <v>91.319540020000005</v>
      </c>
      <c r="AG59" s="39">
        <v>104.63623579999999</v>
      </c>
      <c r="AH59" s="39">
        <v>118.9584857</v>
      </c>
      <c r="AI59" s="39">
        <v>134.0587811</v>
      </c>
      <c r="AJ59" s="39">
        <v>149.96589180000001</v>
      </c>
      <c r="AK59" s="39">
        <v>166.5419938</v>
      </c>
      <c r="AL59" s="39">
        <v>183.65991980000001</v>
      </c>
      <c r="AM59" s="39">
        <v>201.33207669999999</v>
      </c>
      <c r="AN59">
        <v>219.5330822</v>
      </c>
      <c r="AO59">
        <v>237.81411349999999</v>
      </c>
      <c r="AP59">
        <v>255.94887130000001</v>
      </c>
      <c r="AQ59">
        <v>273.93675719999999</v>
      </c>
      <c r="AR59">
        <v>291.66803019999998</v>
      </c>
      <c r="AS59">
        <v>309.10620340000003</v>
      </c>
      <c r="AT59">
        <v>326.38674730000002</v>
      </c>
      <c r="AU59">
        <v>343.50297690000002</v>
      </c>
      <c r="AV59">
        <v>360.47271210000002</v>
      </c>
      <c r="AW59">
        <v>377.63143700000001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0.1320245961</v>
      </c>
      <c r="K60" s="39">
        <v>0.15861708599999999</v>
      </c>
      <c r="L60" s="39">
        <v>0.20607886480000001</v>
      </c>
      <c r="M60" s="39">
        <v>0.28764766320000001</v>
      </c>
      <c r="N60" s="39">
        <v>0.4257956403</v>
      </c>
      <c r="O60" s="39">
        <v>0.56703225239999999</v>
      </c>
      <c r="P60" s="39">
        <v>0.72999690319999999</v>
      </c>
      <c r="Q60" s="39">
        <v>0.93818147969999999</v>
      </c>
      <c r="R60" s="39">
        <v>1.193055577</v>
      </c>
      <c r="S60" s="39">
        <v>2.4700583530000002</v>
      </c>
      <c r="T60" s="39">
        <v>4.6107598650000003</v>
      </c>
      <c r="U60" s="39">
        <v>8.2325734629999996</v>
      </c>
      <c r="V60" s="39">
        <v>9.9005385219999997</v>
      </c>
      <c r="W60" s="39">
        <v>11.8318423</v>
      </c>
      <c r="X60" s="39">
        <v>14.05346757</v>
      </c>
      <c r="Y60" s="39">
        <v>17.128567610000001</v>
      </c>
      <c r="Z60" s="39">
        <v>20.75018992</v>
      </c>
      <c r="AA60" s="39">
        <v>24.89352633</v>
      </c>
      <c r="AB60" s="39">
        <v>29.53466972</v>
      </c>
      <c r="AC60" s="39">
        <v>34.696817320000001</v>
      </c>
      <c r="AD60" s="39">
        <v>40.317565129999998</v>
      </c>
      <c r="AE60" s="39">
        <v>46.430215709999999</v>
      </c>
      <c r="AF60" s="39">
        <v>53.016144490000002</v>
      </c>
      <c r="AG60" s="39">
        <v>60.048723420000002</v>
      </c>
      <c r="AH60" s="39">
        <v>67.501603880000005</v>
      </c>
      <c r="AI60" s="39">
        <v>75.23194925</v>
      </c>
      <c r="AJ60" s="39">
        <v>83.24540227</v>
      </c>
      <c r="AK60" s="39">
        <v>91.452978959999996</v>
      </c>
      <c r="AL60" s="39">
        <v>99.775296789999999</v>
      </c>
      <c r="AM60" s="39">
        <v>108.2090238</v>
      </c>
      <c r="AN60">
        <v>116.7307277</v>
      </c>
      <c r="AO60">
        <v>125.094562</v>
      </c>
      <c r="AP60">
        <v>133.17860859999999</v>
      </c>
      <c r="AQ60">
        <v>140.98076090000001</v>
      </c>
      <c r="AR60">
        <v>148.4438518</v>
      </c>
      <c r="AS60">
        <v>155.54876870000001</v>
      </c>
      <c r="AT60">
        <v>162.36337309999999</v>
      </c>
      <c r="AU60">
        <v>168.88307560000001</v>
      </c>
      <c r="AV60">
        <v>175.11512020000001</v>
      </c>
      <c r="AW60">
        <v>181.21608040000001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0.28991830299999999</v>
      </c>
      <c r="K61" s="39">
        <v>0.32928775100000002</v>
      </c>
      <c r="L61" s="39">
        <v>0.4023441385</v>
      </c>
      <c r="M61" s="39">
        <v>0.5151682541</v>
      </c>
      <c r="N61" s="39">
        <v>0.71810894240000001</v>
      </c>
      <c r="O61" s="39">
        <v>0.90241538060000004</v>
      </c>
      <c r="P61" s="39">
        <v>1.0966053650000001</v>
      </c>
      <c r="Q61" s="39">
        <v>1.3291486379999999</v>
      </c>
      <c r="R61" s="39">
        <v>1.5952857899999999</v>
      </c>
      <c r="S61" s="39">
        <v>3.1278221350000002</v>
      </c>
      <c r="T61" s="39">
        <v>5.5197248989999999</v>
      </c>
      <c r="U61" s="39">
        <v>9.3075855220000001</v>
      </c>
      <c r="V61" s="39">
        <v>10.567433769999999</v>
      </c>
      <c r="W61" s="39">
        <v>11.92175615</v>
      </c>
      <c r="X61" s="39">
        <v>13.370979200000001</v>
      </c>
      <c r="Y61" s="39">
        <v>15.41445034</v>
      </c>
      <c r="Z61" s="39">
        <v>17.700317259999998</v>
      </c>
      <c r="AA61" s="39">
        <v>20.173857139999999</v>
      </c>
      <c r="AB61" s="39">
        <v>22.78834647</v>
      </c>
      <c r="AC61" s="39">
        <v>25.537445689999998</v>
      </c>
      <c r="AD61" s="39">
        <v>28.3512108</v>
      </c>
      <c r="AE61" s="39">
        <v>31.23104039</v>
      </c>
      <c r="AF61" s="39">
        <v>34.13996324</v>
      </c>
      <c r="AG61" s="39">
        <v>37.037846739999999</v>
      </c>
      <c r="AH61" s="39">
        <v>39.886194779999997</v>
      </c>
      <c r="AI61" s="39">
        <v>42.583853480000002</v>
      </c>
      <c r="AJ61" s="39">
        <v>45.125240949999998</v>
      </c>
      <c r="AK61" s="39">
        <v>47.449503530000001</v>
      </c>
      <c r="AL61" s="39">
        <v>49.509827319999999</v>
      </c>
      <c r="AM61" s="39">
        <v>51.29833387</v>
      </c>
      <c r="AN61">
        <v>52.798844590000002</v>
      </c>
      <c r="AO61">
        <v>53.900702989999999</v>
      </c>
      <c r="AP61">
        <v>54.560707069999999</v>
      </c>
      <c r="AQ61">
        <v>54.789500009999998</v>
      </c>
      <c r="AR61">
        <v>54.578460139999997</v>
      </c>
      <c r="AS61">
        <v>53.93434938</v>
      </c>
      <c r="AT61">
        <v>52.89487441</v>
      </c>
      <c r="AU61" s="39">
        <v>51.470843369999997</v>
      </c>
      <c r="AV61">
        <v>49.67622729</v>
      </c>
      <c r="AW61">
        <v>47.558790190000003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6.4837173100000003</v>
      </c>
      <c r="K62" s="39">
        <v>7.3274458139999998</v>
      </c>
      <c r="L62" s="39">
        <v>8.9045608959999996</v>
      </c>
      <c r="M62" s="39">
        <v>11.316613179999999</v>
      </c>
      <c r="N62" s="39">
        <v>15.69613389</v>
      </c>
      <c r="O62" s="39">
        <v>19.63528058</v>
      </c>
      <c r="P62" s="39">
        <v>23.76162287</v>
      </c>
      <c r="Q62" s="39">
        <v>28.693082149999999</v>
      </c>
      <c r="R62" s="39">
        <v>34.332323520000003</v>
      </c>
      <c r="S62" s="39">
        <v>67.164204470000001</v>
      </c>
      <c r="T62" s="39">
        <v>118.35035910000001</v>
      </c>
      <c r="U62" s="39">
        <v>199.46686460000001</v>
      </c>
      <c r="V62" s="39">
        <v>226.62098080000001</v>
      </c>
      <c r="W62" s="39">
        <v>256.18938320000001</v>
      </c>
      <c r="X62" s="39">
        <v>288.35860830000001</v>
      </c>
      <c r="Y62" s="39">
        <v>334.11769299999997</v>
      </c>
      <c r="Z62" s="39">
        <v>386.16717199999999</v>
      </c>
      <c r="AA62" s="39">
        <v>443.58641490000002</v>
      </c>
      <c r="AB62" s="39">
        <v>505.61913850000002</v>
      </c>
      <c r="AC62" s="39">
        <v>572.398191</v>
      </c>
      <c r="AD62" s="39">
        <v>642.64276389999998</v>
      </c>
      <c r="AE62" s="39">
        <v>716.67842040000005</v>
      </c>
      <c r="AF62" s="39">
        <v>793.98558089999995</v>
      </c>
      <c r="AG62" s="39">
        <v>873.97253780000005</v>
      </c>
      <c r="AH62" s="39">
        <v>956.09012159999997</v>
      </c>
      <c r="AI62" s="39">
        <v>1038.2458859999999</v>
      </c>
      <c r="AJ62" s="39">
        <v>1120.5728779999999</v>
      </c>
      <c r="AK62" s="39">
        <v>1201.878408</v>
      </c>
      <c r="AL62" s="39">
        <v>1281.2271720000001</v>
      </c>
      <c r="AM62" s="39">
        <v>1358.6796890000001</v>
      </c>
      <c r="AN62">
        <v>1434.0640020000001</v>
      </c>
      <c r="AO62">
        <v>1504.5523800000001</v>
      </c>
      <c r="AP62">
        <v>1568.973704</v>
      </c>
      <c r="AQ62">
        <v>1627.6174129999999</v>
      </c>
      <c r="AR62">
        <v>1680.153065</v>
      </c>
      <c r="AS62">
        <v>1726.6866970000001</v>
      </c>
      <c r="AT62">
        <v>1768.2889789999999</v>
      </c>
      <c r="AU62">
        <v>1805.1981020000001</v>
      </c>
      <c r="AV62">
        <v>1837.764823</v>
      </c>
      <c r="AW62">
        <v>1867.8227810000001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2.4983766539999999</v>
      </c>
      <c r="K63" s="39">
        <v>2.8150828419999998</v>
      </c>
      <c r="L63" s="39">
        <v>3.409057035</v>
      </c>
      <c r="M63" s="39">
        <v>4.309384659</v>
      </c>
      <c r="N63" s="39">
        <v>5.9529705760000002</v>
      </c>
      <c r="O63" s="39">
        <v>7.4159523299999996</v>
      </c>
      <c r="P63" s="39">
        <v>8.9348569080000004</v>
      </c>
      <c r="Q63" s="39">
        <v>10.73793511</v>
      </c>
      <c r="R63" s="39">
        <v>12.78453337</v>
      </c>
      <c r="S63" s="39">
        <v>24.88708789</v>
      </c>
      <c r="T63" s="39">
        <v>43.619723970000003</v>
      </c>
      <c r="U63" s="39">
        <v>73.098394420000005</v>
      </c>
      <c r="V63" s="39">
        <v>82.55455422</v>
      </c>
      <c r="W63" s="39">
        <v>92.748447290000001</v>
      </c>
      <c r="X63" s="39">
        <v>103.73198480000001</v>
      </c>
      <c r="Y63" s="39">
        <v>119.4347387</v>
      </c>
      <c r="Z63" s="39">
        <v>137.1886719</v>
      </c>
      <c r="AA63" s="39">
        <v>156.64661179999999</v>
      </c>
      <c r="AB63" s="39">
        <v>177.52713869999999</v>
      </c>
      <c r="AC63" s="39">
        <v>199.86555899999999</v>
      </c>
      <c r="AD63" s="39">
        <v>223.20374129999999</v>
      </c>
      <c r="AE63" s="39">
        <v>247.64619329999999</v>
      </c>
      <c r="AF63" s="39">
        <v>273.00323950000001</v>
      </c>
      <c r="AG63" s="39">
        <v>299.06349390000003</v>
      </c>
      <c r="AH63" s="39">
        <v>325.6327402</v>
      </c>
      <c r="AI63" s="39">
        <v>351.99783830000001</v>
      </c>
      <c r="AJ63" s="39">
        <v>378.21109480000001</v>
      </c>
      <c r="AK63" s="39">
        <v>403.8743212</v>
      </c>
      <c r="AL63" s="39">
        <v>428.68421009999997</v>
      </c>
      <c r="AM63" s="39">
        <v>452.6719799</v>
      </c>
      <c r="AN63">
        <v>475.7927856</v>
      </c>
      <c r="AO63">
        <v>497.12560969999998</v>
      </c>
      <c r="AP63">
        <v>516.3075073</v>
      </c>
      <c r="AQ63">
        <v>533.45917229999998</v>
      </c>
      <c r="AR63">
        <v>548.49887520000004</v>
      </c>
      <c r="AS63">
        <v>561.48739760000001</v>
      </c>
      <c r="AT63">
        <v>572.79875000000004</v>
      </c>
      <c r="AU63">
        <v>582.53391180000006</v>
      </c>
      <c r="AV63">
        <v>590.82875650000005</v>
      </c>
      <c r="AW63">
        <v>598.28989460000003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0.38985789910000002</v>
      </c>
      <c r="K65" s="39">
        <v>0.4355769545</v>
      </c>
      <c r="L65" s="39">
        <v>0.52241915390000004</v>
      </c>
      <c r="M65" s="39">
        <v>0.65106490009999995</v>
      </c>
      <c r="N65" s="39">
        <v>0.89014848089999998</v>
      </c>
      <c r="O65" s="39">
        <v>1.0976224510000001</v>
      </c>
      <c r="P65" s="39">
        <v>1.3087626219999999</v>
      </c>
      <c r="Q65" s="39">
        <v>1.55614893</v>
      </c>
      <c r="R65" s="39">
        <v>1.833189146</v>
      </c>
      <c r="S65" s="39">
        <v>3.5332268600000001</v>
      </c>
      <c r="T65" s="39">
        <v>6.1302146720000001</v>
      </c>
      <c r="U65" s="39">
        <v>10.17002692</v>
      </c>
      <c r="V65" s="39">
        <v>11.37402981</v>
      </c>
      <c r="W65" s="39">
        <v>12.66056683</v>
      </c>
      <c r="X65" s="39">
        <v>14.038561959999999</v>
      </c>
      <c r="Y65" s="39">
        <v>16.040590590000001</v>
      </c>
      <c r="Z65" s="39">
        <v>18.303566230000001</v>
      </c>
      <c r="AA65" s="39">
        <v>20.78305889</v>
      </c>
      <c r="AB65" s="39">
        <v>23.444256360000001</v>
      </c>
      <c r="AC65" s="39">
        <v>26.29452358</v>
      </c>
      <c r="AD65" s="39">
        <v>29.276193880000001</v>
      </c>
      <c r="AE65" s="39">
        <v>32.405730669999997</v>
      </c>
      <c r="AF65" s="39">
        <v>35.660976769999998</v>
      </c>
      <c r="AG65" s="39">
        <v>39.017149680000003</v>
      </c>
      <c r="AH65" s="39">
        <v>42.451839999999997</v>
      </c>
      <c r="AI65" s="39">
        <v>45.87510442</v>
      </c>
      <c r="AJ65" s="39">
        <v>49.296685490000002</v>
      </c>
      <c r="AK65" s="39">
        <v>52.667367820000003</v>
      </c>
      <c r="AL65" s="39">
        <v>55.949996059999997</v>
      </c>
      <c r="AM65" s="39">
        <v>59.150771149999997</v>
      </c>
      <c r="AN65">
        <v>62.26565136</v>
      </c>
      <c r="AO65">
        <v>65.175376040000003</v>
      </c>
      <c r="AP65">
        <v>67.832852079999995</v>
      </c>
      <c r="AQ65">
        <v>70.253890940000005</v>
      </c>
      <c r="AR65">
        <v>72.427134359999997</v>
      </c>
      <c r="AS65">
        <v>74.359581750000004</v>
      </c>
      <c r="AT65">
        <v>76.099321799999998</v>
      </c>
      <c r="AU65">
        <v>77.658094309999996</v>
      </c>
      <c r="AV65">
        <v>79.052053209999997</v>
      </c>
      <c r="AW65">
        <v>80.360797169999998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4.0741841499999998</v>
      </c>
      <c r="K67">
        <v>3.8838012810000002</v>
      </c>
      <c r="L67">
        <v>4.1168848929999999</v>
      </c>
      <c r="M67">
        <v>4.2892437440000002</v>
      </c>
      <c r="N67">
        <v>4.3030695210000003</v>
      </c>
      <c r="O67">
        <v>3.6405821359999999</v>
      </c>
      <c r="P67">
        <v>2.980151647</v>
      </c>
      <c r="Q67">
        <v>2.5681823530000001</v>
      </c>
      <c r="R67">
        <v>2.3734566730000002</v>
      </c>
      <c r="S67">
        <v>2.2208707840000002</v>
      </c>
      <c r="T67">
        <v>2.1572012530000002</v>
      </c>
      <c r="U67">
        <v>2.1567204370000002</v>
      </c>
      <c r="V67">
        <v>2.1878671519999999</v>
      </c>
      <c r="W67">
        <v>2.2235075919999998</v>
      </c>
      <c r="X67">
        <v>2.2588065099999999</v>
      </c>
      <c r="Y67">
        <v>2.2945682700000001</v>
      </c>
      <c r="Z67">
        <v>2.335332186</v>
      </c>
      <c r="AA67">
        <v>2.3807314970000002</v>
      </c>
      <c r="AB67">
        <v>2.4306790679999999</v>
      </c>
      <c r="AC67">
        <v>2.4846446979999999</v>
      </c>
      <c r="AD67">
        <v>2.5400918190000001</v>
      </c>
      <c r="AE67">
        <v>2.5948614120000002</v>
      </c>
      <c r="AF67">
        <v>2.649117655</v>
      </c>
      <c r="AG67">
        <v>2.7029341850000002</v>
      </c>
      <c r="AH67">
        <v>2.7571879450000001</v>
      </c>
      <c r="AI67">
        <v>2.8096834890000002</v>
      </c>
      <c r="AJ67">
        <v>2.8620062769999999</v>
      </c>
      <c r="AK67">
        <v>2.9155958360000001</v>
      </c>
      <c r="AL67">
        <v>2.969836747</v>
      </c>
      <c r="AM67">
        <v>3.02590395</v>
      </c>
      <c r="AN67">
        <v>3.0813144700000001</v>
      </c>
      <c r="AO67">
        <v>3.1364086420000001</v>
      </c>
      <c r="AP67">
        <v>3.1913949590000001</v>
      </c>
      <c r="AQ67">
        <v>3.2472242320000002</v>
      </c>
      <c r="AR67">
        <v>3.3027892219999999</v>
      </c>
      <c r="AS67">
        <v>3.3615027739999999</v>
      </c>
      <c r="AT67">
        <v>3.422906088</v>
      </c>
      <c r="AU67">
        <v>3.4861718669999999</v>
      </c>
      <c r="AV67">
        <v>3.5513182799999998</v>
      </c>
      <c r="AW67">
        <v>3.6214106429999999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0.32619624050000001</v>
      </c>
      <c r="K68">
        <v>0.3174686343</v>
      </c>
      <c r="L68">
        <v>0.30795478729999998</v>
      </c>
      <c r="M68">
        <v>0.29876969060000003</v>
      </c>
      <c r="N68">
        <v>0.29081849409999999</v>
      </c>
      <c r="O68">
        <v>0.28498720570000002</v>
      </c>
      <c r="P68">
        <v>0.28032934920000002</v>
      </c>
      <c r="Q68">
        <v>0.2752218998</v>
      </c>
      <c r="R68">
        <v>0.26807214709999999</v>
      </c>
      <c r="S68">
        <v>0.26093189589999999</v>
      </c>
      <c r="T68">
        <v>0.25414875840000001</v>
      </c>
      <c r="U68">
        <v>0.24745745450000001</v>
      </c>
      <c r="V68">
        <v>0.2397210538</v>
      </c>
      <c r="W68">
        <v>0.23085326640000001</v>
      </c>
      <c r="X68">
        <v>0.2209840773</v>
      </c>
      <c r="Y68">
        <v>0.2112362394</v>
      </c>
      <c r="Z68">
        <v>0.2024203983</v>
      </c>
      <c r="AA68">
        <v>0.1946591943</v>
      </c>
      <c r="AB68">
        <v>0.18785961100000001</v>
      </c>
      <c r="AC68">
        <v>0.1818538552</v>
      </c>
      <c r="AD68">
        <v>0.17648222080000001</v>
      </c>
      <c r="AE68">
        <v>0.17160562870000001</v>
      </c>
      <c r="AF68">
        <v>0.1671174755</v>
      </c>
      <c r="AG68">
        <v>0.1629427296</v>
      </c>
      <c r="AH68">
        <v>0.15903250469999999</v>
      </c>
      <c r="AI68">
        <v>0.15533834730000001</v>
      </c>
      <c r="AJ68">
        <v>0.15180945239999999</v>
      </c>
      <c r="AK68" s="39">
        <v>0.1484173191</v>
      </c>
      <c r="AL68" s="39">
        <v>0.14514205720000001</v>
      </c>
      <c r="AM68" s="39">
        <v>0.1418585436</v>
      </c>
      <c r="AN68" s="39">
        <v>0.1386182262</v>
      </c>
      <c r="AO68" s="39">
        <v>0.13543451549999999</v>
      </c>
      <c r="AP68" s="39">
        <v>0.13231234529999999</v>
      </c>
      <c r="AQ68" s="39">
        <v>0.12925645059999999</v>
      </c>
      <c r="AR68" s="39">
        <v>0.12626518389999999</v>
      </c>
      <c r="AS68" s="39">
        <v>0.12333444089999999</v>
      </c>
      <c r="AT68" s="39">
        <v>0.1204537252</v>
      </c>
      <c r="AU68" s="39">
        <v>0.1176148174</v>
      </c>
      <c r="AV68">
        <v>0.1148138876</v>
      </c>
      <c r="AW68">
        <v>0.11208283099999999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</v>
      </c>
      <c r="L72">
        <v>2.0972687950000002</v>
      </c>
      <c r="M72">
        <v>2.1948213330000002</v>
      </c>
      <c r="N72">
        <v>2.2482312320000002</v>
      </c>
      <c r="O72">
        <v>2.366539376</v>
      </c>
      <c r="P72">
        <v>2.4244158910000002</v>
      </c>
      <c r="Q72">
        <v>2.4161673330000002</v>
      </c>
      <c r="R72">
        <v>2.4498936339999999</v>
      </c>
      <c r="S72">
        <v>2.545807822</v>
      </c>
      <c r="T72">
        <v>2.617852713</v>
      </c>
      <c r="U72">
        <v>2.649987624</v>
      </c>
      <c r="V72">
        <v>2.6572995760000002</v>
      </c>
      <c r="W72">
        <v>2.6341294770000001</v>
      </c>
      <c r="X72">
        <v>2.587713226</v>
      </c>
      <c r="Y72">
        <v>2.5700538119999998</v>
      </c>
      <c r="Z72">
        <v>2.5811533469999999</v>
      </c>
      <c r="AA72">
        <v>2.6127422820000001</v>
      </c>
      <c r="AB72">
        <v>2.6579541020000002</v>
      </c>
      <c r="AC72">
        <v>2.7116843770000001</v>
      </c>
      <c r="AD72">
        <v>2.7696584510000002</v>
      </c>
      <c r="AE72">
        <v>2.8287157280000002</v>
      </c>
      <c r="AF72">
        <v>2.8877093810000001</v>
      </c>
      <c r="AG72">
        <v>2.946071635</v>
      </c>
      <c r="AH72">
        <v>3.0039440480000001</v>
      </c>
      <c r="AI72">
        <v>3.0583412669999999</v>
      </c>
      <c r="AJ72">
        <v>3.1101523860000002</v>
      </c>
      <c r="AK72">
        <v>3.1602891190000002</v>
      </c>
      <c r="AL72">
        <v>3.2090850020000001</v>
      </c>
      <c r="AM72">
        <v>3.2579112289999999</v>
      </c>
      <c r="AN72">
        <v>3.3045120099999998</v>
      </c>
      <c r="AO72">
        <v>3.3499684510000001</v>
      </c>
      <c r="AP72">
        <v>3.3947915470000001</v>
      </c>
      <c r="AQ72">
        <v>3.439723737</v>
      </c>
      <c r="AR72">
        <v>3.484711286</v>
      </c>
      <c r="AS72">
        <v>3.5291980860000001</v>
      </c>
      <c r="AT72">
        <v>3.573745862</v>
      </c>
      <c r="AU72">
        <v>3.6187411250000001</v>
      </c>
      <c r="AV72">
        <v>3.6647083629999999</v>
      </c>
      <c r="AW72">
        <v>3.7132818310000002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16.391890889999999</v>
      </c>
      <c r="K73">
        <v>15.1065649</v>
      </c>
      <c r="L73">
        <v>14.6638369</v>
      </c>
      <c r="M73">
        <v>14.83958073</v>
      </c>
      <c r="N73">
        <v>15.4044948</v>
      </c>
      <c r="O73">
        <v>15.339149600000001</v>
      </c>
      <c r="P73">
        <v>14.498101630000001</v>
      </c>
      <c r="Q73">
        <v>13.43053108</v>
      </c>
      <c r="R73">
        <v>12.787608730000001</v>
      </c>
      <c r="S73">
        <v>12.67630896</v>
      </c>
      <c r="T73">
        <v>12.56479594</v>
      </c>
      <c r="U73">
        <v>12.59374815</v>
      </c>
      <c r="V73">
        <v>12.73928063</v>
      </c>
      <c r="W73">
        <v>12.798320820000001</v>
      </c>
      <c r="X73">
        <v>12.773490499999999</v>
      </c>
      <c r="Y73">
        <v>12.759745860000001</v>
      </c>
      <c r="Z73">
        <v>12.86896999</v>
      </c>
      <c r="AA73">
        <v>13.063827270000001</v>
      </c>
      <c r="AB73">
        <v>13.315715470000001</v>
      </c>
      <c r="AC73">
        <v>13.60608541</v>
      </c>
      <c r="AD73">
        <v>13.91796162</v>
      </c>
      <c r="AE73">
        <v>14.223165440000001</v>
      </c>
      <c r="AF73">
        <v>14.52083296</v>
      </c>
      <c r="AG73">
        <v>14.8108217</v>
      </c>
      <c r="AH73">
        <v>15.10388434</v>
      </c>
      <c r="AI73">
        <v>15.36713245</v>
      </c>
      <c r="AJ73">
        <v>15.616552309999999</v>
      </c>
      <c r="AK73">
        <v>15.87219941</v>
      </c>
      <c r="AL73">
        <v>16.125561309999998</v>
      </c>
      <c r="AM73">
        <v>16.394348279999999</v>
      </c>
      <c r="AN73">
        <v>16.636422240000002</v>
      </c>
      <c r="AO73">
        <v>16.860953080000002</v>
      </c>
      <c r="AP73">
        <v>17.076603689999999</v>
      </c>
      <c r="AQ73">
        <v>17.297468640000002</v>
      </c>
      <c r="AR73">
        <v>17.508305849999999</v>
      </c>
      <c r="AS73">
        <v>17.730014140000002</v>
      </c>
      <c r="AT73">
        <v>17.964224739999999</v>
      </c>
      <c r="AU73">
        <v>18.203808339999998</v>
      </c>
      <c r="AV73">
        <v>18.451956289999998</v>
      </c>
      <c r="AW73">
        <v>18.749305790000001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7.8889061590000003</v>
      </c>
      <c r="K74">
        <v>7.4613885560000002</v>
      </c>
      <c r="L74">
        <v>7.2909566789999998</v>
      </c>
      <c r="M74">
        <v>7.1577195920000003</v>
      </c>
      <c r="N74">
        <v>7.2384949230000002</v>
      </c>
      <c r="O74">
        <v>7.2341757089999996</v>
      </c>
      <c r="P74">
        <v>6.9703608399999997</v>
      </c>
      <c r="Q74">
        <v>6.6488768350000003</v>
      </c>
      <c r="R74">
        <v>6.6496093800000002</v>
      </c>
      <c r="S74">
        <v>6.8809468139999996</v>
      </c>
      <c r="T74">
        <v>6.8120037919999996</v>
      </c>
      <c r="U74">
        <v>6.6776411409999996</v>
      </c>
      <c r="V74">
        <v>6.4872387219999998</v>
      </c>
      <c r="W74">
        <v>6.2461810770000001</v>
      </c>
      <c r="X74">
        <v>5.9654634790000003</v>
      </c>
      <c r="Y74">
        <v>5.7474366830000001</v>
      </c>
      <c r="Z74">
        <v>5.5863650839999996</v>
      </c>
      <c r="AA74">
        <v>5.4660097050000003</v>
      </c>
      <c r="AB74">
        <v>5.3735929919999998</v>
      </c>
      <c r="AC74">
        <v>5.2974485409999996</v>
      </c>
      <c r="AD74">
        <v>5.2181597440000003</v>
      </c>
      <c r="AE74">
        <v>5.1384336780000002</v>
      </c>
      <c r="AF74">
        <v>5.0581430489999999</v>
      </c>
      <c r="AG74">
        <v>4.9773420870000002</v>
      </c>
      <c r="AH74">
        <v>4.8972514790000004</v>
      </c>
      <c r="AI74">
        <v>4.8102658869999999</v>
      </c>
      <c r="AJ74">
        <v>4.7237599890000004</v>
      </c>
      <c r="AK74">
        <v>4.6387359000000004</v>
      </c>
      <c r="AL74">
        <v>4.5547672239999999</v>
      </c>
      <c r="AM74">
        <v>4.4693580629999996</v>
      </c>
      <c r="AN74">
        <v>4.3813349600000002</v>
      </c>
      <c r="AO74">
        <v>4.2936074370000004</v>
      </c>
      <c r="AP74">
        <v>4.2069423380000002</v>
      </c>
      <c r="AQ74">
        <v>4.1223500360000003</v>
      </c>
      <c r="AR74">
        <v>4.0393945120000003</v>
      </c>
      <c r="AS74">
        <v>3.9566098090000001</v>
      </c>
      <c r="AT74">
        <v>3.8761534960000001</v>
      </c>
      <c r="AU74">
        <v>3.7970596200000002</v>
      </c>
      <c r="AV74">
        <v>3.719393503</v>
      </c>
      <c r="AW74">
        <v>3.6457904989999999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4.3816115760000001</v>
      </c>
      <c r="K75">
        <v>4.1177385329999998</v>
      </c>
      <c r="L75">
        <v>3.9774010190000002</v>
      </c>
      <c r="M75">
        <v>3.960737028</v>
      </c>
      <c r="N75">
        <v>4.1037054729999998</v>
      </c>
      <c r="O75">
        <v>4.1361587569999996</v>
      </c>
      <c r="P75">
        <v>3.9328311070000002</v>
      </c>
      <c r="Q75">
        <v>3.6089315740000001</v>
      </c>
      <c r="R75">
        <v>3.3578730010000002</v>
      </c>
      <c r="S75">
        <v>3.2046900530000002</v>
      </c>
      <c r="T75">
        <v>3.1171269879999999</v>
      </c>
      <c r="U75">
        <v>3.0510640169999999</v>
      </c>
      <c r="V75">
        <v>3.0057572019999999</v>
      </c>
      <c r="W75">
        <v>2.9590025010000001</v>
      </c>
      <c r="X75">
        <v>2.9071151629999998</v>
      </c>
      <c r="Y75">
        <v>2.8930664450000001</v>
      </c>
      <c r="Z75">
        <v>2.9191864440000002</v>
      </c>
      <c r="AA75">
        <v>2.9731458129999999</v>
      </c>
      <c r="AB75">
        <v>3.0439163260000002</v>
      </c>
      <c r="AC75">
        <v>3.12289979</v>
      </c>
      <c r="AD75">
        <v>3.2026838959999999</v>
      </c>
      <c r="AE75">
        <v>3.278702247</v>
      </c>
      <c r="AF75">
        <v>3.3495620189999999</v>
      </c>
      <c r="AG75">
        <v>3.4148817789999999</v>
      </c>
      <c r="AH75">
        <v>3.4755689310000002</v>
      </c>
      <c r="AI75">
        <v>3.5279539519999998</v>
      </c>
      <c r="AJ75">
        <v>3.5739238169999998</v>
      </c>
      <c r="AK75">
        <v>3.6151139149999998</v>
      </c>
      <c r="AL75">
        <v>3.6520371009999999</v>
      </c>
      <c r="AM75">
        <v>3.6870680899999999</v>
      </c>
      <c r="AN75">
        <v>3.7178223460000002</v>
      </c>
      <c r="AO75">
        <v>3.7459668929999999</v>
      </c>
      <c r="AP75">
        <v>3.7724638530000001</v>
      </c>
      <c r="AQ75">
        <v>3.7989874280000002</v>
      </c>
      <c r="AR75">
        <v>3.8259631079999998</v>
      </c>
      <c r="AS75">
        <v>3.8537088819999998</v>
      </c>
      <c r="AT75">
        <v>3.8836760429999999</v>
      </c>
      <c r="AU75">
        <v>3.9169607200000001</v>
      </c>
      <c r="AV75">
        <v>3.954703367</v>
      </c>
      <c r="AW75">
        <v>4.0000983889999997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25.763257509999999</v>
      </c>
      <c r="N76">
        <v>25.519025589999998</v>
      </c>
      <c r="O76">
        <v>25.278275010000002</v>
      </c>
      <c r="P76">
        <v>25.03803366</v>
      </c>
      <c r="Q76">
        <v>24.789877279999999</v>
      </c>
      <c r="R76">
        <v>24.54007678</v>
      </c>
      <c r="S76">
        <v>24.40346027</v>
      </c>
      <c r="T76">
        <v>24.228568379999999</v>
      </c>
      <c r="U76">
        <v>23.897437920000002</v>
      </c>
      <c r="V76">
        <v>23.531477590000001</v>
      </c>
      <c r="W76">
        <v>23.126656990000001</v>
      </c>
      <c r="X76">
        <v>22.681952880000001</v>
      </c>
      <c r="Y76">
        <v>22.247018499999999</v>
      </c>
      <c r="Z76">
        <v>21.820365599999999</v>
      </c>
      <c r="AA76">
        <v>21.394044019999999</v>
      </c>
      <c r="AB76">
        <v>20.958999559999999</v>
      </c>
      <c r="AC76">
        <v>20.508550710000002</v>
      </c>
      <c r="AD76">
        <v>20.035586680000002</v>
      </c>
      <c r="AE76">
        <v>19.53645096</v>
      </c>
      <c r="AF76">
        <v>19.009017419999999</v>
      </c>
      <c r="AG76">
        <v>18.452636900000002</v>
      </c>
      <c r="AH76">
        <v>17.868137040000001</v>
      </c>
      <c r="AI76">
        <v>17.256267470000001</v>
      </c>
      <c r="AJ76">
        <v>16.620136710000001</v>
      </c>
      <c r="AK76">
        <v>15.963491810000001</v>
      </c>
      <c r="AL76">
        <v>15.29065606</v>
      </c>
      <c r="AM76">
        <v>14.606729250000001</v>
      </c>
      <c r="AN76">
        <v>13.91693119</v>
      </c>
      <c r="AO76">
        <v>13.22580241</v>
      </c>
      <c r="AP76">
        <v>12.537779779999999</v>
      </c>
      <c r="AQ76">
        <v>11.857322079999999</v>
      </c>
      <c r="AR76">
        <v>11.18852946</v>
      </c>
      <c r="AS76">
        <v>10.535082040000001</v>
      </c>
      <c r="AT76">
        <v>9.9002824839999999</v>
      </c>
      <c r="AU76">
        <v>9.2868419119999999</v>
      </c>
      <c r="AV76">
        <v>8.6968951800000003</v>
      </c>
      <c r="AW76">
        <v>8.1321103140000002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19.135289199999999</v>
      </c>
      <c r="K77">
        <v>18.36625081</v>
      </c>
      <c r="L77">
        <v>17.89164924</v>
      </c>
      <c r="M77">
        <v>17.817946639999999</v>
      </c>
      <c r="N77">
        <v>17.421321070000001</v>
      </c>
      <c r="O77">
        <v>17.98274717</v>
      </c>
      <c r="P77">
        <v>18.355740220000001</v>
      </c>
      <c r="Q77">
        <v>18.505038169999999</v>
      </c>
      <c r="R77">
        <v>18.834103979999998</v>
      </c>
      <c r="S77">
        <v>19.40794446</v>
      </c>
      <c r="T77">
        <v>19.65937576</v>
      </c>
      <c r="U77">
        <v>19.762828620000001</v>
      </c>
      <c r="V77">
        <v>19.828090079999999</v>
      </c>
      <c r="W77">
        <v>19.77283722</v>
      </c>
      <c r="X77">
        <v>19.596139390000001</v>
      </c>
      <c r="Y77">
        <v>19.48912194</v>
      </c>
      <c r="Z77">
        <v>19.47916549</v>
      </c>
      <c r="AA77">
        <v>19.549305499999999</v>
      </c>
      <c r="AB77">
        <v>19.684394789999999</v>
      </c>
      <c r="AC77">
        <v>19.874997069999999</v>
      </c>
      <c r="AD77">
        <v>19.823890930000001</v>
      </c>
      <c r="AE77">
        <v>19.80238705</v>
      </c>
      <c r="AF77">
        <v>19.80574223</v>
      </c>
      <c r="AG77">
        <v>19.829230920000001</v>
      </c>
      <c r="AH77">
        <v>19.871644409999998</v>
      </c>
      <c r="AI77">
        <v>19.916391350000001</v>
      </c>
      <c r="AJ77">
        <v>19.967789700000001</v>
      </c>
      <c r="AK77">
        <v>20.028057100000002</v>
      </c>
      <c r="AL77">
        <v>20.094508560000001</v>
      </c>
      <c r="AM77">
        <v>20.171989629999999</v>
      </c>
      <c r="AN77">
        <v>20.32948446</v>
      </c>
      <c r="AO77">
        <v>20.488359800000001</v>
      </c>
      <c r="AP77">
        <v>20.646862089999999</v>
      </c>
      <c r="AQ77">
        <v>20.80665982</v>
      </c>
      <c r="AR77">
        <v>20.962545049999999</v>
      </c>
      <c r="AS77">
        <v>21.114336819999998</v>
      </c>
      <c r="AT77">
        <v>21.26080786</v>
      </c>
      <c r="AU77">
        <v>21.402225219999998</v>
      </c>
      <c r="AV77">
        <v>21.53977802</v>
      </c>
      <c r="AW77">
        <v>21.683985910000001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0.3032132173</v>
      </c>
      <c r="K78">
        <v>0.3120843116</v>
      </c>
      <c r="L78">
        <v>0.29977804190000001</v>
      </c>
      <c r="M78">
        <v>0.30706124299999998</v>
      </c>
      <c r="N78">
        <v>0.2932357746</v>
      </c>
      <c r="O78">
        <v>0.28667355480000001</v>
      </c>
      <c r="P78">
        <v>0.29120936530000002</v>
      </c>
      <c r="Q78">
        <v>0.30349982489999999</v>
      </c>
      <c r="R78">
        <v>0.30525577059999998</v>
      </c>
      <c r="S78">
        <v>0.29166504199999999</v>
      </c>
      <c r="T78">
        <v>0.29053595760000001</v>
      </c>
      <c r="U78">
        <v>0.29460018230000001</v>
      </c>
      <c r="V78">
        <v>0.30172269639999999</v>
      </c>
      <c r="W78">
        <v>0.30941635839999998</v>
      </c>
      <c r="X78">
        <v>0.3169237654</v>
      </c>
      <c r="Y78">
        <v>0.32093091029999998</v>
      </c>
      <c r="Z78">
        <v>0.32315649060000001</v>
      </c>
      <c r="AA78">
        <v>0.32452083189999997</v>
      </c>
      <c r="AB78">
        <v>0.32562255979999999</v>
      </c>
      <c r="AC78">
        <v>0.32688740729999999</v>
      </c>
      <c r="AD78">
        <v>0.32945606080000001</v>
      </c>
      <c r="AE78">
        <v>0.33317491919999997</v>
      </c>
      <c r="AF78">
        <v>0.33781077900000001</v>
      </c>
      <c r="AG78">
        <v>0.34315945279999999</v>
      </c>
      <c r="AH78">
        <v>0.34903893070000003</v>
      </c>
      <c r="AI78">
        <v>0.35545971129999998</v>
      </c>
      <c r="AJ78">
        <v>0.36215924519999998</v>
      </c>
      <c r="AK78">
        <v>0.36896902149999999</v>
      </c>
      <c r="AL78">
        <v>0.3758271359</v>
      </c>
      <c r="AM78">
        <v>0.38276243999999998</v>
      </c>
      <c r="AN78">
        <v>0.38975537269999999</v>
      </c>
      <c r="AO78">
        <v>0.3967881526</v>
      </c>
      <c r="AP78">
        <v>0.40382259409999999</v>
      </c>
      <c r="AQ78">
        <v>0.41082754469999999</v>
      </c>
      <c r="AR78">
        <v>0.41779422630000002</v>
      </c>
      <c r="AS78">
        <v>0.4248365751</v>
      </c>
      <c r="AT78">
        <v>0.43183816110000001</v>
      </c>
      <c r="AU78">
        <v>0.43882691899999998</v>
      </c>
      <c r="AV78">
        <v>0.4458209937</v>
      </c>
      <c r="AW78">
        <v>0.45280548370000001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11.07512343</v>
      </c>
      <c r="K79">
        <v>10.89331529</v>
      </c>
      <c r="L79">
        <v>10.684008199999999</v>
      </c>
      <c r="M79">
        <v>10.57555885</v>
      </c>
      <c r="N79">
        <v>10.28540314</v>
      </c>
      <c r="O79">
        <v>10.015003979999999</v>
      </c>
      <c r="P79">
        <v>9.8674058099999904</v>
      </c>
      <c r="Q79">
        <v>9.8387439519999997</v>
      </c>
      <c r="R79">
        <v>9.6416816109999903</v>
      </c>
      <c r="S79">
        <v>9.3354354070000003</v>
      </c>
      <c r="T79">
        <v>9.1626867680000004</v>
      </c>
      <c r="U79">
        <v>9.1767324349999999</v>
      </c>
      <c r="V79">
        <v>9.2968713810000008</v>
      </c>
      <c r="W79">
        <v>9.4465285029999997</v>
      </c>
      <c r="X79">
        <v>9.6127192899999905</v>
      </c>
      <c r="Y79">
        <v>9.7188841109999995</v>
      </c>
      <c r="Z79">
        <v>9.8157580499999995</v>
      </c>
      <c r="AA79">
        <v>9.9137074740000006</v>
      </c>
      <c r="AB79">
        <v>10.01742366</v>
      </c>
      <c r="AC79">
        <v>10.13065458</v>
      </c>
      <c r="AD79">
        <v>10.27369902</v>
      </c>
      <c r="AE79">
        <v>10.440107449999999</v>
      </c>
      <c r="AF79">
        <v>10.625874680000001</v>
      </c>
      <c r="AG79">
        <v>10.827270499999999</v>
      </c>
      <c r="AH79">
        <v>11.04214262</v>
      </c>
      <c r="AI79">
        <v>11.262942779999999</v>
      </c>
      <c r="AJ79">
        <v>11.489538749999999</v>
      </c>
      <c r="AK79">
        <v>11.722270079999999</v>
      </c>
      <c r="AL79">
        <v>11.95901937</v>
      </c>
      <c r="AM79">
        <v>12.20207237</v>
      </c>
      <c r="AN79">
        <v>12.443046539999999</v>
      </c>
      <c r="AO79">
        <v>12.683702240000001</v>
      </c>
      <c r="AP79">
        <v>12.92415514</v>
      </c>
      <c r="AQ79">
        <v>13.165614740000001</v>
      </c>
      <c r="AR79">
        <v>13.40553091</v>
      </c>
      <c r="AS79">
        <v>13.650514640000001</v>
      </c>
      <c r="AT79">
        <v>13.897797130000001</v>
      </c>
      <c r="AU79">
        <v>14.147186359999999</v>
      </c>
      <c r="AV79">
        <v>14.39905362</v>
      </c>
      <c r="AW79">
        <v>14.658102510000001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13.726382470000001</v>
      </c>
      <c r="K80">
        <v>14.03435477</v>
      </c>
      <c r="L80">
        <v>14.05909548</v>
      </c>
      <c r="M80">
        <v>14.01213231</v>
      </c>
      <c r="N80">
        <v>13.80471943</v>
      </c>
      <c r="O80">
        <v>13.637497720000001</v>
      </c>
      <c r="P80">
        <v>13.80328866</v>
      </c>
      <c r="Q80">
        <v>14.114685870000001</v>
      </c>
      <c r="R80">
        <v>14.066468690000001</v>
      </c>
      <c r="S80">
        <v>13.84078693</v>
      </c>
      <c r="T80">
        <v>13.79847348</v>
      </c>
      <c r="U80">
        <v>13.87507409</v>
      </c>
      <c r="V80">
        <v>13.94305207</v>
      </c>
      <c r="W80">
        <v>14.0101491</v>
      </c>
      <c r="X80">
        <v>14.06078273</v>
      </c>
      <c r="Y80">
        <v>14.00140953</v>
      </c>
      <c r="Z80">
        <v>13.934439449999999</v>
      </c>
      <c r="AA80">
        <v>13.870557440000001</v>
      </c>
      <c r="AB80">
        <v>13.812513920000001</v>
      </c>
      <c r="AC80">
        <v>13.76167478</v>
      </c>
      <c r="AD80">
        <v>13.73617359</v>
      </c>
      <c r="AE80">
        <v>13.726668630000001</v>
      </c>
      <c r="AF80">
        <v>13.72802409</v>
      </c>
      <c r="AG80">
        <v>13.73817094</v>
      </c>
      <c r="AH80">
        <v>13.75553927</v>
      </c>
      <c r="AI80">
        <v>13.777432230000001</v>
      </c>
      <c r="AJ80">
        <v>13.80080132</v>
      </c>
      <c r="AK80">
        <v>13.82470105</v>
      </c>
      <c r="AL80">
        <v>13.84893185</v>
      </c>
      <c r="AM80">
        <v>13.866992639999999</v>
      </c>
      <c r="AN80">
        <v>13.883681810000001</v>
      </c>
      <c r="AO80">
        <v>13.89647894</v>
      </c>
      <c r="AP80">
        <v>13.905540309999999</v>
      </c>
      <c r="AQ80">
        <v>13.911049119999999</v>
      </c>
      <c r="AR80">
        <v>13.91299656</v>
      </c>
      <c r="AS80">
        <v>13.911584299999999</v>
      </c>
      <c r="AT80">
        <v>13.905542779999999</v>
      </c>
      <c r="AU80">
        <v>13.89487952</v>
      </c>
      <c r="AV80">
        <v>13.878890670000001</v>
      </c>
      <c r="AW80">
        <v>13.863278620000001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12.3115051</v>
      </c>
      <c r="K81">
        <v>12.40400198</v>
      </c>
      <c r="L81">
        <v>12.33456247</v>
      </c>
      <c r="M81">
        <v>12.343194029999999</v>
      </c>
      <c r="N81">
        <v>12.38240742</v>
      </c>
      <c r="O81">
        <v>12.4994324</v>
      </c>
      <c r="P81">
        <v>12.549954700000001</v>
      </c>
      <c r="Q81">
        <v>12.50081597</v>
      </c>
      <c r="R81">
        <v>12.160764029999999</v>
      </c>
      <c r="S81">
        <v>11.64759705</v>
      </c>
      <c r="T81">
        <v>11.245632580000001</v>
      </c>
      <c r="U81">
        <v>10.93608968</v>
      </c>
      <c r="V81">
        <v>10.735021359999999</v>
      </c>
      <c r="W81">
        <v>10.576548949999999</v>
      </c>
      <c r="X81">
        <v>10.440276470000001</v>
      </c>
      <c r="Y81">
        <v>10.37471571</v>
      </c>
      <c r="Z81">
        <v>10.37876329</v>
      </c>
      <c r="AA81">
        <v>10.42440304</v>
      </c>
      <c r="AB81">
        <v>10.4911666</v>
      </c>
      <c r="AC81">
        <v>10.56795322</v>
      </c>
      <c r="AD81">
        <v>10.67415641</v>
      </c>
      <c r="AE81">
        <v>10.79969524</v>
      </c>
      <c r="AF81">
        <v>10.9368616</v>
      </c>
      <c r="AG81">
        <v>11.080326680000001</v>
      </c>
      <c r="AH81">
        <v>11.22695165</v>
      </c>
      <c r="AI81">
        <v>11.36749359</v>
      </c>
      <c r="AJ81">
        <v>11.499785019999999</v>
      </c>
      <c r="AK81">
        <v>11.62281398</v>
      </c>
      <c r="AL81">
        <v>11.736308169999999</v>
      </c>
      <c r="AM81">
        <v>11.844756050000001</v>
      </c>
      <c r="AN81">
        <v>11.943346610000001</v>
      </c>
      <c r="AO81">
        <v>12.03496234</v>
      </c>
      <c r="AP81">
        <v>12.120959389999999</v>
      </c>
      <c r="AQ81">
        <v>12.20387998</v>
      </c>
      <c r="AR81">
        <v>12.285279210000001</v>
      </c>
      <c r="AS81">
        <v>12.367522620000001</v>
      </c>
      <c r="AT81">
        <v>12.45139773</v>
      </c>
      <c r="AU81">
        <v>12.541086</v>
      </c>
      <c r="AV81">
        <v>12.63974017</v>
      </c>
      <c r="AW81">
        <v>12.752157390000001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9.2828888300000006E-3</v>
      </c>
      <c r="M82" s="39">
        <v>1.18617097E-2</v>
      </c>
      <c r="N82" s="39">
        <v>1.5525242999999999E-2</v>
      </c>
      <c r="O82" s="39">
        <v>2.0064901999999999E-2</v>
      </c>
      <c r="P82" s="39">
        <v>2.5472291000000001E-2</v>
      </c>
      <c r="Q82" s="39">
        <v>3.1922369899999997E-2</v>
      </c>
      <c r="R82" s="39">
        <v>3.95494516E-2</v>
      </c>
      <c r="S82" s="39">
        <v>5.6294891700000002E-2</v>
      </c>
      <c r="T82" s="39">
        <v>8.6926434799999897E-2</v>
      </c>
      <c r="U82" s="39">
        <v>0.1393202952</v>
      </c>
      <c r="V82" s="39">
        <v>0.19586977229999999</v>
      </c>
      <c r="W82" s="39">
        <v>0.25702508889999998</v>
      </c>
      <c r="X82" s="39">
        <v>0.32326500959999999</v>
      </c>
      <c r="Y82" s="39">
        <v>0.39832903959999999</v>
      </c>
      <c r="Z82" s="39">
        <v>0.4835016238</v>
      </c>
      <c r="AA82" s="39">
        <v>0.57970131459999996</v>
      </c>
      <c r="AB82" s="39">
        <v>0.68755600009999995</v>
      </c>
      <c r="AC82" s="39">
        <v>0.807692878</v>
      </c>
      <c r="AD82" s="39">
        <v>0.94030982569999999</v>
      </c>
      <c r="AE82" s="39">
        <v>1.0856956659999999</v>
      </c>
      <c r="AF82" s="39">
        <v>1.24396665</v>
      </c>
      <c r="AG82" s="39">
        <v>1.415056825</v>
      </c>
      <c r="AH82" s="39">
        <v>1.5987444479999999</v>
      </c>
      <c r="AI82" s="39">
        <v>1.7941870129999999</v>
      </c>
      <c r="AJ82" s="39">
        <v>2.0006500119999999</v>
      </c>
      <c r="AK82" s="39">
        <v>2.2170908050000002</v>
      </c>
      <c r="AL82" s="39">
        <v>2.442258136</v>
      </c>
      <c r="AM82" s="39">
        <v>2.6750169069999998</v>
      </c>
      <c r="AN82" s="39">
        <v>2.9142661940000001</v>
      </c>
      <c r="AO82" s="39">
        <v>3.1581051929999999</v>
      </c>
      <c r="AP82" s="39">
        <v>3.4044072390000002</v>
      </c>
      <c r="AQ82" s="39">
        <v>3.6512933859999999</v>
      </c>
      <c r="AR82" s="39">
        <v>3.8969173879999999</v>
      </c>
      <c r="AS82" s="39">
        <v>4.1396003620000004</v>
      </c>
      <c r="AT82" s="39">
        <v>4.3781226169999998</v>
      </c>
      <c r="AU82" s="39">
        <v>4.6114257849999998</v>
      </c>
      <c r="AV82" s="39">
        <v>4.8386365299999996</v>
      </c>
      <c r="AW82" s="39">
        <v>5.0595292580000004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1.1717995210000001</v>
      </c>
      <c r="K83">
        <v>1.2090613539999999</v>
      </c>
      <c r="L83">
        <v>1.2051007419999999</v>
      </c>
      <c r="M83">
        <v>1.203937899</v>
      </c>
      <c r="N83">
        <v>1.1273136459999999</v>
      </c>
      <c r="O83">
        <v>1.124968325</v>
      </c>
      <c r="P83">
        <v>1.1645610909999999</v>
      </c>
      <c r="Q83">
        <v>1.2426315219999999</v>
      </c>
      <c r="R83">
        <v>1.2812667790000001</v>
      </c>
      <c r="S83">
        <v>1.256291431</v>
      </c>
      <c r="T83">
        <v>1.2427596190000001</v>
      </c>
      <c r="U83">
        <v>1.248264088</v>
      </c>
      <c r="V83">
        <v>1.268645668</v>
      </c>
      <c r="W83">
        <v>1.2970010110000001</v>
      </c>
      <c r="X83">
        <v>1.327429765</v>
      </c>
      <c r="Y83">
        <v>1.344938583</v>
      </c>
      <c r="Z83">
        <v>1.3536673880000001</v>
      </c>
      <c r="AA83">
        <v>1.357290954</v>
      </c>
      <c r="AB83">
        <v>1.3577316230000001</v>
      </c>
      <c r="AC83">
        <v>1.357335124</v>
      </c>
      <c r="AD83">
        <v>1.360437025</v>
      </c>
      <c r="AE83">
        <v>1.3674365239999999</v>
      </c>
      <c r="AF83">
        <v>1.3779244100000001</v>
      </c>
      <c r="AG83">
        <v>1.391415896</v>
      </c>
      <c r="AH83">
        <v>1.4074094509999999</v>
      </c>
      <c r="AI83">
        <v>1.425762148</v>
      </c>
      <c r="AJ83">
        <v>1.4457613920000001</v>
      </c>
      <c r="AK83">
        <v>1.4668491800000001</v>
      </c>
      <c r="AL83">
        <v>1.4887332609999999</v>
      </c>
      <c r="AM83">
        <v>1.511396666</v>
      </c>
      <c r="AN83">
        <v>1.5348584569999999</v>
      </c>
      <c r="AO83">
        <v>1.558773548</v>
      </c>
      <c r="AP83">
        <v>1.582834004</v>
      </c>
      <c r="AQ83">
        <v>1.606875941</v>
      </c>
      <c r="AR83">
        <v>1.630687588</v>
      </c>
      <c r="AS83">
        <v>1.6545706579999999</v>
      </c>
      <c r="AT83">
        <v>1.678111849</v>
      </c>
      <c r="AU83">
        <v>1.701340391</v>
      </c>
      <c r="AV83">
        <v>1.72423825</v>
      </c>
      <c r="AW83">
        <v>1.7468684830000001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0.35667104319999998</v>
      </c>
      <c r="L84">
        <v>0.33826818339999998</v>
      </c>
      <c r="M84">
        <v>0.34724843750000001</v>
      </c>
      <c r="N84">
        <v>0.33952989779999998</v>
      </c>
      <c r="O84">
        <v>0.34123298540000002</v>
      </c>
      <c r="P84">
        <v>0.34381944710000001</v>
      </c>
      <c r="Q84">
        <v>0.34166862980000001</v>
      </c>
      <c r="R84">
        <v>0.33454593570000002</v>
      </c>
      <c r="S84">
        <v>0.31735014950000001</v>
      </c>
      <c r="T84">
        <v>0.31245173879999999</v>
      </c>
      <c r="U84">
        <v>0.31335231870000002</v>
      </c>
      <c r="V84">
        <v>0.31767055519999998</v>
      </c>
      <c r="W84">
        <v>0.32158348860000002</v>
      </c>
      <c r="X84">
        <v>0.32434101189999998</v>
      </c>
      <c r="Y84">
        <v>0.32804874490000002</v>
      </c>
      <c r="Z84">
        <v>0.33184635950000002</v>
      </c>
      <c r="AA84">
        <v>0.33536135020000002</v>
      </c>
      <c r="AB84">
        <v>0.33866141059999999</v>
      </c>
      <c r="AC84">
        <v>0.34193446300000002</v>
      </c>
      <c r="AD84">
        <v>0.3453391844</v>
      </c>
      <c r="AE84">
        <v>0.3487738293</v>
      </c>
      <c r="AF84">
        <v>0.35231628320000002</v>
      </c>
      <c r="AG84">
        <v>0.35598597329999998</v>
      </c>
      <c r="AH84">
        <v>0.35982476400000002</v>
      </c>
      <c r="AI84">
        <v>0.36425059520000003</v>
      </c>
      <c r="AJ84">
        <v>0.36897333409999999</v>
      </c>
      <c r="AK84">
        <v>0.37386088680000001</v>
      </c>
      <c r="AL84">
        <v>0.3788078594</v>
      </c>
      <c r="AM84">
        <v>0.38388981859999999</v>
      </c>
      <c r="AN84">
        <v>0.38903598560000002</v>
      </c>
      <c r="AO84">
        <v>0.39426656840000002</v>
      </c>
      <c r="AP84">
        <v>0.39952694129999999</v>
      </c>
      <c r="AQ84">
        <v>0.40482203389999999</v>
      </c>
      <c r="AR84">
        <v>0.41009026399999998</v>
      </c>
      <c r="AS84">
        <v>0.41545259350000002</v>
      </c>
      <c r="AT84">
        <v>0.42080106779999998</v>
      </c>
      <c r="AU84">
        <v>0.42611460839999998</v>
      </c>
      <c r="AV84">
        <v>0.4314197917</v>
      </c>
      <c r="AW84">
        <v>0.43686922810000001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12.408719039999999</v>
      </c>
      <c r="K85">
        <v>11.803767819999999</v>
      </c>
      <c r="L85">
        <v>11.46666905</v>
      </c>
      <c r="M85">
        <v>11.416265279999999</v>
      </c>
      <c r="N85">
        <v>11.43147124</v>
      </c>
      <c r="O85">
        <v>11.86946517</v>
      </c>
      <c r="P85" s="39">
        <v>12.173443600000001</v>
      </c>
      <c r="Q85" s="39">
        <v>12.181945069999999</v>
      </c>
      <c r="R85" s="39">
        <v>12.19709194</v>
      </c>
      <c r="S85" s="39">
        <v>12.295597819999999</v>
      </c>
      <c r="T85" s="39">
        <v>12.05349958</v>
      </c>
      <c r="U85" s="39">
        <v>11.9058852</v>
      </c>
      <c r="V85" s="39">
        <v>11.849041679999999</v>
      </c>
      <c r="W85" s="39">
        <v>11.7587563</v>
      </c>
      <c r="X85" s="39">
        <v>11.63863671</v>
      </c>
      <c r="Y85" s="39">
        <v>11.65994877</v>
      </c>
      <c r="Z85" s="39">
        <v>11.76040293</v>
      </c>
      <c r="AA85" s="39">
        <v>11.888430339999999</v>
      </c>
      <c r="AB85" s="39">
        <v>12.02564291</v>
      </c>
      <c r="AC85" s="39">
        <v>12.16850539</v>
      </c>
      <c r="AD85" s="39">
        <v>12.311170600000001</v>
      </c>
      <c r="AE85" s="39">
        <v>12.44512084</v>
      </c>
      <c r="AF85">
        <v>12.57679518</v>
      </c>
      <c r="AG85">
        <v>12.709357649999999</v>
      </c>
      <c r="AH85">
        <v>12.84867358</v>
      </c>
      <c r="AI85">
        <v>12.99590066</v>
      </c>
      <c r="AJ85">
        <v>13.15086842</v>
      </c>
      <c r="AK85">
        <v>13.3167039</v>
      </c>
      <c r="AL85">
        <v>13.487800030000001</v>
      </c>
      <c r="AM85">
        <v>13.66977101</v>
      </c>
      <c r="AN85">
        <v>13.84651805</v>
      </c>
      <c r="AO85">
        <v>14.022583300000001</v>
      </c>
      <c r="AP85">
        <v>14.198099109999999</v>
      </c>
      <c r="AQ85">
        <v>14.37667441</v>
      </c>
      <c r="AR85">
        <v>14.5514566</v>
      </c>
      <c r="AS85">
        <v>14.730774179999999</v>
      </c>
      <c r="AT85">
        <v>14.91141313</v>
      </c>
      <c r="AU85">
        <v>15.09101617</v>
      </c>
      <c r="AV85">
        <v>15.27077693</v>
      </c>
      <c r="AW85">
        <v>15.46577776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16.98715893</v>
      </c>
      <c r="K86" s="39">
        <v>16.464357679999999</v>
      </c>
      <c r="L86" s="39">
        <v>16.14707207</v>
      </c>
      <c r="M86" s="39">
        <v>15.96622004</v>
      </c>
      <c r="N86" s="39">
        <v>15.92609148</v>
      </c>
      <c r="O86" s="39">
        <v>15.991046040000001</v>
      </c>
      <c r="P86" s="39">
        <v>15.72548555</v>
      </c>
      <c r="Q86" s="39">
        <v>15.094379869999999</v>
      </c>
      <c r="R86" s="39">
        <v>14.551958150000001</v>
      </c>
      <c r="S86" s="39">
        <v>14.020217110000001</v>
      </c>
      <c r="T86" s="39">
        <v>13.55707041</v>
      </c>
      <c r="U86" s="39">
        <v>13.31334661</v>
      </c>
      <c r="V86" s="39">
        <v>13.046052299999999</v>
      </c>
      <c r="W86" s="39">
        <v>12.693095080000001</v>
      </c>
      <c r="X86" s="39">
        <v>12.277182679999999</v>
      </c>
      <c r="Y86" s="39">
        <v>12.024557529999999</v>
      </c>
      <c r="Z86">
        <v>11.778060809999999</v>
      </c>
      <c r="AA86">
        <v>11.547970169999999</v>
      </c>
      <c r="AB86">
        <v>11.339609149999999</v>
      </c>
      <c r="AC86">
        <v>11.151813669999999</v>
      </c>
      <c r="AD86">
        <v>10.959657200000001</v>
      </c>
      <c r="AE86">
        <v>10.770371239999999</v>
      </c>
      <c r="AF86">
        <v>10.58982333</v>
      </c>
      <c r="AG86">
        <v>10.418181479999999</v>
      </c>
      <c r="AH86">
        <v>10.257334330000001</v>
      </c>
      <c r="AI86">
        <v>10.120100259999999</v>
      </c>
      <c r="AJ86">
        <v>9.9912287479999904</v>
      </c>
      <c r="AK86">
        <v>9.8697655740000005</v>
      </c>
      <c r="AL86">
        <v>9.7527745150000005</v>
      </c>
      <c r="AM86">
        <v>9.6341812910000009</v>
      </c>
      <c r="AN86">
        <v>9.5156322580000001</v>
      </c>
      <c r="AO86">
        <v>9.3987172749999903</v>
      </c>
      <c r="AP86">
        <v>9.282416113</v>
      </c>
      <c r="AQ86">
        <v>9.1677039499999999</v>
      </c>
      <c r="AR86">
        <v>9.0528040710000006</v>
      </c>
      <c r="AS86">
        <v>8.9393452470000003</v>
      </c>
      <c r="AT86" s="39">
        <v>8.8250497649999904</v>
      </c>
      <c r="AU86" s="39">
        <v>8.7085673739999905</v>
      </c>
      <c r="AV86">
        <v>8.5902442620000006</v>
      </c>
      <c r="AW86">
        <v>8.4759504979999996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7.3364746109999999</v>
      </c>
      <c r="K87">
        <v>7.3443077409999997</v>
      </c>
      <c r="L87">
        <v>7.4774140750000004</v>
      </c>
      <c r="M87">
        <v>7.813309619</v>
      </c>
      <c r="N87">
        <v>8.4716890330000005</v>
      </c>
      <c r="O87">
        <v>9.0140434670000005</v>
      </c>
      <c r="P87">
        <v>8.8980370020000006</v>
      </c>
      <c r="Q87">
        <v>8.2001032729999999</v>
      </c>
      <c r="R87">
        <v>7.5563054870000004</v>
      </c>
      <c r="S87">
        <v>7.0630350249999996</v>
      </c>
      <c r="T87">
        <v>6.6201819080000002</v>
      </c>
      <c r="U87">
        <v>6.2624996460000002</v>
      </c>
      <c r="V87">
        <v>5.9898067480000003</v>
      </c>
      <c r="W87">
        <v>5.7390117060000003</v>
      </c>
      <c r="X87">
        <v>5.4982902410000003</v>
      </c>
      <c r="Y87">
        <v>5.4233207669999999</v>
      </c>
      <c r="Z87">
        <v>5.4285814080000003</v>
      </c>
      <c r="AA87">
        <v>5.4667555070000002</v>
      </c>
      <c r="AB87">
        <v>5.5150914679999996</v>
      </c>
      <c r="AC87">
        <v>5.5638222769999999</v>
      </c>
      <c r="AD87">
        <v>5.6060674700000002</v>
      </c>
      <c r="AE87">
        <v>5.6392078100000003</v>
      </c>
      <c r="AF87">
        <v>5.6659129430000004</v>
      </c>
      <c r="AG87">
        <v>5.6883119090000003</v>
      </c>
      <c r="AH87">
        <v>5.7090781100000001</v>
      </c>
      <c r="AI87">
        <v>5.7313856349999996</v>
      </c>
      <c r="AJ87">
        <v>5.7536859439999999</v>
      </c>
      <c r="AK87">
        <v>5.7752189090000003</v>
      </c>
      <c r="AL87">
        <v>5.7948757649999996</v>
      </c>
      <c r="AM87">
        <v>5.8144644230000004</v>
      </c>
      <c r="AN87">
        <v>5.830953644</v>
      </c>
      <c r="AO87">
        <v>5.8461428379999996</v>
      </c>
      <c r="AP87">
        <v>5.8599265699999998</v>
      </c>
      <c r="AQ87">
        <v>5.8734444720000001</v>
      </c>
      <c r="AR87">
        <v>5.88653373</v>
      </c>
      <c r="AS87">
        <v>5.899643083</v>
      </c>
      <c r="AT87">
        <v>5.9133038869999996</v>
      </c>
      <c r="AU87">
        <v>5.9287876150000001</v>
      </c>
      <c r="AV87">
        <v>5.9475029709999996</v>
      </c>
      <c r="AW87">
        <v>5.9731413059999996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1.6227745299999998E-5</v>
      </c>
      <c r="N88" s="39">
        <v>1.76878483E-5</v>
      </c>
      <c r="O88" s="39">
        <v>1.88601409E-5</v>
      </c>
      <c r="P88" s="39">
        <v>2.0487767E-5</v>
      </c>
      <c r="Q88" s="39">
        <v>2.2907996699999998E-5</v>
      </c>
      <c r="R88" s="39">
        <v>2.5228071099999999E-5</v>
      </c>
      <c r="S88" s="39">
        <v>2.8581427400000001E-5</v>
      </c>
      <c r="T88" s="39">
        <v>3.1038223300000001E-5</v>
      </c>
      <c r="U88" s="39">
        <v>3.3684311800000002E-5</v>
      </c>
      <c r="V88" s="39">
        <v>3.6538584099999997E-5</v>
      </c>
      <c r="W88" s="39">
        <v>3.9612890899999999E-5</v>
      </c>
      <c r="X88" s="39">
        <v>4.2878835500000001E-5</v>
      </c>
      <c r="Y88" s="39">
        <v>4.6190214599999998E-5</v>
      </c>
      <c r="Z88" s="39">
        <v>4.9397617400000002E-5</v>
      </c>
      <c r="AA88" s="39">
        <v>5.2417556500000002E-5</v>
      </c>
      <c r="AB88" s="39">
        <v>5.5174570500000001E-5</v>
      </c>
      <c r="AC88" s="39">
        <v>5.7617754500000001E-5</v>
      </c>
      <c r="AD88" s="39">
        <v>5.9704263000000002E-5</v>
      </c>
      <c r="AE88" s="39">
        <v>6.1414262199999998E-5</v>
      </c>
      <c r="AF88" s="39">
        <v>6.2736657500000006E-5</v>
      </c>
      <c r="AG88" s="39">
        <v>6.3668462400000005E-5</v>
      </c>
      <c r="AH88" s="39">
        <v>6.4213770399999996E-5</v>
      </c>
      <c r="AI88" s="39">
        <v>6.4386112999999999E-5</v>
      </c>
      <c r="AJ88" s="39">
        <v>6.4197877900000006E-5</v>
      </c>
      <c r="AK88" s="39">
        <v>6.3664039600000002E-5</v>
      </c>
      <c r="AL88" s="39">
        <v>6.2807164000000006E-5</v>
      </c>
      <c r="AM88" s="39">
        <v>6.1656925999999899E-5</v>
      </c>
      <c r="AN88" s="39">
        <v>6.0251597000000003E-5</v>
      </c>
      <c r="AO88" s="39">
        <v>5.8621059800000001E-5</v>
      </c>
      <c r="AP88" s="39">
        <v>5.67963068E-5</v>
      </c>
      <c r="AQ88" s="39">
        <v>5.4811680599999997E-5</v>
      </c>
      <c r="AR88" s="39">
        <v>5.2701488100000002E-5</v>
      </c>
      <c r="AS88" s="39">
        <v>5.0499945799999997E-5</v>
      </c>
      <c r="AT88" s="39">
        <v>4.8238444100000001E-5</v>
      </c>
      <c r="AU88" s="39">
        <v>4.5944939599999997E-5</v>
      </c>
      <c r="AV88" s="39">
        <v>4.3643893799999998E-5</v>
      </c>
      <c r="AW88" s="39">
        <v>4.1357454499999997E-5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0.24843065580000001</v>
      </c>
      <c r="K89" s="39">
        <v>0.27127539589999999</v>
      </c>
      <c r="L89" s="39">
        <v>0.26059060919999999</v>
      </c>
      <c r="M89" s="39">
        <v>0.2484648424</v>
      </c>
      <c r="N89" s="39">
        <v>0.22967214150000001</v>
      </c>
      <c r="O89" s="39">
        <v>0.2135902204</v>
      </c>
      <c r="P89" s="39">
        <v>0.2071980011</v>
      </c>
      <c r="Q89" s="39">
        <v>0.20350232930000001</v>
      </c>
      <c r="R89" s="39">
        <v>0.19886632500000001</v>
      </c>
      <c r="S89" s="39">
        <v>0.1911018518</v>
      </c>
      <c r="T89" s="39">
        <v>0.18484299230000001</v>
      </c>
      <c r="U89" s="39">
        <v>0.1836203965</v>
      </c>
      <c r="V89" s="39">
        <v>0.18575568610000001</v>
      </c>
      <c r="W89" s="39">
        <v>0.19025594130000001</v>
      </c>
      <c r="X89" s="39">
        <v>0.19489196959999999</v>
      </c>
      <c r="Y89" s="39">
        <v>0.19872723270000001</v>
      </c>
      <c r="Z89" s="39">
        <v>0.20139736320000001</v>
      </c>
      <c r="AA89" s="39">
        <v>0.2031579875</v>
      </c>
      <c r="AB89" s="39">
        <v>0.20436534770000001</v>
      </c>
      <c r="AC89" s="39">
        <v>0.20538187560000001</v>
      </c>
      <c r="AD89" s="39">
        <v>0.2788189244</v>
      </c>
      <c r="AE89" s="39">
        <v>0.35221794750000002</v>
      </c>
      <c r="AF89" s="39">
        <v>0.42587111529999999</v>
      </c>
      <c r="AG89" s="39">
        <v>0.50002206220000001</v>
      </c>
      <c r="AH89" s="39">
        <v>0.57491039580000003</v>
      </c>
      <c r="AI89" s="39">
        <v>0.65139048769999996</v>
      </c>
      <c r="AJ89" s="39">
        <v>0.72928706850000002</v>
      </c>
      <c r="AK89" s="39">
        <v>0.80849842729999999</v>
      </c>
      <c r="AL89" s="39">
        <v>0.8888761315</v>
      </c>
      <c r="AM89" s="39">
        <v>0.97057038129999995</v>
      </c>
      <c r="AN89" s="39">
        <v>1.012430972</v>
      </c>
      <c r="AO89" s="39">
        <v>1.055457316</v>
      </c>
      <c r="AP89" s="39">
        <v>1.0993639740000001</v>
      </c>
      <c r="AQ89" s="39">
        <v>1.144069537</v>
      </c>
      <c r="AR89" s="39">
        <v>1.189247409</v>
      </c>
      <c r="AS89" s="39">
        <v>1.2352067980000001</v>
      </c>
      <c r="AT89" s="39">
        <v>1.2815638389999999</v>
      </c>
      <c r="AU89" s="39">
        <v>1.3281587560000001</v>
      </c>
      <c r="AV89">
        <v>1.374943614</v>
      </c>
      <c r="AW89">
        <v>1.422381712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36155849.700000003</v>
      </c>
      <c r="K91">
        <v>46763332.119999997</v>
      </c>
      <c r="L91">
        <v>57909301.359999999</v>
      </c>
      <c r="M91">
        <v>69851716.219999999</v>
      </c>
      <c r="N91">
        <v>82613495.189999998</v>
      </c>
      <c r="O91">
        <v>96493661.200000003</v>
      </c>
      <c r="P91">
        <v>111136264.40000001</v>
      </c>
      <c r="Q91">
        <v>126836115.3</v>
      </c>
      <c r="R91">
        <v>143728551.5</v>
      </c>
      <c r="S91">
        <v>162784923.19999999</v>
      </c>
      <c r="T91">
        <v>182542835.90000001</v>
      </c>
      <c r="U91">
        <v>204359819.90000001</v>
      </c>
      <c r="V91">
        <v>227917397.19999999</v>
      </c>
      <c r="W91">
        <v>253288999</v>
      </c>
      <c r="X91">
        <v>281137672.19999999</v>
      </c>
      <c r="Y91">
        <v>311022340.39999998</v>
      </c>
      <c r="Z91">
        <v>341652430</v>
      </c>
      <c r="AA91">
        <v>372943539.5</v>
      </c>
      <c r="AB91">
        <v>404638054.39999998</v>
      </c>
      <c r="AC91">
        <v>436718575.30000001</v>
      </c>
      <c r="AD91">
        <v>469244414</v>
      </c>
      <c r="AE91">
        <v>502192368.10000002</v>
      </c>
      <c r="AF91">
        <v>535427356.80000001</v>
      </c>
      <c r="AG91">
        <v>568763507.10000002</v>
      </c>
      <c r="AH91">
        <v>602044128.79999995</v>
      </c>
      <c r="AI91">
        <v>635114110.29999995</v>
      </c>
      <c r="AJ91">
        <v>667880437.39999998</v>
      </c>
      <c r="AK91">
        <v>700352553.70000005</v>
      </c>
      <c r="AL91">
        <v>732562100.5</v>
      </c>
      <c r="AM91">
        <v>764633392.70000005</v>
      </c>
      <c r="AN91">
        <v>796811567.20000005</v>
      </c>
      <c r="AO91">
        <v>829132885.29999995</v>
      </c>
      <c r="AP91">
        <v>861601391.29999995</v>
      </c>
      <c r="AQ91">
        <v>894257511.79999995</v>
      </c>
      <c r="AR91">
        <v>927090621.10000002</v>
      </c>
      <c r="AS91">
        <v>960122411.39999998</v>
      </c>
      <c r="AT91">
        <v>993415438.20000005</v>
      </c>
      <c r="AU91">
        <v>1027011528</v>
      </c>
      <c r="AV91">
        <v>1060963521</v>
      </c>
      <c r="AW91">
        <v>1095314029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43565149.57</v>
      </c>
      <c r="K92">
        <v>45907591.920000002</v>
      </c>
      <c r="L92" s="273">
        <v>49196279.009999998</v>
      </c>
      <c r="M92">
        <v>52959535.090000004</v>
      </c>
      <c r="N92">
        <v>56486253.689999998</v>
      </c>
      <c r="O92">
        <v>57290278.939999998</v>
      </c>
      <c r="P92">
        <v>57797565.439999998</v>
      </c>
      <c r="Q92">
        <v>58697777.159999996</v>
      </c>
      <c r="R92">
        <v>61957147.770000003</v>
      </c>
      <c r="S92">
        <v>64602263</v>
      </c>
      <c r="T92">
        <v>68056039.659999996</v>
      </c>
      <c r="U92">
        <v>71383623.920000002</v>
      </c>
      <c r="V92">
        <v>76413265.329999998</v>
      </c>
      <c r="W92">
        <v>83048626.75</v>
      </c>
      <c r="X92">
        <v>90370037.390000001</v>
      </c>
      <c r="Y92">
        <v>95352010.5</v>
      </c>
      <c r="Z92">
        <v>97824060.260000005</v>
      </c>
      <c r="AA92">
        <v>99617506.290000007</v>
      </c>
      <c r="AB92">
        <v>101300233.90000001</v>
      </c>
      <c r="AC92">
        <v>103051110.7</v>
      </c>
      <c r="AD92">
        <v>104778192.3</v>
      </c>
      <c r="AE92">
        <v>106133678.09999999</v>
      </c>
      <c r="AF92">
        <v>106935848.2</v>
      </c>
      <c r="AG92">
        <v>107177265</v>
      </c>
      <c r="AH92">
        <v>106970040.3</v>
      </c>
      <c r="AI92">
        <v>106418765.5</v>
      </c>
      <c r="AJ92">
        <v>105707390.7</v>
      </c>
      <c r="AK92">
        <v>105005049.3</v>
      </c>
      <c r="AL92">
        <v>104362161.8</v>
      </c>
      <c r="AM92">
        <v>104451457.40000001</v>
      </c>
      <c r="AN92">
        <v>104710267.90000001</v>
      </c>
      <c r="AO92">
        <v>104948911.40000001</v>
      </c>
      <c r="AP92">
        <v>105135564.8</v>
      </c>
      <c r="AQ92">
        <v>105351088.3</v>
      </c>
      <c r="AR92">
        <v>105569292.8</v>
      </c>
      <c r="AS92">
        <v>105833892.59999999</v>
      </c>
      <c r="AT92">
        <v>106235766.09999999</v>
      </c>
      <c r="AU92">
        <v>106758047.7</v>
      </c>
      <c r="AV92">
        <v>107384343.40000001</v>
      </c>
      <c r="AW92">
        <v>108068333.3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416290184.30000001</v>
      </c>
      <c r="K93">
        <v>436931317.60000002</v>
      </c>
      <c r="L93">
        <v>459500252.30000001</v>
      </c>
      <c r="M93">
        <v>481790986.39999998</v>
      </c>
      <c r="N93">
        <v>501975815.39999998</v>
      </c>
      <c r="O93">
        <v>512587285</v>
      </c>
      <c r="P93">
        <v>520831079.80000001</v>
      </c>
      <c r="Q93">
        <v>530008903.39999998</v>
      </c>
      <c r="R93">
        <v>543741783.79999995</v>
      </c>
      <c r="S93">
        <v>556840860.5</v>
      </c>
      <c r="T93">
        <v>569341513.70000005</v>
      </c>
      <c r="U93">
        <v>580655212.20000005</v>
      </c>
      <c r="V93">
        <v>596153936.70000005</v>
      </c>
      <c r="W93">
        <v>615447955.5</v>
      </c>
      <c r="X93">
        <v>637628217.79999995</v>
      </c>
      <c r="Y93">
        <v>659900571.10000002</v>
      </c>
      <c r="Z93">
        <v>680380744.60000002</v>
      </c>
      <c r="AA93">
        <v>697160393.39999998</v>
      </c>
      <c r="AB93">
        <v>710304159.10000002</v>
      </c>
      <c r="AC93">
        <v>720322285.70000005</v>
      </c>
      <c r="AD93">
        <v>727894777.10000002</v>
      </c>
      <c r="AE93">
        <v>733562580.39999998</v>
      </c>
      <c r="AF93">
        <v>737768965.60000002</v>
      </c>
      <c r="AG93">
        <v>740831351.5</v>
      </c>
      <c r="AH93">
        <v>743050649.70000005</v>
      </c>
      <c r="AI93">
        <v>744491512.70000005</v>
      </c>
      <c r="AJ93">
        <v>745268243.20000005</v>
      </c>
      <c r="AK93">
        <v>745566713.39999998</v>
      </c>
      <c r="AL93">
        <v>745434408.89999998</v>
      </c>
      <c r="AM93">
        <v>745037201.70000005</v>
      </c>
      <c r="AN93">
        <v>744413134.60000002</v>
      </c>
      <c r="AO93">
        <v>743479480.10000002</v>
      </c>
      <c r="AP93">
        <v>742219494.79999995</v>
      </c>
      <c r="AQ93">
        <v>740688851.10000002</v>
      </c>
      <c r="AR93">
        <v>738806403.79999995</v>
      </c>
      <c r="AS93">
        <v>736571953.79999995</v>
      </c>
      <c r="AT93">
        <v>734025521.79999995</v>
      </c>
      <c r="AU93">
        <v>731132667</v>
      </c>
      <c r="AV93">
        <v>727882883.60000002</v>
      </c>
      <c r="AW93">
        <v>724259006.79999995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760619619</v>
      </c>
      <c r="K94">
        <v>779512252.5</v>
      </c>
      <c r="L94">
        <v>798961358</v>
      </c>
      <c r="M94">
        <v>817010021.89999998</v>
      </c>
      <c r="N94">
        <v>832337415.20000005</v>
      </c>
      <c r="O94">
        <v>838472816.10000002</v>
      </c>
      <c r="P94">
        <v>841911996</v>
      </c>
      <c r="Q94">
        <v>845596330.70000005</v>
      </c>
      <c r="R94">
        <v>848900327.29999995</v>
      </c>
      <c r="S94">
        <v>851423733.5</v>
      </c>
      <c r="T94">
        <v>850742810.39999998</v>
      </c>
      <c r="U94">
        <v>848965214.5</v>
      </c>
      <c r="V94">
        <v>846462394.79999995</v>
      </c>
      <c r="W94">
        <v>842846562.70000005</v>
      </c>
      <c r="X94">
        <v>837897451.5</v>
      </c>
      <c r="Y94">
        <v>833071633.20000005</v>
      </c>
      <c r="Z94">
        <v>827718967.70000005</v>
      </c>
      <c r="AA94">
        <v>821695323.10000002</v>
      </c>
      <c r="AB94">
        <v>814765918</v>
      </c>
      <c r="AC94">
        <v>806881758.89999998</v>
      </c>
      <c r="AD94">
        <v>798296776.60000002</v>
      </c>
      <c r="AE94">
        <v>789339036.5</v>
      </c>
      <c r="AF94">
        <v>780327773.5</v>
      </c>
      <c r="AG94">
        <v>771476523.20000005</v>
      </c>
      <c r="AH94">
        <v>763000847.70000005</v>
      </c>
      <c r="AI94">
        <v>754776488.89999998</v>
      </c>
      <c r="AJ94">
        <v>746677752.29999995</v>
      </c>
      <c r="AK94">
        <v>738714720.70000005</v>
      </c>
      <c r="AL94">
        <v>730778442.39999998</v>
      </c>
      <c r="AM94">
        <v>722362571</v>
      </c>
      <c r="AN94">
        <v>713689121.20000005</v>
      </c>
      <c r="AO94">
        <v>704718900.10000002</v>
      </c>
      <c r="AP94">
        <v>695456841.20000005</v>
      </c>
      <c r="AQ94">
        <v>685955315.60000002</v>
      </c>
      <c r="AR94">
        <v>676144807.5</v>
      </c>
      <c r="AS94">
        <v>666009833.70000005</v>
      </c>
      <c r="AT94">
        <v>655527762.39999998</v>
      </c>
      <c r="AU94">
        <v>644645672.29999995</v>
      </c>
      <c r="AV94">
        <v>633344718.70000005</v>
      </c>
      <c r="AW94">
        <v>622599844.60000002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732144202.79999995</v>
      </c>
      <c r="K95">
        <v>720326508.70000005</v>
      </c>
      <c r="L95">
        <v>706445693.10000002</v>
      </c>
      <c r="M95">
        <v>692757253</v>
      </c>
      <c r="N95">
        <v>681337223.10000002</v>
      </c>
      <c r="O95">
        <v>674989068.60000002</v>
      </c>
      <c r="P95">
        <v>671081004.29999995</v>
      </c>
      <c r="Q95">
        <v>665559070</v>
      </c>
      <c r="R95">
        <v>654568627.89999998</v>
      </c>
      <c r="S95">
        <v>643175086.79999995</v>
      </c>
      <c r="T95">
        <v>632315604.39999998</v>
      </c>
      <c r="U95">
        <v>621286154.39999998</v>
      </c>
      <c r="V95">
        <v>606834319.5</v>
      </c>
      <c r="W95">
        <v>588892048.60000002</v>
      </c>
      <c r="X95">
        <v>567843736.60000002</v>
      </c>
      <c r="Y95">
        <v>546665921.10000002</v>
      </c>
      <c r="Z95">
        <v>527700086.39999998</v>
      </c>
      <c r="AA95">
        <v>511114461.30000001</v>
      </c>
      <c r="AB95">
        <v>496765206.89999998</v>
      </c>
      <c r="AC95">
        <v>484259687.80000001</v>
      </c>
      <c r="AD95">
        <v>473190344.69999999</v>
      </c>
      <c r="AE95">
        <v>463196887.5</v>
      </c>
      <c r="AF95">
        <v>453998217.10000002</v>
      </c>
      <c r="AG95">
        <v>445402161.80000001</v>
      </c>
      <c r="AH95">
        <v>437287676</v>
      </c>
      <c r="AI95">
        <v>429553197</v>
      </c>
      <c r="AJ95">
        <v>422079420.69999999</v>
      </c>
      <c r="AK95">
        <v>414796983.5</v>
      </c>
      <c r="AL95">
        <v>407671440.80000001</v>
      </c>
      <c r="AM95">
        <v>400361254.60000002</v>
      </c>
      <c r="AN95">
        <v>393009368.69999999</v>
      </c>
      <c r="AO95">
        <v>385690370.19999999</v>
      </c>
      <c r="AP95">
        <v>378430529.89999998</v>
      </c>
      <c r="AQ95">
        <v>371248728.30000001</v>
      </c>
      <c r="AR95">
        <v>364154718.19999999</v>
      </c>
      <c r="AS95">
        <v>357144005.19999999</v>
      </c>
      <c r="AT95">
        <v>350190725.5</v>
      </c>
      <c r="AU95">
        <v>343278874.39999998</v>
      </c>
      <c r="AV95">
        <v>336403446.10000002</v>
      </c>
      <c r="AW95">
        <v>329580609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381271397.80000001</v>
      </c>
      <c r="K96">
        <v>373968417.60000002</v>
      </c>
      <c r="L96">
        <v>365290560.89999998</v>
      </c>
      <c r="M96">
        <v>356692651</v>
      </c>
      <c r="N96">
        <v>349477693.89999998</v>
      </c>
      <c r="O96">
        <v>345160806.10000002</v>
      </c>
      <c r="P96">
        <v>342377453.69999999</v>
      </c>
      <c r="Q96">
        <v>338738362.19999999</v>
      </c>
      <c r="R96">
        <v>332193379.60000002</v>
      </c>
      <c r="S96">
        <v>325400845.5</v>
      </c>
      <c r="T96">
        <v>319272926.39999998</v>
      </c>
      <c r="U96">
        <v>312955979.30000001</v>
      </c>
      <c r="V96">
        <v>305031541.5</v>
      </c>
      <c r="W96">
        <v>295184909.69999999</v>
      </c>
      <c r="X96">
        <v>283523635.89999998</v>
      </c>
      <c r="Y96">
        <v>271553281.5</v>
      </c>
      <c r="Z96">
        <v>260611897.09999999</v>
      </c>
      <c r="AA96">
        <v>250935739.09999999</v>
      </c>
      <c r="AB96">
        <v>242472500.19999999</v>
      </c>
      <c r="AC96">
        <v>235041703</v>
      </c>
      <c r="AD96">
        <v>228439681.19999999</v>
      </c>
      <c r="AE96">
        <v>222476033.59999999</v>
      </c>
      <c r="AF96">
        <v>216997892.69999999</v>
      </c>
      <c r="AG96">
        <v>211896221.69999999</v>
      </c>
      <c r="AH96">
        <v>207097911.40000001</v>
      </c>
      <c r="AI96">
        <v>202540059</v>
      </c>
      <c r="AJ96">
        <v>198150986.19999999</v>
      </c>
      <c r="AK96">
        <v>193888074.19999999</v>
      </c>
      <c r="AL96">
        <v>189729206.80000001</v>
      </c>
      <c r="AM96">
        <v>185506100.59999999</v>
      </c>
      <c r="AN96">
        <v>181287944.59999999</v>
      </c>
      <c r="AO96">
        <v>177103225.19999999</v>
      </c>
      <c r="AP96">
        <v>172963070.19999999</v>
      </c>
      <c r="AQ96">
        <v>168876797.40000001</v>
      </c>
      <c r="AR96">
        <v>164850193.59999999</v>
      </c>
      <c r="AS96">
        <v>160882348.30000001</v>
      </c>
      <c r="AT96">
        <v>156961661.80000001</v>
      </c>
      <c r="AU96">
        <v>153081782.5</v>
      </c>
      <c r="AV96">
        <v>149241629.90000001</v>
      </c>
      <c r="AW96">
        <v>145449860.30000001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148555894.09999999</v>
      </c>
      <c r="K97">
        <v>141058368.19999999</v>
      </c>
      <c r="L97">
        <v>133295468.2</v>
      </c>
      <c r="M97">
        <v>125936234.3</v>
      </c>
      <c r="N97">
        <v>119441103.59999999</v>
      </c>
      <c r="O97">
        <v>114281869.40000001</v>
      </c>
      <c r="P97">
        <v>109840043.09999999</v>
      </c>
      <c r="Q97">
        <v>105331858</v>
      </c>
      <c r="R97">
        <v>100002544.7</v>
      </c>
      <c r="S97">
        <v>94850448.819999903</v>
      </c>
      <c r="T97">
        <v>89967771.920000002</v>
      </c>
      <c r="U97">
        <v>85325678.540000007</v>
      </c>
      <c r="V97">
        <v>80402001.069999903</v>
      </c>
      <c r="W97">
        <v>75216648.150000006</v>
      </c>
      <c r="X97">
        <v>69852516.420000002</v>
      </c>
      <c r="Y97">
        <v>64750346.560000002</v>
      </c>
      <c r="Z97">
        <v>60182305.530000001</v>
      </c>
      <c r="AA97">
        <v>56210749.259999998</v>
      </c>
      <c r="AB97">
        <v>52766292.880000003</v>
      </c>
      <c r="AC97">
        <v>49755129.509999998</v>
      </c>
      <c r="AD97">
        <v>47091435.649999999</v>
      </c>
      <c r="AE97">
        <v>44701685.890000001</v>
      </c>
      <c r="AF97">
        <v>42529892.969999999</v>
      </c>
      <c r="AG97">
        <v>40536722.009999998</v>
      </c>
      <c r="AH97">
        <v>38693586.32</v>
      </c>
      <c r="AI97">
        <v>36979484.549999997</v>
      </c>
      <c r="AJ97">
        <v>35375702.549999997</v>
      </c>
      <c r="AK97">
        <v>33869570.119999997</v>
      </c>
      <c r="AL97">
        <v>32452313.899999999</v>
      </c>
      <c r="AM97">
        <v>31089243.5</v>
      </c>
      <c r="AN97">
        <v>29793463.989999998</v>
      </c>
      <c r="AO97">
        <v>28563673.960000001</v>
      </c>
      <c r="AP97">
        <v>27398604.789999999</v>
      </c>
      <c r="AQ97">
        <v>26296410.039999999</v>
      </c>
      <c r="AR97">
        <v>25254616.140000001</v>
      </c>
      <c r="AS97">
        <v>24269650.780000001</v>
      </c>
      <c r="AT97">
        <v>23336611.370000001</v>
      </c>
      <c r="AU97">
        <v>22451663.949999999</v>
      </c>
      <c r="AV97">
        <v>21611851.420000002</v>
      </c>
      <c r="AW97">
        <v>20816054.829999998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57.364599310000003</v>
      </c>
      <c r="K98">
        <v>57.73887774</v>
      </c>
      <c r="L98">
        <v>57.33191995</v>
      </c>
      <c r="M98">
        <v>65.532722280000002</v>
      </c>
      <c r="N98">
        <v>73.782921340000001</v>
      </c>
      <c r="O98">
        <v>83.430964009999997</v>
      </c>
      <c r="P98">
        <v>93.634662750000004</v>
      </c>
      <c r="Q98">
        <v>109.5306623</v>
      </c>
      <c r="R98">
        <v>107.11991209999999</v>
      </c>
      <c r="S98">
        <v>107.2068948</v>
      </c>
      <c r="T98">
        <v>104.2650105</v>
      </c>
      <c r="U98">
        <v>100.66078090000001</v>
      </c>
      <c r="V98">
        <v>96.678315990000002</v>
      </c>
      <c r="W98">
        <v>92.680809999999994</v>
      </c>
      <c r="X98">
        <v>88.745219199999994</v>
      </c>
      <c r="Y98">
        <v>84.967987280000003</v>
      </c>
      <c r="Z98">
        <v>81.564718339999999</v>
      </c>
      <c r="AA98">
        <v>78.564461550000004</v>
      </c>
      <c r="AB98">
        <v>75.929446990000002</v>
      </c>
      <c r="AC98">
        <v>73.630619150000001</v>
      </c>
      <c r="AD98">
        <v>71.610416749999999</v>
      </c>
      <c r="AE98">
        <v>69.842246309999894</v>
      </c>
      <c r="AF98">
        <v>68.368486250000004</v>
      </c>
      <c r="AG98">
        <v>66.988923630000002</v>
      </c>
      <c r="AH98">
        <v>65.731097500000004</v>
      </c>
      <c r="AI98">
        <v>64.585231710000002</v>
      </c>
      <c r="AJ98">
        <v>63.531420019999999</v>
      </c>
      <c r="AK98">
        <v>62.53068931</v>
      </c>
      <c r="AL98">
        <v>61.570504849999999</v>
      </c>
      <c r="AM98">
        <v>60.633582799999999</v>
      </c>
      <c r="AN98">
        <v>59.763011460000001</v>
      </c>
      <c r="AO98">
        <v>58.919239259999998</v>
      </c>
      <c r="AP98">
        <v>58.086844450000001</v>
      </c>
      <c r="AQ98">
        <v>57.247311430000003</v>
      </c>
      <c r="AR98">
        <v>56.405878360000003</v>
      </c>
      <c r="AS98">
        <v>55.396144749999998</v>
      </c>
      <c r="AT98">
        <v>54.342642859999998</v>
      </c>
      <c r="AU98">
        <v>53.271805049999998</v>
      </c>
      <c r="AV98">
        <v>52.186813219999998</v>
      </c>
      <c r="AW98">
        <v>51.065548669999998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107.2083373</v>
      </c>
      <c r="T99">
        <v>104.2549703</v>
      </c>
      <c r="U99">
        <v>100.6570009</v>
      </c>
      <c r="V99">
        <v>96.675509039999994</v>
      </c>
      <c r="W99">
        <v>92.78407344</v>
      </c>
      <c r="X99">
        <v>88.924965819999997</v>
      </c>
      <c r="Y99">
        <v>85.227740560000001</v>
      </c>
      <c r="Z99">
        <v>81.917779769999996</v>
      </c>
      <c r="AA99">
        <v>79.024152670000007</v>
      </c>
      <c r="AB99">
        <v>76.499716449999994</v>
      </c>
      <c r="AC99">
        <v>74.307993089999997</v>
      </c>
      <c r="AD99">
        <v>72.385324560000001</v>
      </c>
      <c r="AE99">
        <v>70.701615590000003</v>
      </c>
      <c r="AF99">
        <v>69.298039040000006</v>
      </c>
      <c r="AG99">
        <v>67.971991509999995</v>
      </c>
      <c r="AH99">
        <v>66.75197661</v>
      </c>
      <c r="AI99">
        <v>65.628713919999996</v>
      </c>
      <c r="AJ99">
        <v>64.583090780000006</v>
      </c>
      <c r="AK99">
        <v>63.576900510000002</v>
      </c>
      <c r="AL99">
        <v>62.600347540000001</v>
      </c>
      <c r="AM99">
        <v>61.652895520000001</v>
      </c>
      <c r="AN99">
        <v>60.758691519999999</v>
      </c>
      <c r="AO99">
        <v>59.886449630000001</v>
      </c>
      <c r="AP99">
        <v>59.02272327</v>
      </c>
      <c r="AQ99">
        <v>58.149709010000002</v>
      </c>
      <c r="AR99">
        <v>57.27292636</v>
      </c>
      <c r="AS99">
        <v>56.222278330000002</v>
      </c>
      <c r="AT99">
        <v>55.125993450000003</v>
      </c>
      <c r="AU99">
        <v>54.011256439999997</v>
      </c>
      <c r="AV99">
        <v>52.881708269999997</v>
      </c>
      <c r="AW99">
        <v>51.715001299999997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</v>
      </c>
      <c r="K100">
        <v>1.0899338270000001</v>
      </c>
      <c r="L100">
        <v>1.1025680390000001</v>
      </c>
      <c r="M100">
        <v>1.1172398750000001</v>
      </c>
      <c r="N100">
        <v>1.1334008710000001</v>
      </c>
      <c r="O100">
        <v>1.1488163229999999</v>
      </c>
      <c r="P100">
        <v>1.163741103</v>
      </c>
      <c r="Q100">
        <v>1.1863029629999999</v>
      </c>
      <c r="R100">
        <v>1.2206617529999999</v>
      </c>
      <c r="S100">
        <v>1.2604698480000001</v>
      </c>
      <c r="T100">
        <v>1.299842594</v>
      </c>
      <c r="U100">
        <v>1.347141036</v>
      </c>
      <c r="V100">
        <v>1.4020611110000001</v>
      </c>
      <c r="W100">
        <v>1.46291821</v>
      </c>
      <c r="X100">
        <v>1.5286419609999999</v>
      </c>
      <c r="Y100">
        <v>1.5962525780000001</v>
      </c>
      <c r="Z100">
        <v>1.662120276</v>
      </c>
      <c r="AA100">
        <v>1.7248156189999999</v>
      </c>
      <c r="AB100">
        <v>1.7834456670000001</v>
      </c>
      <c r="AC100">
        <v>1.8375494290000001</v>
      </c>
      <c r="AD100">
        <v>1.887122545</v>
      </c>
      <c r="AE100">
        <v>1.9323974049999999</v>
      </c>
      <c r="AF100">
        <v>1.9738333960000001</v>
      </c>
      <c r="AG100">
        <v>2.0119424229999998</v>
      </c>
      <c r="AH100">
        <v>2.0474755579999999</v>
      </c>
      <c r="AI100">
        <v>2.0803893470000001</v>
      </c>
      <c r="AJ100">
        <v>2.1111384260000001</v>
      </c>
      <c r="AK100">
        <v>2.1406549990000001</v>
      </c>
      <c r="AL100">
        <v>2.1691555830000002</v>
      </c>
      <c r="AM100">
        <v>2.1973539600000001</v>
      </c>
      <c r="AN100">
        <v>2.2251692780000001</v>
      </c>
      <c r="AO100">
        <v>2.2529584520000001</v>
      </c>
      <c r="AP100">
        <v>2.2813129989999998</v>
      </c>
      <c r="AQ100">
        <v>2.3109203960000002</v>
      </c>
      <c r="AR100">
        <v>2.341831252</v>
      </c>
      <c r="AS100">
        <v>2.3744525510000001</v>
      </c>
      <c r="AT100">
        <v>2.4092103360000001</v>
      </c>
      <c r="AU100">
        <v>2.4461403380000002</v>
      </c>
      <c r="AV100">
        <v>2.4854737189999998</v>
      </c>
      <c r="AW100">
        <v>2.5282810680000001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1.461509658</v>
      </c>
      <c r="X101">
        <v>1.5256056060000001</v>
      </c>
      <c r="Y101">
        <v>1.591108908</v>
      </c>
      <c r="Z101">
        <v>1.6542218829999999</v>
      </c>
      <c r="AA101">
        <v>1.7135012789999999</v>
      </c>
      <c r="AB101">
        <v>1.768242927</v>
      </c>
      <c r="AC101">
        <v>1.8182116109999999</v>
      </c>
      <c r="AD101">
        <v>1.8636186050000001</v>
      </c>
      <c r="AE101">
        <v>1.904886613</v>
      </c>
      <c r="AF101">
        <v>1.9426182759999999</v>
      </c>
      <c r="AG101">
        <v>1.9774194860000001</v>
      </c>
      <c r="AH101">
        <v>2.010085466</v>
      </c>
      <c r="AI101">
        <v>2.0406205220000002</v>
      </c>
      <c r="AJ101">
        <v>2.069500734</v>
      </c>
      <c r="AK101">
        <v>2.0976459080000001</v>
      </c>
      <c r="AL101">
        <v>2.1252101269999999</v>
      </c>
      <c r="AM101">
        <v>2.1524347580000001</v>
      </c>
      <c r="AN101">
        <v>2.1796567630000001</v>
      </c>
      <c r="AO101">
        <v>2.2070525559999998</v>
      </c>
      <c r="AP101">
        <v>2.2351328129999999</v>
      </c>
      <c r="AQ101">
        <v>2.264552272</v>
      </c>
      <c r="AR101">
        <v>2.295366295</v>
      </c>
      <c r="AS101">
        <v>2.3279867429999999</v>
      </c>
      <c r="AT101">
        <v>2.3628387399999999</v>
      </c>
      <c r="AU101">
        <v>2.399959725</v>
      </c>
      <c r="AV101">
        <v>2.4395706590000001</v>
      </c>
      <c r="AW101">
        <v>2.482730675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6.9488303999776204E-7</v>
      </c>
      <c r="K102" s="39">
        <v>-5.8605076347362196E-7</v>
      </c>
      <c r="L102" s="39">
        <v>-7.4847298803248901E-6</v>
      </c>
      <c r="M102" s="39">
        <v>-8.5167137453545599E-6</v>
      </c>
      <c r="N102" s="39">
        <v>3.9164400833513401E-6</v>
      </c>
      <c r="O102" s="39">
        <v>2.4626665573457199E-5</v>
      </c>
      <c r="P102" s="39">
        <v>3.77572895171596E-5</v>
      </c>
      <c r="Q102" s="39">
        <v>4.0472508366917703E-5</v>
      </c>
      <c r="R102" s="39">
        <v>4.1231779657202601E-5</v>
      </c>
      <c r="S102">
        <v>3.3559276890526798E-3</v>
      </c>
      <c r="T102">
        <v>-2.41933700185104E-2</v>
      </c>
      <c r="U102">
        <v>-2.49350976366802E-3</v>
      </c>
      <c r="V102">
        <v>6.0535724648591496E-4</v>
      </c>
      <c r="W102">
        <v>0.279400178076327</v>
      </c>
      <c r="X102">
        <v>0.39165230983999599</v>
      </c>
      <c r="Y102">
        <v>0.44807654233340799</v>
      </c>
      <c r="Z102">
        <v>0.45759114153969199</v>
      </c>
      <c r="AA102">
        <v>0.44416696341153999</v>
      </c>
      <c r="AB102">
        <v>0.41142575521251301</v>
      </c>
      <c r="AC102">
        <v>0.37004195944059198</v>
      </c>
      <c r="AD102">
        <v>0.32793606180905299</v>
      </c>
      <c r="AE102">
        <v>0.28978165370945302</v>
      </c>
      <c r="AF102">
        <v>0.25806596589408298</v>
      </c>
      <c r="AG102" s="39">
        <v>0.23347195744860499</v>
      </c>
      <c r="AH102" s="39">
        <v>0.21551340676047001</v>
      </c>
      <c r="AI102">
        <v>0.203198988936481</v>
      </c>
      <c r="AJ102">
        <v>0.19531375959260799</v>
      </c>
      <c r="AK102">
        <v>0.190320372264141</v>
      </c>
      <c r="AL102" s="39">
        <v>0.18630128515979499</v>
      </c>
      <c r="AM102">
        <v>0.235898515869403</v>
      </c>
      <c r="AN102">
        <v>0.24563606933354301</v>
      </c>
      <c r="AO102">
        <v>0.24979517260101899</v>
      </c>
      <c r="AP102">
        <v>0.247445209701213</v>
      </c>
      <c r="AQ102">
        <v>0.240014889814577</v>
      </c>
      <c r="AR102">
        <v>0.22925168749594599</v>
      </c>
      <c r="AS102">
        <v>0.216813998182496</v>
      </c>
      <c r="AT102">
        <v>0.20495267691411601</v>
      </c>
      <c r="AU102">
        <v>0.194625384977964</v>
      </c>
      <c r="AV102">
        <v>0.18638380905147101</v>
      </c>
      <c r="AW102">
        <v>0.17848532636921499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1.64571321015216E-6</v>
      </c>
      <c r="K103" s="39">
        <v>-1.3898089901154199E-6</v>
      </c>
      <c r="L103" s="39">
        <v>-1.8713188332242198E-5</v>
      </c>
      <c r="M103" s="39">
        <v>-2.2070925809192198E-5</v>
      </c>
      <c r="N103" s="39">
        <v>8.4885200202222592E-6</v>
      </c>
      <c r="O103" s="39">
        <v>5.9950657127494299E-5</v>
      </c>
      <c r="P103" s="39">
        <v>9.2570194243357594E-5</v>
      </c>
      <c r="Q103" s="39">
        <v>9.8950314497692204E-5</v>
      </c>
      <c r="R103">
        <v>1.0319579839546099E-4</v>
      </c>
      <c r="S103">
        <v>7.0992232673594497E-3</v>
      </c>
      <c r="T103">
        <v>-4.8944926298588598E-2</v>
      </c>
      <c r="U103">
        <v>-5.4380916160612297E-3</v>
      </c>
      <c r="V103" s="39">
        <v>-5.2042446119227003E-5</v>
      </c>
      <c r="W103">
        <v>0.53868199466089395</v>
      </c>
      <c r="X103">
        <v>0.75590104195206698</v>
      </c>
      <c r="Y103">
        <v>0.88042615596555196</v>
      </c>
      <c r="Z103">
        <v>0.92734176883046904</v>
      </c>
      <c r="AA103">
        <v>0.94507007242956498</v>
      </c>
      <c r="AB103">
        <v>0.93681139733603402</v>
      </c>
      <c r="AC103">
        <v>0.91858055241866798</v>
      </c>
      <c r="AD103">
        <v>0.90078787644418601</v>
      </c>
      <c r="AE103">
        <v>0.88924374042205201</v>
      </c>
      <c r="AF103">
        <v>0.88584317067705798</v>
      </c>
      <c r="AG103">
        <v>0.89006234249393501</v>
      </c>
      <c r="AH103">
        <v>0.89967027832154001</v>
      </c>
      <c r="AI103">
        <v>0.91304149927220402</v>
      </c>
      <c r="AJ103">
        <v>0.92783351323477703</v>
      </c>
      <c r="AK103">
        <v>0.94095137427407904</v>
      </c>
      <c r="AL103">
        <v>0.94978913945478205</v>
      </c>
      <c r="AM103">
        <v>1.06002822823303</v>
      </c>
      <c r="AN103">
        <v>1.08662193250848</v>
      </c>
      <c r="AO103">
        <v>1.1002607659660899</v>
      </c>
      <c r="AP103">
        <v>1.0997413781591501</v>
      </c>
      <c r="AQ103">
        <v>1.0878579480709301</v>
      </c>
      <c r="AR103">
        <v>1.0686220708312399</v>
      </c>
      <c r="AS103">
        <v>1.0451990887368501</v>
      </c>
      <c r="AT103">
        <v>1.0207305628547401</v>
      </c>
      <c r="AU103">
        <v>0.99749853391401999</v>
      </c>
      <c r="AV103">
        <v>0.976421356460766</v>
      </c>
      <c r="AW103">
        <v>0.95278051653631102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2.0902031661051898E-6</v>
      </c>
      <c r="K104" s="39">
        <v>-8.2928864886255795E-7</v>
      </c>
      <c r="L104" s="39">
        <v>-2.0162765856923599E-5</v>
      </c>
      <c r="M104" s="39">
        <v>-9.4619861834566098E-6</v>
      </c>
      <c r="N104" s="39">
        <v>2.9881003671405899E-5</v>
      </c>
      <c r="O104" s="39">
        <v>5.4268337246199401E-5</v>
      </c>
      <c r="P104" s="39">
        <v>2.6250519735704301E-5</v>
      </c>
      <c r="Q104" s="39">
        <v>2.0526467703341201E-5</v>
      </c>
      <c r="R104" s="39">
        <v>5.17285219991947E-5</v>
      </c>
      <c r="S104">
        <v>1.8512914352397599E-3</v>
      </c>
      <c r="T104">
        <v>-1.18021507307664E-2</v>
      </c>
      <c r="U104">
        <v>-5.49777538477736E-3</v>
      </c>
      <c r="V104">
        <v>-2.3626650638375298E-3</v>
      </c>
      <c r="W104">
        <v>0.12850454101307399</v>
      </c>
      <c r="X104">
        <v>0.221988201414546</v>
      </c>
      <c r="Y104">
        <v>0.274050548455884</v>
      </c>
      <c r="Z104">
        <v>0.29505522470030199</v>
      </c>
      <c r="AA104">
        <v>0.282745861379885</v>
      </c>
      <c r="AB104">
        <v>0.24355227305767799</v>
      </c>
      <c r="AC104">
        <v>0.186786341377631</v>
      </c>
      <c r="AD104">
        <v>0.12139875086749601</v>
      </c>
      <c r="AE104">
        <v>5.3526188733643502E-2</v>
      </c>
      <c r="AF104">
        <v>-1.1455815431038401E-2</v>
      </c>
      <c r="AG104">
        <v>-7.0608566550023302E-2</v>
      </c>
      <c r="AH104">
        <v>-0.122439278424901</v>
      </c>
      <c r="AI104">
        <v>-0.16646457328004499</v>
      </c>
      <c r="AJ104">
        <v>-0.203982053616313</v>
      </c>
      <c r="AK104">
        <v>-0.23591185513256399</v>
      </c>
      <c r="AL104">
        <v>-0.26376683037654303</v>
      </c>
      <c r="AM104" s="39">
        <v>-0.26330387661298499</v>
      </c>
      <c r="AN104">
        <v>-0.27327203334601702</v>
      </c>
      <c r="AO104">
        <v>-0.284880949180566</v>
      </c>
      <c r="AP104">
        <v>-0.300405070665965</v>
      </c>
      <c r="AQ104">
        <v>-0.31950561143102502</v>
      </c>
      <c r="AR104">
        <v>-0.34113145790689497</v>
      </c>
      <c r="AS104">
        <v>-0.36533379402904298</v>
      </c>
      <c r="AT104">
        <v>-0.38740755841010199</v>
      </c>
      <c r="AU104">
        <v>-0.40722121718230703</v>
      </c>
      <c r="AV104">
        <v>-0.42394532607986601</v>
      </c>
      <c r="AW104" s="39">
        <v>-0.43797315249312002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-1.8213786034948501E-8</v>
      </c>
      <c r="M105" s="39">
        <v>-1.75247816258661E-8</v>
      </c>
      <c r="N105" s="39">
        <v>0</v>
      </c>
      <c r="O105" s="39">
        <v>0</v>
      </c>
      <c r="P105" s="39">
        <v>0</v>
      </c>
      <c r="Q105" s="39">
        <v>0</v>
      </c>
      <c r="R105" s="39">
        <v>-1.47550971441035E-8</v>
      </c>
      <c r="S105">
        <v>-2.77134878712281E-4</v>
      </c>
      <c r="T105">
        <v>1.6518598153325501E-3</v>
      </c>
      <c r="U105">
        <v>2.2172289459332301E-3</v>
      </c>
      <c r="V105">
        <v>2.47029393758424E-3</v>
      </c>
      <c r="W105">
        <v>-9.3284444370289599E-3</v>
      </c>
      <c r="X105">
        <v>-3.1657862127265603E-2</v>
      </c>
      <c r="Y105">
        <v>-6.5722579722182706E-2</v>
      </c>
      <c r="Z105">
        <v>-0.11054031555591801</v>
      </c>
      <c r="AA105">
        <v>-0.16270432188473199</v>
      </c>
      <c r="AB105">
        <v>-0.21864921749541399</v>
      </c>
      <c r="AC105">
        <v>-0.27492078445286999</v>
      </c>
      <c r="AD105" s="39">
        <v>-0.32876028626547199</v>
      </c>
      <c r="AE105" s="39">
        <v>-0.37789936671499502</v>
      </c>
      <c r="AF105" s="39">
        <v>-0.42086739163660303</v>
      </c>
      <c r="AG105" s="39">
        <v>-0.456895849234284</v>
      </c>
      <c r="AH105">
        <v>-0.48578981779876501</v>
      </c>
      <c r="AI105" s="39">
        <v>-0.50771580799316895</v>
      </c>
      <c r="AJ105" s="39">
        <v>-0.52316914978234297</v>
      </c>
      <c r="AK105" s="39">
        <v>-0.53280747917006099</v>
      </c>
      <c r="AL105" s="39">
        <v>-0.53726641920949203</v>
      </c>
      <c r="AM105" s="39">
        <v>-0.539290366775657</v>
      </c>
      <c r="AN105" s="39">
        <v>-0.53879531601919095</v>
      </c>
      <c r="AO105">
        <v>-0.53666348074234904</v>
      </c>
      <c r="AP105">
        <v>-0.53331856287808199</v>
      </c>
      <c r="AQ105">
        <v>-0.528787004703823</v>
      </c>
      <c r="AR105">
        <v>-0.52295690828216801</v>
      </c>
      <c r="AS105">
        <v>-0.51562305788673801</v>
      </c>
      <c r="AT105">
        <v>-0.50679817517598202</v>
      </c>
      <c r="AU105">
        <v>-0.49653886841735101</v>
      </c>
      <c r="AV105">
        <v>-0.48502086807661299</v>
      </c>
      <c r="AW105">
        <v>-0.47243655581569099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3.2547144979133701E-7</v>
      </c>
      <c r="K106" s="39">
        <v>-4.3590245857316697E-7</v>
      </c>
      <c r="L106" s="39">
        <v>-3.0773307790887802E-6</v>
      </c>
      <c r="M106" s="39">
        <v>-2.9583728466953102E-6</v>
      </c>
      <c r="N106" s="39">
        <v>1.4474396126118401E-6</v>
      </c>
      <c r="O106" s="39">
        <v>4.9605800356289297E-6</v>
      </c>
      <c r="P106" s="39">
        <v>-1.8189134864954301E-6</v>
      </c>
      <c r="Q106" s="39">
        <v>-1.4175657592208001E-5</v>
      </c>
      <c r="R106" s="39">
        <v>-1.21091079274826E-5</v>
      </c>
      <c r="S106">
        <v>3.5130977713349002E-3</v>
      </c>
      <c r="T106" s="39">
        <v>-2.25722431752895E-2</v>
      </c>
      <c r="U106">
        <v>-3.4795006861987302E-3</v>
      </c>
      <c r="V106">
        <v>-9.6773184348197805E-4</v>
      </c>
      <c r="W106">
        <v>0.22457317142703301</v>
      </c>
      <c r="X106">
        <v>0.31819068332530298</v>
      </c>
      <c r="Y106">
        <v>0.37246694469863501</v>
      </c>
      <c r="Z106">
        <v>0.39941239191347799</v>
      </c>
      <c r="AA106">
        <v>0.41754561847171501</v>
      </c>
      <c r="AB106">
        <v>0.42801492000401598</v>
      </c>
      <c r="AC106">
        <v>0.43637398194302701</v>
      </c>
      <c r="AD106">
        <v>0.44573017137719001</v>
      </c>
      <c r="AE106">
        <v>0.45706961527289802</v>
      </c>
      <c r="AF106">
        <v>0.47039896877703002</v>
      </c>
      <c r="AG106">
        <v>0.48486463694388199</v>
      </c>
      <c r="AH106">
        <v>0.49935636331785999</v>
      </c>
      <c r="AI106">
        <v>0.51269747514299802</v>
      </c>
      <c r="AJ106">
        <v>0.52365140269294796</v>
      </c>
      <c r="AK106">
        <v>0.53116119538041395</v>
      </c>
      <c r="AL106">
        <v>0.53436193471312299</v>
      </c>
      <c r="AM106">
        <v>0.57802700932274498</v>
      </c>
      <c r="AN106">
        <v>0.58588703193522795</v>
      </c>
      <c r="AO106">
        <v>0.58684335950287503</v>
      </c>
      <c r="AP106">
        <v>0.58090877079348602</v>
      </c>
      <c r="AQ106">
        <v>0.56992408342364498</v>
      </c>
      <c r="AR106">
        <v>0.55558277590812499</v>
      </c>
      <c r="AS106">
        <v>0.53905364307480497</v>
      </c>
      <c r="AT106">
        <v>0.52258324138338896</v>
      </c>
      <c r="AU106">
        <v>0.50661425760376499</v>
      </c>
      <c r="AV106">
        <v>0.491555370574281</v>
      </c>
      <c r="AW106">
        <v>0.47603399201057101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-1.04584642682259E-7</v>
      </c>
      <c r="K107" s="39">
        <v>1.6876030260737299E-7</v>
      </c>
      <c r="L107" s="39">
        <v>1.03219426721146E-6</v>
      </c>
      <c r="M107" s="39">
        <v>9.7671862507586706E-7</v>
      </c>
      <c r="N107" s="39">
        <v>-3.9044000532673101E-7</v>
      </c>
      <c r="O107" s="39">
        <v>-1.47539687481157E-6</v>
      </c>
      <c r="P107" s="39">
        <v>7.8916659318473097E-8</v>
      </c>
      <c r="Q107" s="39">
        <v>4.61715446951893E-6</v>
      </c>
      <c r="R107" s="39">
        <v>3.0914187078290301E-6</v>
      </c>
      <c r="S107" s="39">
        <v>-1.07954113865299E-3</v>
      </c>
      <c r="T107" s="39">
        <v>6.7224074736140296E-3</v>
      </c>
      <c r="U107">
        <v>8.1380633153021998E-4</v>
      </c>
      <c r="V107" s="39">
        <v>-2.6391708109890699E-5</v>
      </c>
      <c r="W107">
        <v>-5.89957588202197E-2</v>
      </c>
      <c r="X107">
        <v>-7.3885807092160999E-2</v>
      </c>
      <c r="Y107">
        <v>-7.3387637301273595E-2</v>
      </c>
      <c r="Z107" s="39">
        <v>-6.0656889681853801E-2</v>
      </c>
      <c r="AA107">
        <v>-4.2982902084833297E-2</v>
      </c>
      <c r="AB107">
        <v>-2.2249593437262401E-2</v>
      </c>
      <c r="AC107">
        <v>-1.4066856281174499E-3</v>
      </c>
      <c r="AD107">
        <v>1.7857708564603898E-2</v>
      </c>
      <c r="AE107">
        <v>3.4171203650563101E-2</v>
      </c>
      <c r="AF107">
        <v>4.7089831327464998E-2</v>
      </c>
      <c r="AG107">
        <v>5.66410939341968E-2</v>
      </c>
      <c r="AH107" s="39">
        <v>6.3188187500264503E-2</v>
      </c>
      <c r="AI107" s="39">
        <v>6.7234765412116704E-2</v>
      </c>
      <c r="AJ107">
        <v>6.9293234816713595E-2</v>
      </c>
      <c r="AK107" s="39">
        <v>7.0045555274424798E-2</v>
      </c>
      <c r="AL107">
        <v>6.9955441903104196E-2</v>
      </c>
      <c r="AM107">
        <v>5.6519910361596301E-2</v>
      </c>
      <c r="AN107">
        <v>5.3092878513077202E-2</v>
      </c>
      <c r="AO107">
        <v>5.1177509829248E-2</v>
      </c>
      <c r="AP107">
        <v>5.0847905106987598E-2</v>
      </c>
      <c r="AQ107">
        <v>5.1578596285491302E-2</v>
      </c>
      <c r="AR107">
        <v>5.2641633574229102E-2</v>
      </c>
      <c r="AS107">
        <v>5.3794480560863903E-2</v>
      </c>
      <c r="AT107">
        <v>5.4113903553605402E-2</v>
      </c>
      <c r="AU107">
        <v>5.3514383068030698E-2</v>
      </c>
      <c r="AV107">
        <v>5.1984743411008102E-2</v>
      </c>
      <c r="AW107">
        <v>5.03277869895946E-2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-6.0000002188864698E-8</v>
      </c>
      <c r="K108" s="39">
        <v>1.00000008274037E-8</v>
      </c>
      <c r="L108" s="39">
        <v>5.7999999802937897E-7</v>
      </c>
      <c r="M108" s="39">
        <v>1.03000000195585E-6</v>
      </c>
      <c r="N108" s="39">
        <v>3.1000000066949701E-7</v>
      </c>
      <c r="O108" s="39">
        <v>-1.8499999976384599E-6</v>
      </c>
      <c r="P108" s="39">
        <v>-4.34999999909813E-6</v>
      </c>
      <c r="Q108" s="39">
        <v>-6.1299999992714396E-6</v>
      </c>
      <c r="R108" s="39">
        <v>-7.2899999994935299E-6</v>
      </c>
      <c r="S108">
        <v>-1.03169999999958E-3</v>
      </c>
      <c r="T108">
        <v>7.3024699999993297E-3</v>
      </c>
      <c r="U108">
        <v>4.8849699999992096E-3</v>
      </c>
      <c r="V108">
        <v>2.4260099999992499E-3</v>
      </c>
      <c r="W108">
        <v>-9.3371359999999598E-2</v>
      </c>
      <c r="X108">
        <v>-0.18718127999999901</v>
      </c>
      <c r="Y108">
        <v>-0.26093756000000001</v>
      </c>
      <c r="Z108">
        <v>-0.30750284999999999</v>
      </c>
      <c r="AA108">
        <v>-0.33171545999999902</v>
      </c>
      <c r="AB108">
        <v>-0.33735494999999999</v>
      </c>
      <c r="AC108">
        <v>-0.32982518999999899</v>
      </c>
      <c r="AD108" s="39">
        <v>-0.314537649999999</v>
      </c>
      <c r="AE108">
        <v>-0.29589304999999899</v>
      </c>
      <c r="AF108">
        <v>-0.27708063999999999</v>
      </c>
      <c r="AG108">
        <v>-0.260069629999999</v>
      </c>
      <c r="AH108">
        <v>-0.24582501999999901</v>
      </c>
      <c r="AI108">
        <v>-0.23453420999999999</v>
      </c>
      <c r="AJ108">
        <v>-0.22588345999999901</v>
      </c>
      <c r="AK108" s="39">
        <v>-0.21921884999999899</v>
      </c>
      <c r="AL108">
        <v>-0.21369705</v>
      </c>
      <c r="AM108" s="39">
        <v>-0.22699286999999899</v>
      </c>
      <c r="AN108" s="39">
        <v>-0.23714975999999999</v>
      </c>
      <c r="AO108">
        <v>-0.24362903999999899</v>
      </c>
      <c r="AP108">
        <v>-0.245930819999999</v>
      </c>
      <c r="AQ108">
        <v>-0.24428757000000001</v>
      </c>
      <c r="AR108">
        <v>-0.23942416999999899</v>
      </c>
      <c r="AS108" s="39">
        <v>-0.23228698</v>
      </c>
      <c r="AT108" s="39">
        <v>-0.224078729999999</v>
      </c>
      <c r="AU108">
        <v>-0.215762279999999</v>
      </c>
      <c r="AV108">
        <v>-0.208041009999999</v>
      </c>
      <c r="AW108">
        <v>-0.20065226999999899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8.3350948365534805E-8</v>
      </c>
      <c r="K109" s="39">
        <v>-4.1893066793363601E-8</v>
      </c>
      <c r="L109" s="39">
        <v>-9.6967895935051708E-7</v>
      </c>
      <c r="M109" s="39">
        <v>-1.6486418452643601E-6</v>
      </c>
      <c r="N109" s="39">
        <v>-4.2304344471943898E-7</v>
      </c>
      <c r="O109" s="39">
        <v>3.05868321781588E-6</v>
      </c>
      <c r="P109" s="39">
        <v>6.8930152030688402E-6</v>
      </c>
      <c r="Q109" s="39">
        <v>9.4081239021548396E-6</v>
      </c>
      <c r="R109" s="39">
        <v>1.07850194552838E-5</v>
      </c>
      <c r="S109">
        <v>1.5899675200437E-3</v>
      </c>
      <c r="T109">
        <v>-1.12366104805028E-2</v>
      </c>
      <c r="U109">
        <v>-6.9747551834309302E-3</v>
      </c>
      <c r="V109">
        <v>-3.0058327062820701E-3</v>
      </c>
      <c r="W109">
        <v>0.14225254404047699</v>
      </c>
      <c r="X109">
        <v>0.27759570280234602</v>
      </c>
      <c r="Y109">
        <v>0.37810328063112503</v>
      </c>
      <c r="Z109">
        <v>0.43589981118334897</v>
      </c>
      <c r="AA109">
        <v>0.46093067556505202</v>
      </c>
      <c r="AB109">
        <v>0.46023732142115298</v>
      </c>
      <c r="AC109">
        <v>0.44258884284662497</v>
      </c>
      <c r="AD109">
        <v>0.41612846602800901</v>
      </c>
      <c r="AE109">
        <v>0.38713218036985297</v>
      </c>
      <c r="AF109">
        <v>0.35983104243693098</v>
      </c>
      <c r="AG109">
        <v>0.33656874973120299</v>
      </c>
      <c r="AH109">
        <v>0.31820737883963002</v>
      </c>
      <c r="AI109">
        <v>0.30460952906725602</v>
      </c>
      <c r="AJ109">
        <v>0.29499267477750502</v>
      </c>
      <c r="AK109">
        <v>0.28809010711521299</v>
      </c>
      <c r="AL109">
        <v>0.28253059238085798</v>
      </c>
      <c r="AM109">
        <v>0.30527591822724298</v>
      </c>
      <c r="AN109">
        <v>0.32162772900465803</v>
      </c>
      <c r="AO109">
        <v>0.33144237677766802</v>
      </c>
      <c r="AP109">
        <v>0.33448817189187802</v>
      </c>
      <c r="AQ109">
        <v>0.33151181764638998</v>
      </c>
      <c r="AR109">
        <v>0.323904858622792</v>
      </c>
      <c r="AS109">
        <v>0.31323960332010298</v>
      </c>
      <c r="AT109">
        <v>0.30137947996613501</v>
      </c>
      <c r="AU109">
        <v>0.28973274635597501</v>
      </c>
      <c r="AV109">
        <v>0.27924252078961298</v>
      </c>
      <c r="AW109">
        <v>0.26927266070135802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1.19808851728464E-7</v>
      </c>
      <c r="K110" s="39">
        <v>2.7959234927266099E-8</v>
      </c>
      <c r="L110" s="39">
        <v>-1.02134634083483E-6</v>
      </c>
      <c r="M110" s="39">
        <v>-2.08518501354504E-6</v>
      </c>
      <c r="N110" s="39">
        <v>-1.0930068961023601E-6</v>
      </c>
      <c r="O110" s="39">
        <v>3.11523618012898E-6</v>
      </c>
      <c r="P110" s="39">
        <v>8.7779894242245792E-6</v>
      </c>
      <c r="Q110" s="39">
        <v>1.83707053569293E-5</v>
      </c>
      <c r="R110" s="39">
        <v>1.97927087386418E-5</v>
      </c>
      <c r="S110">
        <v>-6.3820814277803996E-4</v>
      </c>
      <c r="T110" s="39">
        <v>5.7623059807498898E-3</v>
      </c>
      <c r="U110">
        <v>-2.4839375529883598E-3</v>
      </c>
      <c r="V110">
        <v>-6.6103987335308602E-3</v>
      </c>
      <c r="W110">
        <v>-6.7515145597396506E-2</v>
      </c>
      <c r="X110">
        <v>-5.8309374112897001E-2</v>
      </c>
      <c r="Y110">
        <v>4.5717354465235598E-3</v>
      </c>
      <c r="Z110">
        <v>8.8363087512810495E-2</v>
      </c>
      <c r="AA110">
        <v>0.170186513717141</v>
      </c>
      <c r="AB110">
        <v>0.24192124329203099</v>
      </c>
      <c r="AC110">
        <v>0.30112354131248598</v>
      </c>
      <c r="AD110">
        <v>0.347723114586795</v>
      </c>
      <c r="AE110">
        <v>0.38458558237464102</v>
      </c>
      <c r="AF110">
        <v>0.41427927479533699</v>
      </c>
      <c r="AG110">
        <v>0.43885889758941099</v>
      </c>
      <c r="AH110">
        <v>0.45923507924903101</v>
      </c>
      <c r="AI110">
        <v>0.47807310093583799</v>
      </c>
      <c r="AJ110">
        <v>0.49556902246203899</v>
      </c>
      <c r="AK110">
        <v>0.51078041665784102</v>
      </c>
      <c r="AL110">
        <v>0.52240680099151504</v>
      </c>
      <c r="AM110">
        <v>0.51884236583612497</v>
      </c>
      <c r="AN110" s="39">
        <v>0.52327746940716802</v>
      </c>
      <c r="AO110">
        <v>0.53109860350615201</v>
      </c>
      <c r="AP110">
        <v>0.53643445988917904</v>
      </c>
      <c r="AQ110">
        <v>0.53634391093197997</v>
      </c>
      <c r="AR110">
        <v>0.53100920209740998</v>
      </c>
      <c r="AS110">
        <v>0.52055977575768897</v>
      </c>
      <c r="AT110">
        <v>0.505483534203787</v>
      </c>
      <c r="AU110">
        <v>0.48725697038365301</v>
      </c>
      <c r="AV110">
        <v>0.46695894801105298</v>
      </c>
      <c r="AW110">
        <v>0.44459678860038199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-5.9999999760251801E-10</v>
      </c>
      <c r="K111" s="39">
        <v>3.99999998401678E-10</v>
      </c>
      <c r="L111" s="39">
        <v>5.10000000043808E-9</v>
      </c>
      <c r="M111" s="39">
        <v>2.2999999994832701E-9</v>
      </c>
      <c r="N111" s="39">
        <v>-8.5799999986757497E-9</v>
      </c>
      <c r="O111" s="39">
        <v>-1.8599999998536401E-8</v>
      </c>
      <c r="P111" s="39">
        <v>-9.7999999990050408E-9</v>
      </c>
      <c r="Q111" s="39">
        <v>-3.4900000001058998E-8</v>
      </c>
      <c r="R111" s="39">
        <v>2.6499999999929302E-8</v>
      </c>
      <c r="S111" s="39">
        <v>9.2519999999977898E-6</v>
      </c>
      <c r="T111" s="39">
        <v>-8.3813900000000096E-5</v>
      </c>
      <c r="U111" s="39">
        <v>4.4818500000001699E-5</v>
      </c>
      <c r="V111" s="39">
        <v>7.8457999999961802E-6</v>
      </c>
      <c r="W111" s="39">
        <v>8.9802890000000002E-4</v>
      </c>
      <c r="X111" s="39">
        <v>7.9593879999999902E-4</v>
      </c>
      <c r="Y111" s="39">
        <v>9.3336690000000305E-4</v>
      </c>
      <c r="Z111" s="39">
        <v>1.1552124E-3</v>
      </c>
      <c r="AA111" s="39">
        <v>1.3784807999999899E-3</v>
      </c>
      <c r="AB111" s="39">
        <v>1.5034569999999999E-3</v>
      </c>
      <c r="AC111" s="39">
        <v>1.5351340000000001E-3</v>
      </c>
      <c r="AD111" s="39">
        <v>1.4903218E-3</v>
      </c>
      <c r="AE111" s="39">
        <v>1.3771757999999901E-3</v>
      </c>
      <c r="AF111" s="39">
        <v>1.2197213000000001E-3</v>
      </c>
      <c r="AG111" s="39">
        <v>1.0377307E-3</v>
      </c>
      <c r="AH111" s="39">
        <v>8.5100219999999899E-4</v>
      </c>
      <c r="AI111" s="39">
        <v>6.5111789999999705E-4</v>
      </c>
      <c r="AJ111" s="39">
        <v>4.58145899999998E-4</v>
      </c>
      <c r="AK111" s="39">
        <v>2.8220359999999898E-4</v>
      </c>
      <c r="AL111" s="39">
        <v>1.286971E-4</v>
      </c>
      <c r="AM111" s="39">
        <v>1.6174639999999999E-4</v>
      </c>
      <c r="AN111" s="39">
        <v>1.3729500000000199E-5</v>
      </c>
      <c r="AO111" s="39">
        <v>-5.3216400000000103E-5</v>
      </c>
      <c r="AP111" s="39">
        <v>-9.3613300000001606E-5</v>
      </c>
      <c r="AQ111" s="39">
        <v>-1.2209260000000001E-4</v>
      </c>
      <c r="AR111" s="39">
        <v>-1.568257E-4</v>
      </c>
      <c r="AS111" s="39">
        <v>-1.9278449999999899E-4</v>
      </c>
      <c r="AT111" s="39">
        <v>-2.2697979999999901E-4</v>
      </c>
      <c r="AU111" s="39">
        <v>-2.6230740000000098E-4</v>
      </c>
      <c r="AV111" s="39">
        <v>-2.9295420000000001E-4</v>
      </c>
      <c r="AW111" s="39">
        <v>-3.1309709999999898E-4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-3.99999998401678E-10</v>
      </c>
      <c r="K112" s="39">
        <v>0</v>
      </c>
      <c r="L112" s="39">
        <v>2.6999999978849498E-9</v>
      </c>
      <c r="M112" s="39">
        <v>2.6999999978849498E-9</v>
      </c>
      <c r="N112" s="39">
        <v>-3.1999999976217698E-9</v>
      </c>
      <c r="O112" s="39">
        <v>-1.1399999999550601E-8</v>
      </c>
      <c r="P112" s="39">
        <v>-1.10999999990146E-8</v>
      </c>
      <c r="Q112" s="39">
        <v>-2.4000000001245201E-8</v>
      </c>
      <c r="R112" s="39">
        <v>1.5000000026799101E-9</v>
      </c>
      <c r="S112" s="39">
        <v>4.85830000000048E-6</v>
      </c>
      <c r="T112" s="39">
        <v>-4.1474700000001997E-5</v>
      </c>
      <c r="U112" s="39">
        <v>1.9323000000001602E-6</v>
      </c>
      <c r="V112" s="39">
        <v>1.5611800000002401E-5</v>
      </c>
      <c r="W112" s="39">
        <v>8.9240000000000098E-4</v>
      </c>
      <c r="X112" s="39">
        <v>1.6888627E-3</v>
      </c>
      <c r="Y112" s="39">
        <v>2.4812887999999902E-3</v>
      </c>
      <c r="Z112" s="39">
        <v>3.1986673000000002E-3</v>
      </c>
      <c r="AA112" s="39">
        <v>3.7811134000000001E-3</v>
      </c>
      <c r="AB112" s="39">
        <v>4.1615821999999997E-3</v>
      </c>
      <c r="AC112" s="39">
        <v>4.3312999999999902E-3</v>
      </c>
      <c r="AD112" s="39">
        <v>4.3182575999999896E-3</v>
      </c>
      <c r="AE112" s="39">
        <v>4.1607257999999999E-3</v>
      </c>
      <c r="AF112" s="39">
        <v>3.9053561000000001E-3</v>
      </c>
      <c r="AG112" s="39">
        <v>3.5955687000000002E-3</v>
      </c>
      <c r="AH112" s="39">
        <v>3.2686499000000001E-3</v>
      </c>
      <c r="AI112" s="39">
        <v>2.9404043999999999E-3</v>
      </c>
      <c r="AJ112" s="39">
        <v>2.6281477000000002E-3</v>
      </c>
      <c r="AK112" s="39">
        <v>2.34327189999999E-3</v>
      </c>
      <c r="AL112" s="39">
        <v>2.0907616000000002E-3</v>
      </c>
      <c r="AM112" s="39">
        <v>2.0333421000000001E-3</v>
      </c>
      <c r="AN112" s="39">
        <v>1.9701891999999999E-3</v>
      </c>
      <c r="AO112" s="39">
        <v>1.9312489000000001E-3</v>
      </c>
      <c r="AP112" s="39">
        <v>1.9013936999999999E-3</v>
      </c>
      <c r="AQ112" s="39">
        <v>1.8659352000000001E-3</v>
      </c>
      <c r="AR112" s="39">
        <v>1.8106988E-3</v>
      </c>
      <c r="AS112" s="39">
        <v>1.7349544000000001E-3</v>
      </c>
      <c r="AT112" s="39">
        <v>1.6450303999999999E-3</v>
      </c>
      <c r="AU112" s="39">
        <v>1.5468255000000001E-3</v>
      </c>
      <c r="AV112" s="39">
        <v>1.4494616E-3</v>
      </c>
      <c r="AW112" s="39">
        <v>1.35965549999999E-3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-8.2258623532727095E-4</v>
      </c>
      <c r="K113" s="39">
        <v>2.3773228949974801E-3</v>
      </c>
      <c r="L113" s="39">
        <v>3.90370670265705E-3</v>
      </c>
      <c r="M113" s="39">
        <v>1.3058480887617699E-3</v>
      </c>
      <c r="N113" s="39">
        <v>-9.9542168649269201E-3</v>
      </c>
      <c r="O113" s="39">
        <v>-1.9852816269738598E-2</v>
      </c>
      <c r="P113" s="39">
        <v>-3.2302998888789E-2</v>
      </c>
      <c r="Q113">
        <v>-3.4133548056736102E-2</v>
      </c>
      <c r="R113" s="39">
        <v>-3.6673315208557399E-2</v>
      </c>
      <c r="S113">
        <v>-4.0433749338009098E-2</v>
      </c>
      <c r="T113">
        <v>-1.6384581619366401E-2</v>
      </c>
      <c r="U113" s="39">
        <v>-3.4368647664084699E-2</v>
      </c>
      <c r="V113">
        <v>-3.5147147778435903E-2</v>
      </c>
      <c r="W113">
        <v>-0.30965818726467198</v>
      </c>
      <c r="X113">
        <v>-0.47731085544970803</v>
      </c>
      <c r="Y113">
        <v>-0.62457665343616997</v>
      </c>
      <c r="Z113">
        <v>-0.741311777118147</v>
      </c>
      <c r="AA113">
        <v>-0.83042434495141904</v>
      </c>
      <c r="AB113">
        <v>-0.88140203096802605</v>
      </c>
      <c r="AC113">
        <v>-0.89809818369278505</v>
      </c>
      <c r="AD113">
        <v>-0.88952952233317595</v>
      </c>
      <c r="AE113">
        <v>-0.866847096872569</v>
      </c>
      <c r="AF113">
        <v>-0.84031177269837598</v>
      </c>
      <c r="AG113">
        <v>-0.81811486145645296</v>
      </c>
      <c r="AH113">
        <v>-0.80539755174076</v>
      </c>
      <c r="AI113">
        <v>-0.805048795513152</v>
      </c>
      <c r="AJ113">
        <v>-0.81717129237471797</v>
      </c>
      <c r="AK113">
        <v>-0.83970162647956004</v>
      </c>
      <c r="AL113">
        <v>-0.87104210064161602</v>
      </c>
      <c r="AM113">
        <v>-0.96695422726453795</v>
      </c>
      <c r="AN113">
        <v>-1.03844550540181</v>
      </c>
      <c r="AO113">
        <v>-1.11022590360685</v>
      </c>
      <c r="AP113">
        <v>-1.1769882932997999</v>
      </c>
      <c r="AQ113">
        <v>-1.2351981158267999</v>
      </c>
      <c r="AR113">
        <v>-1.2843137392010699</v>
      </c>
      <c r="AS113">
        <v>-1.3245383273532401</v>
      </c>
      <c r="AT113">
        <v>-1.35848405869447</v>
      </c>
      <c r="AU113">
        <v>-1.3886744629137699</v>
      </c>
      <c r="AV113">
        <v>-1.4171768290228099</v>
      </c>
      <c r="AW113">
        <v>-1.4408127148814001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-8.2220000000021698E-4</v>
      </c>
      <c r="K114" s="39">
        <v>3.1892300000002601E-3</v>
      </c>
      <c r="L114" s="39">
        <v>1.55765999999973E-3</v>
      </c>
      <c r="M114" s="39">
        <v>-2.51018999999977E-3</v>
      </c>
      <c r="N114" s="39">
        <v>-1.12237699999996E-2</v>
      </c>
      <c r="O114" s="39">
        <v>-1.026883E-2</v>
      </c>
      <c r="P114" s="39">
        <v>-1.3208600000000299E-2</v>
      </c>
      <c r="Q114" s="39">
        <v>-3.2824900000005802E-3</v>
      </c>
      <c r="R114" s="39">
        <v>-4.3780000000000199E-3</v>
      </c>
      <c r="S114">
        <v>-2.6167800000000802E-3</v>
      </c>
      <c r="T114">
        <v>-5.4276900000000501E-3</v>
      </c>
      <c r="U114" s="39">
        <v>3.8449999999884403E-5</v>
      </c>
      <c r="V114" s="39">
        <v>3.9779999999947601E-5</v>
      </c>
      <c r="W114">
        <v>-8.5831700000000392E-3</v>
      </c>
      <c r="X114" s="39">
        <v>-3.3449950000000103E-2</v>
      </c>
      <c r="Y114">
        <v>-4.4460209999999598E-2</v>
      </c>
      <c r="Z114">
        <v>-3.1779500000000203E-2</v>
      </c>
      <c r="AA114">
        <v>-3.39068999999983E-3</v>
      </c>
      <c r="AB114">
        <v>3.1702460000000002E-2</v>
      </c>
      <c r="AC114">
        <v>6.3548979999999894E-2</v>
      </c>
      <c r="AD114">
        <v>8.5455679999999895E-2</v>
      </c>
      <c r="AE114">
        <v>9.4625809999999894E-2</v>
      </c>
      <c r="AF114">
        <v>9.1160730000000204E-2</v>
      </c>
      <c r="AG114">
        <v>7.7362009999999995E-2</v>
      </c>
      <c r="AH114">
        <v>5.6483209999999902E-2</v>
      </c>
      <c r="AI114">
        <v>3.1590339999999703E-2</v>
      </c>
      <c r="AJ114">
        <v>4.8985899999999501E-3</v>
      </c>
      <c r="AK114">
        <v>-2.1120770000000001E-2</v>
      </c>
      <c r="AL114">
        <v>-4.4344879999999899E-2</v>
      </c>
      <c r="AM114">
        <v>-6.9782859999999794E-2</v>
      </c>
      <c r="AN114">
        <v>-8.9463369999999695E-2</v>
      </c>
      <c r="AO114">
        <v>-0.102324439999999</v>
      </c>
      <c r="AP114">
        <v>-0.10840760000000001</v>
      </c>
      <c r="AQ114">
        <v>-0.10962545</v>
      </c>
      <c r="AR114">
        <v>-0.108405179999999</v>
      </c>
      <c r="AS114">
        <v>-0.10677837999999901</v>
      </c>
      <c r="AT114">
        <v>-0.10603934999999901</v>
      </c>
      <c r="AU114">
        <v>-0.10667337</v>
      </c>
      <c r="AV114">
        <v>-0.108666279999999</v>
      </c>
      <c r="AW114">
        <v>-0.11052004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88.583369905420398</v>
      </c>
      <c r="K115">
        <v>84.467940796428095</v>
      </c>
      <c r="L115">
        <v>82.083572633674606</v>
      </c>
      <c r="M115">
        <v>81.069063790668906</v>
      </c>
      <c r="N115">
        <v>80.593738217359402</v>
      </c>
      <c r="O115">
        <v>79.995688922157399</v>
      </c>
      <c r="P115">
        <v>77.786520804202496</v>
      </c>
      <c r="Q115">
        <v>74.708639827809506</v>
      </c>
      <c r="R115">
        <v>72.453639238336606</v>
      </c>
      <c r="S115">
        <v>71.150187054135401</v>
      </c>
      <c r="T115">
        <v>70.284308555527403</v>
      </c>
      <c r="U115">
        <v>69.470832796844306</v>
      </c>
      <c r="V115">
        <v>68.858168901854896</v>
      </c>
      <c r="W115">
        <v>67.961403542625305</v>
      </c>
      <c r="X115">
        <v>66.790148170374707</v>
      </c>
      <c r="Y115">
        <v>66.063687992952794</v>
      </c>
      <c r="Z115">
        <v>65.6845955720392</v>
      </c>
      <c r="AA115">
        <v>65.524894313246506</v>
      </c>
      <c r="AB115">
        <v>65.5134213653416</v>
      </c>
      <c r="AC115">
        <v>65.599301913396403</v>
      </c>
      <c r="AD115">
        <v>65.604227368578904</v>
      </c>
      <c r="AE115">
        <v>65.602216257657204</v>
      </c>
      <c r="AF115">
        <v>65.5146852136875</v>
      </c>
      <c r="AG115">
        <v>65.473159502842094</v>
      </c>
      <c r="AH115">
        <v>65.440200930907196</v>
      </c>
      <c r="AI115">
        <v>65.397714508441496</v>
      </c>
      <c r="AJ115">
        <v>65.330552675652896</v>
      </c>
      <c r="AK115">
        <v>65.272106540333098</v>
      </c>
      <c r="AL115">
        <v>65.212256690604093</v>
      </c>
      <c r="AM115">
        <v>65.175891222151705</v>
      </c>
      <c r="AN115">
        <v>65.113313276659895</v>
      </c>
      <c r="AO115">
        <v>65.033781574231995</v>
      </c>
      <c r="AP115">
        <v>64.9488710367457</v>
      </c>
      <c r="AQ115">
        <v>64.884808696115797</v>
      </c>
      <c r="AR115">
        <v>64.814177794132107</v>
      </c>
      <c r="AS115">
        <v>64.912403976161599</v>
      </c>
      <c r="AT115">
        <v>65.060439053109604</v>
      </c>
      <c r="AU115">
        <v>65.229401412895797</v>
      </c>
      <c r="AV115">
        <v>65.425308216201401</v>
      </c>
      <c r="AW115">
        <v>65.728202158378707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6.9488303999776204E-7</v>
      </c>
      <c r="K116" s="39">
        <v>-5.8605076347362196E-7</v>
      </c>
      <c r="L116" s="39">
        <v>-7.4847298803248901E-6</v>
      </c>
      <c r="M116" s="39">
        <v>-8.5167137453545599E-6</v>
      </c>
      <c r="N116" s="39">
        <v>3.9164400833513401E-6</v>
      </c>
      <c r="O116" s="39">
        <v>2.4626665573457199E-5</v>
      </c>
      <c r="P116" s="39">
        <v>3.77572895171596E-5</v>
      </c>
      <c r="Q116" s="39">
        <v>4.0472508366917703E-5</v>
      </c>
      <c r="R116" s="39">
        <v>4.1231779657202601E-5</v>
      </c>
      <c r="S116">
        <v>3.3559276890526798E-3</v>
      </c>
      <c r="T116">
        <v>-2.41933700185104E-2</v>
      </c>
      <c r="U116">
        <v>-2.49350976366802E-3</v>
      </c>
      <c r="V116">
        <v>6.0535724648591496E-4</v>
      </c>
      <c r="W116">
        <v>0.279400178076327</v>
      </c>
      <c r="X116">
        <v>0.39165230983999599</v>
      </c>
      <c r="Y116">
        <v>0.44807654233340799</v>
      </c>
      <c r="Z116">
        <v>0.45759114153969199</v>
      </c>
      <c r="AA116">
        <v>0.44416696341153999</v>
      </c>
      <c r="AB116">
        <v>0.41142575521251301</v>
      </c>
      <c r="AC116">
        <v>0.37004195944059198</v>
      </c>
      <c r="AD116">
        <v>0.32793606180905299</v>
      </c>
      <c r="AE116">
        <v>0.28978165370945302</v>
      </c>
      <c r="AF116">
        <v>0.25806596589408298</v>
      </c>
      <c r="AG116" s="39">
        <v>0.23347195744860499</v>
      </c>
      <c r="AH116" s="39">
        <v>0.21551340676047001</v>
      </c>
      <c r="AI116">
        <v>0.203198988936481</v>
      </c>
      <c r="AJ116">
        <v>0.19531375959260799</v>
      </c>
      <c r="AK116">
        <v>0.190320372264141</v>
      </c>
      <c r="AL116" s="39">
        <v>0.18630128515979499</v>
      </c>
      <c r="AM116">
        <v>0.235898515869403</v>
      </c>
      <c r="AN116">
        <v>0.24563606933354301</v>
      </c>
      <c r="AO116">
        <v>0.24979517260101899</v>
      </c>
      <c r="AP116">
        <v>0.247445209701213</v>
      </c>
      <c r="AQ116">
        <v>0.240014889814577</v>
      </c>
      <c r="AR116">
        <v>0.22925168749594599</v>
      </c>
      <c r="AS116">
        <v>0.216813998182496</v>
      </c>
      <c r="AT116">
        <v>0.20495267691411601</v>
      </c>
      <c r="AU116">
        <v>0.194625384977964</v>
      </c>
      <c r="AV116">
        <v>0.18638380905147101</v>
      </c>
      <c r="AW116">
        <v>0.17848532636921499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1.64571321015216E-6</v>
      </c>
      <c r="K117" s="39">
        <v>-1.3898089901154199E-6</v>
      </c>
      <c r="L117" s="39">
        <v>-1.8713188332242198E-5</v>
      </c>
      <c r="M117" s="39">
        <v>-2.2070925809192198E-5</v>
      </c>
      <c r="N117" s="39">
        <v>8.4885200202222592E-6</v>
      </c>
      <c r="O117" s="39">
        <v>5.9950657127494299E-5</v>
      </c>
      <c r="P117" s="39">
        <v>9.2570194243357594E-5</v>
      </c>
      <c r="Q117" s="39">
        <v>9.8950314497692204E-5</v>
      </c>
      <c r="R117">
        <v>1.0319579839546099E-4</v>
      </c>
      <c r="S117">
        <v>7.0992232673594497E-3</v>
      </c>
      <c r="T117">
        <v>-4.8944926298588598E-2</v>
      </c>
      <c r="U117">
        <v>-5.4380916160612297E-3</v>
      </c>
      <c r="V117" s="39">
        <v>-5.2042446119227003E-5</v>
      </c>
      <c r="W117">
        <v>0.53868199466089395</v>
      </c>
      <c r="X117">
        <v>0.75590104195206698</v>
      </c>
      <c r="Y117">
        <v>0.88042615596555196</v>
      </c>
      <c r="Z117">
        <v>0.92734176883046904</v>
      </c>
      <c r="AA117">
        <v>0.94507007242956498</v>
      </c>
      <c r="AB117">
        <v>0.93681139733603402</v>
      </c>
      <c r="AC117">
        <v>0.91858055241866798</v>
      </c>
      <c r="AD117">
        <v>0.90078787644418601</v>
      </c>
      <c r="AE117">
        <v>0.88924374042205201</v>
      </c>
      <c r="AF117">
        <v>0.88584317067705798</v>
      </c>
      <c r="AG117">
        <v>0.89006234249393501</v>
      </c>
      <c r="AH117">
        <v>0.89967027832154001</v>
      </c>
      <c r="AI117">
        <v>0.91304149927220402</v>
      </c>
      <c r="AJ117">
        <v>0.92783351323477703</v>
      </c>
      <c r="AK117">
        <v>0.94095137427407904</v>
      </c>
      <c r="AL117">
        <v>0.94978913945478205</v>
      </c>
      <c r="AM117">
        <v>1.06002822823303</v>
      </c>
      <c r="AN117">
        <v>1.08662193250848</v>
      </c>
      <c r="AO117">
        <v>1.1002607659660899</v>
      </c>
      <c r="AP117">
        <v>1.0997413781591501</v>
      </c>
      <c r="AQ117">
        <v>1.0878579480709301</v>
      </c>
      <c r="AR117">
        <v>1.0686220708312399</v>
      </c>
      <c r="AS117">
        <v>1.0451990887368501</v>
      </c>
      <c r="AT117">
        <v>1.0207305628547401</v>
      </c>
      <c r="AU117">
        <v>0.99749853391401999</v>
      </c>
      <c r="AV117">
        <v>0.976421356460766</v>
      </c>
      <c r="AW117">
        <v>0.95278051653631102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2.0902031661051898E-6</v>
      </c>
      <c r="K118" s="39">
        <v>-8.2928864886255795E-7</v>
      </c>
      <c r="L118" s="39">
        <v>-2.0162765856923599E-5</v>
      </c>
      <c r="M118" s="39">
        <v>-9.4619861834566098E-6</v>
      </c>
      <c r="N118" s="39">
        <v>2.9881003671405899E-5</v>
      </c>
      <c r="O118" s="39">
        <v>5.4268337246199401E-5</v>
      </c>
      <c r="P118" s="39">
        <v>2.6250519735704301E-5</v>
      </c>
      <c r="Q118" s="39">
        <v>2.0526467703341201E-5</v>
      </c>
      <c r="R118" s="39">
        <v>5.17285219991947E-5</v>
      </c>
      <c r="S118">
        <v>1.8512914352397599E-3</v>
      </c>
      <c r="T118">
        <v>-1.18021507307664E-2</v>
      </c>
      <c r="U118">
        <v>-5.49777538477736E-3</v>
      </c>
      <c r="V118">
        <v>-2.3626650638375298E-3</v>
      </c>
      <c r="W118">
        <v>0.12850454101307399</v>
      </c>
      <c r="X118">
        <v>0.221988201414546</v>
      </c>
      <c r="Y118">
        <v>0.274050548455884</v>
      </c>
      <c r="Z118">
        <v>0.29505522470030199</v>
      </c>
      <c r="AA118">
        <v>0.282745861379885</v>
      </c>
      <c r="AB118">
        <v>0.24355227305767799</v>
      </c>
      <c r="AC118">
        <v>0.186786341377631</v>
      </c>
      <c r="AD118">
        <v>0.12139875086749601</v>
      </c>
      <c r="AE118">
        <v>5.3526188733643502E-2</v>
      </c>
      <c r="AF118">
        <v>-1.1455815431038401E-2</v>
      </c>
      <c r="AG118">
        <v>-7.0608566550023302E-2</v>
      </c>
      <c r="AH118">
        <v>-0.122439278424901</v>
      </c>
      <c r="AI118">
        <v>-0.16646457328004499</v>
      </c>
      <c r="AJ118">
        <v>-0.203982053616313</v>
      </c>
      <c r="AK118">
        <v>-0.23591185513256399</v>
      </c>
      <c r="AL118">
        <v>-0.26376683037654303</v>
      </c>
      <c r="AM118" s="39">
        <v>-0.26330387661298499</v>
      </c>
      <c r="AN118">
        <v>-0.27327203334601702</v>
      </c>
      <c r="AO118">
        <v>-0.284880949180566</v>
      </c>
      <c r="AP118">
        <v>-0.300405070665965</v>
      </c>
      <c r="AQ118">
        <v>-0.31950561143102502</v>
      </c>
      <c r="AR118">
        <v>-0.34113145790689497</v>
      </c>
      <c r="AS118">
        <v>-0.36533379402904298</v>
      </c>
      <c r="AT118">
        <v>-0.38740755841010199</v>
      </c>
      <c r="AU118">
        <v>-0.40722121718230703</v>
      </c>
      <c r="AV118">
        <v>-0.42394532607986601</v>
      </c>
      <c r="AW118" s="39">
        <v>-0.43797315249312002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-1.8213786034948501E-8</v>
      </c>
      <c r="M119" s="39">
        <v>-1.75247816258661E-8</v>
      </c>
      <c r="N119" s="39">
        <v>0</v>
      </c>
      <c r="O119" s="39">
        <v>0</v>
      </c>
      <c r="P119" s="39">
        <v>0</v>
      </c>
      <c r="Q119" s="39">
        <v>0</v>
      </c>
      <c r="R119" s="39">
        <v>-1.47550971441035E-8</v>
      </c>
      <c r="S119">
        <v>-2.77134878712281E-4</v>
      </c>
      <c r="T119">
        <v>1.6518598153325501E-3</v>
      </c>
      <c r="U119">
        <v>2.2172289459332301E-3</v>
      </c>
      <c r="V119">
        <v>2.47029393758424E-3</v>
      </c>
      <c r="W119">
        <v>-9.3284444370289599E-3</v>
      </c>
      <c r="X119">
        <v>-3.1657862127265603E-2</v>
      </c>
      <c r="Y119">
        <v>-6.5722579722182706E-2</v>
      </c>
      <c r="Z119">
        <v>-0.11054031555591801</v>
      </c>
      <c r="AA119">
        <v>-0.16270432188473199</v>
      </c>
      <c r="AB119">
        <v>-0.21864921749541399</v>
      </c>
      <c r="AC119">
        <v>-0.27492078445286999</v>
      </c>
      <c r="AD119" s="39">
        <v>-0.32876028626547199</v>
      </c>
      <c r="AE119" s="39">
        <v>-0.37789936671499502</v>
      </c>
      <c r="AF119" s="39">
        <v>-0.42086739163660303</v>
      </c>
      <c r="AG119" s="39">
        <v>-0.456895849234284</v>
      </c>
      <c r="AH119">
        <v>-0.48578981779876501</v>
      </c>
      <c r="AI119" s="39">
        <v>-0.50771580799316895</v>
      </c>
      <c r="AJ119" s="39">
        <v>-0.52316914978234297</v>
      </c>
      <c r="AK119" s="39">
        <v>-0.53280747917006099</v>
      </c>
      <c r="AL119" s="39">
        <v>-0.53726641920949203</v>
      </c>
      <c r="AM119" s="39">
        <v>-0.539290366775657</v>
      </c>
      <c r="AN119" s="39">
        <v>-0.53879531601919095</v>
      </c>
      <c r="AO119">
        <v>-0.53666348074234904</v>
      </c>
      <c r="AP119">
        <v>-0.53331856287808199</v>
      </c>
      <c r="AQ119">
        <v>-0.528787004703823</v>
      </c>
      <c r="AR119">
        <v>-0.52295690828216801</v>
      </c>
      <c r="AS119">
        <v>-0.51562305788673801</v>
      </c>
      <c r="AT119">
        <v>-0.50679817517598202</v>
      </c>
      <c r="AU119">
        <v>-0.49653886841735101</v>
      </c>
      <c r="AV119">
        <v>-0.48502086807661299</v>
      </c>
      <c r="AW119">
        <v>-0.47243655581569099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3.2547144979133701E-7</v>
      </c>
      <c r="K120" s="39">
        <v>-4.3590245857316697E-7</v>
      </c>
      <c r="L120" s="39">
        <v>-3.0773307790887802E-6</v>
      </c>
      <c r="M120" s="39">
        <v>-2.9583728466953102E-6</v>
      </c>
      <c r="N120" s="39">
        <v>1.4474396126118401E-6</v>
      </c>
      <c r="O120" s="39">
        <v>4.9605800356289297E-6</v>
      </c>
      <c r="P120" s="39">
        <v>-1.8189134864954301E-6</v>
      </c>
      <c r="Q120" s="39">
        <v>-1.4175657592208001E-5</v>
      </c>
      <c r="R120" s="39">
        <v>-1.21091079274826E-5</v>
      </c>
      <c r="S120">
        <v>3.5130977713349002E-3</v>
      </c>
      <c r="T120" s="39">
        <v>-2.25722431752895E-2</v>
      </c>
      <c r="U120">
        <v>-3.4795006861987302E-3</v>
      </c>
      <c r="V120">
        <v>-9.6773184348197805E-4</v>
      </c>
      <c r="W120">
        <v>0.22457317142703301</v>
      </c>
      <c r="X120">
        <v>0.31819068332530298</v>
      </c>
      <c r="Y120">
        <v>0.37246694469863501</v>
      </c>
      <c r="Z120">
        <v>0.39941239191347799</v>
      </c>
      <c r="AA120">
        <v>0.41754561847171501</v>
      </c>
      <c r="AB120">
        <v>0.42801492000401598</v>
      </c>
      <c r="AC120">
        <v>0.43637398194302701</v>
      </c>
      <c r="AD120">
        <v>0.44573017137719001</v>
      </c>
      <c r="AE120">
        <v>0.45706961527289802</v>
      </c>
      <c r="AF120">
        <v>0.47039896877703002</v>
      </c>
      <c r="AG120">
        <v>0.48486463694388199</v>
      </c>
      <c r="AH120">
        <v>0.49935636331785999</v>
      </c>
      <c r="AI120">
        <v>0.51269747514299802</v>
      </c>
      <c r="AJ120">
        <v>0.52365140269294796</v>
      </c>
      <c r="AK120">
        <v>0.53116119538041395</v>
      </c>
      <c r="AL120">
        <v>0.53436193471312299</v>
      </c>
      <c r="AM120">
        <v>0.57802700932274498</v>
      </c>
      <c r="AN120">
        <v>0.58588703193522795</v>
      </c>
      <c r="AO120">
        <v>0.58684335950287503</v>
      </c>
      <c r="AP120">
        <v>0.58090877079348602</v>
      </c>
      <c r="AQ120">
        <v>0.56992408342364498</v>
      </c>
      <c r="AR120">
        <v>0.55558277590812499</v>
      </c>
      <c r="AS120">
        <v>0.53905364307480497</v>
      </c>
      <c r="AT120">
        <v>0.52258324138338896</v>
      </c>
      <c r="AU120">
        <v>0.50661425760376499</v>
      </c>
      <c r="AV120">
        <v>0.491555370574281</v>
      </c>
      <c r="AW120">
        <v>0.47603399201057101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-6.0000002188864698E-8</v>
      </c>
      <c r="K121" s="39">
        <v>1.00000008274037E-8</v>
      </c>
      <c r="L121" s="39">
        <v>5.7999999802937897E-7</v>
      </c>
      <c r="M121" s="39">
        <v>1.03000000195585E-6</v>
      </c>
      <c r="N121" s="39">
        <v>3.1000000066949701E-7</v>
      </c>
      <c r="O121" s="39">
        <v>-1.8499999976384599E-6</v>
      </c>
      <c r="P121" s="39">
        <v>-4.34999999909813E-6</v>
      </c>
      <c r="Q121" s="39">
        <v>-6.1299999992714396E-6</v>
      </c>
      <c r="R121" s="39">
        <v>-7.2899999994935299E-6</v>
      </c>
      <c r="S121">
        <v>-1.03169999999958E-3</v>
      </c>
      <c r="T121">
        <v>7.3024699999993297E-3</v>
      </c>
      <c r="U121">
        <v>4.8849699999992096E-3</v>
      </c>
      <c r="V121">
        <v>2.4260099999992499E-3</v>
      </c>
      <c r="W121">
        <v>-9.3371359999999598E-2</v>
      </c>
      <c r="X121">
        <v>-0.18718127999999901</v>
      </c>
      <c r="Y121">
        <v>-0.26093756000000001</v>
      </c>
      <c r="Z121">
        <v>-0.30750284999999999</v>
      </c>
      <c r="AA121">
        <v>-0.33171545999999902</v>
      </c>
      <c r="AB121">
        <v>-0.33735494999999999</v>
      </c>
      <c r="AC121">
        <v>-0.32982518999999899</v>
      </c>
      <c r="AD121" s="39">
        <v>-0.314537649999999</v>
      </c>
      <c r="AE121">
        <v>-0.29589304999999899</v>
      </c>
      <c r="AF121">
        <v>-0.27708063999999999</v>
      </c>
      <c r="AG121">
        <v>-0.260069629999999</v>
      </c>
      <c r="AH121">
        <v>-0.24582501999999901</v>
      </c>
      <c r="AI121">
        <v>-0.23453420999999999</v>
      </c>
      <c r="AJ121">
        <v>-0.22588345999999901</v>
      </c>
      <c r="AK121" s="39">
        <v>-0.21921884999999899</v>
      </c>
      <c r="AL121">
        <v>-0.21369705</v>
      </c>
      <c r="AM121" s="39">
        <v>-0.22699286999999899</v>
      </c>
      <c r="AN121" s="39">
        <v>-0.23714975999999999</v>
      </c>
      <c r="AO121">
        <v>-0.24362903999999899</v>
      </c>
      <c r="AP121">
        <v>-0.245930819999999</v>
      </c>
      <c r="AQ121">
        <v>-0.24428757000000001</v>
      </c>
      <c r="AR121">
        <v>-0.23942416999999899</v>
      </c>
      <c r="AS121" s="39">
        <v>-0.23228698</v>
      </c>
      <c r="AT121" s="39">
        <v>-0.224078729999999</v>
      </c>
      <c r="AU121">
        <v>-0.215762279999999</v>
      </c>
      <c r="AV121">
        <v>-0.208041009999999</v>
      </c>
      <c r="AW121">
        <v>-0.20065226999999899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8.3350948365534805E-8</v>
      </c>
      <c r="K122" s="39">
        <v>-4.1893066793363601E-8</v>
      </c>
      <c r="L122" s="39">
        <v>-9.6967895935051708E-7</v>
      </c>
      <c r="M122" s="39">
        <v>-1.6486418452643601E-6</v>
      </c>
      <c r="N122" s="39">
        <v>-4.2304344471943898E-7</v>
      </c>
      <c r="O122" s="39">
        <v>3.05868321781588E-6</v>
      </c>
      <c r="P122" s="39">
        <v>6.8930152030688402E-6</v>
      </c>
      <c r="Q122" s="39">
        <v>9.4081239021548396E-6</v>
      </c>
      <c r="R122" s="39">
        <v>1.07850194552838E-5</v>
      </c>
      <c r="S122">
        <v>1.5899675200437E-3</v>
      </c>
      <c r="T122">
        <v>-1.12366104805028E-2</v>
      </c>
      <c r="U122">
        <v>-6.9747551834309302E-3</v>
      </c>
      <c r="V122">
        <v>-3.0058327062820701E-3</v>
      </c>
      <c r="W122">
        <v>0.14225254404047699</v>
      </c>
      <c r="X122">
        <v>0.27759570280234602</v>
      </c>
      <c r="Y122">
        <v>0.37810328063112503</v>
      </c>
      <c r="Z122">
        <v>0.43589981118334897</v>
      </c>
      <c r="AA122">
        <v>0.46093067556505202</v>
      </c>
      <c r="AB122">
        <v>0.46023732142115298</v>
      </c>
      <c r="AC122">
        <v>0.44258884284662497</v>
      </c>
      <c r="AD122">
        <v>0.41612846602800901</v>
      </c>
      <c r="AE122">
        <v>0.38713218036985297</v>
      </c>
      <c r="AF122">
        <v>0.35983104243693098</v>
      </c>
      <c r="AG122">
        <v>0.33656874973120299</v>
      </c>
      <c r="AH122">
        <v>0.31820737883963002</v>
      </c>
      <c r="AI122">
        <v>0.30460952906725602</v>
      </c>
      <c r="AJ122">
        <v>0.29499267477750502</v>
      </c>
      <c r="AK122">
        <v>0.28809010711521299</v>
      </c>
      <c r="AL122">
        <v>0.28253059238085798</v>
      </c>
      <c r="AM122">
        <v>0.30527591822724298</v>
      </c>
      <c r="AN122">
        <v>0.32162772900465803</v>
      </c>
      <c r="AO122">
        <v>0.33144237677766802</v>
      </c>
      <c r="AP122">
        <v>0.33448817189187802</v>
      </c>
      <c r="AQ122">
        <v>0.33151181764638998</v>
      </c>
      <c r="AR122">
        <v>0.323904858622792</v>
      </c>
      <c r="AS122">
        <v>0.31323960332010298</v>
      </c>
      <c r="AT122">
        <v>0.30137947996613501</v>
      </c>
      <c r="AU122">
        <v>0.28973274635597501</v>
      </c>
      <c r="AV122">
        <v>0.27924252078961298</v>
      </c>
      <c r="AW122">
        <v>0.26927266070135802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1.18168164142673E-7</v>
      </c>
      <c r="K123" s="39">
        <v>2.6344859627158699E-8</v>
      </c>
      <c r="L123" s="39">
        <v>-8.8439729983846796E-7</v>
      </c>
      <c r="M123" s="39">
        <v>-1.82617091448733E-6</v>
      </c>
      <c r="N123" s="39">
        <v>-1.02446969796332E-6</v>
      </c>
      <c r="O123" s="39">
        <v>2.5997183739079299E-6</v>
      </c>
      <c r="P123" s="39">
        <v>7.5297270640817201E-6</v>
      </c>
      <c r="Q123" s="39">
        <v>1.6469653862927199E-5</v>
      </c>
      <c r="R123" s="39">
        <v>1.7560863074805801E-5</v>
      </c>
      <c r="S123">
        <v>-6.1609617239000104E-4</v>
      </c>
      <c r="T123">
        <v>5.6348792291105402E-3</v>
      </c>
      <c r="U123" s="39">
        <v>-2.52944351500916E-3</v>
      </c>
      <c r="V123">
        <v>-6.6533881283969898E-3</v>
      </c>
      <c r="W123">
        <v>-6.6362727493374199E-2</v>
      </c>
      <c r="X123">
        <v>-5.6525479689184498E-2</v>
      </c>
      <c r="Y123">
        <v>6.9737931986502098E-3</v>
      </c>
      <c r="Z123">
        <v>9.1317508559840499E-2</v>
      </c>
      <c r="AA123">
        <v>0.17349204158305601</v>
      </c>
      <c r="AB123" s="39">
        <v>0.245300174878049</v>
      </c>
      <c r="AC123">
        <v>0.30436958197388397</v>
      </c>
      <c r="AD123">
        <v>0.35074623146609202</v>
      </c>
      <c r="AE123">
        <v>0.38739969591492501</v>
      </c>
      <c r="AF123">
        <v>0.41697481661804298</v>
      </c>
      <c r="AG123">
        <v>0.44156537708055499</v>
      </c>
      <c r="AH123">
        <v>0.46208621314016701</v>
      </c>
      <c r="AI123">
        <v>0.481182728720153</v>
      </c>
      <c r="AJ123">
        <v>0.49901883637317701</v>
      </c>
      <c r="AK123">
        <v>0.51461422821779101</v>
      </c>
      <c r="AL123">
        <v>0.52662159252478902</v>
      </c>
      <c r="AM123">
        <v>0.52350944130199395</v>
      </c>
      <c r="AN123">
        <v>0.52828900546435498</v>
      </c>
      <c r="AO123">
        <v>0.53642671870575098</v>
      </c>
      <c r="AP123">
        <v>0.54200645703175099</v>
      </c>
      <c r="AQ123">
        <v>0.54207017274296998</v>
      </c>
      <c r="AR123">
        <v>0.53679447507690703</v>
      </c>
      <c r="AS123">
        <v>0.52632516942763197</v>
      </c>
      <c r="AT123">
        <v>0.51118093904778406</v>
      </c>
      <c r="AU123">
        <v>0.49286398715762098</v>
      </c>
      <c r="AV123">
        <v>0.472478924134978</v>
      </c>
      <c r="AW123">
        <v>0.45006922872319299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-9.1400242929751103E-8</v>
      </c>
      <c r="K124" s="39">
        <v>0</v>
      </c>
      <c r="L124" s="39">
        <v>4.4416639255473397E-7</v>
      </c>
      <c r="M124" s="39">
        <v>7.0137291530158997E-7</v>
      </c>
      <c r="N124" s="39">
        <v>-8.6846707603171996E-8</v>
      </c>
      <c r="O124" s="39">
        <v>-1.9761920322380799E-6</v>
      </c>
      <c r="P124" s="39">
        <v>-2.9533887113686302E-6</v>
      </c>
      <c r="Q124" s="39">
        <v>-6.3444739351048398E-6</v>
      </c>
      <c r="R124" s="39">
        <v>-3.7880162562231501E-6</v>
      </c>
      <c r="S124">
        <v>9.0282525073703801E-4</v>
      </c>
      <c r="T124" s="39">
        <v>-7.2346487152707903E-3</v>
      </c>
      <c r="U124" s="39">
        <v>-2.8995390404795698E-3</v>
      </c>
      <c r="V124">
        <v>-2.1434958370258801E-3</v>
      </c>
      <c r="W124">
        <v>8.4296229236224804E-2</v>
      </c>
      <c r="X124">
        <v>0.16086137280695301</v>
      </c>
      <c r="Y124">
        <v>0.25114959808056803</v>
      </c>
      <c r="Z124">
        <v>0.36322292800856598</v>
      </c>
      <c r="AA124">
        <v>0.49744041356747298</v>
      </c>
      <c r="AB124">
        <v>0.64440445500473198</v>
      </c>
      <c r="AC124">
        <v>0.79506469069894303</v>
      </c>
      <c r="AD124">
        <v>0.94187720527925101</v>
      </c>
      <c r="AE124">
        <v>1.0780160104418099</v>
      </c>
      <c r="AF124">
        <v>1.1989540975331801</v>
      </c>
      <c r="AG124">
        <v>1.3021097679534099</v>
      </c>
      <c r="AH124">
        <v>1.3868721524066401</v>
      </c>
      <c r="AI124">
        <v>1.4518322283488101</v>
      </c>
      <c r="AJ124">
        <v>1.4976025052836099</v>
      </c>
      <c r="AK124">
        <v>1.52581847490624</v>
      </c>
      <c r="AL124">
        <v>1.5386938504005001</v>
      </c>
      <c r="AM124">
        <v>1.5548811549038499</v>
      </c>
      <c r="AN124">
        <v>1.55625546360092</v>
      </c>
      <c r="AO124">
        <v>1.55092822994142</v>
      </c>
      <c r="AP124">
        <v>1.54155883177584</v>
      </c>
      <c r="AQ124">
        <v>1.5293440719147999</v>
      </c>
      <c r="AR124">
        <v>1.5136613554068701</v>
      </c>
      <c r="AS124">
        <v>1.4943953149706399</v>
      </c>
      <c r="AT124">
        <v>1.47172887235995</v>
      </c>
      <c r="AU124">
        <v>1.4455544049726901</v>
      </c>
      <c r="AV124">
        <v>1.4163463346923399</v>
      </c>
      <c r="AW124">
        <v>1.38516585228429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-3.9999999840167802E-8</v>
      </c>
      <c r="K125" s="39">
        <v>0</v>
      </c>
      <c r="L125" s="39">
        <v>2.6999999978849498E-7</v>
      </c>
      <c r="M125" s="39">
        <v>2.6999999978849498E-7</v>
      </c>
      <c r="N125" s="39">
        <v>-3.1999999976217698E-7</v>
      </c>
      <c r="O125" s="39">
        <v>-1.1399999999550599E-6</v>
      </c>
      <c r="P125" s="39">
        <v>-1.10999999990146E-6</v>
      </c>
      <c r="Q125" s="39">
        <v>-2.4000000001245201E-6</v>
      </c>
      <c r="R125" s="39">
        <v>1.50000000267991E-7</v>
      </c>
      <c r="S125" s="39">
        <v>4.8583000000004801E-4</v>
      </c>
      <c r="T125" s="39">
        <v>-4.1474700000001998E-3</v>
      </c>
      <c r="U125" s="39">
        <v>1.9323000000001601E-4</v>
      </c>
      <c r="V125" s="39">
        <v>1.5611800000002399E-3</v>
      </c>
      <c r="W125">
        <v>8.9240000000000097E-2</v>
      </c>
      <c r="X125">
        <v>0.16888627</v>
      </c>
      <c r="Y125">
        <v>0.248128879999999</v>
      </c>
      <c r="Z125">
        <v>0.31986672999999999</v>
      </c>
      <c r="AA125">
        <v>0.37811134000000002</v>
      </c>
      <c r="AB125">
        <v>0.41615822000000002</v>
      </c>
      <c r="AC125">
        <v>0.43312999999999902</v>
      </c>
      <c r="AD125">
        <v>0.431825759999999</v>
      </c>
      <c r="AE125">
        <v>0.41607258000000003</v>
      </c>
      <c r="AF125">
        <v>0.39053560999999998</v>
      </c>
      <c r="AG125">
        <v>0.35955686999999997</v>
      </c>
      <c r="AH125">
        <v>0.32686499000000002</v>
      </c>
      <c r="AI125">
        <v>0.29404044000000001</v>
      </c>
      <c r="AJ125">
        <v>0.26281476999999998</v>
      </c>
      <c r="AK125">
        <v>0.23432718999999899</v>
      </c>
      <c r="AL125">
        <v>0.20907616000000001</v>
      </c>
      <c r="AM125">
        <v>0.20333420999999999</v>
      </c>
      <c r="AN125">
        <v>0.19701891999999999</v>
      </c>
      <c r="AO125" s="39">
        <v>0.19312488999999999</v>
      </c>
      <c r="AP125" s="39">
        <v>0.19013937</v>
      </c>
      <c r="AQ125" s="39">
        <v>0.18659352000000001</v>
      </c>
      <c r="AR125">
        <v>0.18106987999999999</v>
      </c>
      <c r="AS125">
        <v>0.17349544</v>
      </c>
      <c r="AT125" s="39">
        <v>0.16450303999999999</v>
      </c>
      <c r="AU125">
        <v>0.15468255</v>
      </c>
      <c r="AV125">
        <v>0.14494615999999999</v>
      </c>
      <c r="AW125">
        <v>0.13596554999999899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-8.2258623532727095E-4</v>
      </c>
      <c r="K126" s="39">
        <v>2.3773228949974801E-3</v>
      </c>
      <c r="L126" s="39">
        <v>3.90370670265705E-3</v>
      </c>
      <c r="M126" s="39">
        <v>1.3058480887617699E-3</v>
      </c>
      <c r="N126" s="39">
        <v>-9.9542168649269201E-3</v>
      </c>
      <c r="O126" s="39">
        <v>-1.9852816269738598E-2</v>
      </c>
      <c r="P126" s="39">
        <v>-3.2302998888789E-2</v>
      </c>
      <c r="Q126">
        <v>-3.4133548056736102E-2</v>
      </c>
      <c r="R126" s="39">
        <v>-3.6673315208557399E-2</v>
      </c>
      <c r="S126">
        <v>-4.0433749338009098E-2</v>
      </c>
      <c r="T126">
        <v>-1.6384581619366401E-2</v>
      </c>
      <c r="U126" s="39">
        <v>-3.4368647664084699E-2</v>
      </c>
      <c r="V126">
        <v>-3.5147147778435903E-2</v>
      </c>
      <c r="W126">
        <v>-0.30965818726467198</v>
      </c>
      <c r="X126">
        <v>-0.47731085544970803</v>
      </c>
      <c r="Y126">
        <v>-0.62457665343616997</v>
      </c>
      <c r="Z126">
        <v>-0.741311777118147</v>
      </c>
      <c r="AA126">
        <v>-0.83042434495141904</v>
      </c>
      <c r="AB126">
        <v>-0.88140203096802605</v>
      </c>
      <c r="AC126">
        <v>-0.89809818369278505</v>
      </c>
      <c r="AD126">
        <v>-0.88952952233317595</v>
      </c>
      <c r="AE126">
        <v>-0.866847096872569</v>
      </c>
      <c r="AF126">
        <v>-0.84031177269837598</v>
      </c>
      <c r="AG126">
        <v>-0.81811486145645296</v>
      </c>
      <c r="AH126">
        <v>-0.80539755174076</v>
      </c>
      <c r="AI126">
        <v>-0.805048795513152</v>
      </c>
      <c r="AJ126">
        <v>-0.81717129237471797</v>
      </c>
      <c r="AK126">
        <v>-0.83970162647956004</v>
      </c>
      <c r="AL126">
        <v>-0.87104210064161602</v>
      </c>
      <c r="AM126">
        <v>-0.96695422726453795</v>
      </c>
      <c r="AN126">
        <v>-1.03844550540181</v>
      </c>
      <c r="AO126">
        <v>-1.11022590360685</v>
      </c>
      <c r="AP126">
        <v>-1.1769882932997999</v>
      </c>
      <c r="AQ126">
        <v>-1.2351981158267999</v>
      </c>
      <c r="AR126">
        <v>-1.2843137392010699</v>
      </c>
      <c r="AS126">
        <v>-1.3245383273532401</v>
      </c>
      <c r="AT126">
        <v>-1.35848405869447</v>
      </c>
      <c r="AU126">
        <v>-1.3886744629137699</v>
      </c>
      <c r="AV126">
        <v>-1.4171768290228099</v>
      </c>
      <c r="AW126">
        <v>-1.4408127148814001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-8.2220000000021698E-4</v>
      </c>
      <c r="K127" s="39">
        <v>3.1892300000002601E-3</v>
      </c>
      <c r="L127" s="39">
        <v>1.55765999999973E-3</v>
      </c>
      <c r="M127" s="39">
        <v>-2.51018999999977E-3</v>
      </c>
      <c r="N127" s="39">
        <v>-1.12237699999996E-2</v>
      </c>
      <c r="O127" s="39">
        <v>-1.026883E-2</v>
      </c>
      <c r="P127" s="39">
        <v>-1.3208600000000299E-2</v>
      </c>
      <c r="Q127" s="39">
        <v>-3.2824900000005802E-3</v>
      </c>
      <c r="R127" s="39">
        <v>-4.3780000000000199E-3</v>
      </c>
      <c r="S127">
        <v>-2.6167800000000802E-3</v>
      </c>
      <c r="T127">
        <v>-5.4276900000000501E-3</v>
      </c>
      <c r="U127" s="39">
        <v>3.8449999999884403E-5</v>
      </c>
      <c r="V127" s="39">
        <v>3.9779999999947601E-5</v>
      </c>
      <c r="W127">
        <v>-8.5831700000000392E-3</v>
      </c>
      <c r="X127" s="39">
        <v>-3.3449950000000103E-2</v>
      </c>
      <c r="Y127">
        <v>-4.4460209999999598E-2</v>
      </c>
      <c r="Z127">
        <v>-3.1779500000000203E-2</v>
      </c>
      <c r="AA127">
        <v>-3.39068999999983E-3</v>
      </c>
      <c r="AB127">
        <v>3.1702460000000002E-2</v>
      </c>
      <c r="AC127">
        <v>6.3548979999999894E-2</v>
      </c>
      <c r="AD127">
        <v>8.5455679999999895E-2</v>
      </c>
      <c r="AE127">
        <v>9.4625809999999894E-2</v>
      </c>
      <c r="AF127">
        <v>9.1160730000000204E-2</v>
      </c>
      <c r="AG127">
        <v>7.7362009999999995E-2</v>
      </c>
      <c r="AH127">
        <v>5.6483209999999902E-2</v>
      </c>
      <c r="AI127">
        <v>3.1590339999999703E-2</v>
      </c>
      <c r="AJ127">
        <v>4.8985899999999501E-3</v>
      </c>
      <c r="AK127">
        <v>-2.1120770000000001E-2</v>
      </c>
      <c r="AL127">
        <v>-4.4344879999999899E-2</v>
      </c>
      <c r="AM127">
        <v>-6.9782859999999794E-2</v>
      </c>
      <c r="AN127">
        <v>-8.9463369999999695E-2</v>
      </c>
      <c r="AO127">
        <v>-0.102324439999999</v>
      </c>
      <c r="AP127">
        <v>-0.10840760000000001</v>
      </c>
      <c r="AQ127">
        <v>-0.10962545</v>
      </c>
      <c r="AR127">
        <v>-0.108405179999999</v>
      </c>
      <c r="AS127">
        <v>-0.10677837999999901</v>
      </c>
      <c r="AT127">
        <v>-0.10603934999999901</v>
      </c>
      <c r="AU127">
        <v>-0.10667337</v>
      </c>
      <c r="AV127">
        <v>-0.108666279999999</v>
      </c>
      <c r="AW127">
        <v>-0.11052004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103.505221741607</v>
      </c>
      <c r="K128">
        <v>103.845593383524</v>
      </c>
      <c r="L128">
        <v>104.22539919680599</v>
      </c>
      <c r="M128">
        <v>105.238232679897</v>
      </c>
      <c r="N128">
        <v>105.949866114427</v>
      </c>
      <c r="O128">
        <v>108.735279371074</v>
      </c>
      <c r="P128">
        <v>111.65674012611601</v>
      </c>
      <c r="Q128">
        <v>114.69187004969299</v>
      </c>
      <c r="R128">
        <v>117.813005004845</v>
      </c>
      <c r="S128">
        <v>121.234631169648</v>
      </c>
      <c r="T128">
        <v>123.503860208787</v>
      </c>
      <c r="U128">
        <v>125.339506119289</v>
      </c>
      <c r="V128">
        <v>127.568866399985</v>
      </c>
      <c r="W128">
        <v>129.28982978779399</v>
      </c>
      <c r="X128">
        <v>130.53019314716099</v>
      </c>
      <c r="Y128">
        <v>131.39300827767599</v>
      </c>
      <c r="Z128">
        <v>132.45161520486499</v>
      </c>
      <c r="AA128">
        <v>133.63191320817899</v>
      </c>
      <c r="AB128">
        <v>134.91548343054799</v>
      </c>
      <c r="AC128">
        <v>136.32449008954899</v>
      </c>
      <c r="AD128">
        <v>137.896740158515</v>
      </c>
      <c r="AE128">
        <v>139.54324292902601</v>
      </c>
      <c r="AF128">
        <v>141.263247680261</v>
      </c>
      <c r="AG128">
        <v>143.04997446652899</v>
      </c>
      <c r="AH128">
        <v>144.93760064300801</v>
      </c>
      <c r="AI128">
        <v>146.84296920345599</v>
      </c>
      <c r="AJ128">
        <v>148.80763414149999</v>
      </c>
      <c r="AK128">
        <v>150.87611189062201</v>
      </c>
      <c r="AL128">
        <v>153.002612906807</v>
      </c>
      <c r="AM128">
        <v>155.26062976532799</v>
      </c>
      <c r="AN128">
        <v>157.54418180973099</v>
      </c>
      <c r="AO128">
        <v>159.87450604628</v>
      </c>
      <c r="AP128">
        <v>162.25003525051599</v>
      </c>
      <c r="AQ128">
        <v>164.70019708111701</v>
      </c>
      <c r="AR128">
        <v>167.14908358813801</v>
      </c>
      <c r="AS128">
        <v>169.64396346078999</v>
      </c>
      <c r="AT128">
        <v>172.17045001338599</v>
      </c>
      <c r="AU128">
        <v>174.70764013310301</v>
      </c>
      <c r="AV128">
        <v>177.267801568587</v>
      </c>
      <c r="AW128">
        <v>180.00798805903599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4.56408593141333E-6</v>
      </c>
      <c r="K129" s="39">
        <v>-6.4351239559279299E-6</v>
      </c>
      <c r="L129" s="39">
        <v>-4.8379267170162098E-5</v>
      </c>
      <c r="M129" s="39">
        <v>-5.5246305652456503E-5</v>
      </c>
      <c r="N129" s="39">
        <v>2.1599016775120099E-5</v>
      </c>
      <c r="O129" s="39">
        <v>1.13238893328926E-4</v>
      </c>
      <c r="P129" s="39">
        <v>4.0194677497495898E-5</v>
      </c>
      <c r="Q129" s="39">
        <v>-1.6980739775407299E-4</v>
      </c>
      <c r="R129">
        <v>-1.34760413894596E-4</v>
      </c>
      <c r="S129">
        <v>2.19587603205173E-3</v>
      </c>
      <c r="T129">
        <v>-1.7598068694613101E-2</v>
      </c>
      <c r="U129">
        <v>-1.8387449630008401E-3</v>
      </c>
      <c r="V129">
        <v>1.03349600375501E-3</v>
      </c>
      <c r="W129">
        <v>0.17981220519041</v>
      </c>
      <c r="X129">
        <v>0.20429749721697599</v>
      </c>
      <c r="Y129">
        <v>0.17935558900170601</v>
      </c>
      <c r="Z129">
        <v>0.12901239749507601</v>
      </c>
      <c r="AA129">
        <v>7.4483923823298603E-2</v>
      </c>
      <c r="AB129">
        <v>1.7922261886349398E-2</v>
      </c>
      <c r="AC129">
        <v>-3.45094433928494E-2</v>
      </c>
      <c r="AD129">
        <v>-7.9448559126493706E-2</v>
      </c>
      <c r="AE129">
        <v>-0.116343754949477</v>
      </c>
      <c r="AF129">
        <v>-0.14639865398694499</v>
      </c>
      <c r="AG129">
        <v>-0.17096988646290101</v>
      </c>
      <c r="AH129">
        <v>-0.19203378589374101</v>
      </c>
      <c r="AI129">
        <v>-0.213024477666856</v>
      </c>
      <c r="AJ129">
        <v>-0.23426155882154601</v>
      </c>
      <c r="AK129">
        <v>-0.25696381320862099</v>
      </c>
      <c r="AL129">
        <v>-0.282009970045282</v>
      </c>
      <c r="AM129">
        <v>-0.262687077445034</v>
      </c>
      <c r="AN129">
        <v>-0.28861928782020202</v>
      </c>
      <c r="AO129">
        <v>-0.32290685296284499</v>
      </c>
      <c r="AP129">
        <v>-0.36385185211729099</v>
      </c>
      <c r="AQ129">
        <v>-0.40855488901516601</v>
      </c>
      <c r="AR129">
        <v>-0.45500888121712202</v>
      </c>
      <c r="AS129">
        <v>-0.50405412363108104</v>
      </c>
      <c r="AT129">
        <v>-0.55159435463539797</v>
      </c>
      <c r="AU129">
        <v>-0.596763913831166</v>
      </c>
      <c r="AV129">
        <v>-0.63925448200675705</v>
      </c>
      <c r="AW129">
        <v>-0.68119031648303796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88.583369816019399</v>
      </c>
      <c r="K130">
        <v>84.467940711180503</v>
      </c>
      <c r="L130">
        <v>82.083572550833495</v>
      </c>
      <c r="M130">
        <v>81.069063708851601</v>
      </c>
      <c r="N130">
        <v>80.593738136021699</v>
      </c>
      <c r="O130">
        <v>79.995688841423402</v>
      </c>
      <c r="P130">
        <v>77.786520725697997</v>
      </c>
      <c r="Q130">
        <v>74.708639752411301</v>
      </c>
      <c r="R130">
        <v>72.453639165214199</v>
      </c>
      <c r="S130">
        <v>71.150186982328506</v>
      </c>
      <c r="T130">
        <v>70.284308484594305</v>
      </c>
      <c r="U130">
        <v>69.470832726732297</v>
      </c>
      <c r="V130">
        <v>68.858168832361201</v>
      </c>
      <c r="W130">
        <v>67.961403474036601</v>
      </c>
      <c r="X130">
        <v>66.790148102968104</v>
      </c>
      <c r="Y130">
        <v>66.0636879262793</v>
      </c>
      <c r="Z130">
        <v>65.684595505748305</v>
      </c>
      <c r="AA130">
        <v>65.524894247116904</v>
      </c>
      <c r="AB130">
        <v>65.513421299223495</v>
      </c>
      <c r="AC130">
        <v>65.599301847191597</v>
      </c>
      <c r="AD130">
        <v>65.604227302369097</v>
      </c>
      <c r="AE130">
        <v>65.6022161914495</v>
      </c>
      <c r="AF130">
        <v>65.514685147568102</v>
      </c>
      <c r="AG130">
        <v>65.473159436764604</v>
      </c>
      <c r="AH130">
        <v>65.440200864863002</v>
      </c>
      <c r="AI130">
        <v>65.397714442440204</v>
      </c>
      <c r="AJ130">
        <v>65.330552609719405</v>
      </c>
      <c r="AK130">
        <v>65.272106474458496</v>
      </c>
      <c r="AL130">
        <v>65.212256624789902</v>
      </c>
      <c r="AM130">
        <v>65.175891156374306</v>
      </c>
      <c r="AN130">
        <v>65.113313210945606</v>
      </c>
      <c r="AO130">
        <v>65.033781508597997</v>
      </c>
      <c r="AP130">
        <v>64.948870971197394</v>
      </c>
      <c r="AQ130">
        <v>64.884808630632094</v>
      </c>
      <c r="AR130">
        <v>64.814177728719699</v>
      </c>
      <c r="AS130">
        <v>64.912403910650099</v>
      </c>
      <c r="AT130">
        <v>65.060438987448705</v>
      </c>
      <c r="AU130">
        <v>65.229401347064396</v>
      </c>
      <c r="AV130">
        <v>65.425308150172299</v>
      </c>
      <c r="AW130">
        <v>65.728202092043801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775057.08799999999</v>
      </c>
      <c r="T131">
        <v>791692.14199999999</v>
      </c>
      <c r="U131">
        <v>802873.28460000001</v>
      </c>
      <c r="V131">
        <v>815609.23540000001</v>
      </c>
      <c r="W131">
        <v>825252.53150000004</v>
      </c>
      <c r="X131">
        <v>832611.40419999999</v>
      </c>
      <c r="Y131">
        <v>838968.27269999997</v>
      </c>
      <c r="Z131">
        <v>846667.28170000005</v>
      </c>
      <c r="AA131">
        <v>855356.53500000003</v>
      </c>
      <c r="AB131">
        <v>864957.26390000002</v>
      </c>
      <c r="AC131">
        <v>875524.12540000002</v>
      </c>
      <c r="AD131">
        <v>887237.38870000001</v>
      </c>
      <c r="AE131">
        <v>899616.36529999995</v>
      </c>
      <c r="AF131">
        <v>912597.40930000006</v>
      </c>
      <c r="AG131">
        <v>926090.22169999999</v>
      </c>
      <c r="AH131">
        <v>940180.99080000003</v>
      </c>
      <c r="AI131">
        <v>954481.48800000001</v>
      </c>
      <c r="AJ131">
        <v>969148.03419999999</v>
      </c>
      <c r="AK131">
        <v>984366.96329999994</v>
      </c>
      <c r="AL131">
        <v>999961.45059999998</v>
      </c>
      <c r="AM131">
        <v>1016261.2</v>
      </c>
      <c r="AN131">
        <v>1032780.26</v>
      </c>
      <c r="AO131">
        <v>1049619.8459999999</v>
      </c>
      <c r="AP131">
        <v>1066771.0560000001</v>
      </c>
      <c r="AQ131">
        <v>1084345.1529999999</v>
      </c>
      <c r="AR131">
        <v>1102016.439</v>
      </c>
      <c r="AS131">
        <v>1119923.2830000001</v>
      </c>
      <c r="AT131">
        <v>1138011.6170000001</v>
      </c>
      <c r="AU131">
        <v>1156185.9040000001</v>
      </c>
      <c r="AV131">
        <v>1174489.909</v>
      </c>
      <c r="AW131">
        <v>1193557.909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13928522.09</v>
      </c>
      <c r="T132">
        <v>14060070.4</v>
      </c>
      <c r="U132">
        <v>14184434.98</v>
      </c>
      <c r="V132">
        <v>14648933.140000001</v>
      </c>
      <c r="W132">
        <v>14982839.460000001</v>
      </c>
      <c r="X132">
        <v>15181476.59</v>
      </c>
      <c r="Y132">
        <v>15174276.59</v>
      </c>
      <c r="Z132">
        <v>15234614.630000001</v>
      </c>
      <c r="AA132">
        <v>15303591.17</v>
      </c>
      <c r="AB132">
        <v>15369637.289999999</v>
      </c>
      <c r="AC132">
        <v>15447716.9</v>
      </c>
      <c r="AD132">
        <v>15570282.41</v>
      </c>
      <c r="AE132">
        <v>15685013.300000001</v>
      </c>
      <c r="AF132">
        <v>15800887.199999999</v>
      </c>
      <c r="AG132">
        <v>15920718.26</v>
      </c>
      <c r="AH132">
        <v>16073391.99</v>
      </c>
      <c r="AI132">
        <v>16194854.77</v>
      </c>
      <c r="AJ132">
        <v>16307888.34</v>
      </c>
      <c r="AK132">
        <v>16457765.32</v>
      </c>
      <c r="AL132">
        <v>16609619.119999999</v>
      </c>
      <c r="AM132">
        <v>16805701.350000001</v>
      </c>
      <c r="AN132">
        <v>16985439.149999999</v>
      </c>
      <c r="AO132">
        <v>17153369.73</v>
      </c>
      <c r="AP132">
        <v>17325068.420000002</v>
      </c>
      <c r="AQ132">
        <v>17531444.059999999</v>
      </c>
      <c r="AR132">
        <v>17720358.079999998</v>
      </c>
      <c r="AS132">
        <v>17920343.09</v>
      </c>
      <c r="AT132">
        <v>18135463.359999999</v>
      </c>
      <c r="AU132">
        <v>18342837.620000001</v>
      </c>
      <c r="AV132">
        <v>18552369.739999998</v>
      </c>
      <c r="AW132">
        <v>18882455.030000001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14703579.18</v>
      </c>
      <c r="T133">
        <v>14851762.539999999</v>
      </c>
      <c r="U133">
        <v>14987308.27</v>
      </c>
      <c r="V133">
        <v>15464542.380000001</v>
      </c>
      <c r="W133">
        <v>15808091.99</v>
      </c>
      <c r="X133">
        <v>16014088</v>
      </c>
      <c r="Y133">
        <v>16013244.859999999</v>
      </c>
      <c r="Z133">
        <v>16081281.91</v>
      </c>
      <c r="AA133">
        <v>16158947.699999999</v>
      </c>
      <c r="AB133">
        <v>16234594.550000001</v>
      </c>
      <c r="AC133">
        <v>16323241.029999999</v>
      </c>
      <c r="AD133">
        <v>16457519.800000001</v>
      </c>
      <c r="AE133">
        <v>16584629.66</v>
      </c>
      <c r="AF133">
        <v>16713484.609999999</v>
      </c>
      <c r="AG133">
        <v>16846808.48</v>
      </c>
      <c r="AH133">
        <v>17013572.989999998</v>
      </c>
      <c r="AI133">
        <v>17149336.25</v>
      </c>
      <c r="AJ133">
        <v>17277036.370000001</v>
      </c>
      <c r="AK133">
        <v>17442132.280000001</v>
      </c>
      <c r="AL133">
        <v>17609580.57</v>
      </c>
      <c r="AM133">
        <v>17821962.550000001</v>
      </c>
      <c r="AN133">
        <v>18018219.41</v>
      </c>
      <c r="AO133">
        <v>18202989.579999998</v>
      </c>
      <c r="AP133">
        <v>18391839.469999999</v>
      </c>
      <c r="AQ133">
        <v>18615789.210000001</v>
      </c>
      <c r="AR133">
        <v>18822374.52</v>
      </c>
      <c r="AS133">
        <v>19040266.370000001</v>
      </c>
      <c r="AT133">
        <v>19273474.969999999</v>
      </c>
      <c r="AU133">
        <v>19499023.52</v>
      </c>
      <c r="AV133">
        <v>19726859.649999999</v>
      </c>
      <c r="AW133">
        <v>20076012.940000001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145570888.19999999</v>
      </c>
      <c r="K134">
        <v>141027161.19999999</v>
      </c>
      <c r="L134">
        <v>137577295.5</v>
      </c>
      <c r="M134">
        <v>134662982.19999999</v>
      </c>
      <c r="N134">
        <v>133306323.2</v>
      </c>
      <c r="O134">
        <v>131374796.59999999</v>
      </c>
      <c r="P134">
        <v>127809265.3</v>
      </c>
      <c r="Q134">
        <v>123195610.3</v>
      </c>
      <c r="R134">
        <v>119589327</v>
      </c>
      <c r="S134">
        <v>119258383.2</v>
      </c>
      <c r="T134">
        <v>117331830.5</v>
      </c>
      <c r="U134">
        <v>115109921.2</v>
      </c>
      <c r="V134">
        <v>112589461.59999999</v>
      </c>
      <c r="W134">
        <v>109655904.3</v>
      </c>
      <c r="X134">
        <v>106394827.2</v>
      </c>
      <c r="Y134">
        <v>103801952.8</v>
      </c>
      <c r="Z134">
        <v>101425660.90000001</v>
      </c>
      <c r="AA134">
        <v>99209184.939999998</v>
      </c>
      <c r="AB134">
        <v>97087634.420000002</v>
      </c>
      <c r="AC134">
        <v>95008998.799999997</v>
      </c>
      <c r="AD134">
        <v>92885021.560000002</v>
      </c>
      <c r="AE134">
        <v>90693512.829999998</v>
      </c>
      <c r="AF134">
        <v>88435776.890000001</v>
      </c>
      <c r="AG134">
        <v>86105409.079999998</v>
      </c>
      <c r="AH134">
        <v>83715019.890000001</v>
      </c>
      <c r="AI134">
        <v>81335428.459999904</v>
      </c>
      <c r="AJ134">
        <v>78898868.829999998</v>
      </c>
      <c r="AK134">
        <v>76418013.739999995</v>
      </c>
      <c r="AL134">
        <v>73899448.989999995</v>
      </c>
      <c r="AM134">
        <v>71342788.560000002</v>
      </c>
      <c r="AN134">
        <v>68733937.560000002</v>
      </c>
      <c r="AO134">
        <v>66127121.100000001</v>
      </c>
      <c r="AP134">
        <v>63536579.270000003</v>
      </c>
      <c r="AQ134">
        <v>60980106.759999998</v>
      </c>
      <c r="AR134">
        <v>58466257.880000003</v>
      </c>
      <c r="AS134">
        <v>56000199.560000002</v>
      </c>
      <c r="AT134">
        <v>53598933.630000003</v>
      </c>
      <c r="AU134">
        <v>51265871.729999997</v>
      </c>
      <c r="AV134">
        <v>49008096.340000004</v>
      </c>
      <c r="AW134">
        <v>46846373.159999996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1000117.673</v>
      </c>
      <c r="K135">
        <v>973358.83279999997</v>
      </c>
      <c r="L135">
        <v>944189.37769999995</v>
      </c>
      <c r="M135">
        <v>916027.87139999995</v>
      </c>
      <c r="N135">
        <v>891649.50280000002</v>
      </c>
      <c r="O135">
        <v>873770.77249999996</v>
      </c>
      <c r="P135">
        <v>859489.78460000001</v>
      </c>
      <c r="Q135">
        <v>843830.34479999996</v>
      </c>
      <c r="R135">
        <v>821909.20310000004</v>
      </c>
      <c r="S135">
        <v>800017.19279999996</v>
      </c>
      <c r="T135">
        <v>779220.0932</v>
      </c>
      <c r="U135">
        <v>758704.55539999995</v>
      </c>
      <c r="V135">
        <v>734984.75100000005</v>
      </c>
      <c r="W135">
        <v>707796.11479999998</v>
      </c>
      <c r="X135">
        <v>677537.18090000004</v>
      </c>
      <c r="Y135">
        <v>647650.30989999999</v>
      </c>
      <c r="Z135">
        <v>620620.94110000005</v>
      </c>
      <c r="AA135">
        <v>596825.08990000002</v>
      </c>
      <c r="AB135">
        <v>575977.5673</v>
      </c>
      <c r="AC135">
        <v>557563.92000000004</v>
      </c>
      <c r="AD135">
        <v>541094.48910000001</v>
      </c>
      <c r="AE135">
        <v>526142.85750000004</v>
      </c>
      <c r="AF135">
        <v>512382.17989999999</v>
      </c>
      <c r="AG135">
        <v>499582.40899999999</v>
      </c>
      <c r="AH135">
        <v>487593.65950000001</v>
      </c>
      <c r="AI135">
        <v>476267.37290000002</v>
      </c>
      <c r="AJ135">
        <v>465447.78110000002</v>
      </c>
      <c r="AK135">
        <v>455047.50050000002</v>
      </c>
      <c r="AL135">
        <v>445005.54739999998</v>
      </c>
      <c r="AM135">
        <v>434938.29450000002</v>
      </c>
      <c r="AN135">
        <v>425003.48149999999</v>
      </c>
      <c r="AO135">
        <v>415242.22440000001</v>
      </c>
      <c r="AP135">
        <v>405669.65059999999</v>
      </c>
      <c r="AQ135">
        <v>396300.27769999998</v>
      </c>
      <c r="AR135">
        <v>387129.054</v>
      </c>
      <c r="AS135">
        <v>378143.3958</v>
      </c>
      <c r="AT135">
        <v>369311.12160000001</v>
      </c>
      <c r="AU135">
        <v>360607.03019999998</v>
      </c>
      <c r="AV135">
        <v>352019.37949999998</v>
      </c>
      <c r="AW135">
        <v>343645.95990000002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1000117.673</v>
      </c>
      <c r="K136">
        <v>973358.83279999997</v>
      </c>
      <c r="L136">
        <v>944189.37769999995</v>
      </c>
      <c r="M136">
        <v>916027.87139999995</v>
      </c>
      <c r="N136">
        <v>891649.50280000002</v>
      </c>
      <c r="O136">
        <v>873770.77249999996</v>
      </c>
      <c r="P136">
        <v>859489.78460000001</v>
      </c>
      <c r="Q136">
        <v>843830.34479999996</v>
      </c>
      <c r="R136">
        <v>821909.20310000004</v>
      </c>
      <c r="S136">
        <v>800017.19279999996</v>
      </c>
      <c r="T136">
        <v>779220.0932</v>
      </c>
      <c r="U136">
        <v>758704.55539999995</v>
      </c>
      <c r="V136">
        <v>734984.75100000005</v>
      </c>
      <c r="W136">
        <v>707796.11479999998</v>
      </c>
      <c r="X136">
        <v>677537.18090000004</v>
      </c>
      <c r="Y136">
        <v>647650.30989999999</v>
      </c>
      <c r="Z136">
        <v>620620.94110000005</v>
      </c>
      <c r="AA136">
        <v>596825.08990000002</v>
      </c>
      <c r="AB136">
        <v>575977.5673</v>
      </c>
      <c r="AC136">
        <v>557563.92000000004</v>
      </c>
      <c r="AD136">
        <v>541094.48910000001</v>
      </c>
      <c r="AE136">
        <v>526142.85750000004</v>
      </c>
      <c r="AF136">
        <v>512382.17989999999</v>
      </c>
      <c r="AG136">
        <v>499582.40899999999</v>
      </c>
      <c r="AH136">
        <v>487593.65950000001</v>
      </c>
      <c r="AI136">
        <v>476267.37290000002</v>
      </c>
      <c r="AJ136">
        <v>465447.78110000002</v>
      </c>
      <c r="AK136">
        <v>455047.50050000002</v>
      </c>
      <c r="AL136">
        <v>445005.54739999998</v>
      </c>
      <c r="AM136">
        <v>434938.29450000002</v>
      </c>
      <c r="AN136">
        <v>425003.48149999999</v>
      </c>
      <c r="AO136">
        <v>415242.22440000001</v>
      </c>
      <c r="AP136">
        <v>405669.65059999999</v>
      </c>
      <c r="AQ136">
        <v>396300.27769999998</v>
      </c>
      <c r="AR136">
        <v>387129.054</v>
      </c>
      <c r="AS136">
        <v>378143.3958</v>
      </c>
      <c r="AT136">
        <v>369311.12160000001</v>
      </c>
      <c r="AU136">
        <v>360607.03019999998</v>
      </c>
      <c r="AV136">
        <v>352019.37949999998</v>
      </c>
      <c r="AW136">
        <v>343645.95990000002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108395706.3</v>
      </c>
      <c r="K137">
        <v>105272646.2</v>
      </c>
      <c r="L137">
        <v>102795186</v>
      </c>
      <c r="M137">
        <v>100555778.59999999</v>
      </c>
      <c r="N137">
        <v>99571859.230000004</v>
      </c>
      <c r="O137">
        <v>98533046.390000001</v>
      </c>
      <c r="P137">
        <v>96700956.280000001</v>
      </c>
      <c r="Q137">
        <v>94665381.519999996</v>
      </c>
      <c r="R137">
        <v>93587153.390000001</v>
      </c>
      <c r="S137">
        <v>95323918.870000005</v>
      </c>
      <c r="T137">
        <v>94284915.930000007</v>
      </c>
      <c r="U137">
        <v>92582485.930000007</v>
      </c>
      <c r="V137">
        <v>90617526.290000007</v>
      </c>
      <c r="W137">
        <v>88497981.959999904</v>
      </c>
      <c r="X137">
        <v>86145352.489999995</v>
      </c>
      <c r="Y137">
        <v>84182112.519999996</v>
      </c>
      <c r="Z137">
        <v>82415049.420000002</v>
      </c>
      <c r="AA137">
        <v>80771426.019999996</v>
      </c>
      <c r="AB137">
        <v>79184031.230000004</v>
      </c>
      <c r="AC137">
        <v>77599216.239999995</v>
      </c>
      <c r="AD137">
        <v>75942700.170000002</v>
      </c>
      <c r="AE137">
        <v>74206200.75</v>
      </c>
      <c r="AF137">
        <v>72382929.469999999</v>
      </c>
      <c r="AG137">
        <v>70470447.260000005</v>
      </c>
      <c r="AH137">
        <v>68475535.269999996</v>
      </c>
      <c r="AI137">
        <v>66371617.630000003</v>
      </c>
      <c r="AJ137">
        <v>64196196.979999997</v>
      </c>
      <c r="AK137">
        <v>61963565.590000004</v>
      </c>
      <c r="AL137">
        <v>59686110.810000002</v>
      </c>
      <c r="AM137">
        <v>57370996.5</v>
      </c>
      <c r="AN137">
        <v>55018893.93</v>
      </c>
      <c r="AO137">
        <v>52664295.869999997</v>
      </c>
      <c r="AP137">
        <v>50322879.689999998</v>
      </c>
      <c r="AQ137">
        <v>48011107.109999999</v>
      </c>
      <c r="AR137">
        <v>45740002.579999998</v>
      </c>
      <c r="AS137">
        <v>43514594.420000002</v>
      </c>
      <c r="AT137">
        <v>41353280.189999998</v>
      </c>
      <c r="AU137">
        <v>39261270.890000001</v>
      </c>
      <c r="AV137">
        <v>37245134.159999996</v>
      </c>
      <c r="AW137">
        <v>35317733.579999998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108395706.3</v>
      </c>
      <c r="K138">
        <v>105272646.2</v>
      </c>
      <c r="L138">
        <v>102795186</v>
      </c>
      <c r="M138">
        <v>100555778.59999999</v>
      </c>
      <c r="N138">
        <v>99571859.230000004</v>
      </c>
      <c r="O138">
        <v>98533046.390000001</v>
      </c>
      <c r="P138">
        <v>96700956.280000001</v>
      </c>
      <c r="Q138">
        <v>94665381.519999996</v>
      </c>
      <c r="R138">
        <v>93587153.390000001</v>
      </c>
      <c r="S138">
        <v>95323918.870000005</v>
      </c>
      <c r="T138">
        <v>94284915.930000007</v>
      </c>
      <c r="U138">
        <v>92582485.930000007</v>
      </c>
      <c r="V138">
        <v>90617526.290000007</v>
      </c>
      <c r="W138">
        <v>88497981.959999904</v>
      </c>
      <c r="X138">
        <v>86145352.489999995</v>
      </c>
      <c r="Y138">
        <v>84182112.519999996</v>
      </c>
      <c r="Z138">
        <v>82415049.420000002</v>
      </c>
      <c r="AA138">
        <v>80771426.019999996</v>
      </c>
      <c r="AB138">
        <v>79184031.230000004</v>
      </c>
      <c r="AC138">
        <v>77599216.239999995</v>
      </c>
      <c r="AD138">
        <v>75942700.170000002</v>
      </c>
      <c r="AE138">
        <v>74206200.75</v>
      </c>
      <c r="AF138">
        <v>72382929.469999999</v>
      </c>
      <c r="AG138">
        <v>70470447.260000005</v>
      </c>
      <c r="AH138">
        <v>68475535.269999996</v>
      </c>
      <c r="AI138">
        <v>66371617.630000003</v>
      </c>
      <c r="AJ138">
        <v>64196196.979999997</v>
      </c>
      <c r="AK138">
        <v>61963565.590000004</v>
      </c>
      <c r="AL138">
        <v>59686110.810000002</v>
      </c>
      <c r="AM138">
        <v>57370996.5</v>
      </c>
      <c r="AN138">
        <v>55018893.93</v>
      </c>
      <c r="AO138">
        <v>52664295.869999997</v>
      </c>
      <c r="AP138">
        <v>50322879.689999998</v>
      </c>
      <c r="AQ138">
        <v>48011107.109999999</v>
      </c>
      <c r="AR138">
        <v>45740002.579999998</v>
      </c>
      <c r="AS138">
        <v>43514594.420000002</v>
      </c>
      <c r="AT138">
        <v>41353280.189999998</v>
      </c>
      <c r="AU138">
        <v>39261270.890000001</v>
      </c>
      <c r="AV138">
        <v>37245134.159999996</v>
      </c>
      <c r="AW138">
        <v>35317733.579999998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36175064.229999997</v>
      </c>
      <c r="K139">
        <v>34781156.240000002</v>
      </c>
      <c r="L139">
        <v>33837920.090000004</v>
      </c>
      <c r="M139">
        <v>33191175.73</v>
      </c>
      <c r="N139">
        <v>32842814.43</v>
      </c>
      <c r="O139">
        <v>31967979.449999999</v>
      </c>
      <c r="P139">
        <v>30248819.260000002</v>
      </c>
      <c r="Q139">
        <v>27686398.43</v>
      </c>
      <c r="R139">
        <v>25180264.370000001</v>
      </c>
      <c r="S139">
        <v>23134447.100000001</v>
      </c>
      <c r="T139">
        <v>22267694.460000001</v>
      </c>
      <c r="U139">
        <v>21768730.68</v>
      </c>
      <c r="V139">
        <v>21236950.609999999</v>
      </c>
      <c r="W139">
        <v>20450126.239999998</v>
      </c>
      <c r="X139">
        <v>19571937.52</v>
      </c>
      <c r="Y139">
        <v>18972189.960000001</v>
      </c>
      <c r="Z139">
        <v>18389990.550000001</v>
      </c>
      <c r="AA139">
        <v>17840933.829999998</v>
      </c>
      <c r="AB139">
        <v>17327625.629999999</v>
      </c>
      <c r="AC139">
        <v>16852218.640000001</v>
      </c>
      <c r="AD139">
        <v>16401226.9</v>
      </c>
      <c r="AE139">
        <v>15961169.23</v>
      </c>
      <c r="AF139">
        <v>15540465.24</v>
      </c>
      <c r="AG139">
        <v>15135379.41</v>
      </c>
      <c r="AH139">
        <v>14751890.960000001</v>
      </c>
      <c r="AI139">
        <v>14487543.449999999</v>
      </c>
      <c r="AJ139">
        <v>14237224.07</v>
      </c>
      <c r="AK139">
        <v>13999400.65</v>
      </c>
      <c r="AL139">
        <v>13768332.630000001</v>
      </c>
      <c r="AM139">
        <v>13536853.76</v>
      </c>
      <c r="AN139">
        <v>13290040.15</v>
      </c>
      <c r="AO139">
        <v>13047583.01</v>
      </c>
      <c r="AP139">
        <v>12808029.93</v>
      </c>
      <c r="AQ139">
        <v>12572699.369999999</v>
      </c>
      <c r="AR139">
        <v>12339126.25</v>
      </c>
      <c r="AS139">
        <v>12107461.74</v>
      </c>
      <c r="AT139">
        <v>11876342.32</v>
      </c>
      <c r="AU139">
        <v>11643993.810000001</v>
      </c>
      <c r="AV139">
        <v>11410942.800000001</v>
      </c>
      <c r="AW139">
        <v>11184993.619999999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36175064.229999997</v>
      </c>
      <c r="K140">
        <v>34781156.240000002</v>
      </c>
      <c r="L140">
        <v>33837920.090000004</v>
      </c>
      <c r="M140">
        <v>33191175.73</v>
      </c>
      <c r="N140">
        <v>32842814.43</v>
      </c>
      <c r="O140">
        <v>31967979.449999999</v>
      </c>
      <c r="P140">
        <v>30248819.260000002</v>
      </c>
      <c r="Q140">
        <v>27686398.43</v>
      </c>
      <c r="R140">
        <v>25180264.370000001</v>
      </c>
      <c r="S140">
        <v>23134447.100000001</v>
      </c>
      <c r="T140">
        <v>22267694.460000001</v>
      </c>
      <c r="U140">
        <v>21768730.68</v>
      </c>
      <c r="V140">
        <v>21236950.609999999</v>
      </c>
      <c r="W140">
        <v>20450126.239999998</v>
      </c>
      <c r="X140">
        <v>19571937.52</v>
      </c>
      <c r="Y140">
        <v>18972189.960000001</v>
      </c>
      <c r="Z140">
        <v>18389990.550000001</v>
      </c>
      <c r="AA140">
        <v>17840933.829999998</v>
      </c>
      <c r="AB140">
        <v>17327625.629999999</v>
      </c>
      <c r="AC140">
        <v>16852218.640000001</v>
      </c>
      <c r="AD140">
        <v>16401226.9</v>
      </c>
      <c r="AE140">
        <v>15961169.23</v>
      </c>
      <c r="AF140">
        <v>15540465.24</v>
      </c>
      <c r="AG140">
        <v>15135379.41</v>
      </c>
      <c r="AH140">
        <v>14751890.960000001</v>
      </c>
      <c r="AI140">
        <v>14487543.449999999</v>
      </c>
      <c r="AJ140">
        <v>14237224.07</v>
      </c>
      <c r="AK140">
        <v>13999400.65</v>
      </c>
      <c r="AL140">
        <v>13768332.630000001</v>
      </c>
      <c r="AM140">
        <v>13536853.76</v>
      </c>
      <c r="AN140">
        <v>13290040.15</v>
      </c>
      <c r="AO140">
        <v>13047583.01</v>
      </c>
      <c r="AP140">
        <v>12808029.93</v>
      </c>
      <c r="AQ140">
        <v>12572699.369999999</v>
      </c>
      <c r="AR140">
        <v>12339126.25</v>
      </c>
      <c r="AS140">
        <v>12107461.74</v>
      </c>
      <c r="AT140">
        <v>11876342.32</v>
      </c>
      <c r="AU140">
        <v>11643993.810000001</v>
      </c>
      <c r="AV140">
        <v>11410942.800000001</v>
      </c>
      <c r="AW140">
        <v>11184993.619999999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7403279.9110000003</v>
      </c>
      <c r="K141">
        <v>7209445.125</v>
      </c>
      <c r="L141">
        <v>6837424.3150000004</v>
      </c>
      <c r="M141">
        <v>7104492.0060000001</v>
      </c>
      <c r="N141">
        <v>7206609.2240000004</v>
      </c>
      <c r="O141">
        <v>7510852.9340000004</v>
      </c>
      <c r="P141">
        <v>7635248.1739999996</v>
      </c>
      <c r="Q141">
        <v>7553974.5520000001</v>
      </c>
      <c r="R141">
        <v>7578557.6440000003</v>
      </c>
      <c r="S141">
        <v>7910307.7199999997</v>
      </c>
      <c r="T141">
        <v>8085232.3870000001</v>
      </c>
      <c r="U141">
        <v>8153552.0650000004</v>
      </c>
      <c r="V141">
        <v>8155742.0429999996</v>
      </c>
      <c r="W141">
        <v>8075596.9060000004</v>
      </c>
      <c r="X141">
        <v>7926965.3449999997</v>
      </c>
      <c r="Y141">
        <v>7876938.71</v>
      </c>
      <c r="Z141">
        <v>7909301.2379999999</v>
      </c>
      <c r="AA141">
        <v>7999788.7659999998</v>
      </c>
      <c r="AB141">
        <v>8128558.9249999998</v>
      </c>
      <c r="AC141">
        <v>8281558.7520000003</v>
      </c>
      <c r="AD141">
        <v>8448130.2009999994</v>
      </c>
      <c r="AE141">
        <v>8617825.2210000008</v>
      </c>
      <c r="AF141">
        <v>8787475.5690000001</v>
      </c>
      <c r="AG141">
        <v>8955286.09799999</v>
      </c>
      <c r="AH141">
        <v>9121910.0289999899</v>
      </c>
      <c r="AI141">
        <v>9281459.0899999999</v>
      </c>
      <c r="AJ141">
        <v>9433951.2709999997</v>
      </c>
      <c r="AK141">
        <v>9581805.5079999994</v>
      </c>
      <c r="AL141">
        <v>9725870.9350000005</v>
      </c>
      <c r="AM141">
        <v>9870140.2070000004</v>
      </c>
      <c r="AN141">
        <v>10005368.16</v>
      </c>
      <c r="AO141">
        <v>10137204.880000001</v>
      </c>
      <c r="AP141">
        <v>10267029.880000001</v>
      </c>
      <c r="AQ141">
        <v>10396966.16</v>
      </c>
      <c r="AR141">
        <v>10526765.35</v>
      </c>
      <c r="AS141">
        <v>10654516.130000001</v>
      </c>
      <c r="AT141">
        <v>10782162.85</v>
      </c>
      <c r="AU141">
        <v>10910776.66</v>
      </c>
      <c r="AV141">
        <v>11041884.939999999</v>
      </c>
      <c r="AW141">
        <v>11180347.189999999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11068242.539999999</v>
      </c>
      <c r="K142">
        <v>10408433.51</v>
      </c>
      <c r="L142">
        <v>10066074.76</v>
      </c>
      <c r="M142">
        <v>10105691.710000001</v>
      </c>
      <c r="N142">
        <v>10278970.039999999</v>
      </c>
      <c r="O142">
        <v>9893746.7440000009</v>
      </c>
      <c r="P142">
        <v>9082537.4230000004</v>
      </c>
      <c r="Q142">
        <v>8083801.3229999999</v>
      </c>
      <c r="R142">
        <v>7310637.7659999998</v>
      </c>
      <c r="S142">
        <v>7055811.574</v>
      </c>
      <c r="T142">
        <v>6940242.0499999998</v>
      </c>
      <c r="U142">
        <v>6897315.0319999997</v>
      </c>
      <c r="V142">
        <v>6886397.0300000003</v>
      </c>
      <c r="W142">
        <v>6860068.2719999999</v>
      </c>
      <c r="X142">
        <v>6834503.5350000001</v>
      </c>
      <c r="Y142">
        <v>6886083.7800000003</v>
      </c>
      <c r="Z142">
        <v>7000978.8269999996</v>
      </c>
      <c r="AA142">
        <v>7156387.9469999997</v>
      </c>
      <c r="AB142">
        <v>7335349.1160000004</v>
      </c>
      <c r="AC142">
        <v>7526796.3099999996</v>
      </c>
      <c r="AD142">
        <v>7721258.102</v>
      </c>
      <c r="AE142">
        <v>7908516.0130000003</v>
      </c>
      <c r="AF142">
        <v>8086793.7750000004</v>
      </c>
      <c r="AG142">
        <v>8254855.0250000004</v>
      </c>
      <c r="AH142">
        <v>8414762.6899999995</v>
      </c>
      <c r="AI142">
        <v>8582789.2819999997</v>
      </c>
      <c r="AJ142">
        <v>8744211.5759999994</v>
      </c>
      <c r="AK142">
        <v>8900994.409</v>
      </c>
      <c r="AL142">
        <v>9054439.7980000004</v>
      </c>
      <c r="AM142">
        <v>9209400.2410000004</v>
      </c>
      <c r="AN142">
        <v>9356245.932</v>
      </c>
      <c r="AO142">
        <v>9503027.3029999901</v>
      </c>
      <c r="AP142">
        <v>9650571.2510000002</v>
      </c>
      <c r="AQ142">
        <v>9800225.3540000003</v>
      </c>
      <c r="AR142">
        <v>9952574.2239999995</v>
      </c>
      <c r="AS142">
        <v>10106093.119999999</v>
      </c>
      <c r="AT142">
        <v>10263315.57</v>
      </c>
      <c r="AU142">
        <v>10425374.380000001</v>
      </c>
      <c r="AV142">
        <v>10593348.27</v>
      </c>
      <c r="AW142">
        <v>10770201.59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945063.3713</v>
      </c>
      <c r="K143">
        <v>889020.62040000001</v>
      </c>
      <c r="L143">
        <v>845043.61069999996</v>
      </c>
      <c r="M143">
        <v>831701.87620000006</v>
      </c>
      <c r="N143">
        <v>855158.59120000002</v>
      </c>
      <c r="O143">
        <v>852096.94640000002</v>
      </c>
      <c r="P143">
        <v>812425.57030000002</v>
      </c>
      <c r="Q143">
        <v>748280.58519999997</v>
      </c>
      <c r="R143">
        <v>691775.00450000004</v>
      </c>
      <c r="S143">
        <v>642607.83840000001</v>
      </c>
      <c r="T143">
        <v>606942.61820000003</v>
      </c>
      <c r="U143">
        <v>583544.772</v>
      </c>
      <c r="V143">
        <v>568908.41070000001</v>
      </c>
      <c r="W143">
        <v>555971.41899999999</v>
      </c>
      <c r="X143">
        <v>544982.20539999998</v>
      </c>
      <c r="Y143">
        <v>545129.5932</v>
      </c>
      <c r="Z143">
        <v>550369.96290000004</v>
      </c>
      <c r="AA143">
        <v>558281.29130000004</v>
      </c>
      <c r="AB143">
        <v>567439.89540000004</v>
      </c>
      <c r="AC143">
        <v>577294.17740000004</v>
      </c>
      <c r="AD143">
        <v>587514.47019999998</v>
      </c>
      <c r="AE143">
        <v>597428.01379999996</v>
      </c>
      <c r="AF143">
        <v>607146.30469999998</v>
      </c>
      <c r="AG143">
        <v>616667.40549999999</v>
      </c>
      <c r="AH143">
        <v>626203.33030000003</v>
      </c>
      <c r="AI143">
        <v>637705.34600000002</v>
      </c>
      <c r="AJ143">
        <v>649287.40910000005</v>
      </c>
      <c r="AK143">
        <v>660932.69640000002</v>
      </c>
      <c r="AL143">
        <v>672555.24509999994</v>
      </c>
      <c r="AM143">
        <v>684295.56140000001</v>
      </c>
      <c r="AN143">
        <v>695401.26119999995</v>
      </c>
      <c r="AO143">
        <v>706409.59739999997</v>
      </c>
      <c r="AP143">
        <v>717258.9693</v>
      </c>
      <c r="AQ143">
        <v>728039.54639999999</v>
      </c>
      <c r="AR143">
        <v>738718.64610000001</v>
      </c>
      <c r="AS143">
        <v>749201.02819999994</v>
      </c>
      <c r="AT143">
        <v>759587.23580000002</v>
      </c>
      <c r="AU143">
        <v>769936.50410000002</v>
      </c>
      <c r="AV143">
        <v>780317.79819999996</v>
      </c>
      <c r="AW143">
        <v>791014.18830000004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5739526.534</v>
      </c>
      <c r="K144">
        <v>5166056.0619999999</v>
      </c>
      <c r="L144">
        <v>4918216.09</v>
      </c>
      <c r="M144">
        <v>4998711.9230000004</v>
      </c>
      <c r="N144">
        <v>5100896.62</v>
      </c>
      <c r="O144">
        <v>5106166.9730000002</v>
      </c>
      <c r="P144">
        <v>4860682.7620000001</v>
      </c>
      <c r="Q144">
        <v>4528879.1529999999</v>
      </c>
      <c r="R144">
        <v>4302991.4380000001</v>
      </c>
      <c r="S144">
        <v>4274050.5559999999</v>
      </c>
      <c r="T144">
        <v>4242624.3640000001</v>
      </c>
      <c r="U144">
        <v>4237579.8080000002</v>
      </c>
      <c r="V144">
        <v>4240522.4869999997</v>
      </c>
      <c r="W144">
        <v>4219591.9869999997</v>
      </c>
      <c r="X144">
        <v>4178067.55</v>
      </c>
      <c r="Y144">
        <v>4167717.469</v>
      </c>
      <c r="Z144">
        <v>4196182.9110000003</v>
      </c>
      <c r="AA144">
        <v>4253913.773</v>
      </c>
      <c r="AB144">
        <v>4331675.37</v>
      </c>
      <c r="AC144">
        <v>4422663.5329999998</v>
      </c>
      <c r="AD144">
        <v>4519472.8619999997</v>
      </c>
      <c r="AE144">
        <v>4615722.2980000004</v>
      </c>
      <c r="AF144">
        <v>4710405.8789999997</v>
      </c>
      <c r="AG144">
        <v>4802919.6670000004</v>
      </c>
      <c r="AH144">
        <v>4894687.3729999997</v>
      </c>
      <c r="AI144">
        <v>4984943.7470000004</v>
      </c>
      <c r="AJ144">
        <v>5072276.2570000002</v>
      </c>
      <c r="AK144">
        <v>5159478.4730000002</v>
      </c>
      <c r="AL144">
        <v>5246419.8470000001</v>
      </c>
      <c r="AM144">
        <v>5335787.4890000001</v>
      </c>
      <c r="AN144">
        <v>5412795.5839999998</v>
      </c>
      <c r="AO144">
        <v>5482486.841</v>
      </c>
      <c r="AP144">
        <v>5546750.0039999997</v>
      </c>
      <c r="AQ144">
        <v>5607847.0089999996</v>
      </c>
      <c r="AR144">
        <v>5664933.1799999997</v>
      </c>
      <c r="AS144">
        <v>5725172.8540000003</v>
      </c>
      <c r="AT144">
        <v>5788760.3899999997</v>
      </c>
      <c r="AU144">
        <v>5854630.8640000001</v>
      </c>
      <c r="AV144">
        <v>5922726.2879999997</v>
      </c>
      <c r="AW144">
        <v>5996969.0860000001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17794504.710000001</v>
      </c>
      <c r="K145">
        <v>15971942.869999999</v>
      </c>
      <c r="L145">
        <v>15208037.02</v>
      </c>
      <c r="M145">
        <v>15432330.73</v>
      </c>
      <c r="N145">
        <v>15548821.91</v>
      </c>
      <c r="O145">
        <v>15515286.93</v>
      </c>
      <c r="P145">
        <v>14881916.560000001</v>
      </c>
      <c r="Q145">
        <v>14064726.779999999</v>
      </c>
      <c r="R145">
        <v>13530571.619999999</v>
      </c>
      <c r="S145">
        <v>13690949.390000001</v>
      </c>
      <c r="T145">
        <v>13408968.58</v>
      </c>
      <c r="U145">
        <v>13314323.08</v>
      </c>
      <c r="V145">
        <v>13543172.779999999</v>
      </c>
      <c r="W145">
        <v>13639318.1</v>
      </c>
      <c r="X145">
        <v>13583373.58</v>
      </c>
      <c r="Y145">
        <v>13453477.210000001</v>
      </c>
      <c r="Z145">
        <v>13476888.800000001</v>
      </c>
      <c r="AA145">
        <v>13578067.779999999</v>
      </c>
      <c r="AB145">
        <v>13721005.279999999</v>
      </c>
      <c r="AC145">
        <v>13897905.26</v>
      </c>
      <c r="AD145">
        <v>14114677.689999999</v>
      </c>
      <c r="AE145">
        <v>14314998.369999999</v>
      </c>
      <c r="AF145">
        <v>14504560.550000001</v>
      </c>
      <c r="AG145">
        <v>14685558.84</v>
      </c>
      <c r="AH145">
        <v>14886777.5</v>
      </c>
      <c r="AI145">
        <v>15045039.99</v>
      </c>
      <c r="AJ145">
        <v>15182591.939999999</v>
      </c>
      <c r="AK145">
        <v>15346096.619999999</v>
      </c>
      <c r="AL145">
        <v>15505384.539999999</v>
      </c>
      <c r="AM145">
        <v>15702110.539999999</v>
      </c>
      <c r="AN145">
        <v>15838657.23</v>
      </c>
      <c r="AO145">
        <v>15932589.689999999</v>
      </c>
      <c r="AP145">
        <v>16005548.939999999</v>
      </c>
      <c r="AQ145">
        <v>16091661.83</v>
      </c>
      <c r="AR145">
        <v>16146296.189999999</v>
      </c>
      <c r="AS145">
        <v>16221115.59</v>
      </c>
      <c r="AT145">
        <v>16318811.4</v>
      </c>
      <c r="AU145">
        <v>16416221.949999999</v>
      </c>
      <c r="AV145">
        <v>16520781.869999999</v>
      </c>
      <c r="AW145">
        <v>16738225.26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12323573.220000001</v>
      </c>
      <c r="K146">
        <v>11251094.43</v>
      </c>
      <c r="L146">
        <v>11075092.59</v>
      </c>
      <c r="M146">
        <v>10991303.779999999</v>
      </c>
      <c r="N146">
        <v>11545341.439999999</v>
      </c>
      <c r="O146">
        <v>11244837.93</v>
      </c>
      <c r="P146">
        <v>10408086.029999999</v>
      </c>
      <c r="Q146">
        <v>9442190.8629999999</v>
      </c>
      <c r="R146">
        <v>8789204.6750000007</v>
      </c>
      <c r="S146">
        <v>8801231.2620000001</v>
      </c>
      <c r="T146">
        <v>8790384.2679999899</v>
      </c>
      <c r="U146">
        <v>8837356.4670000002</v>
      </c>
      <c r="V146">
        <v>8883956.7990000006</v>
      </c>
      <c r="W146">
        <v>8850342.6919999998</v>
      </c>
      <c r="X146">
        <v>8761056.5370000005</v>
      </c>
      <c r="Y146">
        <v>8725698.9749999996</v>
      </c>
      <c r="Z146">
        <v>8759193.0999999996</v>
      </c>
      <c r="AA146">
        <v>8848089.0720000006</v>
      </c>
      <c r="AB146">
        <v>8976025.1140000001</v>
      </c>
      <c r="AC146">
        <v>9129501.9820000008</v>
      </c>
      <c r="AD146">
        <v>9297813.8159999996</v>
      </c>
      <c r="AE146">
        <v>9465806.5859999899</v>
      </c>
      <c r="AF146">
        <v>9630773.5779999997</v>
      </c>
      <c r="AG146">
        <v>9791609.4120000005</v>
      </c>
      <c r="AH146">
        <v>9950653.0810000002</v>
      </c>
      <c r="AI146">
        <v>10104394.34</v>
      </c>
      <c r="AJ146">
        <v>10253089.609999999</v>
      </c>
      <c r="AK146">
        <v>10401694.470000001</v>
      </c>
      <c r="AL146">
        <v>10550652.65</v>
      </c>
      <c r="AM146">
        <v>10703675.18</v>
      </c>
      <c r="AN146">
        <v>10842705.050000001</v>
      </c>
      <c r="AO146">
        <v>10975684.18</v>
      </c>
      <c r="AP146">
        <v>11104596.16</v>
      </c>
      <c r="AQ146">
        <v>11232534.779999999</v>
      </c>
      <c r="AR146">
        <v>11358162.560000001</v>
      </c>
      <c r="AS146">
        <v>11487579.65</v>
      </c>
      <c r="AT146">
        <v>11621849.470000001</v>
      </c>
      <c r="AU146">
        <v>11760152.49</v>
      </c>
      <c r="AV146">
        <v>11902694.32</v>
      </c>
      <c r="AW146">
        <v>12055609.07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9030025.2109999899</v>
      </c>
      <c r="K147">
        <v>8681398.4509999994</v>
      </c>
      <c r="L147">
        <v>8706962.9240000006</v>
      </c>
      <c r="M147">
        <v>8724925.7129999995</v>
      </c>
      <c r="N147">
        <v>8945335.4920000006</v>
      </c>
      <c r="O147">
        <v>8852082.9130000006</v>
      </c>
      <c r="P147">
        <v>8564390.4900000002</v>
      </c>
      <c r="Q147">
        <v>8230643.5760000004</v>
      </c>
      <c r="R147">
        <v>7993735.6440000003</v>
      </c>
      <c r="S147">
        <v>7802121.3430000003</v>
      </c>
      <c r="T147">
        <v>7696710.7560000001</v>
      </c>
      <c r="U147">
        <v>7642253.2580000004</v>
      </c>
      <c r="V147">
        <v>7615835.4139999999</v>
      </c>
      <c r="W147">
        <v>7549784.7079999996</v>
      </c>
      <c r="X147">
        <v>7463456.2829999998</v>
      </c>
      <c r="Y147">
        <v>7444690.1129999999</v>
      </c>
      <c r="Z147">
        <v>7467938.8119999999</v>
      </c>
      <c r="AA147">
        <v>7517605.3689999999</v>
      </c>
      <c r="AB147">
        <v>7583748.4110000003</v>
      </c>
      <c r="AC147">
        <v>7662455.9529999997</v>
      </c>
      <c r="AD147">
        <v>7751848.3480000002</v>
      </c>
      <c r="AE147">
        <v>7842966.0619999999</v>
      </c>
      <c r="AF147">
        <v>7936131.199</v>
      </c>
      <c r="AG147">
        <v>8030633.7439999999</v>
      </c>
      <c r="AH147">
        <v>8128334.8470000001</v>
      </c>
      <c r="AI147">
        <v>8246811.4500000002</v>
      </c>
      <c r="AJ147">
        <v>8367878.716</v>
      </c>
      <c r="AK147">
        <v>8492432.5960000008</v>
      </c>
      <c r="AL147">
        <v>8619587.0889999997</v>
      </c>
      <c r="AM147">
        <v>8750717.8210000005</v>
      </c>
      <c r="AN147">
        <v>8872891.7919999994</v>
      </c>
      <c r="AO147">
        <v>8993608.8929999899</v>
      </c>
      <c r="AP147">
        <v>9112946.4110000003</v>
      </c>
      <c r="AQ147">
        <v>9231777.3300000001</v>
      </c>
      <c r="AR147">
        <v>9348955.1329999994</v>
      </c>
      <c r="AS147">
        <v>9466997.74599999</v>
      </c>
      <c r="AT147">
        <v>9586313.8920000009</v>
      </c>
      <c r="AU147">
        <v>9706257.023</v>
      </c>
      <c r="AV147">
        <v>9826737.1850000005</v>
      </c>
      <c r="AW147">
        <v>9950458.8579999898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10897934.91</v>
      </c>
      <c r="M148">
        <v>10899953.119999999</v>
      </c>
      <c r="N148">
        <v>11045156.039999999</v>
      </c>
      <c r="O148">
        <v>11233141.48</v>
      </c>
      <c r="P148">
        <v>11278697.16</v>
      </c>
      <c r="Q148">
        <v>11218899.49</v>
      </c>
      <c r="R148">
        <v>11129392.789999999</v>
      </c>
      <c r="S148">
        <v>11223185.289999999</v>
      </c>
      <c r="T148">
        <v>11166006.439999999</v>
      </c>
      <c r="U148">
        <v>11107019.359999999</v>
      </c>
      <c r="V148">
        <v>11070585.33</v>
      </c>
      <c r="W148">
        <v>11000804.57</v>
      </c>
      <c r="X148">
        <v>10910948.24</v>
      </c>
      <c r="Y148">
        <v>10933939.039999999</v>
      </c>
      <c r="Z148">
        <v>11018716.43</v>
      </c>
      <c r="AA148">
        <v>11142492.48</v>
      </c>
      <c r="AB148">
        <v>11289492.199999999</v>
      </c>
      <c r="AC148">
        <v>11452114.5</v>
      </c>
      <c r="AD148">
        <v>11628631.17</v>
      </c>
      <c r="AE148">
        <v>11810920.210000001</v>
      </c>
      <c r="AF148">
        <v>11998262.25</v>
      </c>
      <c r="AG148">
        <v>12189465.1</v>
      </c>
      <c r="AH148">
        <v>12385491.630000001</v>
      </c>
      <c r="AI148">
        <v>12601680.449999999</v>
      </c>
      <c r="AJ148">
        <v>12820657.98</v>
      </c>
      <c r="AK148">
        <v>13042872.390000001</v>
      </c>
      <c r="AL148">
        <v>13268214.4</v>
      </c>
      <c r="AM148">
        <v>13497295.949999999</v>
      </c>
      <c r="AN148">
        <v>13720324.09</v>
      </c>
      <c r="AO148">
        <v>13944703.1</v>
      </c>
      <c r="AP148">
        <v>14170468.17</v>
      </c>
      <c r="AQ148">
        <v>14397860.779999999</v>
      </c>
      <c r="AR148">
        <v>14626560.939999999</v>
      </c>
      <c r="AS148">
        <v>14853563.57</v>
      </c>
      <c r="AT148">
        <v>15080389.699999999</v>
      </c>
      <c r="AU148">
        <v>15307596.76</v>
      </c>
      <c r="AV148">
        <v>15535662.01</v>
      </c>
      <c r="AW148">
        <v>15765570.93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534693.00939999998</v>
      </c>
      <c r="K149">
        <v>495017.59629999998</v>
      </c>
      <c r="L149">
        <v>460394.89779999998</v>
      </c>
      <c r="M149">
        <v>446089.75569999998</v>
      </c>
      <c r="N149">
        <v>462855.06430000003</v>
      </c>
      <c r="O149">
        <v>454034.4816</v>
      </c>
      <c r="P149">
        <v>430599.1703</v>
      </c>
      <c r="Q149">
        <v>397954.91230000003</v>
      </c>
      <c r="R149">
        <v>367245.13630000001</v>
      </c>
      <c r="S149">
        <v>353061.10060000001</v>
      </c>
      <c r="T149">
        <v>340253.36800000002</v>
      </c>
      <c r="U149">
        <v>332713.82539999997</v>
      </c>
      <c r="V149">
        <v>329065.5748</v>
      </c>
      <c r="W149">
        <v>324969.25809999998</v>
      </c>
      <c r="X149">
        <v>320692.7597</v>
      </c>
      <c r="Y149">
        <v>320162.91509999998</v>
      </c>
      <c r="Z149">
        <v>322256.14110000001</v>
      </c>
      <c r="AA149">
        <v>325687.56219999999</v>
      </c>
      <c r="AB149">
        <v>329766.1814</v>
      </c>
      <c r="AC149">
        <v>334253.72440000001</v>
      </c>
      <c r="AD149">
        <v>339074.40029999998</v>
      </c>
      <c r="AE149">
        <v>343734.83059999999</v>
      </c>
      <c r="AF149">
        <v>348323.33929999999</v>
      </c>
      <c r="AG149">
        <v>352856.7156</v>
      </c>
      <c r="AH149">
        <v>357525.20169999998</v>
      </c>
      <c r="AI149">
        <v>362874.29479999997</v>
      </c>
      <c r="AJ149">
        <v>368254.31829999998</v>
      </c>
      <c r="AK149">
        <v>373827.10159999999</v>
      </c>
      <c r="AL149">
        <v>379446.80839999998</v>
      </c>
      <c r="AM149">
        <v>385314.04690000002</v>
      </c>
      <c r="AN149">
        <v>390785.80219999998</v>
      </c>
      <c r="AO149">
        <v>396173.23800000001</v>
      </c>
      <c r="AP149">
        <v>401521.15519999998</v>
      </c>
      <c r="AQ149">
        <v>406967.28950000001</v>
      </c>
      <c r="AR149">
        <v>412318.95510000002</v>
      </c>
      <c r="AS149">
        <v>417706.12099999998</v>
      </c>
      <c r="AT149">
        <v>423168.88949999999</v>
      </c>
      <c r="AU149">
        <v>428646.22139999998</v>
      </c>
      <c r="AV149">
        <v>434190.2389</v>
      </c>
      <c r="AW149">
        <v>440293.10129999998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18149377.059999999</v>
      </c>
      <c r="K150">
        <v>17087666.870000001</v>
      </c>
      <c r="L150">
        <v>17624457.239999998</v>
      </c>
      <c r="M150">
        <v>18149918.52</v>
      </c>
      <c r="N150">
        <v>18013315.68</v>
      </c>
      <c r="O150">
        <v>16300342.710000001</v>
      </c>
      <c r="P150">
        <v>14394316.82</v>
      </c>
      <c r="Q150">
        <v>13062146.91</v>
      </c>
      <c r="R150">
        <v>12363413.560000001</v>
      </c>
      <c r="S150">
        <v>11873352.970000001</v>
      </c>
      <c r="T150">
        <v>11624847.65</v>
      </c>
      <c r="U150">
        <v>11598960.17</v>
      </c>
      <c r="V150">
        <v>11684271.85</v>
      </c>
      <c r="W150">
        <v>11762456.529999999</v>
      </c>
      <c r="X150">
        <v>11825568</v>
      </c>
      <c r="Y150">
        <v>11931156.51</v>
      </c>
      <c r="Z150">
        <v>12077099.66</v>
      </c>
      <c r="AA150">
        <v>12250453.41</v>
      </c>
      <c r="AB150">
        <v>12445475.609999999</v>
      </c>
      <c r="AC150">
        <v>12658926.48</v>
      </c>
      <c r="AD150">
        <v>12881175.039999999</v>
      </c>
      <c r="AE150">
        <v>13102502.99</v>
      </c>
      <c r="AF150">
        <v>13324445.6</v>
      </c>
      <c r="AG150">
        <v>13547349.82</v>
      </c>
      <c r="AH150">
        <v>13774961.279999999</v>
      </c>
      <c r="AI150">
        <v>14006015.630000001</v>
      </c>
      <c r="AJ150">
        <v>14239379.060000001</v>
      </c>
      <c r="AK150">
        <v>14480064.4</v>
      </c>
      <c r="AL150">
        <v>14725060.16</v>
      </c>
      <c r="AM150">
        <v>14978714.859999999</v>
      </c>
      <c r="AN150">
        <v>15225273.810000001</v>
      </c>
      <c r="AO150">
        <v>15468586.689999999</v>
      </c>
      <c r="AP150">
        <v>15709664.08</v>
      </c>
      <c r="AQ150">
        <v>15952142.68</v>
      </c>
      <c r="AR150">
        <v>16191487.699999999</v>
      </c>
      <c r="AS150">
        <v>16441375.43</v>
      </c>
      <c r="AT150">
        <v>16699738.25</v>
      </c>
      <c r="AU150">
        <v>16963257.010000002</v>
      </c>
      <c r="AV150">
        <v>17231865.5</v>
      </c>
      <c r="AW150">
        <v>17517064.140000001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514963.05670000002</v>
      </c>
      <c r="K151">
        <v>474703.2034</v>
      </c>
      <c r="L151">
        <v>453355.88309999998</v>
      </c>
      <c r="M151">
        <v>452632.46580000001</v>
      </c>
      <c r="N151">
        <v>433930.41590000002</v>
      </c>
      <c r="O151">
        <v>419569.772</v>
      </c>
      <c r="P151">
        <v>387616.79430000001</v>
      </c>
      <c r="Q151">
        <v>341919.68030000001</v>
      </c>
      <c r="R151">
        <v>304525.39</v>
      </c>
      <c r="S151">
        <v>279847.03340000001</v>
      </c>
      <c r="T151">
        <v>266092.06800000003</v>
      </c>
      <c r="U151">
        <v>257077.41390000001</v>
      </c>
      <c r="V151">
        <v>251304.9852</v>
      </c>
      <c r="W151">
        <v>245143.23319999999</v>
      </c>
      <c r="X151">
        <v>239588.2242</v>
      </c>
      <c r="Y151">
        <v>238913.0993</v>
      </c>
      <c r="Z151">
        <v>240597.18369999999</v>
      </c>
      <c r="AA151">
        <v>243262.70600000001</v>
      </c>
      <c r="AB151">
        <v>246181.39189999999</v>
      </c>
      <c r="AC151">
        <v>249111.8976</v>
      </c>
      <c r="AD151">
        <v>251960.25539999999</v>
      </c>
      <c r="AE151">
        <v>254328.95009999999</v>
      </c>
      <c r="AF151">
        <v>256375.72349999999</v>
      </c>
      <c r="AG151">
        <v>258155.69500000001</v>
      </c>
      <c r="AH151">
        <v>259855.6471</v>
      </c>
      <c r="AI151">
        <v>263035.98239999998</v>
      </c>
      <c r="AJ151">
        <v>266282.2366</v>
      </c>
      <c r="AK151">
        <v>269618.6972</v>
      </c>
      <c r="AL151">
        <v>272964.1482</v>
      </c>
      <c r="AM151">
        <v>276386.70189999999</v>
      </c>
      <c r="AN151">
        <v>279422.82650000002</v>
      </c>
      <c r="AO151">
        <v>282457.48060000001</v>
      </c>
      <c r="AP151">
        <v>285485.9522</v>
      </c>
      <c r="AQ151">
        <v>288546.05829999998</v>
      </c>
      <c r="AR151">
        <v>291588.3835</v>
      </c>
      <c r="AS151">
        <v>294566.75300000003</v>
      </c>
      <c r="AT151">
        <v>297525.45209999999</v>
      </c>
      <c r="AU151">
        <v>300455.40100000001</v>
      </c>
      <c r="AV151">
        <v>303384.08110000001</v>
      </c>
      <c r="AW151">
        <v>306468.14010000002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16949706.34</v>
      </c>
      <c r="K152">
        <v>16185962.890000001</v>
      </c>
      <c r="L152">
        <v>15735134.41</v>
      </c>
      <c r="M152">
        <v>15692979</v>
      </c>
      <c r="N152">
        <v>15857698.5</v>
      </c>
      <c r="O152">
        <v>15567931.529999999</v>
      </c>
      <c r="P152">
        <v>14863300.23</v>
      </c>
      <c r="Q152">
        <v>13872430.390000001</v>
      </c>
      <c r="R152">
        <v>13120992.58</v>
      </c>
      <c r="S152">
        <v>12778769.869999999</v>
      </c>
      <c r="T152">
        <v>12429211.01</v>
      </c>
      <c r="U152">
        <v>12291065.52</v>
      </c>
      <c r="V152">
        <v>12249807.24</v>
      </c>
      <c r="W152">
        <v>12157118.15</v>
      </c>
      <c r="X152">
        <v>12037318.359999999</v>
      </c>
      <c r="Y152">
        <v>12035099.460000001</v>
      </c>
      <c r="Z152">
        <v>12109167.970000001</v>
      </c>
      <c r="AA152">
        <v>12225036.17</v>
      </c>
      <c r="AB152">
        <v>12363547.34</v>
      </c>
      <c r="AC152">
        <v>12516865.550000001</v>
      </c>
      <c r="AD152">
        <v>12682072.119999999</v>
      </c>
      <c r="AE152">
        <v>12838513.58</v>
      </c>
      <c r="AF152">
        <v>12991341.84</v>
      </c>
      <c r="AG152">
        <v>13141119.859999999</v>
      </c>
      <c r="AH152">
        <v>13293340.57</v>
      </c>
      <c r="AI152">
        <v>13473642.42</v>
      </c>
      <c r="AJ152">
        <v>13655260</v>
      </c>
      <c r="AK152">
        <v>13842239.470000001</v>
      </c>
      <c r="AL152">
        <v>14031235.800000001</v>
      </c>
      <c r="AM152">
        <v>14227084.789999999</v>
      </c>
      <c r="AN152">
        <v>14410625.16</v>
      </c>
      <c r="AO152">
        <v>14597903.17</v>
      </c>
      <c r="AP152">
        <v>14787100.359999999</v>
      </c>
      <c r="AQ152">
        <v>14981268.449999999</v>
      </c>
      <c r="AR152">
        <v>15175740.109999999</v>
      </c>
      <c r="AS152">
        <v>15373032.09</v>
      </c>
      <c r="AT152">
        <v>15570055.619999999</v>
      </c>
      <c r="AU152">
        <v>15767838.09</v>
      </c>
      <c r="AV152">
        <v>15968018.460000001</v>
      </c>
      <c r="AW152">
        <v>16182976.43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545038.54929999996</v>
      </c>
      <c r="K153">
        <v>531245.85270000005</v>
      </c>
      <c r="L153">
        <v>522813.93640000001</v>
      </c>
      <c r="M153">
        <v>487962.79739999998</v>
      </c>
      <c r="N153">
        <v>445891.10889999999</v>
      </c>
      <c r="O153">
        <v>422429.06140000001</v>
      </c>
      <c r="P153">
        <v>404613.59129999997</v>
      </c>
      <c r="Q153">
        <v>382599.50579999998</v>
      </c>
      <c r="R153">
        <v>360721.91369999998</v>
      </c>
      <c r="S153">
        <v>341048.065</v>
      </c>
      <c r="T153">
        <v>331677.6643</v>
      </c>
      <c r="U153">
        <v>332266.9535</v>
      </c>
      <c r="V153">
        <v>350848.34899999999</v>
      </c>
      <c r="W153">
        <v>365099.31689999998</v>
      </c>
      <c r="X153">
        <v>374989.47249999997</v>
      </c>
      <c r="Y153">
        <v>374514.3222</v>
      </c>
      <c r="Z153">
        <v>373776.08130000002</v>
      </c>
      <c r="AA153">
        <v>371124.12680000003</v>
      </c>
      <c r="AB153">
        <v>366787.35389999999</v>
      </c>
      <c r="AC153">
        <v>362070.59460000001</v>
      </c>
      <c r="AD153">
        <v>359092.20449999999</v>
      </c>
      <c r="AE153">
        <v>355532.94099999999</v>
      </c>
      <c r="AF153">
        <v>351909.33870000002</v>
      </c>
      <c r="AG153">
        <v>348324.9754</v>
      </c>
      <c r="AH153">
        <v>345949.39899999998</v>
      </c>
      <c r="AI153">
        <v>344829.223</v>
      </c>
      <c r="AJ153">
        <v>343570.86080000002</v>
      </c>
      <c r="AK153">
        <v>343670.63390000002</v>
      </c>
      <c r="AL153">
        <v>343744.2023</v>
      </c>
      <c r="AM153">
        <v>345280.48149999999</v>
      </c>
      <c r="AN153">
        <v>345846.2303</v>
      </c>
      <c r="AO153">
        <v>345932.90600000002</v>
      </c>
      <c r="AP153">
        <v>346057.3762</v>
      </c>
      <c r="AQ153">
        <v>347288.11570000002</v>
      </c>
      <c r="AR153">
        <v>347786.85450000002</v>
      </c>
      <c r="AS153">
        <v>348611.72560000001</v>
      </c>
      <c r="AT153">
        <v>349859.24249999999</v>
      </c>
      <c r="AU153">
        <v>350689.50760000001</v>
      </c>
      <c r="AV153">
        <v>351437.93040000001</v>
      </c>
      <c r="AW153">
        <v>356135.25099999999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1179410.6459999999</v>
      </c>
      <c r="K154">
        <v>1123567.304</v>
      </c>
      <c r="L154">
        <v>1131677.321</v>
      </c>
      <c r="M154">
        <v>1140137.2849999999</v>
      </c>
      <c r="N154">
        <v>1111491.057</v>
      </c>
      <c r="O154">
        <v>1176927.297</v>
      </c>
      <c r="P154">
        <v>1193190.4380000001</v>
      </c>
      <c r="Q154">
        <v>1163289.0970000001</v>
      </c>
      <c r="R154">
        <v>1200887.4569999999</v>
      </c>
      <c r="S154">
        <v>1284578.2250000001</v>
      </c>
      <c r="T154">
        <v>1317209.0179999999</v>
      </c>
      <c r="U154">
        <v>1328579.5360000001</v>
      </c>
      <c r="V154">
        <v>1331999.82</v>
      </c>
      <c r="W154">
        <v>1324794.699</v>
      </c>
      <c r="X154">
        <v>1308004.872</v>
      </c>
      <c r="Y154">
        <v>1309313.148</v>
      </c>
      <c r="Z154">
        <v>1325031.6310000001</v>
      </c>
      <c r="AA154">
        <v>1350715.7949999999</v>
      </c>
      <c r="AB154">
        <v>1380756.12</v>
      </c>
      <c r="AC154">
        <v>1412494.95</v>
      </c>
      <c r="AD154">
        <v>1442358.48</v>
      </c>
      <c r="AE154">
        <v>1469568.963</v>
      </c>
      <c r="AF154">
        <v>1494564.9539999999</v>
      </c>
      <c r="AG154">
        <v>1517872.253</v>
      </c>
      <c r="AH154">
        <v>1540292.602</v>
      </c>
      <c r="AI154">
        <v>1560562.0090000001</v>
      </c>
      <c r="AJ154">
        <v>1579686.885</v>
      </c>
      <c r="AK154">
        <v>1598436.7180000001</v>
      </c>
      <c r="AL154">
        <v>1616990.2479999999</v>
      </c>
      <c r="AM154">
        <v>1635954.172</v>
      </c>
      <c r="AN154">
        <v>1653853.629</v>
      </c>
      <c r="AO154">
        <v>1671313.7080000001</v>
      </c>
      <c r="AP154">
        <v>1688462.8929999999</v>
      </c>
      <c r="AQ154">
        <v>1705717.7620000001</v>
      </c>
      <c r="AR154">
        <v>1722875.4380000001</v>
      </c>
      <c r="AS154">
        <v>1739474.7479999999</v>
      </c>
      <c r="AT154">
        <v>1755973.7690000001</v>
      </c>
      <c r="AU154">
        <v>1772428.925</v>
      </c>
      <c r="AV154">
        <v>1789021.0249999999</v>
      </c>
      <c r="AW154">
        <v>1806825.155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2990247.341</v>
      </c>
      <c r="K155">
        <v>2838920.577</v>
      </c>
      <c r="L155">
        <v>2776517.1869999999</v>
      </c>
      <c r="M155">
        <v>2715443.5279999999</v>
      </c>
      <c r="N155">
        <v>2528442.2590000001</v>
      </c>
      <c r="O155">
        <v>2642264.7570000002</v>
      </c>
      <c r="P155">
        <v>2734600.9180000001</v>
      </c>
      <c r="Q155">
        <v>2806006.7289999998</v>
      </c>
      <c r="R155">
        <v>2901023.7239999999</v>
      </c>
      <c r="S155">
        <v>3025778.73</v>
      </c>
      <c r="T155">
        <v>3057951.7149999999</v>
      </c>
      <c r="U155">
        <v>3073386.5559999999</v>
      </c>
      <c r="V155">
        <v>3079060.3539999998</v>
      </c>
      <c r="W155">
        <v>3077739.1310000001</v>
      </c>
      <c r="X155">
        <v>3066450.909</v>
      </c>
      <c r="Y155">
        <v>3066555.8169999998</v>
      </c>
      <c r="Z155">
        <v>3076464.63</v>
      </c>
      <c r="AA155">
        <v>3094240.62</v>
      </c>
      <c r="AB155">
        <v>3116985.97</v>
      </c>
      <c r="AC155">
        <v>3142876.3590000002</v>
      </c>
      <c r="AD155">
        <v>2990818.486</v>
      </c>
      <c r="AE155">
        <v>2836174.2390000001</v>
      </c>
      <c r="AF155">
        <v>2678729.8190000001</v>
      </c>
      <c r="AG155">
        <v>2518352.611</v>
      </c>
      <c r="AH155">
        <v>2355364.3480000002</v>
      </c>
      <c r="AI155">
        <v>2189985.3259999999</v>
      </c>
      <c r="AJ155">
        <v>2021781.237</v>
      </c>
      <c r="AK155">
        <v>1851438.844</v>
      </c>
      <c r="AL155">
        <v>1679144.314</v>
      </c>
      <c r="AM155">
        <v>1505479.3640000001</v>
      </c>
      <c r="AN155">
        <v>1510863.8470000001</v>
      </c>
      <c r="AO155">
        <v>1516616.8459999999</v>
      </c>
      <c r="AP155">
        <v>1522595.1059999999</v>
      </c>
      <c r="AQ155" s="39">
        <v>1528881.692</v>
      </c>
      <c r="AR155" s="39">
        <v>1535308.439</v>
      </c>
      <c r="AS155" s="39">
        <v>1541499.7439999999</v>
      </c>
      <c r="AT155" s="39">
        <v>1547818.713</v>
      </c>
      <c r="AU155" s="39">
        <v>1554305.5970000001</v>
      </c>
      <c r="AV155">
        <v>1561041.4480000001</v>
      </c>
      <c r="AW155">
        <v>1568586.115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47556777.600000001</v>
      </c>
      <c r="K156">
        <v>44975871.469999999</v>
      </c>
      <c r="L156">
        <v>43585370.229999997</v>
      </c>
      <c r="M156">
        <v>43080067.270000003</v>
      </c>
      <c r="N156">
        <v>41690977.259999998</v>
      </c>
      <c r="O156">
        <v>42884204.140000001</v>
      </c>
      <c r="P156">
        <v>43634935.719999999</v>
      </c>
      <c r="Q156">
        <v>43845096.119999997</v>
      </c>
      <c r="R156">
        <v>44453462.969999999</v>
      </c>
      <c r="S156">
        <v>46364978.609999999</v>
      </c>
      <c r="T156">
        <v>46859011.950000003</v>
      </c>
      <c r="U156">
        <v>46998130.649999999</v>
      </c>
      <c r="V156">
        <v>47051483.100000001</v>
      </c>
      <c r="W156">
        <v>46801557.579999998</v>
      </c>
      <c r="X156">
        <v>46257438.700000003</v>
      </c>
      <c r="Y156">
        <v>45955616.710000001</v>
      </c>
      <c r="Z156">
        <v>45880839.780000001</v>
      </c>
      <c r="AA156">
        <v>45995621.299999997</v>
      </c>
      <c r="AB156">
        <v>46269741.890000001</v>
      </c>
      <c r="AC156">
        <v>46685540.829999998</v>
      </c>
      <c r="AD156">
        <v>46690834.420000002</v>
      </c>
      <c r="AE156">
        <v>46778435.640000001</v>
      </c>
      <c r="AF156">
        <v>46936503.350000001</v>
      </c>
      <c r="AG156">
        <v>47151877.130000003</v>
      </c>
      <c r="AH156">
        <v>47420844.259999998</v>
      </c>
      <c r="AI156">
        <v>47700498.780000001</v>
      </c>
      <c r="AJ156">
        <v>48003268.770000003</v>
      </c>
      <c r="AK156">
        <v>48333579.380000003</v>
      </c>
      <c r="AL156">
        <v>48683341.530000001</v>
      </c>
      <c r="AM156">
        <v>49063148.100000001</v>
      </c>
      <c r="AN156">
        <v>49426831.979999997</v>
      </c>
      <c r="AO156">
        <v>49795010.049999997</v>
      </c>
      <c r="AP156">
        <v>50162562.759999998</v>
      </c>
      <c r="AQ156">
        <v>50532757.909999996</v>
      </c>
      <c r="AR156">
        <v>50891180.130000003</v>
      </c>
      <c r="AS156">
        <v>51234802.130000003</v>
      </c>
      <c r="AT156">
        <v>51561435.579999998</v>
      </c>
      <c r="AU156">
        <v>51871475.079999998</v>
      </c>
      <c r="AV156">
        <v>52167896.840000004</v>
      </c>
      <c r="AW156">
        <v>52477077.770000003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1521231.645</v>
      </c>
      <c r="K157">
        <v>1910383.192</v>
      </c>
      <c r="L157">
        <v>1806267.3319999999</v>
      </c>
      <c r="M157">
        <v>1908345.048</v>
      </c>
      <c r="N157">
        <v>2025290.736</v>
      </c>
      <c r="O157">
        <v>2028647.0330000001</v>
      </c>
      <c r="P157">
        <v>2018627.763</v>
      </c>
      <c r="Q157">
        <v>1983939.6680000001</v>
      </c>
      <c r="R157">
        <v>1959275.41</v>
      </c>
      <c r="S157">
        <v>2193864.87</v>
      </c>
      <c r="T157">
        <v>2151811.6009999998</v>
      </c>
      <c r="U157">
        <v>2116270.159</v>
      </c>
      <c r="V157">
        <v>2088744.075</v>
      </c>
      <c r="W157">
        <v>2085518.4569999999</v>
      </c>
      <c r="X157">
        <v>2070459.199</v>
      </c>
      <c r="Y157">
        <v>2067617.8589999999</v>
      </c>
      <c r="Z157">
        <v>2074132.939</v>
      </c>
      <c r="AA157">
        <v>2088350.0330000001</v>
      </c>
      <c r="AB157">
        <v>2108540.7629999998</v>
      </c>
      <c r="AC157">
        <v>2133527.2969999998</v>
      </c>
      <c r="AD157">
        <v>2162639.128</v>
      </c>
      <c r="AE157">
        <v>2194050.5950000002</v>
      </c>
      <c r="AF157">
        <v>2227404.6239999998</v>
      </c>
      <c r="AG157">
        <v>2262338.0720000002</v>
      </c>
      <c r="AH157">
        <v>2298865.13</v>
      </c>
      <c r="AI157">
        <v>2336053.6159999999</v>
      </c>
      <c r="AJ157">
        <v>2373800.7030000002</v>
      </c>
      <c r="AK157">
        <v>2412287.9180000001</v>
      </c>
      <c r="AL157">
        <v>2451349.324</v>
      </c>
      <c r="AM157">
        <v>2491309.7590000001</v>
      </c>
      <c r="AN157">
        <v>2530523.9909999999</v>
      </c>
      <c r="AO157">
        <v>2570021.5720000002</v>
      </c>
      <c r="AP157">
        <v>2609666.4180000001</v>
      </c>
      <c r="AQ157">
        <v>2649697.2429999998</v>
      </c>
      <c r="AR157">
        <v>2689736.182</v>
      </c>
      <c r="AS157">
        <v>2729796.9980000001</v>
      </c>
      <c r="AT157">
        <v>2769741.3939999999</v>
      </c>
      <c r="AU157">
        <v>2809663.196</v>
      </c>
      <c r="AV157">
        <v>2849725.4109999998</v>
      </c>
      <c r="AW157">
        <v>2890942.7519999999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3680225.8629999999</v>
      </c>
      <c r="L158">
        <v>3553334.9049999998</v>
      </c>
      <c r="M158">
        <v>3511916.6880000001</v>
      </c>
      <c r="N158">
        <v>3557505.1209999998</v>
      </c>
      <c r="O158">
        <v>3605971.0989999999</v>
      </c>
      <c r="P158">
        <v>3638790.0660000001</v>
      </c>
      <c r="Q158">
        <v>3649878.3810000001</v>
      </c>
      <c r="R158">
        <v>3659556.3360000001</v>
      </c>
      <c r="S158">
        <v>3774867.6030000001</v>
      </c>
      <c r="T158">
        <v>3797576.733</v>
      </c>
      <c r="U158">
        <v>3785531.5729999999</v>
      </c>
      <c r="V158">
        <v>3764638.9589999998</v>
      </c>
      <c r="W158">
        <v>3762664.2659999998</v>
      </c>
      <c r="X158">
        <v>3738142.2790000001</v>
      </c>
      <c r="Y158">
        <v>3737877.3530000001</v>
      </c>
      <c r="Z158">
        <v>3753087.8139999998</v>
      </c>
      <c r="AA158">
        <v>3781156.0809999998</v>
      </c>
      <c r="AB158">
        <v>3818542.023</v>
      </c>
      <c r="AC158">
        <v>3863215.7489999998</v>
      </c>
      <c r="AD158">
        <v>3914105.997</v>
      </c>
      <c r="AE158">
        <v>3968415.4730000002</v>
      </c>
      <c r="AF158">
        <v>4025006.71</v>
      </c>
      <c r="AG158">
        <v>4083180.54</v>
      </c>
      <c r="AH158">
        <v>4143022.4720000001</v>
      </c>
      <c r="AI158">
        <v>4203111.3130000001</v>
      </c>
      <c r="AJ158">
        <v>4263485.767</v>
      </c>
      <c r="AK158">
        <v>4324262.6140000001</v>
      </c>
      <c r="AL158">
        <v>4385907.557</v>
      </c>
      <c r="AM158">
        <v>4449889.9369999999</v>
      </c>
      <c r="AN158">
        <v>4511381.5829999996</v>
      </c>
      <c r="AO158">
        <v>4572299.9210000001</v>
      </c>
      <c r="AP158">
        <v>4632428.7180000003</v>
      </c>
      <c r="AQ158">
        <v>4692358.5669999998</v>
      </c>
      <c r="AR158">
        <v>4751837.0120000001</v>
      </c>
      <c r="AS158">
        <v>4812010.6179999998</v>
      </c>
      <c r="AT158">
        <v>4873040.6100000003</v>
      </c>
      <c r="AU158">
        <v>4934869.0729999999</v>
      </c>
      <c r="AV158">
        <v>4997408.7829999998</v>
      </c>
      <c r="AW158">
        <v>5062266.2170000002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21976714.59</v>
      </c>
      <c r="K159">
        <v>21137798.43</v>
      </c>
      <c r="L159">
        <v>20808913.039999999</v>
      </c>
      <c r="M159">
        <v>21164507.93</v>
      </c>
      <c r="N159">
        <v>22424183.510000002</v>
      </c>
      <c r="O159">
        <v>23022639.850000001</v>
      </c>
      <c r="P159">
        <v>21976967.239999998</v>
      </c>
      <c r="Q159">
        <v>19748780.170000002</v>
      </c>
      <c r="R159">
        <v>17759299.280000001</v>
      </c>
      <c r="S159">
        <v>16549318.640000001</v>
      </c>
      <c r="T159">
        <v>15747857.640000001</v>
      </c>
      <c r="U159">
        <v>15090753.109999999</v>
      </c>
      <c r="V159">
        <v>14583753.609999999</v>
      </c>
      <c r="W159">
        <v>14066102.939999999</v>
      </c>
      <c r="X159">
        <v>13550453.199999999</v>
      </c>
      <c r="Y159">
        <v>13349999.58</v>
      </c>
      <c r="Z159">
        <v>13352336.6</v>
      </c>
      <c r="AA159">
        <v>13467313.560000001</v>
      </c>
      <c r="AB159">
        <v>13637482.189999999</v>
      </c>
      <c r="AC159">
        <v>13830385.58</v>
      </c>
      <c r="AD159">
        <v>14029262.640000001</v>
      </c>
      <c r="AE159">
        <v>14209518.01</v>
      </c>
      <c r="AF159">
        <v>14369525.359999999</v>
      </c>
      <c r="AG159">
        <v>14508352.449999999</v>
      </c>
      <c r="AH159">
        <v>14632081.16</v>
      </c>
      <c r="AI159">
        <v>14761986.289999999</v>
      </c>
      <c r="AJ159">
        <v>14872025.84</v>
      </c>
      <c r="AK159">
        <v>14966704.23</v>
      </c>
      <c r="AL159">
        <v>15046089.66</v>
      </c>
      <c r="AM159">
        <v>15119908.4</v>
      </c>
      <c r="AN159">
        <v>15168985.890000001</v>
      </c>
      <c r="AO159">
        <v>15208872.99</v>
      </c>
      <c r="AP159">
        <v>15242638.9</v>
      </c>
      <c r="AQ159">
        <v>15276355.15</v>
      </c>
      <c r="AR159">
        <v>15310974.210000001</v>
      </c>
      <c r="AS159">
        <v>15346722.859999999</v>
      </c>
      <c r="AT159">
        <v>15388845.619999999</v>
      </c>
      <c r="AU159">
        <v>15441453.84</v>
      </c>
      <c r="AV159">
        <v>15509013.98</v>
      </c>
      <c r="AW159">
        <v>15603933.800000001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236480532</v>
      </c>
      <c r="K160">
        <v>222911288.59999999</v>
      </c>
      <c r="L160">
        <v>215934992.90000001</v>
      </c>
      <c r="M160">
        <v>214278305</v>
      </c>
      <c r="N160">
        <v>213406895.30000001</v>
      </c>
      <c r="O160">
        <v>212219450.69999999</v>
      </c>
      <c r="P160">
        <v>205475317.19999999</v>
      </c>
      <c r="Q160">
        <v>195893172</v>
      </c>
      <c r="R160">
        <v>188947939.19999999</v>
      </c>
      <c r="S160">
        <v>182806955.30000001</v>
      </c>
      <c r="T160">
        <v>180730332.69999999</v>
      </c>
      <c r="U160">
        <v>179195007.5</v>
      </c>
      <c r="V160">
        <v>178510581.90000001</v>
      </c>
      <c r="W160">
        <v>177108085.80000001</v>
      </c>
      <c r="X160">
        <v>174948601.59999999</v>
      </c>
      <c r="Y160">
        <v>174308033.80000001</v>
      </c>
      <c r="Z160">
        <v>174928525.09999999</v>
      </c>
      <c r="AA160">
        <v>176356326.69999999</v>
      </c>
      <c r="AB160">
        <v>178351151.40000001</v>
      </c>
      <c r="AC160">
        <v>180723490.80000001</v>
      </c>
      <c r="AD160">
        <v>182735117.90000001</v>
      </c>
      <c r="AE160">
        <v>184790563.09999999</v>
      </c>
      <c r="AF160">
        <v>186529745.69999999</v>
      </c>
      <c r="AG160">
        <v>188541912.40000001</v>
      </c>
      <c r="AH160">
        <v>190618801.59999999</v>
      </c>
      <c r="AI160">
        <v>192673475.30000001</v>
      </c>
      <c r="AJ160">
        <v>194683322.5</v>
      </c>
      <c r="AK160">
        <v>196738872.59999999</v>
      </c>
      <c r="AL160">
        <v>198823530.59999999</v>
      </c>
      <c r="AM160">
        <v>201005905.80000001</v>
      </c>
      <c r="AN160">
        <v>203139895.59999999</v>
      </c>
      <c r="AO160">
        <v>205207857.5</v>
      </c>
      <c r="AP160">
        <v>207231517.90000001</v>
      </c>
      <c r="AQ160">
        <v>209278827.59999999</v>
      </c>
      <c r="AR160">
        <v>211271634.19999999</v>
      </c>
      <c r="AS160">
        <v>213957115.09999999</v>
      </c>
      <c r="AT160">
        <v>216784241.80000001</v>
      </c>
      <c r="AU160">
        <v>219643995.19999999</v>
      </c>
      <c r="AV160">
        <v>222546134.40000001</v>
      </c>
      <c r="AW160">
        <v>225707223.40000001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6511514.8250000002</v>
      </c>
      <c r="K161">
        <v>6404550.5949999997</v>
      </c>
      <c r="L161">
        <v>6418616.7479999997</v>
      </c>
      <c r="M161">
        <v>6528496.4859999996</v>
      </c>
      <c r="N161">
        <v>6849135.6950000003</v>
      </c>
      <c r="O161">
        <v>6856344.3320000004</v>
      </c>
      <c r="P161">
        <v>6379219.676</v>
      </c>
      <c r="Q161">
        <v>5575211.5810000002</v>
      </c>
      <c r="R161">
        <v>4854238.557</v>
      </c>
      <c r="S161">
        <v>4353903.9929999998</v>
      </c>
      <c r="T161">
        <v>4095624.1519999998</v>
      </c>
      <c r="U161">
        <v>3903127.139</v>
      </c>
      <c r="V161">
        <v>3765552.0389999999</v>
      </c>
      <c r="W161">
        <v>3630514.5729999999</v>
      </c>
      <c r="X161">
        <v>3502251.1</v>
      </c>
      <c r="Y161">
        <v>3455056.139</v>
      </c>
      <c r="Z161">
        <v>3447144.9750000001</v>
      </c>
      <c r="AA161">
        <v>3456649.7409999999</v>
      </c>
      <c r="AB161">
        <v>3470727.023</v>
      </c>
      <c r="AC161">
        <v>3484443.6340000001</v>
      </c>
      <c r="AD161">
        <v>3496356.983</v>
      </c>
      <c r="AE161">
        <v>3502040.088</v>
      </c>
      <c r="AF161">
        <v>3503431.5159999998</v>
      </c>
      <c r="AG161">
        <v>3501721.1129999999</v>
      </c>
      <c r="AH161">
        <v>3499464.392</v>
      </c>
      <c r="AI161">
        <v>3513543.7820000001</v>
      </c>
      <c r="AJ161">
        <v>3528951.8089999999</v>
      </c>
      <c r="AK161">
        <v>3544796.8160000001</v>
      </c>
      <c r="AL161">
        <v>3560202.5269999998</v>
      </c>
      <c r="AM161">
        <v>3575547.443</v>
      </c>
      <c r="AN161">
        <v>3586209.6529999999</v>
      </c>
      <c r="AO161">
        <v>3596433.727</v>
      </c>
      <c r="AP161">
        <v>3605790.466</v>
      </c>
      <c r="AQ161">
        <v>3614586.4249999998</v>
      </c>
      <c r="AR161">
        <v>3622863.4180000001</v>
      </c>
      <c r="AS161">
        <v>3630145.0970000001</v>
      </c>
      <c r="AT161">
        <v>3637598.9939999999</v>
      </c>
      <c r="AU161">
        <v>3645911.8670000001</v>
      </c>
      <c r="AV161">
        <v>3655674.4440000001</v>
      </c>
      <c r="AW161">
        <v>3668346.8820000002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625900.24650000001</v>
      </c>
      <c r="K162">
        <v>584305.25679999997</v>
      </c>
      <c r="L162">
        <v>603576.62919999997</v>
      </c>
      <c r="M162">
        <v>631635.72439999995</v>
      </c>
      <c r="N162">
        <v>626286.86880000005</v>
      </c>
      <c r="O162">
        <v>518508.35989999998</v>
      </c>
      <c r="P162">
        <v>420522.80430000002</v>
      </c>
      <c r="Q162">
        <v>364447.53159999999</v>
      </c>
      <c r="R162">
        <v>337336.3602</v>
      </c>
      <c r="S162">
        <v>315296.53320000001</v>
      </c>
      <c r="T162">
        <v>302549.45169999998</v>
      </c>
      <c r="U162">
        <v>301673.89750000002</v>
      </c>
      <c r="V162">
        <v>312299.77120000002</v>
      </c>
      <c r="W162">
        <v>322562.32</v>
      </c>
      <c r="X162">
        <v>331181.84600000002</v>
      </c>
      <c r="Y162">
        <v>334211.05239999999</v>
      </c>
      <c r="Z162">
        <v>338281.28749999998</v>
      </c>
      <c r="AA162">
        <v>342631.06290000002</v>
      </c>
      <c r="AB162">
        <v>347178.20490000001</v>
      </c>
      <c r="AC162">
        <v>352196.55690000003</v>
      </c>
      <c r="AD162">
        <v>358268.96830000001</v>
      </c>
      <c r="AE162">
        <v>364100.8603</v>
      </c>
      <c r="AF162">
        <v>369808.5796</v>
      </c>
      <c r="AG162">
        <v>375417.8591</v>
      </c>
      <c r="AH162">
        <v>381613.14179999998</v>
      </c>
      <c r="AI162">
        <v>386726.67499999999</v>
      </c>
      <c r="AJ162">
        <v>391423.82990000001</v>
      </c>
      <c r="AK162">
        <v>396854.36869999999</v>
      </c>
      <c r="AL162">
        <v>402211.7573</v>
      </c>
      <c r="AM162">
        <v>408555.84120000002</v>
      </c>
      <c r="AN162">
        <v>413733.93839999998</v>
      </c>
      <c r="AO162">
        <v>417954.39020000002</v>
      </c>
      <c r="AP162">
        <v>421711.27</v>
      </c>
      <c r="AQ162">
        <v>425866.30170000001</v>
      </c>
      <c r="AR162">
        <v>429232.15950000001</v>
      </c>
      <c r="AS162">
        <v>433412.00670000003</v>
      </c>
      <c r="AT162">
        <v>438376.87410000002</v>
      </c>
      <c r="AU162">
        <v>443463.87849999999</v>
      </c>
      <c r="AV162">
        <v>448844.33240000001</v>
      </c>
      <c r="AW162">
        <v>457378.16139999998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366975.37079999998</v>
      </c>
      <c r="K163">
        <v>350922.16529999999</v>
      </c>
      <c r="L163">
        <v>377272.39669999998</v>
      </c>
      <c r="M163">
        <v>386191.2904</v>
      </c>
      <c r="N163">
        <v>396465.86320000002</v>
      </c>
      <c r="O163">
        <v>315037.50270000001</v>
      </c>
      <c r="P163">
        <v>244012.92869999999</v>
      </c>
      <c r="Q163">
        <v>202691.595</v>
      </c>
      <c r="R163">
        <v>181629.79310000001</v>
      </c>
      <c r="S163">
        <v>167586.19289999999</v>
      </c>
      <c r="T163">
        <v>163808.7788</v>
      </c>
      <c r="U163">
        <v>165590.18849999999</v>
      </c>
      <c r="V163">
        <v>169837.33</v>
      </c>
      <c r="W163">
        <v>174202.6911</v>
      </c>
      <c r="X163">
        <v>178601.49960000001</v>
      </c>
      <c r="Y163">
        <v>181696.51139999999</v>
      </c>
      <c r="Z163">
        <v>184524.91450000001</v>
      </c>
      <c r="AA163">
        <v>187501.51850000001</v>
      </c>
      <c r="AB163">
        <v>190791.7836</v>
      </c>
      <c r="AC163">
        <v>194396.68640000001</v>
      </c>
      <c r="AD163">
        <v>198378.45509999999</v>
      </c>
      <c r="AE163">
        <v>202509.45180000001</v>
      </c>
      <c r="AF163">
        <v>206706.4975</v>
      </c>
      <c r="AG163">
        <v>210923.24239999999</v>
      </c>
      <c r="AH163">
        <v>215167.38279999999</v>
      </c>
      <c r="AI163">
        <v>219264.4804</v>
      </c>
      <c r="AJ163">
        <v>223336.86679999999</v>
      </c>
      <c r="AK163">
        <v>227456.21470000001</v>
      </c>
      <c r="AL163">
        <v>231615.97140000001</v>
      </c>
      <c r="AM163">
        <v>235879.29190000001</v>
      </c>
      <c r="AN163">
        <v>240100.66099999999</v>
      </c>
      <c r="AO163">
        <v>244298.2457</v>
      </c>
      <c r="AP163">
        <v>248476.429</v>
      </c>
      <c r="AQ163">
        <v>252679.70619999999</v>
      </c>
      <c r="AR163">
        <v>256876.13699999999</v>
      </c>
      <c r="AS163">
        <v>261358.0644</v>
      </c>
      <c r="AT163">
        <v>266080.8063</v>
      </c>
      <c r="AU163">
        <v>271000.06359999999</v>
      </c>
      <c r="AV163">
        <v>276102.47100000002</v>
      </c>
      <c r="AW163">
        <v>281502.86440000002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1272531.659</v>
      </c>
      <c r="K164">
        <v>1269996.524</v>
      </c>
      <c r="L164">
        <v>1393577.0160000001</v>
      </c>
      <c r="M164">
        <v>1449529.83</v>
      </c>
      <c r="N164">
        <v>1482928.611</v>
      </c>
      <c r="O164">
        <v>1176931.6229999999</v>
      </c>
      <c r="P164">
        <v>910502.65179999999</v>
      </c>
      <c r="Q164">
        <v>766858.99190000002</v>
      </c>
      <c r="R164">
        <v>703675.55630000005</v>
      </c>
      <c r="S164">
        <v>634140.11849999998</v>
      </c>
      <c r="T164">
        <v>616176.99360000005</v>
      </c>
      <c r="U164">
        <v>622216.59909999999</v>
      </c>
      <c r="V164">
        <v>639507.57290000003</v>
      </c>
      <c r="W164">
        <v>660998.94660000002</v>
      </c>
      <c r="X164">
        <v>684624.05290000001</v>
      </c>
      <c r="Y164">
        <v>701345.20429999998</v>
      </c>
      <c r="Z164">
        <v>716349.76659999997</v>
      </c>
      <c r="AA164">
        <v>732029.17920000001</v>
      </c>
      <c r="AB164">
        <v>749273.76300000004</v>
      </c>
      <c r="AC164">
        <v>768137.73499999999</v>
      </c>
      <c r="AD164">
        <v>788434.76040000003</v>
      </c>
      <c r="AE164">
        <v>809616.3639</v>
      </c>
      <c r="AF164">
        <v>831345.77850000001</v>
      </c>
      <c r="AG164">
        <v>853421.79</v>
      </c>
      <c r="AH164">
        <v>875805.68759999995</v>
      </c>
      <c r="AI164">
        <v>897609.94499999995</v>
      </c>
      <c r="AJ164">
        <v>919387.09479999996</v>
      </c>
      <c r="AK164">
        <v>941374.65139999997</v>
      </c>
      <c r="AL164">
        <v>963619.96950000001</v>
      </c>
      <c r="AM164">
        <v>986296.34990000003</v>
      </c>
      <c r="AN164">
        <v>1009315.51</v>
      </c>
      <c r="AO164">
        <v>1032579.615</v>
      </c>
      <c r="AP164">
        <v>1056051.69</v>
      </c>
      <c r="AQ164">
        <v>1079849.8540000001</v>
      </c>
      <c r="AR164">
        <v>1103905.9509999999</v>
      </c>
      <c r="AS164">
        <v>1129204.7660000001</v>
      </c>
      <c r="AT164">
        <v>1155641.835</v>
      </c>
      <c r="AU164">
        <v>1183066.7849999999</v>
      </c>
      <c r="AV164">
        <v>1211422.6640000001</v>
      </c>
      <c r="AW164">
        <v>1241026.9450000001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210518.47270000001</v>
      </c>
      <c r="K165">
        <v>211594.5577</v>
      </c>
      <c r="L165">
        <v>226884.18650000001</v>
      </c>
      <c r="M165">
        <v>235051.77189999999</v>
      </c>
      <c r="N165">
        <v>240546.0344</v>
      </c>
      <c r="O165">
        <v>210179.84469999999</v>
      </c>
      <c r="P165">
        <v>181118.13829999999</v>
      </c>
      <c r="Q165">
        <v>164781.8541</v>
      </c>
      <c r="R165">
        <v>157993.21049999999</v>
      </c>
      <c r="S165">
        <v>150918.6249</v>
      </c>
      <c r="T165">
        <v>148224.69620000001</v>
      </c>
      <c r="U165">
        <v>148387.1066</v>
      </c>
      <c r="V165">
        <v>150239.94589999999</v>
      </c>
      <c r="W165">
        <v>152571.08410000001</v>
      </c>
      <c r="X165">
        <v>155096.37460000001</v>
      </c>
      <c r="Y165">
        <v>157953.87659999999</v>
      </c>
      <c r="Z165">
        <v>161084.85800000001</v>
      </c>
      <c r="AA165">
        <v>164512.6697</v>
      </c>
      <c r="AB165">
        <v>168220.54699999999</v>
      </c>
      <c r="AC165">
        <v>172155.671</v>
      </c>
      <c r="AD165">
        <v>176210.91510000001</v>
      </c>
      <c r="AE165">
        <v>180323.5073</v>
      </c>
      <c r="AF165">
        <v>184472.61910000001</v>
      </c>
      <c r="AG165">
        <v>188650.88329999999</v>
      </c>
      <c r="AH165">
        <v>192867.0632</v>
      </c>
      <c r="AI165">
        <v>197051.85089999999</v>
      </c>
      <c r="AJ165">
        <v>201259.61350000001</v>
      </c>
      <c r="AK165">
        <v>205514.2942</v>
      </c>
      <c r="AL165">
        <v>209821.73240000001</v>
      </c>
      <c r="AM165">
        <v>214197.29620000001</v>
      </c>
      <c r="AN165">
        <v>218693.58670000001</v>
      </c>
      <c r="AO165">
        <v>223284.53580000001</v>
      </c>
      <c r="AP165">
        <v>227958.3591</v>
      </c>
      <c r="AQ165">
        <v>232723.3774</v>
      </c>
      <c r="AR165">
        <v>237574.98800000001</v>
      </c>
      <c r="AS165">
        <v>242575.66899999999</v>
      </c>
      <c r="AT165">
        <v>247717.60649999999</v>
      </c>
      <c r="AU165">
        <v>252989.51519999999</v>
      </c>
      <c r="AV165">
        <v>258392.3088</v>
      </c>
      <c r="AW165">
        <v>263962.1643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16454476.76</v>
      </c>
      <c r="K166">
        <v>15524879.49</v>
      </c>
      <c r="L166">
        <v>16090655.390000001</v>
      </c>
      <c r="M166">
        <v>16609383.59</v>
      </c>
      <c r="N166">
        <v>16495697.48</v>
      </c>
      <c r="O166">
        <v>14778470.039999999</v>
      </c>
      <c r="P166">
        <v>12911188.67</v>
      </c>
      <c r="Q166">
        <v>11661844.710000001</v>
      </c>
      <c r="R166">
        <v>11048025.01</v>
      </c>
      <c r="S166">
        <v>10603140.449999999</v>
      </c>
      <c r="T166">
        <v>10379442.27</v>
      </c>
      <c r="U166">
        <v>10373377.189999999</v>
      </c>
      <c r="V166">
        <v>10474118.76</v>
      </c>
      <c r="W166">
        <v>10579449.140000001</v>
      </c>
      <c r="X166">
        <v>10673592.98</v>
      </c>
      <c r="Y166">
        <v>10792516</v>
      </c>
      <c r="Z166">
        <v>10943077.93</v>
      </c>
      <c r="AA166">
        <v>11117536.66</v>
      </c>
      <c r="AB166">
        <v>11312498.529999999</v>
      </c>
      <c r="AC166">
        <v>11525079.75</v>
      </c>
      <c r="AD166">
        <v>11745444.74</v>
      </c>
      <c r="AE166">
        <v>11965916.029999999</v>
      </c>
      <c r="AF166">
        <v>12187409.65</v>
      </c>
      <c r="AG166">
        <v>12410205.970000001</v>
      </c>
      <c r="AH166">
        <v>12637317.609999999</v>
      </c>
      <c r="AI166">
        <v>12861051.67</v>
      </c>
      <c r="AJ166">
        <v>13086480.1</v>
      </c>
      <c r="AK166">
        <v>13318393.4</v>
      </c>
      <c r="AL166">
        <v>13554279.59</v>
      </c>
      <c r="AM166">
        <v>13798099.93</v>
      </c>
      <c r="AN166">
        <v>14037166.380000001</v>
      </c>
      <c r="AO166">
        <v>14273483.43</v>
      </c>
      <c r="AP166">
        <v>14507989.93</v>
      </c>
      <c r="AQ166">
        <v>14744069.439999999</v>
      </c>
      <c r="AR166">
        <v>14977599.710000001</v>
      </c>
      <c r="AS166">
        <v>15221698.34</v>
      </c>
      <c r="AT166">
        <v>15474332.949999999</v>
      </c>
      <c r="AU166">
        <v>15732414.98</v>
      </c>
      <c r="AV166">
        <v>15995855.02</v>
      </c>
      <c r="AW166">
        <v>16275292.960000001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1536570.49</v>
      </c>
      <c r="K167">
        <v>1530450.7890000001</v>
      </c>
      <c r="L167">
        <v>1676332.0630000001</v>
      </c>
      <c r="M167">
        <v>1763768</v>
      </c>
      <c r="N167">
        <v>1788205.808</v>
      </c>
      <c r="O167">
        <v>1355459.3370000001</v>
      </c>
      <c r="P167">
        <v>998201.08779999998</v>
      </c>
      <c r="Q167">
        <v>805940.44510000001</v>
      </c>
      <c r="R167">
        <v>714983.69279999996</v>
      </c>
      <c r="S167">
        <v>635886.93099999998</v>
      </c>
      <c r="T167">
        <v>602124.7561</v>
      </c>
      <c r="U167">
        <v>599496.33840000001</v>
      </c>
      <c r="V167">
        <v>611340.94030000002</v>
      </c>
      <c r="W167">
        <v>627979.39289999998</v>
      </c>
      <c r="X167">
        <v>647328.19649999996</v>
      </c>
      <c r="Y167">
        <v>664358.30579999997</v>
      </c>
      <c r="Z167">
        <v>680669.95920000004</v>
      </c>
      <c r="AA167">
        <v>697092.36849999998</v>
      </c>
      <c r="AB167">
        <v>714211.22589999996</v>
      </c>
      <c r="AC167">
        <v>732142.66799999995</v>
      </c>
      <c r="AD167">
        <v>750702.31090000004</v>
      </c>
      <c r="AE167">
        <v>769075.98679999996</v>
      </c>
      <c r="AF167">
        <v>787346.27150000003</v>
      </c>
      <c r="AG167">
        <v>805483.57250000001</v>
      </c>
      <c r="AH167">
        <v>823664.98270000005</v>
      </c>
      <c r="AI167">
        <v>841380.30350000004</v>
      </c>
      <c r="AJ167">
        <v>859066.04790000001</v>
      </c>
      <c r="AK167">
        <v>877042.04810000001</v>
      </c>
      <c r="AL167">
        <v>895158.77469999995</v>
      </c>
      <c r="AM167">
        <v>913725.37410000002</v>
      </c>
      <c r="AN167">
        <v>932811.78130000003</v>
      </c>
      <c r="AO167">
        <v>952599.24170000001</v>
      </c>
      <c r="AP167">
        <v>972888.38769999996</v>
      </c>
      <c r="AQ167">
        <v>993880.97549999994</v>
      </c>
      <c r="AR167">
        <v>1015299.446</v>
      </c>
      <c r="AS167">
        <v>1038023.13</v>
      </c>
      <c r="AT167">
        <v>1061663.6599999999</v>
      </c>
      <c r="AU167">
        <v>1086182.73</v>
      </c>
      <c r="AV167">
        <v>1111637.5630000001</v>
      </c>
      <c r="AW167">
        <v>1138919.156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15385927.18</v>
      </c>
      <c r="K170">
        <v>14523247.800000001</v>
      </c>
      <c r="L170">
        <v>13505356.529999999</v>
      </c>
      <c r="M170">
        <v>12547778.960000001</v>
      </c>
      <c r="N170">
        <v>11555597.67</v>
      </c>
      <c r="O170">
        <v>10373256.73</v>
      </c>
      <c r="P170">
        <v>9378109.7180000003</v>
      </c>
      <c r="Q170">
        <v>8519576.2249999996</v>
      </c>
      <c r="R170">
        <v>7578785.8430000003</v>
      </c>
      <c r="S170">
        <v>3083720.1630000002</v>
      </c>
      <c r="T170">
        <v>2284485.3309999998</v>
      </c>
      <c r="U170">
        <v>1755632.4439999999</v>
      </c>
      <c r="V170">
        <v>1287164.6470000001</v>
      </c>
      <c r="W170">
        <v>1033390.683</v>
      </c>
      <c r="X170">
        <v>785361.99349999998</v>
      </c>
      <c r="Y170">
        <v>760702.23400000005</v>
      </c>
      <c r="Z170">
        <v>756011.31660000002</v>
      </c>
      <c r="AA170">
        <v>753904.21470000001</v>
      </c>
      <c r="AB170">
        <v>753079.1692</v>
      </c>
      <c r="AC170">
        <v>752877.48829999997</v>
      </c>
      <c r="AD170">
        <v>754838.21790000005</v>
      </c>
      <c r="AE170">
        <v>758137.58589999995</v>
      </c>
      <c r="AF170">
        <v>762506.12150000001</v>
      </c>
      <c r="AG170">
        <v>767761.44189999998</v>
      </c>
      <c r="AH170">
        <v>773802.96189999999</v>
      </c>
      <c r="AI170">
        <v>780556.66379999998</v>
      </c>
      <c r="AJ170">
        <v>787621.22849999997</v>
      </c>
      <c r="AK170">
        <v>794923.33380000002</v>
      </c>
      <c r="AL170">
        <v>802363.3345</v>
      </c>
      <c r="AM170">
        <v>809882.32900000003</v>
      </c>
      <c r="AN170">
        <v>818356.86679999996</v>
      </c>
      <c r="AO170">
        <v>826866.45979999995</v>
      </c>
      <c r="AP170">
        <v>835256.60820000002</v>
      </c>
      <c r="AQ170">
        <v>843545.5527</v>
      </c>
      <c r="AR170">
        <v>851628.85990000004</v>
      </c>
      <c r="AS170">
        <v>860169.03619999997</v>
      </c>
      <c r="AT170">
        <v>868796.473</v>
      </c>
      <c r="AU170">
        <v>877305.71140000003</v>
      </c>
      <c r="AV170">
        <v>885671.86849999998</v>
      </c>
      <c r="AW170">
        <v>894246.89870000002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13335753.890000001</v>
      </c>
      <c r="K171">
        <v>11342452.970000001</v>
      </c>
      <c r="L171">
        <v>9821110.31399999</v>
      </c>
      <c r="M171">
        <v>8669271.3870000001</v>
      </c>
      <c r="N171">
        <v>7715411.2539999997</v>
      </c>
      <c r="O171">
        <v>8079453.4780000001</v>
      </c>
      <c r="P171">
        <v>8267306.284</v>
      </c>
      <c r="Q171">
        <v>8357268.8300000001</v>
      </c>
      <c r="R171">
        <v>8557530.625</v>
      </c>
      <c r="S171">
        <v>4856090.3169999998</v>
      </c>
      <c r="T171">
        <v>6506186.0310000004</v>
      </c>
      <c r="U171">
        <v>8111060.7599999998</v>
      </c>
      <c r="V171">
        <v>9686083.818</v>
      </c>
      <c r="W171">
        <v>10117063.25</v>
      </c>
      <c r="X171">
        <v>10485188.76</v>
      </c>
      <c r="Y171">
        <v>10595334.33</v>
      </c>
      <c r="Z171">
        <v>10758063.27</v>
      </c>
      <c r="AA171">
        <v>10960517.029999999</v>
      </c>
      <c r="AB171">
        <v>11230019.130000001</v>
      </c>
      <c r="AC171">
        <v>11519033.779999999</v>
      </c>
      <c r="AD171">
        <v>11838565.68</v>
      </c>
      <c r="AE171">
        <v>12155336.960000001</v>
      </c>
      <c r="AF171">
        <v>12122899.74</v>
      </c>
      <c r="AG171">
        <v>12349448.050000001</v>
      </c>
      <c r="AH171">
        <v>12572364.6</v>
      </c>
      <c r="AI171">
        <v>12746282.609999999</v>
      </c>
      <c r="AJ171">
        <v>12910019.970000001</v>
      </c>
      <c r="AK171">
        <v>13069251.550000001</v>
      </c>
      <c r="AL171">
        <v>13253997.32</v>
      </c>
      <c r="AM171">
        <v>13438433.189999999</v>
      </c>
      <c r="AN171">
        <v>13532956.949999999</v>
      </c>
      <c r="AO171">
        <v>13621139.800000001</v>
      </c>
      <c r="AP171">
        <v>13705833.970000001</v>
      </c>
      <c r="AQ171">
        <v>13792293</v>
      </c>
      <c r="AR171">
        <v>13876897.640000001</v>
      </c>
      <c r="AS171">
        <v>13850029.75</v>
      </c>
      <c r="AT171">
        <v>13829623.619999999</v>
      </c>
      <c r="AU171">
        <v>13814901.77</v>
      </c>
      <c r="AV171">
        <v>13807809.6</v>
      </c>
      <c r="AW171">
        <v>13822317.43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6459380.3310000002</v>
      </c>
      <c r="L172">
        <v>6131752.6600000001</v>
      </c>
      <c r="M172">
        <v>6385883.398</v>
      </c>
      <c r="N172">
        <v>6509596.4610000001</v>
      </c>
      <c r="O172">
        <v>6831773.0959999999</v>
      </c>
      <c r="P172">
        <v>6976883.8870000001</v>
      </c>
      <c r="Q172">
        <v>6930113.7980000004</v>
      </c>
      <c r="R172">
        <v>7002287.8130000001</v>
      </c>
      <c r="S172">
        <v>7389023.909</v>
      </c>
      <c r="T172">
        <v>7574347.1150000002</v>
      </c>
      <c r="U172">
        <v>7643505.6370000001</v>
      </c>
      <c r="V172">
        <v>7640963.0480000004</v>
      </c>
      <c r="W172">
        <v>7559830.7070000004</v>
      </c>
      <c r="X172">
        <v>7412249.5650000004</v>
      </c>
      <c r="Y172">
        <v>7361689.7759999996</v>
      </c>
      <c r="Z172">
        <v>7393508.79</v>
      </c>
      <c r="AA172">
        <v>7484020.0499999998</v>
      </c>
      <c r="AB172">
        <v>7613405.4900000002</v>
      </c>
      <c r="AC172">
        <v>7767178.5539999995</v>
      </c>
      <c r="AD172">
        <v>7933666.3210000005</v>
      </c>
      <c r="AE172">
        <v>8103299.0470000003</v>
      </c>
      <c r="AF172">
        <v>8272795.3530000001</v>
      </c>
      <c r="AG172">
        <v>8440456.3239999898</v>
      </c>
      <c r="AH172">
        <v>8606760.2210000008</v>
      </c>
      <c r="AI172">
        <v>8762372.9020000007</v>
      </c>
      <c r="AJ172">
        <v>8910554.9829999898</v>
      </c>
      <c r="AK172">
        <v>9053917.41599999</v>
      </c>
      <c r="AL172">
        <v>9193515.8829999994</v>
      </c>
      <c r="AM172">
        <v>9333184.1229999997</v>
      </c>
      <c r="AN172">
        <v>9464479.7219999898</v>
      </c>
      <c r="AO172">
        <v>9592350.1089999899</v>
      </c>
      <c r="AP172">
        <v>9718251.81399999</v>
      </c>
      <c r="AQ172">
        <v>9844301.7100000009</v>
      </c>
      <c r="AR172">
        <v>9970335.7190000005</v>
      </c>
      <c r="AS172">
        <v>10094373.73</v>
      </c>
      <c r="AT172">
        <v>10218431.699999999</v>
      </c>
      <c r="AU172">
        <v>10343609.060000001</v>
      </c>
      <c r="AV172">
        <v>10471397.74</v>
      </c>
      <c r="AW172">
        <v>10606457.140000001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6187747.8899999997</v>
      </c>
      <c r="K173">
        <v>5787293.3899999997</v>
      </c>
      <c r="L173">
        <v>5619028.5360000003</v>
      </c>
      <c r="M173">
        <v>5668067.4720000001</v>
      </c>
      <c r="N173">
        <v>5842768.9780000001</v>
      </c>
      <c r="O173">
        <v>5548002.3389999997</v>
      </c>
      <c r="P173">
        <v>4947755.915</v>
      </c>
      <c r="Q173">
        <v>4297220.5789999999</v>
      </c>
      <c r="R173">
        <v>3875204.9610000001</v>
      </c>
      <c r="S173">
        <v>3795134.639</v>
      </c>
      <c r="T173">
        <v>3751672.077</v>
      </c>
      <c r="U173">
        <v>3758989.2940000002</v>
      </c>
      <c r="V173">
        <v>3781878.2379999999</v>
      </c>
      <c r="W173">
        <v>3806388.8530000001</v>
      </c>
      <c r="X173">
        <v>3829061.8859999999</v>
      </c>
      <c r="Y173">
        <v>3880241.3560000001</v>
      </c>
      <c r="Z173">
        <v>3970131.7919999999</v>
      </c>
      <c r="AA173">
        <v>4091306.1490000002</v>
      </c>
      <c r="AB173">
        <v>4234478.892</v>
      </c>
      <c r="AC173">
        <v>4390849.8279999997</v>
      </c>
      <c r="AD173">
        <v>4549928.6890000002</v>
      </c>
      <c r="AE173">
        <v>4706705.9759999998</v>
      </c>
      <c r="AF173">
        <v>4858689.96</v>
      </c>
      <c r="AG173">
        <v>5004799.0860000001</v>
      </c>
      <c r="AH173">
        <v>5145470.051</v>
      </c>
      <c r="AI173">
        <v>5276354.5990000004</v>
      </c>
      <c r="AJ173">
        <v>5400929.5070000002</v>
      </c>
      <c r="AK173">
        <v>5521320.1440000003</v>
      </c>
      <c r="AL173">
        <v>5639164.5480000004</v>
      </c>
      <c r="AM173">
        <v>5757650.7680000002</v>
      </c>
      <c r="AN173">
        <v>5872881.6310000001</v>
      </c>
      <c r="AO173">
        <v>5987820.392</v>
      </c>
      <c r="AP173">
        <v>6103459.5949999997</v>
      </c>
      <c r="AQ173">
        <v>6221060.2939999998</v>
      </c>
      <c r="AR173">
        <v>6341306.1550000003</v>
      </c>
      <c r="AS173">
        <v>6463315.4510000004</v>
      </c>
      <c r="AT173">
        <v>6589204.6519999998</v>
      </c>
      <c r="AU173">
        <v>6719902.8140000002</v>
      </c>
      <c r="AV173">
        <v>6856224.7939999998</v>
      </c>
      <c r="AW173">
        <v>7000331.8770000003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341166.62640000001</v>
      </c>
      <c r="K174">
        <v>318428.23930000002</v>
      </c>
      <c r="L174">
        <v>304404.77549999999</v>
      </c>
      <c r="M174">
        <v>304010.74680000002</v>
      </c>
      <c r="N174">
        <v>322654.34730000002</v>
      </c>
      <c r="O174">
        <v>319143.08189999999</v>
      </c>
      <c r="P174">
        <v>294405.80190000002</v>
      </c>
      <c r="Q174">
        <v>264171.01779999997</v>
      </c>
      <c r="R174">
        <v>243482.40590000001</v>
      </c>
      <c r="S174">
        <v>231106.69469999999</v>
      </c>
      <c r="T174">
        <v>219827.95970000001</v>
      </c>
      <c r="U174">
        <v>213534.9792</v>
      </c>
      <c r="V174">
        <v>210015.7469</v>
      </c>
      <c r="W174">
        <v>207740.3051</v>
      </c>
      <c r="X174">
        <v>205894.35380000001</v>
      </c>
      <c r="Y174">
        <v>207338.92980000001</v>
      </c>
      <c r="Z174">
        <v>211087.45319999999</v>
      </c>
      <c r="AA174">
        <v>216560.14120000001</v>
      </c>
      <c r="AB174">
        <v>223187.1537</v>
      </c>
      <c r="AC174">
        <v>230537.66949999999</v>
      </c>
      <c r="AD174">
        <v>238084.30220000001</v>
      </c>
      <c r="AE174">
        <v>245630.8224</v>
      </c>
      <c r="AF174">
        <v>253119.46780000001</v>
      </c>
      <c r="AG174">
        <v>260533.46410000001</v>
      </c>
      <c r="AH174">
        <v>267910.63050000003</v>
      </c>
      <c r="AI174">
        <v>274971.22409999999</v>
      </c>
      <c r="AJ174">
        <v>281882.15779999999</v>
      </c>
      <c r="AK174">
        <v>288716.38150000002</v>
      </c>
      <c r="AL174">
        <v>295506.35470000003</v>
      </c>
      <c r="AM174">
        <v>302328.92109999998</v>
      </c>
      <c r="AN174">
        <v>309008.70740000001</v>
      </c>
      <c r="AO174">
        <v>315624.8469</v>
      </c>
      <c r="AP174">
        <v>322188.2487</v>
      </c>
      <c r="AQ174">
        <v>328771.55540000001</v>
      </c>
      <c r="AR174">
        <v>335383.92790000001</v>
      </c>
      <c r="AS174">
        <v>341978.29580000002</v>
      </c>
      <c r="AT174">
        <v>348642.3922</v>
      </c>
      <c r="AU174">
        <v>355419.68640000001</v>
      </c>
      <c r="AV174">
        <v>362350.41440000001</v>
      </c>
      <c r="AW174">
        <v>369583.54460000002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4400748.21</v>
      </c>
      <c r="K175">
        <v>3949730.9530000002</v>
      </c>
      <c r="L175">
        <v>3768084.24</v>
      </c>
      <c r="M175">
        <v>3843553.9079999998</v>
      </c>
      <c r="N175">
        <v>3957755.449</v>
      </c>
      <c r="O175">
        <v>3937858.071</v>
      </c>
      <c r="P175">
        <v>3689347.2969999998</v>
      </c>
      <c r="Q175">
        <v>3388572.0040000002</v>
      </c>
      <c r="R175">
        <v>3213201.5460000001</v>
      </c>
      <c r="S175">
        <v>3218876.0559999999</v>
      </c>
      <c r="T175">
        <v>3206929.92</v>
      </c>
      <c r="U175">
        <v>3219207.62</v>
      </c>
      <c r="V175">
        <v>3235691.051</v>
      </c>
      <c r="W175">
        <v>3238009.7439999999</v>
      </c>
      <c r="X175">
        <v>3222825.3849999998</v>
      </c>
      <c r="Y175">
        <v>3224628.9160000002</v>
      </c>
      <c r="Z175">
        <v>3257851.45</v>
      </c>
      <c r="AA175">
        <v>3317410.28</v>
      </c>
      <c r="AB175">
        <v>3396079.9879999999</v>
      </c>
      <c r="AC175">
        <v>3487342.9219999998</v>
      </c>
      <c r="AD175">
        <v>3583212.807</v>
      </c>
      <c r="AE175">
        <v>3679058.0469999998</v>
      </c>
      <c r="AF175">
        <v>3773529.5860000001</v>
      </c>
      <c r="AG175">
        <v>3866065.696</v>
      </c>
      <c r="AH175">
        <v>3957556.6549999998</v>
      </c>
      <c r="AI175">
        <v>4041786.611</v>
      </c>
      <c r="AJ175">
        <v>4122549.074</v>
      </c>
      <c r="AK175">
        <v>4202557.8899999997</v>
      </c>
      <c r="AL175">
        <v>4282079.1919999998</v>
      </c>
      <c r="AM175">
        <v>4363399.3020000001</v>
      </c>
      <c r="AN175">
        <v>4435197.2050000001</v>
      </c>
      <c r="AO175">
        <v>4500803</v>
      </c>
      <c r="AP175">
        <v>4561924.04</v>
      </c>
      <c r="AQ175">
        <v>4620555.4249999998</v>
      </c>
      <c r="AR175">
        <v>4676096.8480000002</v>
      </c>
      <c r="AS175">
        <v>4734449.8969999999</v>
      </c>
      <c r="AT175">
        <v>4795975.4550000001</v>
      </c>
      <c r="AU175">
        <v>4859864.568</v>
      </c>
      <c r="AV175">
        <v>4926101.6150000002</v>
      </c>
      <c r="AW175">
        <v>4998023.4539999999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15470446.26</v>
      </c>
      <c r="K176">
        <v>13848823.17</v>
      </c>
      <c r="L176">
        <v>13155762.390000001</v>
      </c>
      <c r="M176">
        <v>13352952.880000001</v>
      </c>
      <c r="N176">
        <v>13514455.470000001</v>
      </c>
      <c r="O176">
        <v>13546679.66</v>
      </c>
      <c r="P176">
        <v>12974745.949999999</v>
      </c>
      <c r="Q176">
        <v>12216388.220000001</v>
      </c>
      <c r="R176">
        <v>11754196.92</v>
      </c>
      <c r="S176">
        <v>11960403.529999999</v>
      </c>
      <c r="T176">
        <v>11738019.380000001</v>
      </c>
      <c r="U176">
        <v>11678978.279999999</v>
      </c>
      <c r="V176">
        <v>11897155.800000001</v>
      </c>
      <c r="W176">
        <v>12003207.23</v>
      </c>
      <c r="X176">
        <v>11971273.859999999</v>
      </c>
      <c r="Y176">
        <v>11866438.67</v>
      </c>
      <c r="Z176">
        <v>11901210.82</v>
      </c>
      <c r="AA176">
        <v>12011402.26</v>
      </c>
      <c r="AB176">
        <v>12164122.92</v>
      </c>
      <c r="AC176">
        <v>12350012.880000001</v>
      </c>
      <c r="AD176">
        <v>12570720.27</v>
      </c>
      <c r="AE176">
        <v>12776674.779999999</v>
      </c>
      <c r="AF176">
        <v>12972151.689999999</v>
      </c>
      <c r="AG176">
        <v>13159050.24</v>
      </c>
      <c r="AH176">
        <v>13362929.470000001</v>
      </c>
      <c r="AI176">
        <v>13519503.09</v>
      </c>
      <c r="AJ176">
        <v>13655575.800000001</v>
      </c>
      <c r="AK176">
        <v>13813826.18</v>
      </c>
      <c r="AL176">
        <v>13967694.470000001</v>
      </c>
      <c r="AM176">
        <v>14154882.220000001</v>
      </c>
      <c r="AN176">
        <v>14288083.630000001</v>
      </c>
      <c r="AO176">
        <v>14382269.73</v>
      </c>
      <c r="AP176">
        <v>14457226.9</v>
      </c>
      <c r="AQ176">
        <v>14544003.060000001</v>
      </c>
      <c r="AR176">
        <v>14602404.07</v>
      </c>
      <c r="AS176">
        <v>14678903.18</v>
      </c>
      <c r="AT176">
        <v>14776302.710000001</v>
      </c>
      <c r="AU176">
        <v>14873766.16</v>
      </c>
      <c r="AV176">
        <v>14978080.16</v>
      </c>
      <c r="AW176">
        <v>15185272.449999999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9979748.2670000009</v>
      </c>
      <c r="K177">
        <v>9079785.9820000008</v>
      </c>
      <c r="L177">
        <v>8924962.2559999898</v>
      </c>
      <c r="M177">
        <v>8870398.909</v>
      </c>
      <c r="N177">
        <v>9384973.5510000009</v>
      </c>
      <c r="O177">
        <v>9160020.1840000004</v>
      </c>
      <c r="P177">
        <v>8421676.0730000008</v>
      </c>
      <c r="Q177">
        <v>7577251.926</v>
      </c>
      <c r="R177">
        <v>7048836.6789999995</v>
      </c>
      <c r="S177">
        <v>7113127.9519999996</v>
      </c>
      <c r="T177">
        <v>7125810.8559999997</v>
      </c>
      <c r="U177">
        <v>7188726.7089999998</v>
      </c>
      <c r="V177">
        <v>7246553.6519999998</v>
      </c>
      <c r="W177">
        <v>7244078.2999999998</v>
      </c>
      <c r="X177">
        <v>7192308.875</v>
      </c>
      <c r="Y177">
        <v>7175547.9139999999</v>
      </c>
      <c r="Z177">
        <v>7218886.0219999999</v>
      </c>
      <c r="AA177">
        <v>7314206.3380000005</v>
      </c>
      <c r="AB177">
        <v>7447396.2529999996</v>
      </c>
      <c r="AC177">
        <v>7605087.0369999995</v>
      </c>
      <c r="AD177">
        <v>7774791.3959999997</v>
      </c>
      <c r="AE177">
        <v>7944444.7350000003</v>
      </c>
      <c r="AF177">
        <v>8110984.4009999996</v>
      </c>
      <c r="AG177">
        <v>8273403.5470000003</v>
      </c>
      <c r="AH177">
        <v>8433354.9910000004</v>
      </c>
      <c r="AI177">
        <v>8579676.6040000003</v>
      </c>
      <c r="AJ177">
        <v>8719899.3489999995</v>
      </c>
      <c r="AK177">
        <v>8858949.8719999995</v>
      </c>
      <c r="AL177">
        <v>8997783.0789999999</v>
      </c>
      <c r="AM177">
        <v>9139725.5189999994</v>
      </c>
      <c r="AN177">
        <v>9270275.75699999</v>
      </c>
      <c r="AO177">
        <v>9395227.84799999</v>
      </c>
      <c r="AP177">
        <v>9516571.3010000009</v>
      </c>
      <c r="AQ177">
        <v>9637195.568</v>
      </c>
      <c r="AR177">
        <v>9756110.66599999</v>
      </c>
      <c r="AS177">
        <v>9878412.7660000008</v>
      </c>
      <c r="AT177">
        <v>10005357.59</v>
      </c>
      <c r="AU177">
        <v>10136361.57</v>
      </c>
      <c r="AV177">
        <v>10271661.41</v>
      </c>
      <c r="AW177">
        <v>10416677.42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3141174.9270000001</v>
      </c>
      <c r="K178">
        <v>2985478.2940000002</v>
      </c>
      <c r="L178">
        <v>2958075.5789999999</v>
      </c>
      <c r="M178">
        <v>2961364.34</v>
      </c>
      <c r="N178">
        <v>3089662.1869999999</v>
      </c>
      <c r="O178">
        <v>3183796.2689999999</v>
      </c>
      <c r="P178">
        <v>3135830.1770000001</v>
      </c>
      <c r="Q178">
        <v>3035238.73</v>
      </c>
      <c r="R178">
        <v>3006077.1039999998</v>
      </c>
      <c r="S178">
        <v>3049899.9739999999</v>
      </c>
      <c r="T178">
        <v>3025343.3560000001</v>
      </c>
      <c r="U178">
        <v>3014646.9750000001</v>
      </c>
      <c r="V178">
        <v>3009146.8870000001</v>
      </c>
      <c r="W178">
        <v>2995718.361</v>
      </c>
      <c r="X178">
        <v>2971270.8739999998</v>
      </c>
      <c r="Y178">
        <v>2976257.31</v>
      </c>
      <c r="Z178">
        <v>3002047.102</v>
      </c>
      <c r="AA178">
        <v>3042772.0890000002</v>
      </c>
      <c r="AB178">
        <v>3093955.2310000001</v>
      </c>
      <c r="AC178">
        <v>3152507.3459999999</v>
      </c>
      <c r="AD178">
        <v>3214397.5589999999</v>
      </c>
      <c r="AE178">
        <v>3277392.8139999998</v>
      </c>
      <c r="AF178">
        <v>3341181.9160000002</v>
      </c>
      <c r="AG178">
        <v>3405655.0210000002</v>
      </c>
      <c r="AH178">
        <v>3471232.8110000002</v>
      </c>
      <c r="AI178">
        <v>3534674.98</v>
      </c>
      <c r="AJ178">
        <v>3598158.13</v>
      </c>
      <c r="AK178">
        <v>3662593.4070000001</v>
      </c>
      <c r="AL178">
        <v>3728092.8130000001</v>
      </c>
      <c r="AM178">
        <v>3795244.9890000001</v>
      </c>
      <c r="AN178">
        <v>3859592.9109999998</v>
      </c>
      <c r="AO178">
        <v>3923032.1510000001</v>
      </c>
      <c r="AP178">
        <v>3985868.6340000001</v>
      </c>
      <c r="AQ178">
        <v>4048663.8420000002</v>
      </c>
      <c r="AR178">
        <v>4111014.372</v>
      </c>
      <c r="AS178">
        <v>4173720.9950000001</v>
      </c>
      <c r="AT178">
        <v>4237267.7230000002</v>
      </c>
      <c r="AU178">
        <v>4301509.83</v>
      </c>
      <c r="AV178">
        <v>4366467.8830000004</v>
      </c>
      <c r="AW178">
        <v>4433438.87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6935807.523</v>
      </c>
      <c r="K179">
        <v>6814768.6610000003</v>
      </c>
      <c r="L179">
        <v>6808031.477</v>
      </c>
      <c r="M179">
        <v>6816612.8619999997</v>
      </c>
      <c r="N179">
        <v>6948077.3789999997</v>
      </c>
      <c r="O179">
        <v>7119804.3660000004</v>
      </c>
      <c r="P179">
        <v>7177085.0810000002</v>
      </c>
      <c r="Q179">
        <v>7177071.7790000001</v>
      </c>
      <c r="R179">
        <v>7203130.9270000001</v>
      </c>
      <c r="S179">
        <v>7399069.7740000002</v>
      </c>
      <c r="T179">
        <v>7375739.2439999999</v>
      </c>
      <c r="U179">
        <v>7355405.5219999999</v>
      </c>
      <c r="V179">
        <v>7348591.801</v>
      </c>
      <c r="W179">
        <v>7335363.4000000004</v>
      </c>
      <c r="X179">
        <v>7307756.4170000004</v>
      </c>
      <c r="Y179">
        <v>7349243.7999999998</v>
      </c>
      <c r="Z179">
        <v>7432996.1100000003</v>
      </c>
      <c r="AA179">
        <v>7546585.7680000002</v>
      </c>
      <c r="AB179">
        <v>7679996.3059999999</v>
      </c>
      <c r="AC179">
        <v>7826630.5760000004</v>
      </c>
      <c r="AD179">
        <v>7981419.0630000001</v>
      </c>
      <c r="AE179">
        <v>8141043.801</v>
      </c>
      <c r="AF179">
        <v>8304459.3300000001</v>
      </c>
      <c r="AG179">
        <v>8471198.307</v>
      </c>
      <c r="AH179">
        <v>8641376.8149999995</v>
      </c>
      <c r="AI179">
        <v>8810268.49599999</v>
      </c>
      <c r="AJ179">
        <v>8980268.341</v>
      </c>
      <c r="AK179">
        <v>9152179.8200000003</v>
      </c>
      <c r="AL179">
        <v>9326518.22299999</v>
      </c>
      <c r="AM179">
        <v>9503617.5789999999</v>
      </c>
      <c r="AN179">
        <v>9679194.3310000002</v>
      </c>
      <c r="AO179">
        <v>9855876.2310000006</v>
      </c>
      <c r="AP179">
        <v>10033911.800000001</v>
      </c>
      <c r="AQ179">
        <v>10213652.99</v>
      </c>
      <c r="AR179">
        <v>10394986.23</v>
      </c>
      <c r="AS179">
        <v>10576066.92</v>
      </c>
      <c r="AT179">
        <v>10757957.300000001</v>
      </c>
      <c r="AU179">
        <v>10941109.460000001</v>
      </c>
      <c r="AV179">
        <v>11125900.6</v>
      </c>
      <c r="AW179">
        <v>11313142.1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288965.87599999999</v>
      </c>
      <c r="K180">
        <v>269467.29060000001</v>
      </c>
      <c r="L180">
        <v>251813.64670000001</v>
      </c>
      <c r="M180">
        <v>244014.20759999999</v>
      </c>
      <c r="N180">
        <v>252488.49239999999</v>
      </c>
      <c r="O180">
        <v>244514.46710000001</v>
      </c>
      <c r="P180">
        <v>229532.18919999999</v>
      </c>
      <c r="Q180">
        <v>212665.05290000001</v>
      </c>
      <c r="R180">
        <v>198643.16690000001</v>
      </c>
      <c r="S180">
        <v>194056.2605</v>
      </c>
      <c r="T180">
        <v>187605.0576</v>
      </c>
      <c r="U180">
        <v>184747.5251</v>
      </c>
      <c r="V180">
        <v>184174.59510000001</v>
      </c>
      <c r="W180">
        <v>184060.10060000001</v>
      </c>
      <c r="X180">
        <v>183884.73130000001</v>
      </c>
      <c r="Y180">
        <v>184886.84510000001</v>
      </c>
      <c r="Z180">
        <v>187121.52499999999</v>
      </c>
      <c r="AA180">
        <v>190152.58290000001</v>
      </c>
      <c r="AB180">
        <v>193684.5227</v>
      </c>
      <c r="AC180">
        <v>197561.9572</v>
      </c>
      <c r="AD180">
        <v>201694.1121</v>
      </c>
      <c r="AE180">
        <v>205873.1378</v>
      </c>
      <c r="AF180">
        <v>210098.31049999999</v>
      </c>
      <c r="AG180">
        <v>214365.12580000001</v>
      </c>
      <c r="AH180">
        <v>218743.64379999999</v>
      </c>
      <c r="AI180">
        <v>223003.5955</v>
      </c>
      <c r="AJ180">
        <v>227246.9798</v>
      </c>
      <c r="AK180">
        <v>231586.04070000001</v>
      </c>
      <c r="AL180">
        <v>235956.01949999999</v>
      </c>
      <c r="AM180">
        <v>240474.43369999999</v>
      </c>
      <c r="AN180">
        <v>244849.2684</v>
      </c>
      <c r="AO180">
        <v>249174.06150000001</v>
      </c>
      <c r="AP180">
        <v>253483.77710000001</v>
      </c>
      <c r="AQ180">
        <v>257867.45499999999</v>
      </c>
      <c r="AR180">
        <v>262212.80800000002</v>
      </c>
      <c r="AS180">
        <v>266616.25819999998</v>
      </c>
      <c r="AT180">
        <v>271102.46759999997</v>
      </c>
      <c r="AU180">
        <v>275638.4216</v>
      </c>
      <c r="AV180">
        <v>280257.13250000001</v>
      </c>
      <c r="AW180">
        <v>285264.02299999999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7301460.4139999999</v>
      </c>
      <c r="K181">
        <v>6896845.1220000004</v>
      </c>
      <c r="L181">
        <v>6647343.4390000002</v>
      </c>
      <c r="M181">
        <v>6680609.7309999997</v>
      </c>
      <c r="N181">
        <v>6944428.2800000003</v>
      </c>
      <c r="O181">
        <v>7002792.5279999999</v>
      </c>
      <c r="P181">
        <v>6682365.8039999995</v>
      </c>
      <c r="Q181">
        <v>6197140.2649999997</v>
      </c>
      <c r="R181">
        <v>5876176.1720000003</v>
      </c>
      <c r="S181">
        <v>5851549.449</v>
      </c>
      <c r="T181">
        <v>5723890.9060000004</v>
      </c>
      <c r="U181">
        <v>5696777.6210000003</v>
      </c>
      <c r="V181">
        <v>5703136.4950000001</v>
      </c>
      <c r="W181">
        <v>5696709.3739999998</v>
      </c>
      <c r="X181">
        <v>5670249.8219999997</v>
      </c>
      <c r="Y181">
        <v>5687445.432</v>
      </c>
      <c r="Z181">
        <v>5751799.7970000003</v>
      </c>
      <c r="AA181">
        <v>5851680.2110000001</v>
      </c>
      <c r="AB181">
        <v>5975933.6979999999</v>
      </c>
      <c r="AC181">
        <v>6115605.1560000004</v>
      </c>
      <c r="AD181">
        <v>6261006.6129999999</v>
      </c>
      <c r="AE181">
        <v>6403429.2390000001</v>
      </c>
      <c r="AF181">
        <v>6543467.8339999998</v>
      </c>
      <c r="AG181">
        <v>6681188.0279999999</v>
      </c>
      <c r="AH181">
        <v>6818511.8710000003</v>
      </c>
      <c r="AI181">
        <v>6947991.2369999997</v>
      </c>
      <c r="AJ181">
        <v>7074336.0539999995</v>
      </c>
      <c r="AK181">
        <v>7201160.4069999997</v>
      </c>
      <c r="AL181">
        <v>7328067.1710000001</v>
      </c>
      <c r="AM181">
        <v>7457890.7079999996</v>
      </c>
      <c r="AN181">
        <v>7582831.9809999997</v>
      </c>
      <c r="AO181">
        <v>7708781.4440000001</v>
      </c>
      <c r="AP181">
        <v>7835610.2630000003</v>
      </c>
      <c r="AQ181">
        <v>7965573.7560000001</v>
      </c>
      <c r="AR181">
        <v>8096640.3439999996</v>
      </c>
      <c r="AS181">
        <v>8229667.2810000004</v>
      </c>
      <c r="AT181">
        <v>8363895.5899999999</v>
      </c>
      <c r="AU181">
        <v>8500235.6219999995</v>
      </c>
      <c r="AV181">
        <v>8639748.1630000006</v>
      </c>
      <c r="AW181">
        <v>8789436.977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3.1867565130000002</v>
      </c>
      <c r="K182">
        <v>3.067201694</v>
      </c>
      <c r="L182">
        <v>3.045666985</v>
      </c>
      <c r="M182">
        <v>2.9796108170000002</v>
      </c>
      <c r="N182">
        <v>2.965384072</v>
      </c>
      <c r="O182">
        <v>3.157315664</v>
      </c>
      <c r="P182">
        <v>3.3039807250000002</v>
      </c>
      <c r="Q182">
        <v>3.4005443440000001</v>
      </c>
      <c r="R182">
        <v>3.5300066729999999</v>
      </c>
      <c r="S182">
        <v>3.904710567</v>
      </c>
      <c r="T182">
        <v>3.9526270619999999</v>
      </c>
      <c r="U182">
        <v>3.9684599170000001</v>
      </c>
      <c r="V182">
        <v>4.1079940810000002</v>
      </c>
      <c r="W182">
        <v>4.1729159019999997</v>
      </c>
      <c r="X182">
        <v>4.1607704679999999</v>
      </c>
      <c r="Y182">
        <v>4.0962565780000002</v>
      </c>
      <c r="Z182">
        <v>4.0847830680000001</v>
      </c>
      <c r="AA182">
        <v>4.0927646749999997</v>
      </c>
      <c r="AB182">
        <v>4.1082012250000002</v>
      </c>
      <c r="AC182">
        <v>4.1323903770000001</v>
      </c>
      <c r="AD182">
        <v>4.1748370870000002</v>
      </c>
      <c r="AE182">
        <v>4.2108834579999996</v>
      </c>
      <c r="AF182">
        <v>4.2438542720000001</v>
      </c>
      <c r="AG182">
        <v>4.2749559120000002</v>
      </c>
      <c r="AH182">
        <v>4.3176886960000003</v>
      </c>
      <c r="AI182">
        <v>4.340370901</v>
      </c>
      <c r="AJ182">
        <v>4.354167812</v>
      </c>
      <c r="AK182">
        <v>4.3809673790000003</v>
      </c>
      <c r="AL182">
        <v>4.4055315290000001</v>
      </c>
      <c r="AM182">
        <v>4.4475498059999996</v>
      </c>
      <c r="AN182">
        <v>4.477864576</v>
      </c>
      <c r="AO182">
        <v>4.4995526569999997</v>
      </c>
      <c r="AP182">
        <v>4.520722964</v>
      </c>
      <c r="AQ182">
        <v>4.5563628170000001</v>
      </c>
      <c r="AR182">
        <v>4.5830466459999997</v>
      </c>
      <c r="AS182">
        <v>4.6128454989999996</v>
      </c>
      <c r="AT182">
        <v>4.6486971199999996</v>
      </c>
      <c r="AU182">
        <v>4.6802894620000002</v>
      </c>
      <c r="AV182">
        <v>4.7124807439999996</v>
      </c>
      <c r="AW182">
        <v>4.8000116029999997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1139783.23</v>
      </c>
      <c r="K183">
        <v>1085368.298</v>
      </c>
      <c r="L183">
        <v>1093531.173</v>
      </c>
      <c r="M183">
        <v>1101414.919</v>
      </c>
      <c r="N183">
        <v>1073840.304</v>
      </c>
      <c r="O183">
        <v>1137649.69</v>
      </c>
      <c r="P183">
        <v>1153417.68</v>
      </c>
      <c r="Q183">
        <v>1124286.7390000001</v>
      </c>
      <c r="R183">
        <v>1163327.081</v>
      </c>
      <c r="S183">
        <v>1249195.692</v>
      </c>
      <c r="T183">
        <v>1282445.7679999999</v>
      </c>
      <c r="U183">
        <v>1294238.0109999999</v>
      </c>
      <c r="V183">
        <v>1297801.618</v>
      </c>
      <c r="W183">
        <v>1291004.703</v>
      </c>
      <c r="X183">
        <v>1274730.3859999999</v>
      </c>
      <c r="Y183">
        <v>1276100.3149999999</v>
      </c>
      <c r="Z183">
        <v>1291720.767</v>
      </c>
      <c r="AA183">
        <v>1317279.4580000001</v>
      </c>
      <c r="AB183">
        <v>1347265.753</v>
      </c>
      <c r="AC183">
        <v>1379014.5530000001</v>
      </c>
      <c r="AD183">
        <v>1408928.774</v>
      </c>
      <c r="AE183">
        <v>1436262.297</v>
      </c>
      <c r="AF183">
        <v>1461419.2139999999</v>
      </c>
      <c r="AG183">
        <v>1484910.422</v>
      </c>
      <c r="AH183">
        <v>1507509.666</v>
      </c>
      <c r="AI183">
        <v>1527739.7209999999</v>
      </c>
      <c r="AJ183">
        <v>1546798.5930000001</v>
      </c>
      <c r="AK183">
        <v>1565459.9909999999</v>
      </c>
      <c r="AL183">
        <v>1583915.078</v>
      </c>
      <c r="AM183">
        <v>1602762.0719999999</v>
      </c>
      <c r="AN183">
        <v>1620582.88</v>
      </c>
      <c r="AO183">
        <v>1637961.0819999999</v>
      </c>
      <c r="AP183">
        <v>1655030.763</v>
      </c>
      <c r="AQ183">
        <v>1672206.496</v>
      </c>
      <c r="AR183">
        <v>1689293.6839999999</v>
      </c>
      <c r="AS183">
        <v>1705834.926</v>
      </c>
      <c r="AT183">
        <v>1722287.895</v>
      </c>
      <c r="AU183">
        <v>1738711.507</v>
      </c>
      <c r="AV183">
        <v>1755284.7520000001</v>
      </c>
      <c r="AW183">
        <v>1773065.0619999999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2942732.5060000001</v>
      </c>
      <c r="K184">
        <v>2793230.4980000001</v>
      </c>
      <c r="L184">
        <v>2732226.3569999998</v>
      </c>
      <c r="M184">
        <v>2672614.3119999999</v>
      </c>
      <c r="N184">
        <v>2489927.2009999999</v>
      </c>
      <c r="O184">
        <v>2604058.2540000002</v>
      </c>
      <c r="P184">
        <v>2696371.909</v>
      </c>
      <c r="Q184">
        <v>2767880.65</v>
      </c>
      <c r="R184">
        <v>2864820.835</v>
      </c>
      <c r="S184">
        <v>2993361.6949999998</v>
      </c>
      <c r="T184">
        <v>3026715.787</v>
      </c>
      <c r="U184">
        <v>3042464.105</v>
      </c>
      <c r="V184">
        <v>3047951.1529999999</v>
      </c>
      <c r="W184">
        <v>3046439.0269999998</v>
      </c>
      <c r="X184">
        <v>3034907.8990000002</v>
      </c>
      <c r="Y184">
        <v>3034865.781</v>
      </c>
      <c r="Z184">
        <v>3044836.3870000001</v>
      </c>
      <c r="AA184">
        <v>3062858.6209999998</v>
      </c>
      <c r="AB184">
        <v>3085983.5440000002</v>
      </c>
      <c r="AC184">
        <v>3112314.13</v>
      </c>
      <c r="AD184">
        <v>2899031.4029999999</v>
      </c>
      <c r="AE184">
        <v>2684599.8709999998</v>
      </c>
      <c r="AF184">
        <v>2468665.9330000002</v>
      </c>
      <c r="AG184">
        <v>2251012.3489999999</v>
      </c>
      <c r="AH184">
        <v>2031774.3259999999</v>
      </c>
      <c r="AI184">
        <v>1808579.1259999999</v>
      </c>
      <c r="AJ184">
        <v>1582562.8219999999</v>
      </c>
      <c r="AK184">
        <v>1354464.8640000001</v>
      </c>
      <c r="AL184">
        <v>1124599.18</v>
      </c>
      <c r="AM184">
        <v>893409.5148</v>
      </c>
      <c r="AN184">
        <v>899297.7317</v>
      </c>
      <c r="AO184">
        <v>905221.40949999995</v>
      </c>
      <c r="AP184">
        <v>911204.3872</v>
      </c>
      <c r="AQ184">
        <v>917374.43640000001</v>
      </c>
      <c r="AR184">
        <v>923682.15769999998</v>
      </c>
      <c r="AS184">
        <v>929799.41460000002</v>
      </c>
      <c r="AT184">
        <v>936061.53500000003</v>
      </c>
      <c r="AU184">
        <v>942547.20660000003</v>
      </c>
      <c r="AV184">
        <v>949332.64580000006</v>
      </c>
      <c r="AW184">
        <v>956790.98979999998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47509712.159999996</v>
      </c>
      <c r="K185">
        <v>44930748.560000002</v>
      </c>
      <c r="L185">
        <v>43542042.18</v>
      </c>
      <c r="M185">
        <v>43037113.399999999</v>
      </c>
      <c r="N185">
        <v>41649861.549999997</v>
      </c>
      <c r="O185">
        <v>42842945.969999999</v>
      </c>
      <c r="P185">
        <v>43593323</v>
      </c>
      <c r="Q185">
        <v>43803348.539999999</v>
      </c>
      <c r="R185">
        <v>44414188.130000003</v>
      </c>
      <c r="S185">
        <v>46329269.310000002</v>
      </c>
      <c r="T185">
        <v>46824510.280000001</v>
      </c>
      <c r="U185">
        <v>46964205.990000002</v>
      </c>
      <c r="V185">
        <v>47017663.909999996</v>
      </c>
      <c r="W185">
        <v>46768038.829999998</v>
      </c>
      <c r="X185">
        <v>46224286.469999999</v>
      </c>
      <c r="Y185">
        <v>45922726.829999998</v>
      </c>
      <c r="Z185">
        <v>45848281.369999997</v>
      </c>
      <c r="AA185">
        <v>45963482.219999999</v>
      </c>
      <c r="AB185">
        <v>46238072.43</v>
      </c>
      <c r="AC185">
        <v>46654325.810000002</v>
      </c>
      <c r="AD185">
        <v>46613809.5</v>
      </c>
      <c r="AE185">
        <v>46656412.310000002</v>
      </c>
      <c r="AF185">
        <v>46770073.079999998</v>
      </c>
      <c r="AG185">
        <v>46941490.719999999</v>
      </c>
      <c r="AH185">
        <v>47166749.119999997</v>
      </c>
      <c r="AI185">
        <v>47400845.460000001</v>
      </c>
      <c r="AJ185">
        <v>47657360.93</v>
      </c>
      <c r="AK185">
        <v>47940724.520000003</v>
      </c>
      <c r="AL185">
        <v>48242976.460000001</v>
      </c>
      <c r="AM185">
        <v>48574589.359999999</v>
      </c>
      <c r="AN185">
        <v>48890205.450000003</v>
      </c>
      <c r="AO185">
        <v>49209837.770000003</v>
      </c>
      <c r="AP185">
        <v>49528535.259999998</v>
      </c>
      <c r="AQ185">
        <v>49849636.590000004</v>
      </c>
      <c r="AR185">
        <v>50159011.579999998</v>
      </c>
      <c r="AS185">
        <v>50453585.090000004</v>
      </c>
      <c r="AT185">
        <v>50731444.93</v>
      </c>
      <c r="AU185">
        <v>50993133</v>
      </c>
      <c r="AV185">
        <v>51241687.899999999</v>
      </c>
      <c r="AW185">
        <v>51503153.729999997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1327870.013</v>
      </c>
      <c r="K186">
        <v>1665576.335</v>
      </c>
      <c r="L186">
        <v>1576655.362</v>
      </c>
      <c r="M186">
        <v>1701968.6769999999</v>
      </c>
      <c r="N186">
        <v>1849827.0249999999</v>
      </c>
      <c r="O186">
        <v>1892797.2790000001</v>
      </c>
      <c r="P186">
        <v>1906537.4140000001</v>
      </c>
      <c r="Q186">
        <v>1890785.4580000001</v>
      </c>
      <c r="R186">
        <v>1876025.9169999999</v>
      </c>
      <c r="S186">
        <v>2111957.2409999999</v>
      </c>
      <c r="T186">
        <v>2073108.9939999999</v>
      </c>
      <c r="U186">
        <v>2037634.9450000001</v>
      </c>
      <c r="V186">
        <v>2008232.6159999999</v>
      </c>
      <c r="W186">
        <v>2001664.3540000001</v>
      </c>
      <c r="X186">
        <v>1983008.817</v>
      </c>
      <c r="Y186">
        <v>1978022.439</v>
      </c>
      <c r="Z186">
        <v>1983370.513</v>
      </c>
      <c r="AA186">
        <v>1996977.0930000001</v>
      </c>
      <c r="AB186">
        <v>2016832.976</v>
      </c>
      <c r="AC186">
        <v>2041548.9639999999</v>
      </c>
      <c r="AD186">
        <v>2070211.034</v>
      </c>
      <c r="AE186">
        <v>2101115.3459999999</v>
      </c>
      <c r="AF186">
        <v>2133884.2850000001</v>
      </c>
      <c r="AG186">
        <v>2168175.8089999999</v>
      </c>
      <c r="AH186">
        <v>2203986.398</v>
      </c>
      <c r="AI186">
        <v>2239832.7859999998</v>
      </c>
      <c r="AJ186">
        <v>2276143.5750000002</v>
      </c>
      <c r="AK186">
        <v>2313120.1529999999</v>
      </c>
      <c r="AL186">
        <v>2350632.713</v>
      </c>
      <c r="AM186">
        <v>2388995.6439999999</v>
      </c>
      <c r="AN186">
        <v>2426642.3870000001</v>
      </c>
      <c r="AO186">
        <v>2464504.4180000001</v>
      </c>
      <c r="AP186">
        <v>2502483.1129999999</v>
      </c>
      <c r="AQ186">
        <v>2540826.0819999999</v>
      </c>
      <c r="AR186">
        <v>2579181.7379999999</v>
      </c>
      <c r="AS186">
        <v>2617506.9870000002</v>
      </c>
      <c r="AT186">
        <v>2655702.1579999998</v>
      </c>
      <c r="AU186">
        <v>2693878.91</v>
      </c>
      <c r="AV186">
        <v>2732206.2259999998</v>
      </c>
      <c r="AW186">
        <v>2771666.9849999999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3571389.0129999998</v>
      </c>
      <c r="K187">
        <v>3483563.5180000002</v>
      </c>
      <c r="L187">
        <v>3365085.821</v>
      </c>
      <c r="M187">
        <v>3328616.2850000001</v>
      </c>
      <c r="N187">
        <v>3378761.9360000002</v>
      </c>
      <c r="O187">
        <v>3435502.193</v>
      </c>
      <c r="P187">
        <v>3473740.8339999998</v>
      </c>
      <c r="Q187">
        <v>3490328.9369999999</v>
      </c>
      <c r="R187">
        <v>3513288.094</v>
      </c>
      <c r="S187">
        <v>3646377.5219999999</v>
      </c>
      <c r="T187">
        <v>3674546.1140000001</v>
      </c>
      <c r="U187">
        <v>3664474.821</v>
      </c>
      <c r="V187">
        <v>3643263.5129999998</v>
      </c>
      <c r="W187">
        <v>3639988.4619999998</v>
      </c>
      <c r="X187">
        <v>3614276.892</v>
      </c>
      <c r="Y187">
        <v>3613135.1039999998</v>
      </c>
      <c r="Z187">
        <v>3628313.6260000002</v>
      </c>
      <c r="AA187">
        <v>3657039.767</v>
      </c>
      <c r="AB187">
        <v>3695542.54</v>
      </c>
      <c r="AC187">
        <v>3741490.8590000002</v>
      </c>
      <c r="AD187">
        <v>3793409.4840000002</v>
      </c>
      <c r="AE187">
        <v>3848648</v>
      </c>
      <c r="AF187">
        <v>3906034.3679999998</v>
      </c>
      <c r="AG187">
        <v>3964895.3829999999</v>
      </c>
      <c r="AH187">
        <v>4025288.1579999998</v>
      </c>
      <c r="AI187">
        <v>4084930.483</v>
      </c>
      <c r="AJ187">
        <v>4144648.6880000001</v>
      </c>
      <c r="AK187">
        <v>4204643.6969999997</v>
      </c>
      <c r="AL187">
        <v>4265433.5049999999</v>
      </c>
      <c r="AM187">
        <v>4328464.1969999997</v>
      </c>
      <c r="AN187">
        <v>4389113.3320000004</v>
      </c>
      <c r="AO187">
        <v>4449153.3039999995</v>
      </c>
      <c r="AP187">
        <v>4508409.4309999999</v>
      </c>
      <c r="AQ187">
        <v>4567481.8679999998</v>
      </c>
      <c r="AR187">
        <v>4626141.6009999998</v>
      </c>
      <c r="AS187">
        <v>4685465.1710000001</v>
      </c>
      <c r="AT187">
        <v>4745651.3229999999</v>
      </c>
      <c r="AU187">
        <v>4806663.7249999996</v>
      </c>
      <c r="AV187">
        <v>4868427.7189999996</v>
      </c>
      <c r="AW187">
        <v>4932519.9589999998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11843456.539999999</v>
      </c>
      <c r="K188">
        <v>11075196.34</v>
      </c>
      <c r="L188">
        <v>10646800.380000001</v>
      </c>
      <c r="M188">
        <v>10567279.390000001</v>
      </c>
      <c r="N188">
        <v>10921762.119999999</v>
      </c>
      <c r="O188">
        <v>11009360.310000001</v>
      </c>
      <c r="P188">
        <v>10457676.92</v>
      </c>
      <c r="Q188">
        <v>9574857.4739999995</v>
      </c>
      <c r="R188">
        <v>8885565.6850000005</v>
      </c>
      <c r="S188">
        <v>8618746.3780000005</v>
      </c>
      <c r="T188">
        <v>8355343.5010000002</v>
      </c>
      <c r="U188">
        <v>8147430.6909999996</v>
      </c>
      <c r="V188">
        <v>7994747.7520000003</v>
      </c>
      <c r="W188">
        <v>7846308.0089999996</v>
      </c>
      <c r="X188">
        <v>7684040.7309999997</v>
      </c>
      <c r="Y188">
        <v>7641240.8030000003</v>
      </c>
      <c r="Z188">
        <v>7707231.0010000002</v>
      </c>
      <c r="AA188">
        <v>7847948.3059999999</v>
      </c>
      <c r="AB188">
        <v>8033568.949</v>
      </c>
      <c r="AC188">
        <v>8241263.8399999999</v>
      </c>
      <c r="AD188">
        <v>8452294.4240000006</v>
      </c>
      <c r="AE188">
        <v>8653633.875</v>
      </c>
      <c r="AF188">
        <v>8841390.9680000003</v>
      </c>
      <c r="AG188">
        <v>9014248.7290000003</v>
      </c>
      <c r="AH188">
        <v>9174556.9100000001</v>
      </c>
      <c r="AI188">
        <v>9311357.6500000004</v>
      </c>
      <c r="AJ188">
        <v>9430345.1830000002</v>
      </c>
      <c r="AK188">
        <v>9536090.2960000001</v>
      </c>
      <c r="AL188">
        <v>9630102.7860000003</v>
      </c>
      <c r="AM188">
        <v>9718923.7829999998</v>
      </c>
      <c r="AN188">
        <v>9793882.8550000004</v>
      </c>
      <c r="AO188">
        <v>9861512.9440000001</v>
      </c>
      <c r="AP188">
        <v>9924531.9749999996</v>
      </c>
      <c r="AQ188">
        <v>9987531.4859999996</v>
      </c>
      <c r="AR188">
        <v>10051618.560000001</v>
      </c>
      <c r="AS188">
        <v>10117313.15</v>
      </c>
      <c r="AT188">
        <v>10188796.09</v>
      </c>
      <c r="AU188">
        <v>10268981.300000001</v>
      </c>
      <c r="AV188">
        <v>10360943.939999999</v>
      </c>
      <c r="AW188">
        <v>10473347.310000001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</v>
      </c>
      <c r="K189">
        <v>1022370.24</v>
      </c>
      <c r="L189">
        <v>981866.07590000005</v>
      </c>
      <c r="M189">
        <v>956576.54</v>
      </c>
      <c r="N189">
        <v>960230.36849999998</v>
      </c>
      <c r="O189">
        <v>930985.32429999998</v>
      </c>
      <c r="P189">
        <v>860061.94949999999</v>
      </c>
      <c r="Q189">
        <v>776373.64800000004</v>
      </c>
      <c r="R189">
        <v>711909.43400000001</v>
      </c>
      <c r="S189">
        <v>682635.76760000002</v>
      </c>
      <c r="T189">
        <v>663575.58880000003</v>
      </c>
      <c r="U189">
        <v>652921.73329999996</v>
      </c>
      <c r="V189">
        <v>648191.83900000004</v>
      </c>
      <c r="W189">
        <v>645893.36899999995</v>
      </c>
      <c r="X189">
        <v>643104.21140000003</v>
      </c>
      <c r="Y189">
        <v>645689.8334</v>
      </c>
      <c r="Z189">
        <v>654546.75029999996</v>
      </c>
      <c r="AA189">
        <v>668422.79839999997</v>
      </c>
      <c r="AB189">
        <v>685381.18460000004</v>
      </c>
      <c r="AC189">
        <v>703774.33810000005</v>
      </c>
      <c r="AD189">
        <v>721770.10800000001</v>
      </c>
      <c r="AE189">
        <v>738722.00190000003</v>
      </c>
      <c r="AF189">
        <v>754533.50230000005</v>
      </c>
      <c r="AG189">
        <v>769342.46550000005</v>
      </c>
      <c r="AH189">
        <v>783480.90319999994</v>
      </c>
      <c r="AI189">
        <v>796490.17119999998</v>
      </c>
      <c r="AJ189">
        <v>808910.24069999997</v>
      </c>
      <c r="AK189">
        <v>820855.41449999996</v>
      </c>
      <c r="AL189">
        <v>832400.1</v>
      </c>
      <c r="AM189">
        <v>843698.38370000001</v>
      </c>
      <c r="AN189">
        <v>854362.36259999999</v>
      </c>
      <c r="AO189">
        <v>864745.06680000003</v>
      </c>
      <c r="AP189">
        <v>874880.35100000002</v>
      </c>
      <c r="AQ189">
        <v>884963.31129999994</v>
      </c>
      <c r="AR189">
        <v>895095.09869999997</v>
      </c>
      <c r="AS189">
        <v>905241.20189999999</v>
      </c>
      <c r="AT189">
        <v>915820.73010000004</v>
      </c>
      <c r="AU189">
        <v>927042.1287</v>
      </c>
      <c r="AV189">
        <v>939074.45140000002</v>
      </c>
      <c r="AW189">
        <v>952360.20429999998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13335753.01</v>
      </c>
      <c r="K190">
        <v>11342452.119999999</v>
      </c>
      <c r="L190">
        <v>9821109.4910000004</v>
      </c>
      <c r="M190">
        <v>8669270.5810000002</v>
      </c>
      <c r="N190">
        <v>7715410.4550000001</v>
      </c>
      <c r="O190">
        <v>8079452.7010000004</v>
      </c>
      <c r="P190">
        <v>8267305.5470000003</v>
      </c>
      <c r="Q190">
        <v>8357268.1459999997</v>
      </c>
      <c r="R190">
        <v>8557529.9900000002</v>
      </c>
      <c r="S190">
        <v>4856089.7019999996</v>
      </c>
      <c r="T190">
        <v>6506185.4210000001</v>
      </c>
      <c r="U190">
        <v>8111060.1569999997</v>
      </c>
      <c r="V190">
        <v>9686083.2210000008</v>
      </c>
      <c r="W190">
        <v>10117062.66</v>
      </c>
      <c r="X190">
        <v>10485188.18</v>
      </c>
      <c r="Y190">
        <v>10595333.76</v>
      </c>
      <c r="Z190">
        <v>10758062.720000001</v>
      </c>
      <c r="AA190">
        <v>10960516.48</v>
      </c>
      <c r="AB190">
        <v>11230018.59</v>
      </c>
      <c r="AC190">
        <v>11519033.24</v>
      </c>
      <c r="AD190">
        <v>11838565.140000001</v>
      </c>
      <c r="AE190">
        <v>12155336.43</v>
      </c>
      <c r="AF190">
        <v>12122899.210000001</v>
      </c>
      <c r="AG190">
        <v>12349447.52</v>
      </c>
      <c r="AH190">
        <v>12572364.07</v>
      </c>
      <c r="AI190">
        <v>12746282.09</v>
      </c>
      <c r="AJ190">
        <v>12910019.449999999</v>
      </c>
      <c r="AK190">
        <v>13069251.039999999</v>
      </c>
      <c r="AL190">
        <v>13253996.810000001</v>
      </c>
      <c r="AM190">
        <v>13438432.68</v>
      </c>
      <c r="AN190">
        <v>13532956.439999999</v>
      </c>
      <c r="AO190">
        <v>13621139.289999999</v>
      </c>
      <c r="AP190">
        <v>13705833.470000001</v>
      </c>
      <c r="AQ190">
        <v>13792292.51</v>
      </c>
      <c r="AR190">
        <v>13876897.15</v>
      </c>
      <c r="AS190">
        <v>13850029.26</v>
      </c>
      <c r="AT190">
        <v>13829623.130000001</v>
      </c>
      <c r="AU190">
        <v>13814901.289999999</v>
      </c>
      <c r="AV190">
        <v>13807809.119999999</v>
      </c>
      <c r="AW190">
        <v>13822316.949999999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2760979.01</v>
      </c>
      <c r="K191">
        <v>2514552.9789999998</v>
      </c>
      <c r="L191">
        <v>2256161.858</v>
      </c>
      <c r="M191">
        <v>2022582.639</v>
      </c>
      <c r="N191">
        <v>1797277.7520000001</v>
      </c>
      <c r="O191">
        <v>1606258.422</v>
      </c>
      <c r="P191">
        <v>1449977.9</v>
      </c>
      <c r="Q191">
        <v>1315428.03</v>
      </c>
      <c r="R191">
        <v>1168364.689</v>
      </c>
      <c r="S191">
        <v>1165233.155</v>
      </c>
      <c r="T191">
        <v>1761286.577</v>
      </c>
      <c r="U191">
        <v>2404007.7599999998</v>
      </c>
      <c r="V191">
        <v>3022799.4049999998</v>
      </c>
      <c r="W191">
        <v>2787552.1519999998</v>
      </c>
      <c r="X191">
        <v>2438644.9509999999</v>
      </c>
      <c r="Y191">
        <v>2377367.128</v>
      </c>
      <c r="Z191">
        <v>2344362.2239999999</v>
      </c>
      <c r="AA191">
        <v>2316456.548</v>
      </c>
      <c r="AB191">
        <v>2292774.1940000001</v>
      </c>
      <c r="AC191">
        <v>2271458.8730000001</v>
      </c>
      <c r="AD191">
        <v>2296955.0630000001</v>
      </c>
      <c r="AE191">
        <v>2330616.4180000001</v>
      </c>
      <c r="AF191">
        <v>2367924.8709999998</v>
      </c>
      <c r="AG191">
        <v>2409213.5</v>
      </c>
      <c r="AH191">
        <v>2453111.0249999999</v>
      </c>
      <c r="AI191">
        <v>2449535.017</v>
      </c>
      <c r="AJ191">
        <v>2441885.057</v>
      </c>
      <c r="AK191">
        <v>2434627.0329999998</v>
      </c>
      <c r="AL191">
        <v>2426831.0279999999</v>
      </c>
      <c r="AM191">
        <v>2419292.6519999998</v>
      </c>
      <c r="AN191">
        <v>2463981.7059999998</v>
      </c>
      <c r="AO191">
        <v>2514265.06</v>
      </c>
      <c r="AP191">
        <v>2564953.5279999999</v>
      </c>
      <c r="AQ191">
        <v>2615576.0639999998</v>
      </c>
      <c r="AR191">
        <v>2665732.3470000001</v>
      </c>
      <c r="AS191">
        <v>2702090.7850000001</v>
      </c>
      <c r="AT191">
        <v>2737241.5359999998</v>
      </c>
      <c r="AU191">
        <v>2771995.324</v>
      </c>
      <c r="AV191">
        <v>2806419.78</v>
      </c>
      <c r="AW191">
        <v>2841639.406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2760979.01</v>
      </c>
      <c r="K192">
        <v>2514552.9789999998</v>
      </c>
      <c r="L192">
        <v>2256161.858</v>
      </c>
      <c r="M192">
        <v>2022582.639</v>
      </c>
      <c r="N192">
        <v>1797277.7520000001</v>
      </c>
      <c r="O192">
        <v>1606258.422</v>
      </c>
      <c r="P192">
        <v>1449977.9</v>
      </c>
      <c r="Q192">
        <v>1315428.03</v>
      </c>
      <c r="R192">
        <v>1168364.689</v>
      </c>
      <c r="S192">
        <v>1165233.155</v>
      </c>
      <c r="T192">
        <v>1761286.577</v>
      </c>
      <c r="U192">
        <v>2404007.7599999998</v>
      </c>
      <c r="V192">
        <v>3022799.4049999998</v>
      </c>
      <c r="W192">
        <v>2787552.1519999998</v>
      </c>
      <c r="X192">
        <v>2438644.9509999999</v>
      </c>
      <c r="Y192">
        <v>2377367.128</v>
      </c>
      <c r="Z192">
        <v>2344362.2239999999</v>
      </c>
      <c r="AA192">
        <v>2316456.548</v>
      </c>
      <c r="AB192">
        <v>2292774.1940000001</v>
      </c>
      <c r="AC192">
        <v>2271458.8730000001</v>
      </c>
      <c r="AD192">
        <v>2296955.0630000001</v>
      </c>
      <c r="AE192">
        <v>2330616.4180000001</v>
      </c>
      <c r="AF192">
        <v>2367924.8709999998</v>
      </c>
      <c r="AG192">
        <v>2409213.5</v>
      </c>
      <c r="AH192">
        <v>2453111.0249999999</v>
      </c>
      <c r="AI192">
        <v>2449535.017</v>
      </c>
      <c r="AJ192">
        <v>2441885.057</v>
      </c>
      <c r="AK192">
        <v>2434627.0329999998</v>
      </c>
      <c r="AL192">
        <v>2426831.0279999999</v>
      </c>
      <c r="AM192">
        <v>2419292.6519999998</v>
      </c>
      <c r="AN192">
        <v>2463981.7059999998</v>
      </c>
      <c r="AO192">
        <v>2514265.06</v>
      </c>
      <c r="AP192">
        <v>2564953.5279999999</v>
      </c>
      <c r="AQ192">
        <v>2615576.0639999998</v>
      </c>
      <c r="AR192">
        <v>2665732.3470000001</v>
      </c>
      <c r="AS192">
        <v>2702090.7850000001</v>
      </c>
      <c r="AT192">
        <v>2737241.5359999998</v>
      </c>
      <c r="AU192">
        <v>2771995.324</v>
      </c>
      <c r="AV192">
        <v>2806419.78</v>
      </c>
      <c r="AW192">
        <v>2841639.406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6891512.8729999997</v>
      </c>
      <c r="K193">
        <v>6631316.9950000001</v>
      </c>
      <c r="L193">
        <v>6286065.1189999999</v>
      </c>
      <c r="M193">
        <v>5953453.6619999995</v>
      </c>
      <c r="N193">
        <v>5588779.7309999997</v>
      </c>
      <c r="O193">
        <v>5783274.9479999999</v>
      </c>
      <c r="P193">
        <v>6074151.6679999996</v>
      </c>
      <c r="Q193">
        <v>6362211.5029999996</v>
      </c>
      <c r="R193">
        <v>6455829.7740000002</v>
      </c>
      <c r="S193">
        <v>8856928.9560000002</v>
      </c>
      <c r="T193">
        <v>6974268.318</v>
      </c>
      <c r="U193">
        <v>4815036.5920000002</v>
      </c>
      <c r="V193">
        <v>2807984.5819999999</v>
      </c>
      <c r="W193">
        <v>2601460.8760000002</v>
      </c>
      <c r="X193">
        <v>2529811.2450000001</v>
      </c>
      <c r="Y193">
        <v>2489212.344</v>
      </c>
      <c r="Z193">
        <v>2452529.6719999998</v>
      </c>
      <c r="AA193">
        <v>2418406.6889999998</v>
      </c>
      <c r="AB193">
        <v>2387504.0079999999</v>
      </c>
      <c r="AC193">
        <v>2358839.4210000001</v>
      </c>
      <c r="AD193">
        <v>2340446.84</v>
      </c>
      <c r="AE193">
        <v>2326405.5019999999</v>
      </c>
      <c r="AF193">
        <v>2315764.219</v>
      </c>
      <c r="AG193">
        <v>2307352.2089999998</v>
      </c>
      <c r="AH193">
        <v>2301276.875</v>
      </c>
      <c r="AI193">
        <v>2309540.08</v>
      </c>
      <c r="AJ193">
        <v>2318656.7459999998</v>
      </c>
      <c r="AK193">
        <v>2328427.7540000002</v>
      </c>
      <c r="AL193">
        <v>2338307.8280000002</v>
      </c>
      <c r="AM193">
        <v>2348347.577</v>
      </c>
      <c r="AN193">
        <v>2358000.4040000001</v>
      </c>
      <c r="AO193">
        <v>2367545.952</v>
      </c>
      <c r="AP193">
        <v>2376536.9010000001</v>
      </c>
      <c r="AQ193">
        <v>2385025.6340000001</v>
      </c>
      <c r="AR193">
        <v>2392719.0299999998</v>
      </c>
      <c r="AS193">
        <v>3193266.2170000002</v>
      </c>
      <c r="AT193">
        <v>4095435.63</v>
      </c>
      <c r="AU193">
        <v>5011143.9670000002</v>
      </c>
      <c r="AV193">
        <v>5927142.1390000004</v>
      </c>
      <c r="AW193">
        <v>6843759.8229999999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15385927.18</v>
      </c>
      <c r="K194">
        <v>14523247.800000001</v>
      </c>
      <c r="L194">
        <v>13505356.529999999</v>
      </c>
      <c r="M194">
        <v>12547778.960000001</v>
      </c>
      <c r="N194">
        <v>11555597.67</v>
      </c>
      <c r="O194">
        <v>10373256.73</v>
      </c>
      <c r="P194">
        <v>9378109.7180000003</v>
      </c>
      <c r="Q194">
        <v>8519576.2249999996</v>
      </c>
      <c r="R194">
        <v>7578785.8430000003</v>
      </c>
      <c r="S194">
        <v>3083720.1630000002</v>
      </c>
      <c r="T194">
        <v>2284485.3309999998</v>
      </c>
      <c r="U194">
        <v>1755632.4439999999</v>
      </c>
      <c r="V194">
        <v>1287164.6470000001</v>
      </c>
      <c r="W194">
        <v>1033390.683</v>
      </c>
      <c r="X194">
        <v>785361.99349999998</v>
      </c>
      <c r="Y194">
        <v>760702.23400000005</v>
      </c>
      <c r="Z194">
        <v>756011.31660000002</v>
      </c>
      <c r="AA194">
        <v>753904.21470000001</v>
      </c>
      <c r="AB194">
        <v>753079.1692</v>
      </c>
      <c r="AC194">
        <v>752877.48829999997</v>
      </c>
      <c r="AD194">
        <v>754838.21790000005</v>
      </c>
      <c r="AE194">
        <v>758137.58589999995</v>
      </c>
      <c r="AF194">
        <v>762506.12150000001</v>
      </c>
      <c r="AG194">
        <v>767761.44189999998</v>
      </c>
      <c r="AH194">
        <v>773802.96189999999</v>
      </c>
      <c r="AI194">
        <v>780556.66379999998</v>
      </c>
      <c r="AJ194">
        <v>787621.22849999997</v>
      </c>
      <c r="AK194">
        <v>794923.33380000002</v>
      </c>
      <c r="AL194">
        <v>802363.3345</v>
      </c>
      <c r="AM194">
        <v>809882.32900000003</v>
      </c>
      <c r="AN194">
        <v>818356.86679999996</v>
      </c>
      <c r="AO194">
        <v>826866.45979999995</v>
      </c>
      <c r="AP194">
        <v>835256.60820000002</v>
      </c>
      <c r="AQ194">
        <v>843545.5527</v>
      </c>
      <c r="AR194">
        <v>851628.85990000004</v>
      </c>
      <c r="AS194">
        <v>860169.03619999997</v>
      </c>
      <c r="AT194">
        <v>868796.473</v>
      </c>
      <c r="AU194">
        <v>877305.71140000003</v>
      </c>
      <c r="AV194">
        <v>885671.86849999998</v>
      </c>
      <c r="AW194">
        <v>894246.89870000002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522323.44640000002</v>
      </c>
      <c r="K195">
        <v>571573.82900000003</v>
      </c>
      <c r="L195">
        <v>634659.78379999998</v>
      </c>
      <c r="M195">
        <v>717610.72660000005</v>
      </c>
      <c r="N195">
        <v>822823.16449999996</v>
      </c>
      <c r="O195">
        <v>787688.19629999995</v>
      </c>
      <c r="P195">
        <v>725008.99109999998</v>
      </c>
      <c r="Q195">
        <v>638037.90509999997</v>
      </c>
      <c r="R195">
        <v>555919.41469999996</v>
      </c>
      <c r="S195">
        <v>271348.00060000003</v>
      </c>
      <c r="T195">
        <v>247870.42449999999</v>
      </c>
      <c r="U195">
        <v>228463.49419999999</v>
      </c>
      <c r="V195">
        <v>210899.19930000001</v>
      </c>
      <c r="W195">
        <v>213462.06280000001</v>
      </c>
      <c r="X195">
        <v>214884.30840000001</v>
      </c>
      <c r="Y195">
        <v>209859.97409999999</v>
      </c>
      <c r="Z195">
        <v>206053.092</v>
      </c>
      <c r="AA195">
        <v>202804.61970000001</v>
      </c>
      <c r="AB195">
        <v>199946.74230000001</v>
      </c>
      <c r="AC195">
        <v>197278.13130000001</v>
      </c>
      <c r="AD195">
        <v>195215.3046</v>
      </c>
      <c r="AE195">
        <v>193067.5356</v>
      </c>
      <c r="AF195">
        <v>191539.465</v>
      </c>
      <c r="AG195">
        <v>189640.6378</v>
      </c>
      <c r="AH195">
        <v>187859.1636</v>
      </c>
      <c r="AI195">
        <v>186598.57670000001</v>
      </c>
      <c r="AJ195">
        <v>185447.25529999999</v>
      </c>
      <c r="AK195">
        <v>184408.99249999999</v>
      </c>
      <c r="AL195">
        <v>183430.30590000001</v>
      </c>
      <c r="AM195">
        <v>182508.95689999999</v>
      </c>
      <c r="AN195">
        <v>181606.19779999999</v>
      </c>
      <c r="AO195">
        <v>180703.448</v>
      </c>
      <c r="AP195">
        <v>179792.86929999999</v>
      </c>
      <c r="AQ195">
        <v>178907.23540000001</v>
      </c>
      <c r="AR195">
        <v>177993.24780000001</v>
      </c>
      <c r="AS195">
        <v>177575.30540000001</v>
      </c>
      <c r="AT195">
        <v>177151.87289999999</v>
      </c>
      <c r="AU195">
        <v>176708.0336</v>
      </c>
      <c r="AV195">
        <v>176260.17240000001</v>
      </c>
      <c r="AW195">
        <v>175947.89799999999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750064.79359999998</v>
      </c>
      <c r="L196">
        <v>705671.65460000001</v>
      </c>
      <c r="M196">
        <v>718608.60789999994</v>
      </c>
      <c r="N196">
        <v>697012.76280000003</v>
      </c>
      <c r="O196">
        <v>679079.83880000003</v>
      </c>
      <c r="P196">
        <v>658364.28709999996</v>
      </c>
      <c r="Q196">
        <v>623860.75360000005</v>
      </c>
      <c r="R196">
        <v>576269.83030000003</v>
      </c>
      <c r="S196">
        <v>521283.81060000003</v>
      </c>
      <c r="T196">
        <v>510885.27260000003</v>
      </c>
      <c r="U196">
        <v>510046.42869999999</v>
      </c>
      <c r="V196">
        <v>514778.99440000003</v>
      </c>
      <c r="W196">
        <v>515766.1985</v>
      </c>
      <c r="X196">
        <v>514715.78</v>
      </c>
      <c r="Y196">
        <v>515248.9339</v>
      </c>
      <c r="Z196">
        <v>515792.44839999999</v>
      </c>
      <c r="AA196">
        <v>515768.71649999998</v>
      </c>
      <c r="AB196">
        <v>515153.4351</v>
      </c>
      <c r="AC196">
        <v>514380.19809999998</v>
      </c>
      <c r="AD196">
        <v>514463.88059999997</v>
      </c>
      <c r="AE196">
        <v>514526.17369999998</v>
      </c>
      <c r="AF196">
        <v>514680.21509999997</v>
      </c>
      <c r="AG196">
        <v>514829.77389999997</v>
      </c>
      <c r="AH196">
        <v>515149.80829999998</v>
      </c>
      <c r="AI196">
        <v>519086.18819999998</v>
      </c>
      <c r="AJ196">
        <v>523396.28739999997</v>
      </c>
      <c r="AK196">
        <v>527888.09199999995</v>
      </c>
      <c r="AL196">
        <v>532355.05229999998</v>
      </c>
      <c r="AM196">
        <v>536956.08369999996</v>
      </c>
      <c r="AN196">
        <v>540888.43779999996</v>
      </c>
      <c r="AO196">
        <v>544854.76930000004</v>
      </c>
      <c r="AP196">
        <v>548778.06409999996</v>
      </c>
      <c r="AQ196">
        <v>552664.44590000005</v>
      </c>
      <c r="AR196">
        <v>556429.62820000004</v>
      </c>
      <c r="AS196">
        <v>560142.39690000005</v>
      </c>
      <c r="AT196">
        <v>563731.1496</v>
      </c>
      <c r="AU196">
        <v>567167.59750000003</v>
      </c>
      <c r="AV196">
        <v>570487.19830000005</v>
      </c>
      <c r="AW196">
        <v>573890.04969999997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4880494.6540000001</v>
      </c>
      <c r="K197">
        <v>4621140.1169999996</v>
      </c>
      <c r="L197">
        <v>4447046.2209999999</v>
      </c>
      <c r="M197">
        <v>4437624.24</v>
      </c>
      <c r="N197">
        <v>4436201.0659999996</v>
      </c>
      <c r="O197">
        <v>4345744.4050000003</v>
      </c>
      <c r="P197">
        <v>4134781.5079999999</v>
      </c>
      <c r="Q197">
        <v>3786580.7439999999</v>
      </c>
      <c r="R197">
        <v>3435432.8050000002</v>
      </c>
      <c r="S197">
        <v>3260676.9350000001</v>
      </c>
      <c r="T197">
        <v>3188569.9730000002</v>
      </c>
      <c r="U197">
        <v>3138325.7379999999</v>
      </c>
      <c r="V197">
        <v>3104518.7919999999</v>
      </c>
      <c r="W197">
        <v>3053679.4190000002</v>
      </c>
      <c r="X197">
        <v>3005441.6490000002</v>
      </c>
      <c r="Y197">
        <v>3005842.4249999998</v>
      </c>
      <c r="Z197">
        <v>3030847.0359999998</v>
      </c>
      <c r="AA197">
        <v>3065081.7990000001</v>
      </c>
      <c r="AB197">
        <v>3100870.2239999999</v>
      </c>
      <c r="AC197">
        <v>3135946.4819999998</v>
      </c>
      <c r="AD197">
        <v>3171329.4130000002</v>
      </c>
      <c r="AE197">
        <v>3201810.037</v>
      </c>
      <c r="AF197">
        <v>3228103.8149999999</v>
      </c>
      <c r="AG197">
        <v>3250055.9389999998</v>
      </c>
      <c r="AH197">
        <v>3269292.639</v>
      </c>
      <c r="AI197">
        <v>3306434.6830000002</v>
      </c>
      <c r="AJ197">
        <v>3343282.068</v>
      </c>
      <c r="AK197">
        <v>3379674.2650000001</v>
      </c>
      <c r="AL197">
        <v>3415275.25</v>
      </c>
      <c r="AM197">
        <v>3451749.4730000002</v>
      </c>
      <c r="AN197">
        <v>3483364.301</v>
      </c>
      <c r="AO197">
        <v>3515206.91</v>
      </c>
      <c r="AP197">
        <v>3547111.656</v>
      </c>
      <c r="AQ197">
        <v>3579165.06</v>
      </c>
      <c r="AR197">
        <v>3611268.0690000001</v>
      </c>
      <c r="AS197">
        <v>3642777.6680000001</v>
      </c>
      <c r="AT197">
        <v>3674110.923</v>
      </c>
      <c r="AU197">
        <v>3705471.5619999999</v>
      </c>
      <c r="AV197">
        <v>3737123.4780000001</v>
      </c>
      <c r="AW197">
        <v>3769869.7119999998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603896.74490000005</v>
      </c>
      <c r="K198">
        <v>570592.3811</v>
      </c>
      <c r="L198">
        <v>540638.83519999997</v>
      </c>
      <c r="M198">
        <v>527691.12939999998</v>
      </c>
      <c r="N198">
        <v>532504.2439</v>
      </c>
      <c r="O198">
        <v>532953.86450000003</v>
      </c>
      <c r="P198">
        <v>518019.7684</v>
      </c>
      <c r="Q198">
        <v>484109.5674</v>
      </c>
      <c r="R198">
        <v>448292.59860000003</v>
      </c>
      <c r="S198">
        <v>411501.14380000002</v>
      </c>
      <c r="T198">
        <v>387114.65860000002</v>
      </c>
      <c r="U198">
        <v>370009.7928</v>
      </c>
      <c r="V198">
        <v>358892.66379999998</v>
      </c>
      <c r="W198">
        <v>348231.1139</v>
      </c>
      <c r="X198">
        <v>339087.85159999999</v>
      </c>
      <c r="Y198">
        <v>337790.66340000002</v>
      </c>
      <c r="Z198">
        <v>339282.5097</v>
      </c>
      <c r="AA198">
        <v>341721.15010000003</v>
      </c>
      <c r="AB198">
        <v>344252.74170000001</v>
      </c>
      <c r="AC198">
        <v>346756.50790000003</v>
      </c>
      <c r="AD198">
        <v>349430.16800000001</v>
      </c>
      <c r="AE198">
        <v>351797.19140000001</v>
      </c>
      <c r="AF198">
        <v>354026.83689999999</v>
      </c>
      <c r="AG198">
        <v>356133.94140000001</v>
      </c>
      <c r="AH198">
        <v>358292.6998</v>
      </c>
      <c r="AI198">
        <v>362734.12190000003</v>
      </c>
      <c r="AJ198">
        <v>367405.2513</v>
      </c>
      <c r="AK198">
        <v>372216.315</v>
      </c>
      <c r="AL198">
        <v>377048.89039999997</v>
      </c>
      <c r="AM198">
        <v>381966.64030000003</v>
      </c>
      <c r="AN198">
        <v>386392.55379999999</v>
      </c>
      <c r="AO198">
        <v>390784.75040000002</v>
      </c>
      <c r="AP198">
        <v>395070.7205</v>
      </c>
      <c r="AQ198">
        <v>399267.99109999998</v>
      </c>
      <c r="AR198">
        <v>403334.7182</v>
      </c>
      <c r="AS198">
        <v>407222.73239999998</v>
      </c>
      <c r="AT198">
        <v>410944.84360000002</v>
      </c>
      <c r="AU198">
        <v>414516.81770000001</v>
      </c>
      <c r="AV198">
        <v>417967.38390000002</v>
      </c>
      <c r="AW198">
        <v>421430.64370000002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1338778.324</v>
      </c>
      <c r="K199">
        <v>1216325.1089999999</v>
      </c>
      <c r="L199">
        <v>1150131.851</v>
      </c>
      <c r="M199">
        <v>1155158.0160000001</v>
      </c>
      <c r="N199">
        <v>1143141.1710000001</v>
      </c>
      <c r="O199">
        <v>1168308.902</v>
      </c>
      <c r="P199">
        <v>1171335.4650000001</v>
      </c>
      <c r="Q199">
        <v>1140307.1499999999</v>
      </c>
      <c r="R199">
        <v>1089789.892</v>
      </c>
      <c r="S199">
        <v>1055174.5</v>
      </c>
      <c r="T199">
        <v>1035694.443</v>
      </c>
      <c r="U199">
        <v>1018372.188</v>
      </c>
      <c r="V199">
        <v>1004831.436</v>
      </c>
      <c r="W199">
        <v>981582.24360000005</v>
      </c>
      <c r="X199">
        <v>955242.1655</v>
      </c>
      <c r="Y199">
        <v>943088.55299999996</v>
      </c>
      <c r="Z199">
        <v>938331.46100000001</v>
      </c>
      <c r="AA199">
        <v>936503.49280000001</v>
      </c>
      <c r="AB199">
        <v>935595.38170000003</v>
      </c>
      <c r="AC199">
        <v>935320.61060000001</v>
      </c>
      <c r="AD199">
        <v>936260.05469999998</v>
      </c>
      <c r="AE199">
        <v>936664.25069999998</v>
      </c>
      <c r="AF199">
        <v>936876.29359999998</v>
      </c>
      <c r="AG199">
        <v>936853.97089999996</v>
      </c>
      <c r="AH199">
        <v>937130.71790000005</v>
      </c>
      <c r="AI199">
        <v>943157.13580000005</v>
      </c>
      <c r="AJ199">
        <v>949727.18370000005</v>
      </c>
      <c r="AK199">
        <v>956920.58389999997</v>
      </c>
      <c r="AL199">
        <v>964340.65529999998</v>
      </c>
      <c r="AM199">
        <v>972388.18720000004</v>
      </c>
      <c r="AN199">
        <v>977598.37930000003</v>
      </c>
      <c r="AO199">
        <v>981683.84100000001</v>
      </c>
      <c r="AP199">
        <v>984825.9645</v>
      </c>
      <c r="AQ199">
        <v>987291.58369999996</v>
      </c>
      <c r="AR199">
        <v>988836.33219999995</v>
      </c>
      <c r="AS199">
        <v>990722.95750000002</v>
      </c>
      <c r="AT199">
        <v>992784.93469999998</v>
      </c>
      <c r="AU199">
        <v>994766.29619999998</v>
      </c>
      <c r="AV199">
        <v>996624.67310000001</v>
      </c>
      <c r="AW199">
        <v>998945.63170000003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</v>
      </c>
      <c r="K200">
        <v>1538814.4439999999</v>
      </c>
      <c r="L200">
        <v>1448698.004</v>
      </c>
      <c r="M200">
        <v>1447742.12</v>
      </c>
      <c r="N200">
        <v>1408079.571</v>
      </c>
      <c r="O200">
        <v>1450098.915</v>
      </c>
      <c r="P200">
        <v>1486647.804</v>
      </c>
      <c r="Q200">
        <v>1483891.0349999999</v>
      </c>
      <c r="R200">
        <v>1439038.344</v>
      </c>
      <c r="S200">
        <v>1415249.331</v>
      </c>
      <c r="T200">
        <v>1368399.7479999999</v>
      </c>
      <c r="U200">
        <v>1333670.9010000001</v>
      </c>
      <c r="V200">
        <v>1333717.213</v>
      </c>
      <c r="W200">
        <v>1313548.547</v>
      </c>
      <c r="X200">
        <v>1280917.872</v>
      </c>
      <c r="Y200">
        <v>1252827.4950000001</v>
      </c>
      <c r="Z200">
        <v>1237396.6880000001</v>
      </c>
      <c r="AA200">
        <v>1224034.4580000001</v>
      </c>
      <c r="AB200">
        <v>1209704.1499999999</v>
      </c>
      <c r="AC200">
        <v>1195695.828</v>
      </c>
      <c r="AD200">
        <v>1185688.456</v>
      </c>
      <c r="AE200">
        <v>1174222.7320000001</v>
      </c>
      <c r="AF200">
        <v>1162600.273</v>
      </c>
      <c r="AG200">
        <v>1151090.7420000001</v>
      </c>
      <c r="AH200">
        <v>1142234.888</v>
      </c>
      <c r="AI200">
        <v>1138810.2339999999</v>
      </c>
      <c r="AJ200">
        <v>1135592.314</v>
      </c>
      <c r="AK200">
        <v>1135416.0649999999</v>
      </c>
      <c r="AL200">
        <v>1135478.32</v>
      </c>
      <c r="AM200">
        <v>1138672.483</v>
      </c>
      <c r="AN200">
        <v>1136839.6569999999</v>
      </c>
      <c r="AO200">
        <v>1132365.5619999999</v>
      </c>
      <c r="AP200">
        <v>1126610.7709999999</v>
      </c>
      <c r="AQ200">
        <v>1121792.4609999999</v>
      </c>
      <c r="AR200">
        <v>1114659.9650000001</v>
      </c>
      <c r="AS200">
        <v>1108800.4029999999</v>
      </c>
      <c r="AT200">
        <v>1104131.8149999999</v>
      </c>
      <c r="AU200">
        <v>1098991.9099999999</v>
      </c>
      <c r="AV200">
        <v>1093857.379</v>
      </c>
      <c r="AW200">
        <v>1095574.6410000001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1976849.5859999999</v>
      </c>
      <c r="K201">
        <v>1820386.281</v>
      </c>
      <c r="L201">
        <v>1772857.9410000001</v>
      </c>
      <c r="M201">
        <v>1734713.584</v>
      </c>
      <c r="N201">
        <v>1763902.031</v>
      </c>
      <c r="O201">
        <v>1769780.2390000001</v>
      </c>
      <c r="P201">
        <v>1742397.0319999999</v>
      </c>
      <c r="Q201">
        <v>1662247.3419999999</v>
      </c>
      <c r="R201">
        <v>1558738.203</v>
      </c>
      <c r="S201">
        <v>1520517.1170000001</v>
      </c>
      <c r="T201">
        <v>1500764.6329999999</v>
      </c>
      <c r="U201">
        <v>1483039.5689999999</v>
      </c>
      <c r="V201">
        <v>1467565.817</v>
      </c>
      <c r="W201">
        <v>1432061.7009999999</v>
      </c>
      <c r="X201">
        <v>1390146.162</v>
      </c>
      <c r="Y201">
        <v>1368454.5490000001</v>
      </c>
      <c r="Z201">
        <v>1355782.1640000001</v>
      </c>
      <c r="AA201">
        <v>1346381.2150000001</v>
      </c>
      <c r="AB201">
        <v>1337837.078</v>
      </c>
      <c r="AC201">
        <v>1330018.2590000001</v>
      </c>
      <c r="AD201">
        <v>1324643.9639999999</v>
      </c>
      <c r="AE201">
        <v>1318852.399</v>
      </c>
      <c r="AF201">
        <v>1313082.68</v>
      </c>
      <c r="AG201">
        <v>1307282.6229999999</v>
      </c>
      <c r="AH201">
        <v>1302130.7080000001</v>
      </c>
      <c r="AI201">
        <v>1305453.2579999999</v>
      </c>
      <c r="AJ201">
        <v>1309853.3929999999</v>
      </c>
      <c r="AK201">
        <v>1315288.3810000001</v>
      </c>
      <c r="AL201">
        <v>1321253.5970000001</v>
      </c>
      <c r="AM201">
        <v>1328070.3729999999</v>
      </c>
      <c r="AN201">
        <v>1332328.635</v>
      </c>
      <c r="AO201">
        <v>1336158.0889999999</v>
      </c>
      <c r="AP201">
        <v>1339548.432</v>
      </c>
      <c r="AQ201">
        <v>1342659.51</v>
      </c>
      <c r="AR201">
        <v>1345175.754</v>
      </c>
      <c r="AS201">
        <v>1347808.8189999999</v>
      </c>
      <c r="AT201">
        <v>1350411.0789999999</v>
      </c>
      <c r="AU201">
        <v>1352790.8559999999</v>
      </c>
      <c r="AV201">
        <v>1354930.443</v>
      </c>
      <c r="AW201">
        <v>1357428.7849999999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4616318.625</v>
      </c>
      <c r="K202">
        <v>4425923.6320000002</v>
      </c>
      <c r="L202">
        <v>4355310.3289999999</v>
      </c>
      <c r="M202">
        <v>4314031.5429999996</v>
      </c>
      <c r="N202">
        <v>4372744.6940000001</v>
      </c>
      <c r="O202">
        <v>4491355.0209999997</v>
      </c>
      <c r="P202">
        <v>4518057.6619999995</v>
      </c>
      <c r="Q202">
        <v>4428545.8540000003</v>
      </c>
      <c r="R202">
        <v>4283982.9840000002</v>
      </c>
      <c r="S202">
        <v>4118081.25</v>
      </c>
      <c r="T202">
        <v>4055190.4070000001</v>
      </c>
      <c r="U202">
        <v>4005389.6839999999</v>
      </c>
      <c r="V202">
        <v>3967180.9539999999</v>
      </c>
      <c r="W202">
        <v>3893067.4</v>
      </c>
      <c r="X202">
        <v>3807561.3560000001</v>
      </c>
      <c r="Y202">
        <v>3767087.5980000002</v>
      </c>
      <c r="Z202">
        <v>3749541.9440000001</v>
      </c>
      <c r="AA202">
        <v>3742804.1009999998</v>
      </c>
      <c r="AB202">
        <v>3740519.4169999999</v>
      </c>
      <c r="AC202">
        <v>3741810.872</v>
      </c>
      <c r="AD202">
        <v>3749016.0279999999</v>
      </c>
      <c r="AE202">
        <v>3755956.8840000001</v>
      </c>
      <c r="AF202">
        <v>3763603.5040000002</v>
      </c>
      <c r="AG202">
        <v>3771556.9330000002</v>
      </c>
      <c r="AH202">
        <v>3781296.3489999999</v>
      </c>
      <c r="AI202">
        <v>3814526.5249999999</v>
      </c>
      <c r="AJ202">
        <v>3850333.4909999999</v>
      </c>
      <c r="AK202">
        <v>3888464.537</v>
      </c>
      <c r="AL202">
        <v>3927874.307</v>
      </c>
      <c r="AM202">
        <v>3969176.4819999998</v>
      </c>
      <c r="AN202">
        <v>4003983.3709999998</v>
      </c>
      <c r="AO202">
        <v>4037997.1269999999</v>
      </c>
      <c r="AP202">
        <v>4071026.0869999998</v>
      </c>
      <c r="AQ202">
        <v>4103263.6340000001</v>
      </c>
      <c r="AR202">
        <v>4134034.8089999999</v>
      </c>
      <c r="AS202">
        <v>4164071.986</v>
      </c>
      <c r="AT202">
        <v>4193404.3339999998</v>
      </c>
      <c r="AU202">
        <v>4221680.4079999998</v>
      </c>
      <c r="AV202">
        <v>4248846.6380000003</v>
      </c>
      <c r="AW202">
        <v>4275993.0429999996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3878475.9160000002</v>
      </c>
      <c r="L203">
        <v>3863019.2439999999</v>
      </c>
      <c r="M203">
        <v>3848288.4849999999</v>
      </c>
      <c r="N203">
        <v>3856532.628</v>
      </c>
      <c r="O203">
        <v>3903157.2710000002</v>
      </c>
      <c r="P203">
        <v>3920493.9419999998</v>
      </c>
      <c r="Q203">
        <v>3877045.8620000002</v>
      </c>
      <c r="R203">
        <v>3768268.6570000001</v>
      </c>
      <c r="S203">
        <v>3673196.892</v>
      </c>
      <c r="T203">
        <v>3642042.503</v>
      </c>
      <c r="U203">
        <v>3603226.7340000002</v>
      </c>
      <c r="V203">
        <v>3571753.5830000001</v>
      </c>
      <c r="W203">
        <v>3512870.0819999999</v>
      </c>
      <c r="X203">
        <v>3448095.45</v>
      </c>
      <c r="Y203">
        <v>3426741.36</v>
      </c>
      <c r="Z203">
        <v>3424635.4569999999</v>
      </c>
      <c r="AA203">
        <v>3431394.0469999998</v>
      </c>
      <c r="AB203">
        <v>3441275.3470000001</v>
      </c>
      <c r="AC203">
        <v>3453328.2549999999</v>
      </c>
      <c r="AD203">
        <v>3471001.1919999998</v>
      </c>
      <c r="AE203">
        <v>3489552.9019999998</v>
      </c>
      <c r="AF203">
        <v>3509330.3</v>
      </c>
      <c r="AG203">
        <v>3529615.9070000001</v>
      </c>
      <c r="AH203">
        <v>3551247.7489999998</v>
      </c>
      <c r="AI203">
        <v>3594360.1060000001</v>
      </c>
      <c r="AJ203">
        <v>3639130.0290000001</v>
      </c>
      <c r="AK203">
        <v>3685178.2790000001</v>
      </c>
      <c r="AL203">
        <v>3731874.443</v>
      </c>
      <c r="AM203">
        <v>3779481.0759999999</v>
      </c>
      <c r="AN203">
        <v>3822436.1770000001</v>
      </c>
      <c r="AO203">
        <v>3865542.3330000001</v>
      </c>
      <c r="AP203">
        <v>3908598.0120000001</v>
      </c>
      <c r="AQ203">
        <v>3951484.4190000002</v>
      </c>
      <c r="AR203">
        <v>3993999.7209999999</v>
      </c>
      <c r="AS203">
        <v>4034920.9819999998</v>
      </c>
      <c r="AT203">
        <v>4074714.787</v>
      </c>
      <c r="AU203">
        <v>4113497.7820000001</v>
      </c>
      <c r="AV203">
        <v>4151369.102</v>
      </c>
      <c r="AW203">
        <v>4188466.6719999998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245727.13339999999</v>
      </c>
      <c r="K204">
        <v>225550.3057</v>
      </c>
      <c r="L204">
        <v>208581.25099999999</v>
      </c>
      <c r="M204">
        <v>202075.54810000001</v>
      </c>
      <c r="N204">
        <v>210366.57190000001</v>
      </c>
      <c r="O204">
        <v>209520.01449999999</v>
      </c>
      <c r="P204">
        <v>201066.9811</v>
      </c>
      <c r="Q204">
        <v>185289.85949999999</v>
      </c>
      <c r="R204">
        <v>168601.9694</v>
      </c>
      <c r="S204">
        <v>159004.8401</v>
      </c>
      <c r="T204">
        <v>152648.31039999999</v>
      </c>
      <c r="U204">
        <v>147966.3003</v>
      </c>
      <c r="V204">
        <v>144890.9797</v>
      </c>
      <c r="W204">
        <v>140909.1575</v>
      </c>
      <c r="X204">
        <v>136808.02840000001</v>
      </c>
      <c r="Y204">
        <v>135276.0699</v>
      </c>
      <c r="Z204">
        <v>135134.61610000001</v>
      </c>
      <c r="AA204">
        <v>135534.97930000001</v>
      </c>
      <c r="AB204">
        <v>136081.6587</v>
      </c>
      <c r="AC204">
        <v>136691.7672</v>
      </c>
      <c r="AD204">
        <v>137380.28820000001</v>
      </c>
      <c r="AE204">
        <v>137861.69270000001</v>
      </c>
      <c r="AF204">
        <v>138225.0288</v>
      </c>
      <c r="AG204">
        <v>138491.58979999999</v>
      </c>
      <c r="AH204">
        <v>138781.55780000001</v>
      </c>
      <c r="AI204">
        <v>139870.69940000001</v>
      </c>
      <c r="AJ204">
        <v>141007.33850000001</v>
      </c>
      <c r="AK204">
        <v>142241.06080000001</v>
      </c>
      <c r="AL204">
        <v>143490.78890000001</v>
      </c>
      <c r="AM204">
        <v>144839.61319999999</v>
      </c>
      <c r="AN204">
        <v>145936.53390000001</v>
      </c>
      <c r="AO204">
        <v>146999.1765</v>
      </c>
      <c r="AP204">
        <v>148037.3781</v>
      </c>
      <c r="AQ204">
        <v>149099.8345</v>
      </c>
      <c r="AR204">
        <v>150106.14720000001</v>
      </c>
      <c r="AS204">
        <v>151089.8627</v>
      </c>
      <c r="AT204">
        <v>152066.42189999999</v>
      </c>
      <c r="AU204">
        <v>153007.79980000001</v>
      </c>
      <c r="AV204">
        <v>153933.10639999999</v>
      </c>
      <c r="AW204">
        <v>155029.07829999999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1694900.2960000001</v>
      </c>
      <c r="K205">
        <v>1562787.388</v>
      </c>
      <c r="L205">
        <v>1533801.848</v>
      </c>
      <c r="M205">
        <v>1540534.9269999999</v>
      </c>
      <c r="N205">
        <v>1517618.2</v>
      </c>
      <c r="O205">
        <v>1521872.672</v>
      </c>
      <c r="P205">
        <v>1483128.149</v>
      </c>
      <c r="Q205">
        <v>1400302.2050000001</v>
      </c>
      <c r="R205">
        <v>1315388.5519999999</v>
      </c>
      <c r="S205">
        <v>1270212.5149999999</v>
      </c>
      <c r="T205">
        <v>1245405.382</v>
      </c>
      <c r="U205">
        <v>1225582.9850000001</v>
      </c>
      <c r="V205">
        <v>1210153.0970000001</v>
      </c>
      <c r="W205">
        <v>1183007.392</v>
      </c>
      <c r="X205">
        <v>1151975.0290000001</v>
      </c>
      <c r="Y205">
        <v>1138640.5160000001</v>
      </c>
      <c r="Z205">
        <v>1134021.7320000001</v>
      </c>
      <c r="AA205">
        <v>1132916.7439999999</v>
      </c>
      <c r="AB205">
        <v>1132977.088</v>
      </c>
      <c r="AC205">
        <v>1133846.726</v>
      </c>
      <c r="AD205">
        <v>1135730.2919999999</v>
      </c>
      <c r="AE205">
        <v>1136586.9509999999</v>
      </c>
      <c r="AF205">
        <v>1137035.9480000001</v>
      </c>
      <c r="AG205">
        <v>1137143.852</v>
      </c>
      <c r="AH205">
        <v>1137643.665</v>
      </c>
      <c r="AI205">
        <v>1144963.9609999999</v>
      </c>
      <c r="AJ205">
        <v>1152898.9620000001</v>
      </c>
      <c r="AK205">
        <v>1161671.0020000001</v>
      </c>
      <c r="AL205">
        <v>1170780.5759999999</v>
      </c>
      <c r="AM205">
        <v>1180614.93</v>
      </c>
      <c r="AN205">
        <v>1188107.4240000001</v>
      </c>
      <c r="AO205">
        <v>1195103.2649999999</v>
      </c>
      <c r="AP205">
        <v>1201674.1470000001</v>
      </c>
      <c r="AQ205">
        <v>1208073.2350000001</v>
      </c>
      <c r="AR205">
        <v>1213887.993</v>
      </c>
      <c r="AS205">
        <v>1219677.0830000001</v>
      </c>
      <c r="AT205">
        <v>1225405.294</v>
      </c>
      <c r="AU205">
        <v>1230842.0260000001</v>
      </c>
      <c r="AV205">
        <v>1236010.4779999999</v>
      </c>
      <c r="AW205">
        <v>1241771.182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514963.05670000002</v>
      </c>
      <c r="K206">
        <v>474703.2034</v>
      </c>
      <c r="L206">
        <v>453355.88309999998</v>
      </c>
      <c r="M206">
        <v>452632.46580000001</v>
      </c>
      <c r="N206">
        <v>433930.41590000002</v>
      </c>
      <c r="O206">
        <v>419569.772</v>
      </c>
      <c r="P206">
        <v>387616.79430000001</v>
      </c>
      <c r="Q206">
        <v>341919.68030000001</v>
      </c>
      <c r="R206">
        <v>304525.39</v>
      </c>
      <c r="S206">
        <v>279847.03340000001</v>
      </c>
      <c r="T206">
        <v>266092.06800000003</v>
      </c>
      <c r="U206">
        <v>257077.41390000001</v>
      </c>
      <c r="V206">
        <v>251304.9852</v>
      </c>
      <c r="W206">
        <v>245143.23319999999</v>
      </c>
      <c r="X206">
        <v>239588.2242</v>
      </c>
      <c r="Y206">
        <v>238913.0993</v>
      </c>
      <c r="Z206">
        <v>240597.18369999999</v>
      </c>
      <c r="AA206">
        <v>243262.70600000001</v>
      </c>
      <c r="AB206">
        <v>246181.39189999999</v>
      </c>
      <c r="AC206">
        <v>249111.8976</v>
      </c>
      <c r="AD206">
        <v>251960.25539999999</v>
      </c>
      <c r="AE206">
        <v>254328.95009999999</v>
      </c>
      <c r="AF206">
        <v>256375.72349999999</v>
      </c>
      <c r="AG206">
        <v>258155.69500000001</v>
      </c>
      <c r="AH206">
        <v>259855.6471</v>
      </c>
      <c r="AI206">
        <v>263035.98239999998</v>
      </c>
      <c r="AJ206">
        <v>266282.2366</v>
      </c>
      <c r="AK206">
        <v>269618.6972</v>
      </c>
      <c r="AL206">
        <v>272964.1482</v>
      </c>
      <c r="AM206">
        <v>276386.70189999999</v>
      </c>
      <c r="AN206">
        <v>279422.82650000002</v>
      </c>
      <c r="AO206">
        <v>282457.48060000001</v>
      </c>
      <c r="AP206">
        <v>285485.9522</v>
      </c>
      <c r="AQ206">
        <v>288546.05829999998</v>
      </c>
      <c r="AR206">
        <v>291588.3835</v>
      </c>
      <c r="AS206">
        <v>294566.75300000003</v>
      </c>
      <c r="AT206">
        <v>297525.45209999999</v>
      </c>
      <c r="AU206">
        <v>300455.40100000001</v>
      </c>
      <c r="AV206">
        <v>303384.08110000001</v>
      </c>
      <c r="AW206">
        <v>306468.14010000002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8111675.4330000002</v>
      </c>
      <c r="K207">
        <v>7758666.9809999997</v>
      </c>
      <c r="L207">
        <v>7411458.9100000001</v>
      </c>
      <c r="M207">
        <v>7248601.273</v>
      </c>
      <c r="N207">
        <v>7125064.4069999997</v>
      </c>
      <c r="O207">
        <v>7209679.6610000003</v>
      </c>
      <c r="P207">
        <v>7182733.3370000003</v>
      </c>
      <c r="Q207">
        <v>6869349.682</v>
      </c>
      <c r="R207">
        <v>6529832.7149999999</v>
      </c>
      <c r="S207">
        <v>6291333.4859999996</v>
      </c>
      <c r="T207">
        <v>6103195.3439999996</v>
      </c>
      <c r="U207">
        <v>5994791.5599999996</v>
      </c>
      <c r="V207">
        <v>5935329.8039999995</v>
      </c>
      <c r="W207">
        <v>5832429.3859999999</v>
      </c>
      <c r="X207">
        <v>5719740.3459999999</v>
      </c>
      <c r="Y207">
        <v>5683295.7199999997</v>
      </c>
      <c r="Z207">
        <v>5676698.2180000003</v>
      </c>
      <c r="AA207">
        <v>5676263.5939999996</v>
      </c>
      <c r="AB207">
        <v>5673402.415</v>
      </c>
      <c r="AC207">
        <v>5669117.7249999996</v>
      </c>
      <c r="AD207">
        <v>5670363.1969999997</v>
      </c>
      <c r="AE207">
        <v>5666008.3540000003</v>
      </c>
      <c r="AF207">
        <v>5660527.7390000001</v>
      </c>
      <c r="AG207">
        <v>5654448.2580000004</v>
      </c>
      <c r="AH207">
        <v>5651163.7199999997</v>
      </c>
      <c r="AI207">
        <v>5684270.8830000004</v>
      </c>
      <c r="AJ207">
        <v>5721857.9019999998</v>
      </c>
      <c r="AK207">
        <v>5764037.0120000001</v>
      </c>
      <c r="AL207">
        <v>5808009.8569999998</v>
      </c>
      <c r="AM207">
        <v>5855468.7089999998</v>
      </c>
      <c r="AN207">
        <v>5894981.3959999997</v>
      </c>
      <c r="AO207">
        <v>5936522.4879999999</v>
      </c>
      <c r="AP207">
        <v>5978601.7089999998</v>
      </c>
      <c r="AQ207">
        <v>6021813.7189999996</v>
      </c>
      <c r="AR207">
        <v>6063800.3250000002</v>
      </c>
      <c r="AS207">
        <v>6105341.6799999997</v>
      </c>
      <c r="AT207">
        <v>6144496.3689999999</v>
      </c>
      <c r="AU207">
        <v>6181419.7410000004</v>
      </c>
      <c r="AV207">
        <v>6216632.7369999997</v>
      </c>
      <c r="AW207">
        <v>6254620.2939999998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545035.36259999999</v>
      </c>
      <c r="K208">
        <v>531242.7855</v>
      </c>
      <c r="L208">
        <v>522810.89069999999</v>
      </c>
      <c r="M208">
        <v>487959.81780000002</v>
      </c>
      <c r="N208">
        <v>445888.14350000001</v>
      </c>
      <c r="O208">
        <v>422425.90399999998</v>
      </c>
      <c r="P208">
        <v>404610.28730000003</v>
      </c>
      <c r="Q208">
        <v>382596.10519999999</v>
      </c>
      <c r="R208">
        <v>360718.38370000001</v>
      </c>
      <c r="S208">
        <v>341044.16029999999</v>
      </c>
      <c r="T208">
        <v>331673.71159999998</v>
      </c>
      <c r="U208">
        <v>332262.98499999999</v>
      </c>
      <c r="V208">
        <v>350844.24099999998</v>
      </c>
      <c r="W208">
        <v>365095.14399999997</v>
      </c>
      <c r="X208">
        <v>374985.31170000002</v>
      </c>
      <c r="Y208">
        <v>374510.22590000002</v>
      </c>
      <c r="Z208">
        <v>373771.99650000001</v>
      </c>
      <c r="AA208">
        <v>371120.03399999999</v>
      </c>
      <c r="AB208">
        <v>366783.24570000003</v>
      </c>
      <c r="AC208">
        <v>362066.46220000001</v>
      </c>
      <c r="AD208">
        <v>359088.02970000001</v>
      </c>
      <c r="AE208">
        <v>355528.73019999999</v>
      </c>
      <c r="AF208">
        <v>351905.09490000003</v>
      </c>
      <c r="AG208">
        <v>348320.70049999998</v>
      </c>
      <c r="AH208">
        <v>345945.08130000002</v>
      </c>
      <c r="AI208">
        <v>344824.88260000001</v>
      </c>
      <c r="AJ208">
        <v>343566.50660000002</v>
      </c>
      <c r="AK208">
        <v>343666.25290000002</v>
      </c>
      <c r="AL208">
        <v>343739.79670000001</v>
      </c>
      <c r="AM208">
        <v>345276.03399999999</v>
      </c>
      <c r="AN208">
        <v>345841.7524</v>
      </c>
      <c r="AO208">
        <v>345928.40649999998</v>
      </c>
      <c r="AP208">
        <v>346052.85550000001</v>
      </c>
      <c r="AQ208">
        <v>347283.55930000002</v>
      </c>
      <c r="AR208">
        <v>347782.27149999997</v>
      </c>
      <c r="AS208">
        <v>348607.1127</v>
      </c>
      <c r="AT208">
        <v>349854.59379999997</v>
      </c>
      <c r="AU208">
        <v>350684.8273</v>
      </c>
      <c r="AV208">
        <v>351433.21799999999</v>
      </c>
      <c r="AW208">
        <v>356130.451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39627.415690000002</v>
      </c>
      <c r="K209">
        <v>38199.005559999998</v>
      </c>
      <c r="L209">
        <v>38146.147900000004</v>
      </c>
      <c r="M209">
        <v>38722.36664</v>
      </c>
      <c r="N209">
        <v>37650.753230000002</v>
      </c>
      <c r="O209">
        <v>39277.607120000001</v>
      </c>
      <c r="P209">
        <v>39772.75791</v>
      </c>
      <c r="Q209">
        <v>39002.35802</v>
      </c>
      <c r="R209">
        <v>37560.375399999997</v>
      </c>
      <c r="S209">
        <v>35382.533289999999</v>
      </c>
      <c r="T209">
        <v>34763.249839999997</v>
      </c>
      <c r="U209">
        <v>34341.524530000002</v>
      </c>
      <c r="V209">
        <v>34198.202080000003</v>
      </c>
      <c r="W209">
        <v>33789.995799999997</v>
      </c>
      <c r="X209">
        <v>33274.485699999997</v>
      </c>
      <c r="Y209">
        <v>33212.833059999997</v>
      </c>
      <c r="Z209">
        <v>33310.863539999998</v>
      </c>
      <c r="AA209">
        <v>33436.336430000003</v>
      </c>
      <c r="AB209">
        <v>33490.366679999999</v>
      </c>
      <c r="AC209">
        <v>33480.396339999999</v>
      </c>
      <c r="AD209">
        <v>33429.705179999997</v>
      </c>
      <c r="AE209">
        <v>33306.666770000003</v>
      </c>
      <c r="AF209">
        <v>33145.739430000001</v>
      </c>
      <c r="AG209">
        <v>32961.831530000003</v>
      </c>
      <c r="AH209">
        <v>32782.936110000002</v>
      </c>
      <c r="AI209">
        <v>32822.288240000002</v>
      </c>
      <c r="AJ209">
        <v>32888.292399999998</v>
      </c>
      <c r="AK209">
        <v>32976.727480000001</v>
      </c>
      <c r="AL209">
        <v>33075.1705</v>
      </c>
      <c r="AM209">
        <v>33192.100120000003</v>
      </c>
      <c r="AN209">
        <v>33270.748910000002</v>
      </c>
      <c r="AO209">
        <v>33352.625569999997</v>
      </c>
      <c r="AP209">
        <v>33432.130169999997</v>
      </c>
      <c r="AQ209">
        <v>33511.266779999998</v>
      </c>
      <c r="AR209">
        <v>33581.753140000001</v>
      </c>
      <c r="AS209">
        <v>33639.82273</v>
      </c>
      <c r="AT209">
        <v>33685.87455</v>
      </c>
      <c r="AU209">
        <v>33717.417820000002</v>
      </c>
      <c r="AV209">
        <v>33736.272270000001</v>
      </c>
      <c r="AW209">
        <v>33760.093730000001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47514.83496</v>
      </c>
      <c r="K210">
        <v>45690.078990000002</v>
      </c>
      <c r="L210">
        <v>44290.829489999996</v>
      </c>
      <c r="M210">
        <v>42829.216059999999</v>
      </c>
      <c r="N210">
        <v>38515.057460000004</v>
      </c>
      <c r="O210">
        <v>38206.50275</v>
      </c>
      <c r="P210">
        <v>38229.009810000003</v>
      </c>
      <c r="Q210">
        <v>38126.079539999999</v>
      </c>
      <c r="R210">
        <v>36202.889069999997</v>
      </c>
      <c r="S210">
        <v>32417.035059999998</v>
      </c>
      <c r="T210">
        <v>31235.928039999999</v>
      </c>
      <c r="U210">
        <v>30922.451000000001</v>
      </c>
      <c r="V210">
        <v>31109.2003</v>
      </c>
      <c r="W210">
        <v>31300.103739999999</v>
      </c>
      <c r="X210">
        <v>31543.009119999999</v>
      </c>
      <c r="Y210">
        <v>31690.03643</v>
      </c>
      <c r="Z210">
        <v>31628.243320000001</v>
      </c>
      <c r="AA210">
        <v>31381.998339999998</v>
      </c>
      <c r="AB210">
        <v>31002.426630000002</v>
      </c>
      <c r="AC210">
        <v>30562.229289999999</v>
      </c>
      <c r="AD210">
        <v>91787.082909999997</v>
      </c>
      <c r="AE210">
        <v>151574.36799999999</v>
      </c>
      <c r="AF210">
        <v>210063.8854</v>
      </c>
      <c r="AG210">
        <v>267340.2623</v>
      </c>
      <c r="AH210">
        <v>323590.02159999998</v>
      </c>
      <c r="AI210">
        <v>381406.1998</v>
      </c>
      <c r="AJ210">
        <v>439218.41560000001</v>
      </c>
      <c r="AK210">
        <v>496973.98</v>
      </c>
      <c r="AL210">
        <v>554545.13489999995</v>
      </c>
      <c r="AM210">
        <v>612069.84920000006</v>
      </c>
      <c r="AN210">
        <v>611566.11479999998</v>
      </c>
      <c r="AO210">
        <v>611395.43610000005</v>
      </c>
      <c r="AP210">
        <v>611390.71920000005</v>
      </c>
      <c r="AQ210">
        <v>611507.25589999999</v>
      </c>
      <c r="AR210">
        <v>611626.28130000003</v>
      </c>
      <c r="AS210">
        <v>611700.32920000004</v>
      </c>
      <c r="AT210">
        <v>611757.17850000004</v>
      </c>
      <c r="AU210">
        <v>611758.39040000003</v>
      </c>
      <c r="AV210">
        <v>611708.80240000004</v>
      </c>
      <c r="AW210">
        <v>611795.12540000002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47065.43864</v>
      </c>
      <c r="K211">
        <v>45122.910329999999</v>
      </c>
      <c r="L211">
        <v>43328.048069999997</v>
      </c>
      <c r="M211">
        <v>42953.868110000003</v>
      </c>
      <c r="N211">
        <v>41115.710379999997</v>
      </c>
      <c r="O211">
        <v>41258.168660000003</v>
      </c>
      <c r="P211">
        <v>41612.719019999997</v>
      </c>
      <c r="Q211">
        <v>41747.577499999999</v>
      </c>
      <c r="R211">
        <v>39274.839030000003</v>
      </c>
      <c r="S211">
        <v>35709.305339999999</v>
      </c>
      <c r="T211">
        <v>34501.671090000003</v>
      </c>
      <c r="U211">
        <v>33924.65425</v>
      </c>
      <c r="V211">
        <v>33819.19051</v>
      </c>
      <c r="W211">
        <v>33518.743770000001</v>
      </c>
      <c r="X211">
        <v>33152.236369999999</v>
      </c>
      <c r="Y211">
        <v>32889.887430000002</v>
      </c>
      <c r="Z211">
        <v>32558.417399999998</v>
      </c>
      <c r="AA211">
        <v>32139.073059999999</v>
      </c>
      <c r="AB211">
        <v>31669.45896</v>
      </c>
      <c r="AC211">
        <v>31215.024809999999</v>
      </c>
      <c r="AD211">
        <v>77024.924230000004</v>
      </c>
      <c r="AE211">
        <v>122023.3294</v>
      </c>
      <c r="AF211">
        <v>166430.2721</v>
      </c>
      <c r="AG211">
        <v>210386.40919999999</v>
      </c>
      <c r="AH211">
        <v>254095.14439999999</v>
      </c>
      <c r="AI211">
        <v>299653.31959999999</v>
      </c>
      <c r="AJ211">
        <v>345907.83899999998</v>
      </c>
      <c r="AK211">
        <v>392854.86359999998</v>
      </c>
      <c r="AL211">
        <v>440365.06569999998</v>
      </c>
      <c r="AM211">
        <v>488558.73969999998</v>
      </c>
      <c r="AN211">
        <v>536626.5281</v>
      </c>
      <c r="AO211">
        <v>585172.27839999995</v>
      </c>
      <c r="AP211">
        <v>634027.50210000004</v>
      </c>
      <c r="AQ211">
        <v>683121.32030000002</v>
      </c>
      <c r="AR211">
        <v>732168.55260000005</v>
      </c>
      <c r="AS211">
        <v>781217.04189999995</v>
      </c>
      <c r="AT211">
        <v>829990.64540000004</v>
      </c>
      <c r="AU211">
        <v>878342.08290000004</v>
      </c>
      <c r="AV211">
        <v>926208.93229999999</v>
      </c>
      <c r="AW211">
        <v>973924.0344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193361.63279999999</v>
      </c>
      <c r="K212">
        <v>244806.85750000001</v>
      </c>
      <c r="L212">
        <v>229611.96960000001</v>
      </c>
      <c r="M212">
        <v>206376.37150000001</v>
      </c>
      <c r="N212">
        <v>175463.71119999999</v>
      </c>
      <c r="O212">
        <v>135849.75320000001</v>
      </c>
      <c r="P212">
        <v>112090.34910000001</v>
      </c>
      <c r="Q212">
        <v>93154.210760000002</v>
      </c>
      <c r="R212">
        <v>83249.492700000003</v>
      </c>
      <c r="S212">
        <v>81907.629440000004</v>
      </c>
      <c r="T212">
        <v>78702.607239999998</v>
      </c>
      <c r="U212">
        <v>78635.213990000004</v>
      </c>
      <c r="V212">
        <v>80511.459319999994</v>
      </c>
      <c r="W212">
        <v>83854.102490000005</v>
      </c>
      <c r="X212">
        <v>87450.382639999996</v>
      </c>
      <c r="Y212">
        <v>89595.420069999906</v>
      </c>
      <c r="Z212">
        <v>90762.426349999994</v>
      </c>
      <c r="AA212">
        <v>91372.940480000005</v>
      </c>
      <c r="AB212">
        <v>91707.786909999995</v>
      </c>
      <c r="AC212">
        <v>91978.332339999906</v>
      </c>
      <c r="AD212">
        <v>92428.094159999906</v>
      </c>
      <c r="AE212">
        <v>92935.248519999906</v>
      </c>
      <c r="AF212">
        <v>93520.338300000003</v>
      </c>
      <c r="AG212">
        <v>94162.262759999998</v>
      </c>
      <c r="AH212">
        <v>94878.732440000007</v>
      </c>
      <c r="AI212">
        <v>96220.829459999906</v>
      </c>
      <c r="AJ212">
        <v>97657.12844</v>
      </c>
      <c r="AK212">
        <v>99167.76513</v>
      </c>
      <c r="AL212">
        <v>100716.611</v>
      </c>
      <c r="AM212">
        <v>102314.1149</v>
      </c>
      <c r="AN212">
        <v>103881.6042</v>
      </c>
      <c r="AO212">
        <v>105517.15489999999</v>
      </c>
      <c r="AP212">
        <v>107183.3048</v>
      </c>
      <c r="AQ212">
        <v>108871.16130000001</v>
      </c>
      <c r="AR212">
        <v>110554.444</v>
      </c>
      <c r="AS212">
        <v>112290.01029999999</v>
      </c>
      <c r="AT212">
        <v>114039.2362</v>
      </c>
      <c r="AU212">
        <v>115784.2852</v>
      </c>
      <c r="AV212">
        <v>117519.1851</v>
      </c>
      <c r="AW212">
        <v>119275.7668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199084.84150000001</v>
      </c>
      <c r="K213">
        <v>196662.3449</v>
      </c>
      <c r="L213">
        <v>188249.0846</v>
      </c>
      <c r="M213">
        <v>183300.40340000001</v>
      </c>
      <c r="N213">
        <v>178743.1844</v>
      </c>
      <c r="O213">
        <v>170468.90520000001</v>
      </c>
      <c r="P213">
        <v>165049.23209999999</v>
      </c>
      <c r="Q213">
        <v>159549.4436</v>
      </c>
      <c r="R213">
        <v>146268.24189999999</v>
      </c>
      <c r="S213">
        <v>128490.08130000001</v>
      </c>
      <c r="T213">
        <v>123030.6195</v>
      </c>
      <c r="U213">
        <v>121056.7513</v>
      </c>
      <c r="V213">
        <v>121375.4466</v>
      </c>
      <c r="W213">
        <v>122675.80379999999</v>
      </c>
      <c r="X213">
        <v>123865.38649999999</v>
      </c>
      <c r="Y213">
        <v>124742.24980000001</v>
      </c>
      <c r="Z213">
        <v>124774.18730000001</v>
      </c>
      <c r="AA213">
        <v>124116.3137</v>
      </c>
      <c r="AB213">
        <v>122999.4829</v>
      </c>
      <c r="AC213">
        <v>121724.88920000001</v>
      </c>
      <c r="AD213">
        <v>120696.51240000001</v>
      </c>
      <c r="AE213">
        <v>119767.4727</v>
      </c>
      <c r="AF213">
        <v>118972.342</v>
      </c>
      <c r="AG213">
        <v>118285.1568</v>
      </c>
      <c r="AH213">
        <v>117734.31449999999</v>
      </c>
      <c r="AI213">
        <v>118180.8297</v>
      </c>
      <c r="AJ213">
        <v>118837.0785</v>
      </c>
      <c r="AK213">
        <v>119618.917</v>
      </c>
      <c r="AL213">
        <v>120474.052</v>
      </c>
      <c r="AM213">
        <v>121425.74</v>
      </c>
      <c r="AN213">
        <v>122268.2506</v>
      </c>
      <c r="AO213">
        <v>123146.61659999999</v>
      </c>
      <c r="AP213">
        <v>124019.2867</v>
      </c>
      <c r="AQ213">
        <v>124876.6985</v>
      </c>
      <c r="AR213">
        <v>125695.41130000001</v>
      </c>
      <c r="AS213">
        <v>126545.44749999999</v>
      </c>
      <c r="AT213">
        <v>127389.28660000001</v>
      </c>
      <c r="AU213">
        <v>128205.3481</v>
      </c>
      <c r="AV213">
        <v>128981.0632</v>
      </c>
      <c r="AW213">
        <v>129746.2585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10133258.050000001</v>
      </c>
      <c r="K214">
        <v>10062602.1</v>
      </c>
      <c r="L214">
        <v>10162112.66</v>
      </c>
      <c r="M214">
        <v>10597228.539999999</v>
      </c>
      <c r="N214">
        <v>11502421.380000001</v>
      </c>
      <c r="O214">
        <v>12013279.539999999</v>
      </c>
      <c r="P214">
        <v>11519290.32</v>
      </c>
      <c r="Q214">
        <v>10173922.689999999</v>
      </c>
      <c r="R214">
        <v>8873733.5969999898</v>
      </c>
      <c r="S214">
        <v>7930572.2589999996</v>
      </c>
      <c r="T214">
        <v>7392514.1409999998</v>
      </c>
      <c r="U214">
        <v>6943322.4179999996</v>
      </c>
      <c r="V214">
        <v>6589005.8559999997</v>
      </c>
      <c r="W214">
        <v>6219794.9299999997</v>
      </c>
      <c r="X214">
        <v>5866412.4649999999</v>
      </c>
      <c r="Y214">
        <v>5708758.7790000001</v>
      </c>
      <c r="Z214">
        <v>5645105.5970000001</v>
      </c>
      <c r="AA214">
        <v>5619365.2539999997</v>
      </c>
      <c r="AB214">
        <v>5603913.2419999996</v>
      </c>
      <c r="AC214">
        <v>5589121.7439999999</v>
      </c>
      <c r="AD214">
        <v>5576968.2199999997</v>
      </c>
      <c r="AE214">
        <v>5555884.1399999997</v>
      </c>
      <c r="AF214">
        <v>5528134.392</v>
      </c>
      <c r="AG214">
        <v>5494103.7249999996</v>
      </c>
      <c r="AH214">
        <v>5457524.2520000003</v>
      </c>
      <c r="AI214">
        <v>5450628.6440000003</v>
      </c>
      <c r="AJ214">
        <v>5441680.659</v>
      </c>
      <c r="AK214">
        <v>5430613.9369999999</v>
      </c>
      <c r="AL214">
        <v>5415986.8710000003</v>
      </c>
      <c r="AM214">
        <v>5400984.6200000001</v>
      </c>
      <c r="AN214">
        <v>5375103.0300000003</v>
      </c>
      <c r="AO214">
        <v>5347360.0420000004</v>
      </c>
      <c r="AP214">
        <v>5318106.9280000003</v>
      </c>
      <c r="AQ214">
        <v>5288823.6670000004</v>
      </c>
      <c r="AR214">
        <v>5259355.6440000003</v>
      </c>
      <c r="AS214">
        <v>5229409.7130000005</v>
      </c>
      <c r="AT214">
        <v>5200049.5379999997</v>
      </c>
      <c r="AU214">
        <v>5172472.5470000003</v>
      </c>
      <c r="AV214">
        <v>5148070.0389999999</v>
      </c>
      <c r="AW214">
        <v>5130586.4850000003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5419512.1449999996</v>
      </c>
      <c r="K215">
        <v>5382180.3550000004</v>
      </c>
      <c r="L215">
        <v>5436750.6720000003</v>
      </c>
      <c r="M215">
        <v>5571919.9460000005</v>
      </c>
      <c r="N215">
        <v>5888905.3269999996</v>
      </c>
      <c r="O215">
        <v>5925359.0080000004</v>
      </c>
      <c r="P215">
        <v>5519157.7259999998</v>
      </c>
      <c r="Q215">
        <v>4798837.9330000002</v>
      </c>
      <c r="R215">
        <v>4142329.1230000001</v>
      </c>
      <c r="S215">
        <v>3671268.2250000001</v>
      </c>
      <c r="T215">
        <v>3432048.5639999998</v>
      </c>
      <c r="U215">
        <v>3250205.4049999998</v>
      </c>
      <c r="V215">
        <v>3117360.2</v>
      </c>
      <c r="W215">
        <v>2984621.2039999999</v>
      </c>
      <c r="X215">
        <v>2859146.8879999998</v>
      </c>
      <c r="Y215">
        <v>2809366.3059999999</v>
      </c>
      <c r="Z215">
        <v>2792598.2250000001</v>
      </c>
      <c r="AA215">
        <v>2788226.943</v>
      </c>
      <c r="AB215">
        <v>2785345.838</v>
      </c>
      <c r="AC215">
        <v>2780669.2960000001</v>
      </c>
      <c r="AD215">
        <v>2774586.875</v>
      </c>
      <c r="AE215">
        <v>2763318.0860000001</v>
      </c>
      <c r="AF215">
        <v>2748898.0129999998</v>
      </c>
      <c r="AG215">
        <v>2732378.6469999999</v>
      </c>
      <c r="AH215">
        <v>2715983.4890000001</v>
      </c>
      <c r="AI215">
        <v>2717053.611</v>
      </c>
      <c r="AJ215">
        <v>2720041.568</v>
      </c>
      <c r="AK215">
        <v>2723941.4010000001</v>
      </c>
      <c r="AL215">
        <v>2727802.4270000001</v>
      </c>
      <c r="AM215">
        <v>2731849.0589999999</v>
      </c>
      <c r="AN215">
        <v>2731847.29</v>
      </c>
      <c r="AO215">
        <v>2731688.66</v>
      </c>
      <c r="AP215">
        <v>2730910.1140000001</v>
      </c>
      <c r="AQ215">
        <v>2729623.1140000001</v>
      </c>
      <c r="AR215">
        <v>2727768.3190000001</v>
      </c>
      <c r="AS215">
        <v>2724903.895</v>
      </c>
      <c r="AT215">
        <v>2721778.264</v>
      </c>
      <c r="AU215">
        <v>2718869.7390000001</v>
      </c>
      <c r="AV215">
        <v>2716599.9929999998</v>
      </c>
      <c r="AW215">
        <v>2715986.6770000001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0.88361816469999999</v>
      </c>
      <c r="K216">
        <v>0.84949483859999997</v>
      </c>
      <c r="L216">
        <v>0.82239276910000003</v>
      </c>
      <c r="M216">
        <v>0.80598124240000002</v>
      </c>
      <c r="N216">
        <v>0.7992245979</v>
      </c>
      <c r="O216">
        <v>0.77664073489999996</v>
      </c>
      <c r="P216">
        <v>0.7367890829</v>
      </c>
      <c r="Q216">
        <v>0.68440175640000001</v>
      </c>
      <c r="R216">
        <v>0.63547226550000002</v>
      </c>
      <c r="S216">
        <v>0.61458716120000001</v>
      </c>
      <c r="T216">
        <v>0.60973944869999996</v>
      </c>
      <c r="U216">
        <v>0.60285093830000003</v>
      </c>
      <c r="V216">
        <v>0.5978254301</v>
      </c>
      <c r="W216">
        <v>0.58783768120000002</v>
      </c>
      <c r="X216">
        <v>0.57563158719999996</v>
      </c>
      <c r="Y216">
        <v>0.56466587030000004</v>
      </c>
      <c r="Z216">
        <v>0.55673476860000004</v>
      </c>
      <c r="AA216">
        <v>0.55104091330000005</v>
      </c>
      <c r="AB216">
        <v>0.54653357690000004</v>
      </c>
      <c r="AC216">
        <v>0.54276594840000003</v>
      </c>
      <c r="AD216">
        <v>0.539129203</v>
      </c>
      <c r="AE216">
        <v>0.53528681469999995</v>
      </c>
      <c r="AF216">
        <v>0.53124156560000002</v>
      </c>
      <c r="AG216">
        <v>0.5268538224</v>
      </c>
      <c r="AH216">
        <v>0.52237602130000005</v>
      </c>
      <c r="AI216">
        <v>0.52029693219999995</v>
      </c>
      <c r="AJ216">
        <v>0.5178589844</v>
      </c>
      <c r="AK216">
        <v>0.51530044929999996</v>
      </c>
      <c r="AL216">
        <v>0.51253579969999996</v>
      </c>
      <c r="AM216">
        <v>0.50983616050000002</v>
      </c>
      <c r="AN216">
        <v>0.50676106009999999</v>
      </c>
      <c r="AO216">
        <v>0.50360078699999999</v>
      </c>
      <c r="AP216">
        <v>0.50040851939999997</v>
      </c>
      <c r="AQ216">
        <v>0.49735858040000003</v>
      </c>
      <c r="AR216">
        <v>0.4943339122</v>
      </c>
      <c r="AS216">
        <v>0.49131902</v>
      </c>
      <c r="AT216">
        <v>0.48846208089999998</v>
      </c>
      <c r="AU216" s="39">
        <v>0.48574649949999998</v>
      </c>
      <c r="AV216">
        <v>0.48324034729999998</v>
      </c>
      <c r="AW216">
        <v>0.48140692349999997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6891512.8729999997</v>
      </c>
      <c r="K217">
        <v>6631316.9950000001</v>
      </c>
      <c r="L217">
        <v>6286065.1189999999</v>
      </c>
      <c r="M217">
        <v>5953453.6619999995</v>
      </c>
      <c r="N217">
        <v>5588779.7309999997</v>
      </c>
      <c r="O217">
        <v>5783274.9479999999</v>
      </c>
      <c r="P217">
        <v>6074151.6679999996</v>
      </c>
      <c r="Q217">
        <v>6362211.5029999996</v>
      </c>
      <c r="R217">
        <v>6455829.7740000002</v>
      </c>
      <c r="S217">
        <v>8856928.9560000002</v>
      </c>
      <c r="T217">
        <v>6974268.318</v>
      </c>
      <c r="U217">
        <v>4815036.5920000002</v>
      </c>
      <c r="V217">
        <v>2807984.5819999999</v>
      </c>
      <c r="W217">
        <v>2601460.8760000002</v>
      </c>
      <c r="X217">
        <v>2529811.2450000001</v>
      </c>
      <c r="Y217">
        <v>2489212.344</v>
      </c>
      <c r="Z217">
        <v>2452529.6719999998</v>
      </c>
      <c r="AA217">
        <v>2418406.6889999998</v>
      </c>
      <c r="AB217">
        <v>2387504.0079999999</v>
      </c>
      <c r="AC217">
        <v>2358839.4210000001</v>
      </c>
      <c r="AD217">
        <v>2340446.84</v>
      </c>
      <c r="AE217">
        <v>2326405.5019999999</v>
      </c>
      <c r="AF217">
        <v>2315764.219</v>
      </c>
      <c r="AG217">
        <v>2307352.2089999998</v>
      </c>
      <c r="AH217">
        <v>2301276.875</v>
      </c>
      <c r="AI217">
        <v>2309540.08</v>
      </c>
      <c r="AJ217">
        <v>2318656.7459999998</v>
      </c>
      <c r="AK217">
        <v>2328427.7540000002</v>
      </c>
      <c r="AL217">
        <v>2338307.8280000002</v>
      </c>
      <c r="AM217">
        <v>2348347.577</v>
      </c>
      <c r="AN217">
        <v>2358000.4040000001</v>
      </c>
      <c r="AO217">
        <v>2367545.952</v>
      </c>
      <c r="AP217">
        <v>2376536.9010000001</v>
      </c>
      <c r="AQ217">
        <v>2385025.6340000001</v>
      </c>
      <c r="AR217">
        <v>2392719.0299999998</v>
      </c>
      <c r="AS217">
        <v>3193266.2170000002</v>
      </c>
      <c r="AT217">
        <v>4095435.63</v>
      </c>
      <c r="AU217">
        <v>5011143.9670000002</v>
      </c>
      <c r="AV217">
        <v>5927142.1390000004</v>
      </c>
      <c r="AW217">
        <v>6843759.8229999999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522323.44640000002</v>
      </c>
      <c r="K218">
        <v>571573.82900000003</v>
      </c>
      <c r="L218">
        <v>634659.78379999998</v>
      </c>
      <c r="M218">
        <v>717610.72660000005</v>
      </c>
      <c r="N218">
        <v>822823.16449999996</v>
      </c>
      <c r="O218">
        <v>787688.19629999995</v>
      </c>
      <c r="P218">
        <v>725008.99109999998</v>
      </c>
      <c r="Q218">
        <v>638037.90509999997</v>
      </c>
      <c r="R218">
        <v>555919.41469999996</v>
      </c>
      <c r="S218">
        <v>271348.00060000003</v>
      </c>
      <c r="T218">
        <v>247870.42449999999</v>
      </c>
      <c r="U218">
        <v>228463.49419999999</v>
      </c>
      <c r="V218">
        <v>210899.19930000001</v>
      </c>
      <c r="W218">
        <v>213462.06280000001</v>
      </c>
      <c r="X218">
        <v>214884.30840000001</v>
      </c>
      <c r="Y218">
        <v>209859.97409999999</v>
      </c>
      <c r="Z218">
        <v>206053.092</v>
      </c>
      <c r="AA218">
        <v>202804.61970000001</v>
      </c>
      <c r="AB218">
        <v>199946.74230000001</v>
      </c>
      <c r="AC218">
        <v>197278.13130000001</v>
      </c>
      <c r="AD218">
        <v>195215.3046</v>
      </c>
      <c r="AE218">
        <v>193067.5356</v>
      </c>
      <c r="AF218">
        <v>191539.465</v>
      </c>
      <c r="AG218">
        <v>189640.6378</v>
      </c>
      <c r="AH218">
        <v>187859.1636</v>
      </c>
      <c r="AI218">
        <v>186598.57670000001</v>
      </c>
      <c r="AJ218">
        <v>185447.25529999999</v>
      </c>
      <c r="AK218">
        <v>184408.99249999999</v>
      </c>
      <c r="AL218">
        <v>183430.30590000001</v>
      </c>
      <c r="AM218">
        <v>182508.95689999999</v>
      </c>
      <c r="AN218">
        <v>181606.19779999999</v>
      </c>
      <c r="AO218">
        <v>180703.448</v>
      </c>
      <c r="AP218">
        <v>179792.86929999999</v>
      </c>
      <c r="AQ218">
        <v>178907.23540000001</v>
      </c>
      <c r="AR218">
        <v>177993.24780000001</v>
      </c>
      <c r="AS218">
        <v>177575.30540000001</v>
      </c>
      <c r="AT218">
        <v>177151.87289999999</v>
      </c>
      <c r="AU218">
        <v>176708.0336</v>
      </c>
      <c r="AV218">
        <v>176260.17240000001</v>
      </c>
      <c r="AW218">
        <v>175947.89799999999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222800812.80000001</v>
      </c>
      <c r="K219">
        <v>209603765.5</v>
      </c>
      <c r="L219">
        <v>202682420.40000001</v>
      </c>
      <c r="M219">
        <v>201022418.30000001</v>
      </c>
      <c r="N219">
        <v>200155833.40000001</v>
      </c>
      <c r="O219">
        <v>198822621.90000001</v>
      </c>
      <c r="P219">
        <v>192059154.80000001</v>
      </c>
      <c r="Q219">
        <v>182556524.5</v>
      </c>
      <c r="R219">
        <v>175736129.19999999</v>
      </c>
      <c r="S219">
        <v>169563397.80000001</v>
      </c>
      <c r="T219">
        <v>167577948.5</v>
      </c>
      <c r="U219">
        <v>166094574.80000001</v>
      </c>
      <c r="V219">
        <v>165419830.30000001</v>
      </c>
      <c r="W219">
        <v>164061122.19999999</v>
      </c>
      <c r="X219">
        <v>161967723.19999999</v>
      </c>
      <c r="Y219">
        <v>161292546.80000001</v>
      </c>
      <c r="Z219">
        <v>161818154.19999999</v>
      </c>
      <c r="AA219">
        <v>163113084.90000001</v>
      </c>
      <c r="AB219">
        <v>164951476.30000001</v>
      </c>
      <c r="AC219">
        <v>167149900.80000001</v>
      </c>
      <c r="AD219">
        <v>168969175.80000001</v>
      </c>
      <c r="AE219">
        <v>170823100.19999999</v>
      </c>
      <c r="AF219">
        <v>172352233.80000001</v>
      </c>
      <c r="AG219">
        <v>174147316.5</v>
      </c>
      <c r="AH219">
        <v>175998997.19999999</v>
      </c>
      <c r="AI219">
        <v>177806609.30000001</v>
      </c>
      <c r="AJ219">
        <v>179564649.5</v>
      </c>
      <c r="AK219">
        <v>181362685.80000001</v>
      </c>
      <c r="AL219">
        <v>183185318.19999999</v>
      </c>
      <c r="AM219">
        <v>185099827.69999999</v>
      </c>
      <c r="AN219">
        <v>186973921.69999999</v>
      </c>
      <c r="AO219">
        <v>188782276.80000001</v>
      </c>
      <c r="AP219">
        <v>190546309.40000001</v>
      </c>
      <c r="AQ219">
        <v>192333062.90000001</v>
      </c>
      <c r="AR219">
        <v>194065925</v>
      </c>
      <c r="AS219">
        <v>196491373.09999999</v>
      </c>
      <c r="AT219">
        <v>199057951.90000001</v>
      </c>
      <c r="AU219">
        <v>201656846.5</v>
      </c>
      <c r="AV219">
        <v>204297443.69999999</v>
      </c>
      <c r="AW219">
        <v>207193088.90000001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31682663.780000001</v>
      </c>
      <c r="K220">
        <v>30058452.93</v>
      </c>
      <c r="L220">
        <v>29972896.100000001</v>
      </c>
      <c r="M220">
        <v>29704753.940000001</v>
      </c>
      <c r="N220">
        <v>28767875.75</v>
      </c>
      <c r="O220">
        <v>24935585.27</v>
      </c>
      <c r="P220">
        <v>21298716.309999999</v>
      </c>
      <c r="Q220">
        <v>18792305.640000001</v>
      </c>
      <c r="R220">
        <v>17072612.539999999</v>
      </c>
      <c r="S220">
        <v>11967203.300000001</v>
      </c>
      <c r="T220">
        <v>10913290.34</v>
      </c>
      <c r="U220">
        <v>10382514.189999999</v>
      </c>
      <c r="V220">
        <v>10038633.26</v>
      </c>
      <c r="W220">
        <v>9927421.0529999901</v>
      </c>
      <c r="X220">
        <v>9820588.0350000001</v>
      </c>
      <c r="Y220">
        <v>9938975.3120000008</v>
      </c>
      <c r="Z220">
        <v>10097340.060000001</v>
      </c>
      <c r="AA220">
        <v>10276830.199999999</v>
      </c>
      <c r="AB220">
        <v>10475795.439999999</v>
      </c>
      <c r="AC220">
        <v>10691456.279999999</v>
      </c>
      <c r="AD220">
        <v>10915205.5</v>
      </c>
      <c r="AE220">
        <v>11137583.23</v>
      </c>
      <c r="AF220">
        <v>11358976.74</v>
      </c>
      <c r="AG220">
        <v>11579498.18</v>
      </c>
      <c r="AH220">
        <v>11802554.74</v>
      </c>
      <c r="AI220">
        <v>12019290.619999999</v>
      </c>
      <c r="AJ220">
        <v>12235646.34</v>
      </c>
      <c r="AK220">
        <v>12457306.68</v>
      </c>
      <c r="AL220">
        <v>12681710.32</v>
      </c>
      <c r="AM220">
        <v>12913498.130000001</v>
      </c>
      <c r="AN220">
        <v>13143614.75</v>
      </c>
      <c r="AO220">
        <v>13372501.029999999</v>
      </c>
      <c r="AP220">
        <v>13600836.449999999</v>
      </c>
      <c r="AQ220">
        <v>13832442.48</v>
      </c>
      <c r="AR220">
        <v>14062785.75</v>
      </c>
      <c r="AS220">
        <v>14306180.130000001</v>
      </c>
      <c r="AT220">
        <v>14560420.82</v>
      </c>
      <c r="AU220">
        <v>14821993.18</v>
      </c>
      <c r="AV220">
        <v>15090944.99</v>
      </c>
      <c r="AW220">
        <v>15379889.470000001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140557780</v>
      </c>
      <c r="K221">
        <v>130754245.7</v>
      </c>
      <c r="L221">
        <v>125019666.7</v>
      </c>
      <c r="M221">
        <v>123619423.3</v>
      </c>
      <c r="N221">
        <v>122949133.59999999</v>
      </c>
      <c r="O221">
        <v>124652146.40000001</v>
      </c>
      <c r="P221">
        <v>122557334.90000001</v>
      </c>
      <c r="Q221">
        <v>118552468.90000001</v>
      </c>
      <c r="R221">
        <v>116706860.5</v>
      </c>
      <c r="S221">
        <v>115833964.40000001</v>
      </c>
      <c r="T221">
        <v>118096335.7</v>
      </c>
      <c r="U221">
        <v>120286787.09999999</v>
      </c>
      <c r="V221">
        <v>122639011.09999999</v>
      </c>
      <c r="W221">
        <v>122434375.7</v>
      </c>
      <c r="X221">
        <v>121382843</v>
      </c>
      <c r="Y221">
        <v>120995325</v>
      </c>
      <c r="Z221">
        <v>121516376.7</v>
      </c>
      <c r="AA221">
        <v>122695433.40000001</v>
      </c>
      <c r="AB221">
        <v>124380189.5</v>
      </c>
      <c r="AC221">
        <v>126403820.3</v>
      </c>
      <c r="AD221">
        <v>127896540.2</v>
      </c>
      <c r="AE221">
        <v>129453129.7</v>
      </c>
      <c r="AF221">
        <v>130699333.09999999</v>
      </c>
      <c r="AG221">
        <v>132226001.8</v>
      </c>
      <c r="AH221">
        <v>133800524.90000001</v>
      </c>
      <c r="AI221">
        <v>135155931.30000001</v>
      </c>
      <c r="AJ221">
        <v>136450493.19999999</v>
      </c>
      <c r="AK221">
        <v>137765444.19999999</v>
      </c>
      <c r="AL221">
        <v>139101560.69999999</v>
      </c>
      <c r="AM221">
        <v>140507879</v>
      </c>
      <c r="AN221">
        <v>141984017.09999999</v>
      </c>
      <c r="AO221">
        <v>143400597.40000001</v>
      </c>
      <c r="AP221">
        <v>144779217.19999999</v>
      </c>
      <c r="AQ221">
        <v>146176602.30000001</v>
      </c>
      <c r="AR221">
        <v>147531150.40000001</v>
      </c>
      <c r="AS221">
        <v>148773436.80000001</v>
      </c>
      <c r="AT221">
        <v>150046270.09999999</v>
      </c>
      <c r="AU221">
        <v>151334220.30000001</v>
      </c>
      <c r="AV221">
        <v>152656499.59999999</v>
      </c>
      <c r="AW221">
        <v>154188021.5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50560369.020000003</v>
      </c>
      <c r="K222">
        <v>48791066.939999998</v>
      </c>
      <c r="L222">
        <v>47689857.539999999</v>
      </c>
      <c r="M222">
        <v>47698241.130000003</v>
      </c>
      <c r="N222">
        <v>48438824.009999998</v>
      </c>
      <c r="O222">
        <v>49234890.200000003</v>
      </c>
      <c r="P222">
        <v>48203103.590000004</v>
      </c>
      <c r="Q222">
        <v>45211749.969999999</v>
      </c>
      <c r="R222">
        <v>41956656.119999997</v>
      </c>
      <c r="S222">
        <v>41762230.039999999</v>
      </c>
      <c r="T222">
        <v>38568322.439999998</v>
      </c>
      <c r="U222">
        <v>35425273.530000001</v>
      </c>
      <c r="V222">
        <v>32742185.940000001</v>
      </c>
      <c r="W222">
        <v>31699325.539999999</v>
      </c>
      <c r="X222">
        <v>30764292.16</v>
      </c>
      <c r="Y222">
        <v>30358246.460000001</v>
      </c>
      <c r="Z222">
        <v>30204437.43</v>
      </c>
      <c r="AA222">
        <v>30140821.23</v>
      </c>
      <c r="AB222">
        <v>30095491.41</v>
      </c>
      <c r="AC222">
        <v>30054624.16</v>
      </c>
      <c r="AD222">
        <v>30157430.09</v>
      </c>
      <c r="AE222">
        <v>30232387.300000001</v>
      </c>
      <c r="AF222">
        <v>30293923.98</v>
      </c>
      <c r="AG222">
        <v>30341816.57</v>
      </c>
      <c r="AH222">
        <v>30395917.5</v>
      </c>
      <c r="AI222">
        <v>30631387.420000002</v>
      </c>
      <c r="AJ222">
        <v>30878509.989999998</v>
      </c>
      <c r="AK222">
        <v>31139934.890000001</v>
      </c>
      <c r="AL222">
        <v>31402047.190000001</v>
      </c>
      <c r="AM222">
        <v>31678450.579999998</v>
      </c>
      <c r="AN222">
        <v>31846289.84</v>
      </c>
      <c r="AO222">
        <v>32009178.379999999</v>
      </c>
      <c r="AP222">
        <v>32166255.75</v>
      </c>
      <c r="AQ222">
        <v>32324018.109999999</v>
      </c>
      <c r="AR222">
        <v>32471988.920000002</v>
      </c>
      <c r="AS222">
        <v>33411756.140000001</v>
      </c>
      <c r="AT222">
        <v>34451260.909999996</v>
      </c>
      <c r="AU222">
        <v>35500633.060000002</v>
      </c>
      <c r="AV222">
        <v>36549999.140000001</v>
      </c>
      <c r="AW222">
        <v>37625177.950000003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368371701.10000002</v>
      </c>
      <c r="K223">
        <v>350630926.80000001</v>
      </c>
      <c r="L223">
        <v>340259715.89999998</v>
      </c>
      <c r="M223">
        <v>335685400.5</v>
      </c>
      <c r="N223">
        <v>333462156.60000002</v>
      </c>
      <c r="O223">
        <v>330197418.5</v>
      </c>
      <c r="P223">
        <v>319868420.10000002</v>
      </c>
      <c r="Q223">
        <v>305752134.80000001</v>
      </c>
      <c r="R223">
        <v>295325456.10000002</v>
      </c>
      <c r="S223">
        <v>288821781</v>
      </c>
      <c r="T223">
        <v>284909779</v>
      </c>
      <c r="U223">
        <v>281204496</v>
      </c>
      <c r="V223">
        <v>278009291.89999998</v>
      </c>
      <c r="W223">
        <v>273717026.60000002</v>
      </c>
      <c r="X223">
        <v>268362550.40000001</v>
      </c>
      <c r="Y223">
        <v>265094499.59999999</v>
      </c>
      <c r="Z223">
        <v>263243815.09999999</v>
      </c>
      <c r="AA223">
        <v>262322269.80000001</v>
      </c>
      <c r="AB223">
        <v>262039110.69999999</v>
      </c>
      <c r="AC223">
        <v>262158899.59999999</v>
      </c>
      <c r="AD223">
        <v>261854197.40000001</v>
      </c>
      <c r="AE223">
        <v>261516613</v>
      </c>
      <c r="AF223">
        <v>260788010.69999999</v>
      </c>
      <c r="AG223">
        <v>260252725.59999999</v>
      </c>
      <c r="AH223">
        <v>259714017.09999999</v>
      </c>
      <c r="AI223">
        <v>259142037.80000001</v>
      </c>
      <c r="AJ223">
        <v>258463518.40000001</v>
      </c>
      <c r="AK223">
        <v>257780699.5</v>
      </c>
      <c r="AL223">
        <v>257084767.19999999</v>
      </c>
      <c r="AM223">
        <v>256442616.19999999</v>
      </c>
      <c r="AN223">
        <v>255707859.30000001</v>
      </c>
      <c r="AO223">
        <v>254909397.90000001</v>
      </c>
      <c r="AP223">
        <v>254082888.59999999</v>
      </c>
      <c r="AQ223">
        <v>253313169.59999999</v>
      </c>
      <c r="AR223">
        <v>252532182.90000001</v>
      </c>
      <c r="AS223">
        <v>252491572.69999999</v>
      </c>
      <c r="AT223">
        <v>252656885.5</v>
      </c>
      <c r="AU223">
        <v>252922718.19999999</v>
      </c>
      <c r="AV223">
        <v>253305540.09999999</v>
      </c>
      <c r="AW223">
        <v>254039462.09999999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32682781.460000001</v>
      </c>
      <c r="K224">
        <v>31031811.760000002</v>
      </c>
      <c r="L224">
        <v>30917085.48</v>
      </c>
      <c r="M224">
        <v>30620781.809999999</v>
      </c>
      <c r="N224">
        <v>29659525.25</v>
      </c>
      <c r="O224">
        <v>25809356.039999999</v>
      </c>
      <c r="P224">
        <v>22158206.09</v>
      </c>
      <c r="Q224">
        <v>19636135.98</v>
      </c>
      <c r="R224">
        <v>17894521.739999998</v>
      </c>
      <c r="S224">
        <v>12767220.49</v>
      </c>
      <c r="T224">
        <v>11692510.43</v>
      </c>
      <c r="U224">
        <v>11141218.75</v>
      </c>
      <c r="V224">
        <v>10773618.01</v>
      </c>
      <c r="W224">
        <v>10635217.17</v>
      </c>
      <c r="X224">
        <v>10498125.220000001</v>
      </c>
      <c r="Y224">
        <v>10586625.619999999</v>
      </c>
      <c r="Z224">
        <v>10717961</v>
      </c>
      <c r="AA224">
        <v>10873655.289999999</v>
      </c>
      <c r="AB224">
        <v>11051773.01</v>
      </c>
      <c r="AC224">
        <v>11249020.199999999</v>
      </c>
      <c r="AD224">
        <v>11456299.98</v>
      </c>
      <c r="AE224">
        <v>11663726.09</v>
      </c>
      <c r="AF224">
        <v>11871358.92</v>
      </c>
      <c r="AG224">
        <v>12079080.59</v>
      </c>
      <c r="AH224">
        <v>12290148.4</v>
      </c>
      <c r="AI224">
        <v>12495557.99</v>
      </c>
      <c r="AJ224">
        <v>12701094.119999999</v>
      </c>
      <c r="AK224">
        <v>12912354.18</v>
      </c>
      <c r="AL224">
        <v>13126715.869999999</v>
      </c>
      <c r="AM224">
        <v>13348436.42</v>
      </c>
      <c r="AN224">
        <v>13568618.23</v>
      </c>
      <c r="AO224">
        <v>13787743.25</v>
      </c>
      <c r="AP224">
        <v>14006506.1</v>
      </c>
      <c r="AQ224">
        <v>14228742.76</v>
      </c>
      <c r="AR224">
        <v>14449914.800000001</v>
      </c>
      <c r="AS224">
        <v>14684323.529999999</v>
      </c>
      <c r="AT224">
        <v>14929731.949999999</v>
      </c>
      <c r="AU224">
        <v>15182600.210000001</v>
      </c>
      <c r="AV224">
        <v>15442964.369999999</v>
      </c>
      <c r="AW224">
        <v>15723535.43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248953486.30000001</v>
      </c>
      <c r="K225">
        <v>236026891.80000001</v>
      </c>
      <c r="L225">
        <v>227814852.80000001</v>
      </c>
      <c r="M225">
        <v>224175201.80000001</v>
      </c>
      <c r="N225">
        <v>222520992.90000001</v>
      </c>
      <c r="O225">
        <v>223185192.80000001</v>
      </c>
      <c r="P225">
        <v>219258291.19999999</v>
      </c>
      <c r="Q225">
        <v>213217850.40000001</v>
      </c>
      <c r="R225">
        <v>210294013.90000001</v>
      </c>
      <c r="S225">
        <v>211157883.30000001</v>
      </c>
      <c r="T225">
        <v>212381251.69999999</v>
      </c>
      <c r="U225">
        <v>212869273</v>
      </c>
      <c r="V225">
        <v>213256537.40000001</v>
      </c>
      <c r="W225">
        <v>210932357.59999999</v>
      </c>
      <c r="X225">
        <v>207528195.5</v>
      </c>
      <c r="Y225">
        <v>205177437.5</v>
      </c>
      <c r="Z225">
        <v>203931426.19999999</v>
      </c>
      <c r="AA225">
        <v>203466859.5</v>
      </c>
      <c r="AB225">
        <v>203564220.69999999</v>
      </c>
      <c r="AC225">
        <v>204003036.59999999</v>
      </c>
      <c r="AD225">
        <v>203839240.40000001</v>
      </c>
      <c r="AE225">
        <v>203659330.40000001</v>
      </c>
      <c r="AF225">
        <v>203082262.59999999</v>
      </c>
      <c r="AG225">
        <v>202696449</v>
      </c>
      <c r="AH225">
        <v>202276060.19999999</v>
      </c>
      <c r="AI225">
        <v>201527548.90000001</v>
      </c>
      <c r="AJ225">
        <v>200646690.19999999</v>
      </c>
      <c r="AK225">
        <v>199729009.80000001</v>
      </c>
      <c r="AL225">
        <v>198787671.5</v>
      </c>
      <c r="AM225">
        <v>197878875.5</v>
      </c>
      <c r="AN225">
        <v>197002911</v>
      </c>
      <c r="AO225">
        <v>196064893.30000001</v>
      </c>
      <c r="AP225">
        <v>195102096.90000001</v>
      </c>
      <c r="AQ225">
        <v>194187709.40000001</v>
      </c>
      <c r="AR225">
        <v>193271152.90000001</v>
      </c>
      <c r="AS225">
        <v>192288031.30000001</v>
      </c>
      <c r="AT225">
        <v>191399550.30000001</v>
      </c>
      <c r="AU225">
        <v>190595491.19999999</v>
      </c>
      <c r="AV225">
        <v>189901633.80000001</v>
      </c>
      <c r="AW225">
        <v>189505755.09999999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86735433.25</v>
      </c>
      <c r="K226">
        <v>83572223.180000007</v>
      </c>
      <c r="L226">
        <v>81527777.640000001</v>
      </c>
      <c r="M226">
        <v>80889416.870000005</v>
      </c>
      <c r="N226">
        <v>81281638.439999998</v>
      </c>
      <c r="O226">
        <v>81202869.650000006</v>
      </c>
      <c r="P226">
        <v>78451922.859999999</v>
      </c>
      <c r="Q226">
        <v>72898148.400000006</v>
      </c>
      <c r="R226">
        <v>67136920.489999995</v>
      </c>
      <c r="S226">
        <v>64896677.149999999</v>
      </c>
      <c r="T226">
        <v>60836016.890000001</v>
      </c>
      <c r="U226">
        <v>57194004.210000001</v>
      </c>
      <c r="V226">
        <v>53979136.539999999</v>
      </c>
      <c r="W226">
        <v>52149451.780000001</v>
      </c>
      <c r="X226">
        <v>50336229.68</v>
      </c>
      <c r="Y226">
        <v>49330436.420000002</v>
      </c>
      <c r="Z226">
        <v>48594427.979999997</v>
      </c>
      <c r="AA226">
        <v>47981755.060000002</v>
      </c>
      <c r="AB226">
        <v>47423117.039999999</v>
      </c>
      <c r="AC226">
        <v>46906842.810000002</v>
      </c>
      <c r="AD226">
        <v>46558657</v>
      </c>
      <c r="AE226">
        <v>46193556.530000001</v>
      </c>
      <c r="AF226">
        <v>45834389.219999999</v>
      </c>
      <c r="AG226">
        <v>45477195.969999999</v>
      </c>
      <c r="AH226">
        <v>45147808.460000001</v>
      </c>
      <c r="AI226">
        <v>45118930.880000003</v>
      </c>
      <c r="AJ226">
        <v>45115734.060000002</v>
      </c>
      <c r="AK226">
        <v>45139335.539999999</v>
      </c>
      <c r="AL226">
        <v>45170379.82</v>
      </c>
      <c r="AM226">
        <v>45215304.350000001</v>
      </c>
      <c r="AN226">
        <v>45136329.990000002</v>
      </c>
      <c r="AO226">
        <v>45056761.390000001</v>
      </c>
      <c r="AP226">
        <v>44974285.670000002</v>
      </c>
      <c r="AQ226">
        <v>44896717.479999997</v>
      </c>
      <c r="AR226">
        <v>44811115.159999996</v>
      </c>
      <c r="AS226">
        <v>45519217.880000003</v>
      </c>
      <c r="AT226">
        <v>46327603.229999997</v>
      </c>
      <c r="AU226">
        <v>47144626.869999997</v>
      </c>
      <c r="AV226">
        <v>47960941.939999998</v>
      </c>
      <c r="AW226">
        <v>48810171.57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394383477.60000002</v>
      </c>
      <c r="K227">
        <v>376061108</v>
      </c>
      <c r="L227">
        <v>365445623.30000001</v>
      </c>
      <c r="M227">
        <v>360928911.80000001</v>
      </c>
      <c r="N227">
        <v>358812707</v>
      </c>
      <c r="O227">
        <v>356150121.89999998</v>
      </c>
      <c r="P227">
        <v>346314648.19999999</v>
      </c>
      <c r="Q227">
        <v>332611563.69999999</v>
      </c>
      <c r="R227">
        <v>322572038.5</v>
      </c>
      <c r="S227">
        <v>316768917.60000002</v>
      </c>
      <c r="T227">
        <v>312913925.69999999</v>
      </c>
      <c r="U227">
        <v>309292236.89999998</v>
      </c>
      <c r="V227">
        <v>306564585.89999998</v>
      </c>
      <c r="W227">
        <v>302572082.10000002</v>
      </c>
      <c r="X227">
        <v>297357516.80000001</v>
      </c>
      <c r="Y227">
        <v>294123231.5</v>
      </c>
      <c r="Z227">
        <v>292435467.89999998</v>
      </c>
      <c r="AA227">
        <v>291724459.30000001</v>
      </c>
      <c r="AB227">
        <v>291673380.39999998</v>
      </c>
      <c r="AC227">
        <v>292055730.60000002</v>
      </c>
      <c r="AD227">
        <v>292077659.30000001</v>
      </c>
      <c r="AE227">
        <v>292068705.60000002</v>
      </c>
      <c r="AF227">
        <v>291679007.19999999</v>
      </c>
      <c r="AG227">
        <v>291494129.89999998</v>
      </c>
      <c r="AH227">
        <v>291347394.5</v>
      </c>
      <c r="AI227">
        <v>291158240</v>
      </c>
      <c r="AJ227">
        <v>290859227.69999999</v>
      </c>
      <c r="AK227">
        <v>290599018.69999999</v>
      </c>
      <c r="AL227">
        <v>290332560.19999999</v>
      </c>
      <c r="AM227">
        <v>290170656.89999998</v>
      </c>
      <c r="AN227">
        <v>289892052.60000002</v>
      </c>
      <c r="AO227">
        <v>289537968.19999999</v>
      </c>
      <c r="AP227">
        <v>289159936.60000002</v>
      </c>
      <c r="AQ227">
        <v>288874723.60000002</v>
      </c>
      <c r="AR227">
        <v>288560266.60000002</v>
      </c>
      <c r="AS227">
        <v>288997581</v>
      </c>
      <c r="AT227">
        <v>289656650.39999998</v>
      </c>
      <c r="AU227">
        <v>290408890.5</v>
      </c>
      <c r="AV227">
        <v>291281090.39999998</v>
      </c>
      <c r="AW227">
        <v>292629609.5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274.2229585</v>
      </c>
      <c r="K228">
        <v>268.3396257</v>
      </c>
      <c r="L228">
        <v>263.25819300000001</v>
      </c>
      <c r="M228">
        <v>260.83335629999999</v>
      </c>
      <c r="N228">
        <v>258.18582859999998</v>
      </c>
      <c r="O228">
        <v>256.20336930000002</v>
      </c>
      <c r="P228">
        <v>252.78456510000001</v>
      </c>
      <c r="Q228">
        <v>248.1139235</v>
      </c>
      <c r="R228">
        <v>241.9628419</v>
      </c>
      <c r="S228">
        <v>230.6202505</v>
      </c>
      <c r="T228">
        <v>225.1657874</v>
      </c>
      <c r="U228">
        <v>221.28841249999999</v>
      </c>
      <c r="V228">
        <v>218.26216289999999</v>
      </c>
      <c r="W228">
        <v>224.78038179999999</v>
      </c>
      <c r="X228">
        <v>231.15214689999999</v>
      </c>
      <c r="Y228">
        <v>230.19003620000001</v>
      </c>
      <c r="Z228">
        <v>229.9139462</v>
      </c>
      <c r="AA228">
        <v>230.1230213</v>
      </c>
      <c r="AB228">
        <v>230.38589329999999</v>
      </c>
      <c r="AC228">
        <v>230.899846</v>
      </c>
      <c r="AD228">
        <v>227.82683470000001</v>
      </c>
      <c r="AE228">
        <v>225.04234629999999</v>
      </c>
      <c r="AF228">
        <v>223.74881790000001</v>
      </c>
      <c r="AG228">
        <v>221.76884469999999</v>
      </c>
      <c r="AH228">
        <v>219.9511316</v>
      </c>
      <c r="AI228">
        <v>218.41743109999999</v>
      </c>
      <c r="AJ228">
        <v>216.89897160000001</v>
      </c>
      <c r="AK228">
        <v>215.41869919999999</v>
      </c>
      <c r="AL228">
        <v>214.00238959999999</v>
      </c>
      <c r="AM228">
        <v>212.62681649999999</v>
      </c>
      <c r="AN228">
        <v>211.4935165</v>
      </c>
      <c r="AO228">
        <v>210.3310567</v>
      </c>
      <c r="AP228">
        <v>209.15157919999999</v>
      </c>
      <c r="AQ228">
        <v>207.9921708</v>
      </c>
      <c r="AR228">
        <v>206.81864160000001</v>
      </c>
      <c r="AS228">
        <v>206.34564700000001</v>
      </c>
      <c r="AT228">
        <v>205.8765511</v>
      </c>
      <c r="AU228">
        <v>205.41124579999999</v>
      </c>
      <c r="AV228">
        <v>204.9661098</v>
      </c>
      <c r="AW228">
        <v>204.6661172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4.4003803909999997</v>
      </c>
      <c r="K229">
        <v>4.2012699150000001</v>
      </c>
      <c r="L229">
        <v>4.4248396799999998</v>
      </c>
      <c r="M229">
        <v>4.5880134339999996</v>
      </c>
      <c r="N229">
        <v>4.5938880150000001</v>
      </c>
      <c r="O229">
        <v>3.9255693420000002</v>
      </c>
      <c r="P229">
        <v>3.2604809960000001</v>
      </c>
      <c r="Q229">
        <v>2.8434042530000001</v>
      </c>
      <c r="R229">
        <v>2.64152882</v>
      </c>
      <c r="S229">
        <v>2.4818026799999999</v>
      </c>
      <c r="T229">
        <v>2.4113500110000001</v>
      </c>
      <c r="U229">
        <v>2.4041778919999999</v>
      </c>
      <c r="V229">
        <v>2.4275882059999998</v>
      </c>
      <c r="W229">
        <v>2.4543608589999999</v>
      </c>
      <c r="X229">
        <v>2.4797905880000002</v>
      </c>
      <c r="Y229">
        <v>2.5058045089999998</v>
      </c>
      <c r="Z229">
        <v>2.5377525840000001</v>
      </c>
      <c r="AA229">
        <v>2.575390691</v>
      </c>
      <c r="AB229">
        <v>2.6185386789999998</v>
      </c>
      <c r="AC229">
        <v>2.6664985529999998</v>
      </c>
      <c r="AD229">
        <v>2.7165740399999998</v>
      </c>
      <c r="AE229">
        <v>2.7664670409999998</v>
      </c>
      <c r="AF229">
        <v>2.816235131</v>
      </c>
      <c r="AG229">
        <v>2.8658769149999999</v>
      </c>
      <c r="AH229">
        <v>2.9162204489999999</v>
      </c>
      <c r="AI229">
        <v>2.965021836</v>
      </c>
      <c r="AJ229">
        <v>3.0138157300000001</v>
      </c>
      <c r="AK229">
        <v>3.064013155</v>
      </c>
      <c r="AL229">
        <v>3.1149788040000002</v>
      </c>
      <c r="AM229">
        <v>3.1677624930000001</v>
      </c>
      <c r="AN229">
        <v>3.2199326959999999</v>
      </c>
      <c r="AO229">
        <v>3.2718431570000002</v>
      </c>
      <c r="AP229">
        <v>3.3237073050000001</v>
      </c>
      <c r="AQ229">
        <v>3.376480682</v>
      </c>
      <c r="AR229">
        <v>3.429054405</v>
      </c>
      <c r="AS229">
        <v>3.4848372150000002</v>
      </c>
      <c r="AT229">
        <v>3.5433598129999999</v>
      </c>
      <c r="AU229">
        <v>3.6037866840000001</v>
      </c>
      <c r="AV229">
        <v>3.6661321670000002</v>
      </c>
      <c r="AW229">
        <v>3.7334934739999999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4.4003803909999997</v>
      </c>
      <c r="K230">
        <v>4.2012699150000001</v>
      </c>
      <c r="L230">
        <v>4.4248396799999998</v>
      </c>
      <c r="M230">
        <v>4.5880134339999996</v>
      </c>
      <c r="N230">
        <v>4.5938880150000001</v>
      </c>
      <c r="O230">
        <v>3.9255693420000002</v>
      </c>
      <c r="P230">
        <v>3.2604809960000001</v>
      </c>
      <c r="Q230">
        <v>2.8434042530000001</v>
      </c>
      <c r="R230">
        <v>2.64152882</v>
      </c>
      <c r="S230">
        <v>2.4818026799999999</v>
      </c>
      <c r="T230">
        <v>2.4113500110000001</v>
      </c>
      <c r="U230">
        <v>2.4041778919999999</v>
      </c>
      <c r="V230">
        <v>2.4275882059999998</v>
      </c>
      <c r="W230">
        <v>2.4543608589999999</v>
      </c>
      <c r="X230">
        <v>2.4797905880000002</v>
      </c>
      <c r="Y230">
        <v>2.5058045089999998</v>
      </c>
      <c r="Z230">
        <v>2.5377525840000001</v>
      </c>
      <c r="AA230">
        <v>2.575390691</v>
      </c>
      <c r="AB230">
        <v>2.6185386789999998</v>
      </c>
      <c r="AC230">
        <v>2.6664985529999998</v>
      </c>
      <c r="AD230">
        <v>2.7165740399999998</v>
      </c>
      <c r="AE230">
        <v>2.7664670409999998</v>
      </c>
      <c r="AF230">
        <v>2.816235131</v>
      </c>
      <c r="AG230">
        <v>2.8658769149999999</v>
      </c>
      <c r="AH230">
        <v>2.9162204489999999</v>
      </c>
      <c r="AI230">
        <v>2.965021836</v>
      </c>
      <c r="AJ230">
        <v>3.0138157300000001</v>
      </c>
      <c r="AK230">
        <v>3.064013155</v>
      </c>
      <c r="AL230">
        <v>3.1149788040000002</v>
      </c>
      <c r="AM230">
        <v>3.1677624930000001</v>
      </c>
      <c r="AN230">
        <v>3.2199326959999999</v>
      </c>
      <c r="AO230">
        <v>3.2718431570000002</v>
      </c>
      <c r="AP230">
        <v>3.3237073050000001</v>
      </c>
      <c r="AQ230">
        <v>3.376480682</v>
      </c>
      <c r="AR230">
        <v>3.429054405</v>
      </c>
      <c r="AS230">
        <v>3.4848372150000002</v>
      </c>
      <c r="AT230">
        <v>3.5433598129999999</v>
      </c>
      <c r="AU230">
        <v>3.6037866840000001</v>
      </c>
      <c r="AV230">
        <v>3.6661321670000002</v>
      </c>
      <c r="AW230">
        <v>3.7334934739999999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78.500914089999995</v>
      </c>
      <c r="K231">
        <v>74.471522379999996</v>
      </c>
      <c r="L231">
        <v>71.962953159999998</v>
      </c>
      <c r="M231">
        <v>70.926960710000003</v>
      </c>
      <c r="N231">
        <v>70.511796090000004</v>
      </c>
      <c r="O231">
        <v>70.793846400000007</v>
      </c>
      <c r="P231">
        <v>69.57859225</v>
      </c>
      <c r="Q231">
        <v>67.670317890000007</v>
      </c>
      <c r="R231">
        <v>66.768692090000002</v>
      </c>
      <c r="S231">
        <v>67.173474830000004</v>
      </c>
      <c r="T231">
        <v>67.329543259999994</v>
      </c>
      <c r="U231">
        <v>67.241336860000004</v>
      </c>
      <c r="V231">
        <v>67.133215500000006</v>
      </c>
      <c r="W231">
        <v>66.464115890000002</v>
      </c>
      <c r="X231">
        <v>65.484320870000005</v>
      </c>
      <c r="Y231">
        <v>64.759824170000002</v>
      </c>
      <c r="Z231">
        <v>64.383121959999997</v>
      </c>
      <c r="AA231">
        <v>64.257455379999996</v>
      </c>
      <c r="AB231">
        <v>64.311095420000001</v>
      </c>
      <c r="AC231">
        <v>64.475093819999998</v>
      </c>
      <c r="AD231">
        <v>64.426065539999996</v>
      </c>
      <c r="AE231">
        <v>64.370431310000001</v>
      </c>
      <c r="AF231">
        <v>64.198655110000004</v>
      </c>
      <c r="AG231">
        <v>64.079344950000007</v>
      </c>
      <c r="AH231">
        <v>63.949270429999999</v>
      </c>
      <c r="AI231">
        <v>63.730828819999999</v>
      </c>
      <c r="AJ231">
        <v>63.471848549999997</v>
      </c>
      <c r="AK231">
        <v>63.201736760000003</v>
      </c>
      <c r="AL231">
        <v>62.923724999999997</v>
      </c>
      <c r="AM231">
        <v>62.656896629999999</v>
      </c>
      <c r="AN231">
        <v>62.387868320000003</v>
      </c>
      <c r="AO231">
        <v>62.096952039999998</v>
      </c>
      <c r="AP231">
        <v>61.797712760000003</v>
      </c>
      <c r="AQ231">
        <v>61.513835360000002</v>
      </c>
      <c r="AR231">
        <v>61.228840900000002</v>
      </c>
      <c r="AS231">
        <v>60.930278059999999</v>
      </c>
      <c r="AT231">
        <v>60.66188622</v>
      </c>
      <c r="AU231">
        <v>60.419998990000003</v>
      </c>
      <c r="AV231">
        <v>60.212866980000001</v>
      </c>
      <c r="AW231">
        <v>60.100930669999997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2.472936952</v>
      </c>
      <c r="K232">
        <v>2.7165441709999998</v>
      </c>
      <c r="L232">
        <v>2.9868925399999999</v>
      </c>
      <c r="M232">
        <v>3.3039271540000001</v>
      </c>
      <c r="N232">
        <v>3.645582112</v>
      </c>
      <c r="O232">
        <v>3.8701515820000001</v>
      </c>
      <c r="P232">
        <v>4.021946722</v>
      </c>
      <c r="Q232">
        <v>4.136070664</v>
      </c>
      <c r="R232">
        <v>4.3151163099999996</v>
      </c>
      <c r="S232">
        <v>3.3442794509999998</v>
      </c>
      <c r="T232">
        <v>3.5440182490000001</v>
      </c>
      <c r="U232">
        <v>3.7274261389999999</v>
      </c>
      <c r="V232">
        <v>3.905604029</v>
      </c>
      <c r="W232">
        <v>3.9868139720000002</v>
      </c>
      <c r="X232">
        <v>4.0473791180000003</v>
      </c>
      <c r="Y232">
        <v>3.998166983</v>
      </c>
      <c r="Z232">
        <v>3.9704992570000002</v>
      </c>
      <c r="AA232">
        <v>3.958342912</v>
      </c>
      <c r="AB232">
        <v>3.9578204690000001</v>
      </c>
      <c r="AC232">
        <v>3.9641534350000001</v>
      </c>
      <c r="AD232">
        <v>3.9514851119999999</v>
      </c>
      <c r="AE232">
        <v>3.9382659900000001</v>
      </c>
      <c r="AF232">
        <v>3.9238519529999998</v>
      </c>
      <c r="AG232">
        <v>3.9083879420000001</v>
      </c>
      <c r="AH232">
        <v>3.8921095810000002</v>
      </c>
      <c r="AI232">
        <v>3.8765632179999998</v>
      </c>
      <c r="AJ232">
        <v>3.8586638049999999</v>
      </c>
      <c r="AK232">
        <v>3.8402080060000001</v>
      </c>
      <c r="AL232">
        <v>3.8201561590000002</v>
      </c>
      <c r="AM232">
        <v>3.800892954</v>
      </c>
      <c r="AN232">
        <v>3.7962475759999998</v>
      </c>
      <c r="AO232">
        <v>3.7907121560000001</v>
      </c>
      <c r="AP232">
        <v>3.7851293099999999</v>
      </c>
      <c r="AQ232">
        <v>3.7809761169999998</v>
      </c>
      <c r="AR232">
        <v>3.7772749710000002</v>
      </c>
      <c r="AS232">
        <v>3.7776001300000002</v>
      </c>
      <c r="AT232">
        <v>3.7800555409999999</v>
      </c>
      <c r="AU232">
        <v>3.7844491969999998</v>
      </c>
      <c r="AV232">
        <v>3.7913363979999999</v>
      </c>
      <c r="AW232">
        <v>3.8045890949999999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78.500914089999995</v>
      </c>
      <c r="K233">
        <v>74.471522379999996</v>
      </c>
      <c r="L233">
        <v>71.962953159999998</v>
      </c>
      <c r="M233">
        <v>70.926960710000003</v>
      </c>
      <c r="N233">
        <v>70.511796090000004</v>
      </c>
      <c r="O233">
        <v>70.793846400000007</v>
      </c>
      <c r="P233">
        <v>69.57859225</v>
      </c>
      <c r="Q233">
        <v>67.670317890000007</v>
      </c>
      <c r="R233">
        <v>66.768692090000002</v>
      </c>
      <c r="S233">
        <v>67.173474830000004</v>
      </c>
      <c r="T233">
        <v>67.329543259999994</v>
      </c>
      <c r="U233">
        <v>67.241336860000004</v>
      </c>
      <c r="V233">
        <v>67.133215500000006</v>
      </c>
      <c r="W233">
        <v>66.464115890000002</v>
      </c>
      <c r="X233">
        <v>65.484320870000005</v>
      </c>
      <c r="Y233">
        <v>64.759824170000002</v>
      </c>
      <c r="Z233">
        <v>64.383121959999997</v>
      </c>
      <c r="AA233">
        <v>64.257455379999996</v>
      </c>
      <c r="AB233">
        <v>64.311095420000001</v>
      </c>
      <c r="AC233">
        <v>64.475093819999998</v>
      </c>
      <c r="AD233">
        <v>64.426065539999996</v>
      </c>
      <c r="AE233">
        <v>64.370431310000001</v>
      </c>
      <c r="AF233">
        <v>64.198655110000004</v>
      </c>
      <c r="AG233">
        <v>64.079344950000007</v>
      </c>
      <c r="AH233">
        <v>63.949270429999999</v>
      </c>
      <c r="AI233">
        <v>63.730828819999999</v>
      </c>
      <c r="AJ233">
        <v>63.471848549999997</v>
      </c>
      <c r="AK233">
        <v>63.201736760000003</v>
      </c>
      <c r="AL233">
        <v>62.923724999999997</v>
      </c>
      <c r="AM233">
        <v>62.656896629999999</v>
      </c>
      <c r="AN233">
        <v>62.387868320000003</v>
      </c>
      <c r="AO233">
        <v>62.096952039999998</v>
      </c>
      <c r="AP233">
        <v>61.797712760000003</v>
      </c>
      <c r="AQ233">
        <v>61.513835360000002</v>
      </c>
      <c r="AR233">
        <v>61.228840900000002</v>
      </c>
      <c r="AS233">
        <v>60.930278059999999</v>
      </c>
      <c r="AT233">
        <v>60.66188622</v>
      </c>
      <c r="AU233">
        <v>60.419998990000003</v>
      </c>
      <c r="AV233">
        <v>60.212866980000001</v>
      </c>
      <c r="AW233">
        <v>60.100930669999997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2.472936952</v>
      </c>
      <c r="K234">
        <v>2.7165441709999998</v>
      </c>
      <c r="L234">
        <v>2.9868925399999999</v>
      </c>
      <c r="M234">
        <v>3.3039271540000001</v>
      </c>
      <c r="N234">
        <v>3.645582112</v>
      </c>
      <c r="O234">
        <v>3.8701515820000001</v>
      </c>
      <c r="P234">
        <v>4.021946722</v>
      </c>
      <c r="Q234">
        <v>4.136070664</v>
      </c>
      <c r="R234">
        <v>4.3151163099999996</v>
      </c>
      <c r="S234">
        <v>3.3442794509999998</v>
      </c>
      <c r="T234">
        <v>3.5440182490000001</v>
      </c>
      <c r="U234">
        <v>3.7274261389999999</v>
      </c>
      <c r="V234">
        <v>3.905604029</v>
      </c>
      <c r="W234">
        <v>3.9868139720000002</v>
      </c>
      <c r="X234">
        <v>4.0473791180000003</v>
      </c>
      <c r="Y234">
        <v>3.998166983</v>
      </c>
      <c r="Z234">
        <v>3.9704992570000002</v>
      </c>
      <c r="AA234">
        <v>3.958342912</v>
      </c>
      <c r="AB234">
        <v>3.9578204690000001</v>
      </c>
      <c r="AC234">
        <v>3.9641534350000001</v>
      </c>
      <c r="AD234">
        <v>3.9514851119999999</v>
      </c>
      <c r="AE234">
        <v>3.9382659900000001</v>
      </c>
      <c r="AF234">
        <v>3.9238519529999998</v>
      </c>
      <c r="AG234">
        <v>3.9083879420000001</v>
      </c>
      <c r="AH234">
        <v>3.8921095810000002</v>
      </c>
      <c r="AI234">
        <v>3.8765632179999998</v>
      </c>
      <c r="AJ234">
        <v>3.8586638049999999</v>
      </c>
      <c r="AK234">
        <v>3.8402080060000001</v>
      </c>
      <c r="AL234">
        <v>3.8201561590000002</v>
      </c>
      <c r="AM234">
        <v>3.800892954</v>
      </c>
      <c r="AN234">
        <v>3.7962475759999998</v>
      </c>
      <c r="AO234">
        <v>3.7907121560000001</v>
      </c>
      <c r="AP234">
        <v>3.7851293099999999</v>
      </c>
      <c r="AQ234">
        <v>3.7809761169999998</v>
      </c>
      <c r="AR234">
        <v>3.7772749710000002</v>
      </c>
      <c r="AS234">
        <v>3.7776001300000002</v>
      </c>
      <c r="AT234">
        <v>3.7800555409999999</v>
      </c>
      <c r="AU234">
        <v>3.7844491969999998</v>
      </c>
      <c r="AV234">
        <v>3.7913363979999999</v>
      </c>
      <c r="AW234">
        <v>3.8045890949999999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133.29764420000001</v>
      </c>
      <c r="K235">
        <v>132.5189929</v>
      </c>
      <c r="L235">
        <v>130.1658606</v>
      </c>
      <c r="M235">
        <v>128.23597229999999</v>
      </c>
      <c r="N235">
        <v>125.16436349999999</v>
      </c>
      <c r="O235">
        <v>121.8356167</v>
      </c>
      <c r="P235">
        <v>119.5494131</v>
      </c>
      <c r="Q235">
        <v>117.60353430000001</v>
      </c>
      <c r="R235">
        <v>113.0260949</v>
      </c>
      <c r="S235">
        <v>103.2589383</v>
      </c>
      <c r="T235">
        <v>99.53034074</v>
      </c>
      <c r="U235">
        <v>96.973972070000002</v>
      </c>
      <c r="V235">
        <v>95.023092739999996</v>
      </c>
      <c r="W235">
        <v>101.9854677</v>
      </c>
      <c r="X235">
        <v>109.22539380000001</v>
      </c>
      <c r="Y235">
        <v>108.95272989999999</v>
      </c>
      <c r="Z235">
        <v>108.8154772</v>
      </c>
      <c r="AA235">
        <v>108.8060866</v>
      </c>
      <c r="AB235">
        <v>108.6934433</v>
      </c>
      <c r="AC235">
        <v>108.6782286</v>
      </c>
      <c r="AD235">
        <v>105.0798133</v>
      </c>
      <c r="AE235">
        <v>101.7714618</v>
      </c>
      <c r="AF235">
        <v>99.867697280000002</v>
      </c>
      <c r="AG235">
        <v>97.285244899999995</v>
      </c>
      <c r="AH235">
        <v>94.849094339999894</v>
      </c>
      <c r="AI235">
        <v>92.608785429999998</v>
      </c>
      <c r="AJ235">
        <v>90.428030359999994</v>
      </c>
      <c r="AK235">
        <v>88.297106819999996</v>
      </c>
      <c r="AL235">
        <v>86.166287409999995</v>
      </c>
      <c r="AM235">
        <v>84.07017329</v>
      </c>
      <c r="AN235">
        <v>82.194951509999996</v>
      </c>
      <c r="AO235">
        <v>80.317763150000005</v>
      </c>
      <c r="AP235">
        <v>78.4383026</v>
      </c>
      <c r="AQ235">
        <v>76.560844959999997</v>
      </c>
      <c r="AR235">
        <v>74.68138725</v>
      </c>
      <c r="AS235">
        <v>73.016320890000003</v>
      </c>
      <c r="AT235">
        <v>71.321182309999998</v>
      </c>
      <c r="AU235">
        <v>69.601572360000006</v>
      </c>
      <c r="AV235">
        <v>67.860999530000001</v>
      </c>
      <c r="AW235">
        <v>66.119988059999997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0.91250800750000005</v>
      </c>
      <c r="K236">
        <v>0.82990519309999999</v>
      </c>
      <c r="L236">
        <v>0.74570577490000001</v>
      </c>
      <c r="M236">
        <v>0.67202288020000001</v>
      </c>
      <c r="N236">
        <v>0.59998749250000005</v>
      </c>
      <c r="O236">
        <v>0.53357590239999997</v>
      </c>
      <c r="P236">
        <v>0.4783068513</v>
      </c>
      <c r="Q236">
        <v>0.42982619080000001</v>
      </c>
      <c r="R236">
        <v>0.37734626770000002</v>
      </c>
      <c r="S236">
        <v>0.32743791350000001</v>
      </c>
      <c r="T236">
        <v>0.51368607759999996</v>
      </c>
      <c r="U236">
        <v>0.68486769749999998</v>
      </c>
      <c r="V236">
        <v>0.84378376340000005</v>
      </c>
      <c r="W236">
        <v>0.78267182099999999</v>
      </c>
      <c r="X236">
        <v>0.7083337663</v>
      </c>
      <c r="Y236">
        <v>0.70105548510000004</v>
      </c>
      <c r="Z236">
        <v>0.69465620179999998</v>
      </c>
      <c r="AA236">
        <v>0.68906712780000001</v>
      </c>
      <c r="AB236">
        <v>0.68302794980000003</v>
      </c>
      <c r="AC236">
        <v>0.6776083423</v>
      </c>
      <c r="AD236">
        <v>0.67728474319999998</v>
      </c>
      <c r="AE236">
        <v>0.67784720009999999</v>
      </c>
      <c r="AF236">
        <v>0.68628722200000003</v>
      </c>
      <c r="AG236">
        <v>0.69117135210000002</v>
      </c>
      <c r="AH236">
        <v>0.69645523450000002</v>
      </c>
      <c r="AI236">
        <v>0.68776850560000002</v>
      </c>
      <c r="AJ236">
        <v>0.67939113799999995</v>
      </c>
      <c r="AK236">
        <v>0.67125867559999997</v>
      </c>
      <c r="AL236">
        <v>0.66323451960000002</v>
      </c>
      <c r="AM236">
        <v>0.65536365770000005</v>
      </c>
      <c r="AN236">
        <v>0.66454058009999994</v>
      </c>
      <c r="AO236">
        <v>0.67354027100000002</v>
      </c>
      <c r="AP236">
        <v>0.6823485587</v>
      </c>
      <c r="AQ236" s="39">
        <v>0.69099126170000003</v>
      </c>
      <c r="AR236" s="39">
        <v>0.69942140500000005</v>
      </c>
      <c r="AS236" s="39">
        <v>0.70580371809999998</v>
      </c>
      <c r="AT236" s="39">
        <v>0.71207923090000003</v>
      </c>
      <c r="AU236" s="39">
        <v>0.71829285119999997</v>
      </c>
      <c r="AV236" s="39">
        <v>0.72447361349999995</v>
      </c>
      <c r="AW236" s="39">
        <v>0.73084291999999995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3.2375640020000001</v>
      </c>
      <c r="K237">
        <v>3.1195598420000001</v>
      </c>
      <c r="L237">
        <v>2.9697344270000001</v>
      </c>
      <c r="M237">
        <v>2.8354469189999998</v>
      </c>
      <c r="N237">
        <v>2.6820636339999999</v>
      </c>
      <c r="O237">
        <v>2.905816857</v>
      </c>
      <c r="P237">
        <v>3.1736105349999999</v>
      </c>
      <c r="Q237">
        <v>3.4749240019999998</v>
      </c>
      <c r="R237">
        <v>3.7173110039999999</v>
      </c>
      <c r="S237">
        <v>5.7511488640000001</v>
      </c>
      <c r="T237">
        <v>4.2131047979999998</v>
      </c>
      <c r="U237">
        <v>2.8626059009999998</v>
      </c>
      <c r="V237">
        <v>1.6375964190000001</v>
      </c>
      <c r="W237">
        <v>1.6710337689999999</v>
      </c>
      <c r="X237">
        <v>1.699894322</v>
      </c>
      <c r="Y237">
        <v>1.6811660399999999</v>
      </c>
      <c r="Z237">
        <v>1.6646556189999999</v>
      </c>
      <c r="AA237">
        <v>1.650193735</v>
      </c>
      <c r="AB237">
        <v>1.6353759489999999</v>
      </c>
      <c r="AC237">
        <v>1.622046332</v>
      </c>
      <c r="AD237">
        <v>1.59352049</v>
      </c>
      <c r="AE237">
        <v>1.5678928240000001</v>
      </c>
      <c r="AF237">
        <v>1.57028908</v>
      </c>
      <c r="AG237">
        <v>1.558315844</v>
      </c>
      <c r="AH237">
        <v>1.547678125</v>
      </c>
      <c r="AI237">
        <v>1.540482785</v>
      </c>
      <c r="AJ237">
        <v>1.5335792690000001</v>
      </c>
      <c r="AK237">
        <v>1.526837239</v>
      </c>
      <c r="AL237">
        <v>1.5210947109999999</v>
      </c>
      <c r="AM237">
        <v>1.515334816</v>
      </c>
      <c r="AN237">
        <v>1.5144715879999999</v>
      </c>
      <c r="AO237">
        <v>1.513234967</v>
      </c>
      <c r="AP237">
        <v>1.5116029419999999</v>
      </c>
      <c r="AQ237">
        <v>1.509642076</v>
      </c>
      <c r="AR237">
        <v>1.5072584339999999</v>
      </c>
      <c r="AS237">
        <v>2.0688312830000002</v>
      </c>
      <c r="AT237">
        <v>2.6290425279999998</v>
      </c>
      <c r="AU237">
        <v>3.1877232179999999</v>
      </c>
      <c r="AV237">
        <v>3.7447650929999998</v>
      </c>
      <c r="AW237">
        <v>4.3012824519999997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4.2396662279999999</v>
      </c>
      <c r="K238">
        <v>3.9761487290000002</v>
      </c>
      <c r="L238">
        <v>3.6841796580000001</v>
      </c>
      <c r="M238">
        <v>3.4237063540000001</v>
      </c>
      <c r="N238">
        <v>3.1520551060000002</v>
      </c>
      <c r="O238">
        <v>2.8646168680000001</v>
      </c>
      <c r="P238">
        <v>2.6238105690000002</v>
      </c>
      <c r="Q238">
        <v>2.408875804</v>
      </c>
      <c r="R238">
        <v>2.1602329490000001</v>
      </c>
      <c r="S238">
        <v>0.90243428290000005</v>
      </c>
      <c r="T238">
        <v>0.70871908920000004</v>
      </c>
      <c r="U238">
        <v>0.54079609679999996</v>
      </c>
      <c r="V238">
        <v>0.389944823</v>
      </c>
      <c r="W238">
        <v>0.3304830507</v>
      </c>
      <c r="X238">
        <v>0.26003677310000001</v>
      </c>
      <c r="Y238">
        <v>0.2593091931</v>
      </c>
      <c r="Z238">
        <v>0.25890753620000001</v>
      </c>
      <c r="AA238">
        <v>0.25881355709999998</v>
      </c>
      <c r="AB238">
        <v>0.25846178380000001</v>
      </c>
      <c r="AC238">
        <v>0.25834278329999999</v>
      </c>
      <c r="AD238">
        <v>0.25480066779999999</v>
      </c>
      <c r="AE238">
        <v>0.25172332089999999</v>
      </c>
      <c r="AF238">
        <v>0.25204715230000002</v>
      </c>
      <c r="AG238">
        <v>0.25074193169999998</v>
      </c>
      <c r="AH238">
        <v>0.24965775670000001</v>
      </c>
      <c r="AI238">
        <v>0.24918859739999999</v>
      </c>
      <c r="AJ238">
        <v>0.24877380609999999</v>
      </c>
      <c r="AK238">
        <v>0.24839277639999999</v>
      </c>
      <c r="AL238">
        <v>0.24813531899999999</v>
      </c>
      <c r="AM238">
        <v>0.2478826676</v>
      </c>
      <c r="AN238">
        <v>0.2484918065</v>
      </c>
      <c r="AO238">
        <v>0.24905063929999999</v>
      </c>
      <c r="AP238">
        <v>0.2495552191</v>
      </c>
      <c r="AQ238">
        <v>0.25001621200000002</v>
      </c>
      <c r="AR238">
        <v>0.25041774830000002</v>
      </c>
      <c r="AS238">
        <v>0.251785865</v>
      </c>
      <c r="AT238">
        <v>0.25310966410000002</v>
      </c>
      <c r="AU238">
        <v>0.25440555640000001</v>
      </c>
      <c r="AV238">
        <v>0.25568411330000002</v>
      </c>
      <c r="AW238">
        <v>0.2570234072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1.3655737100000001</v>
      </c>
      <c r="K239">
        <v>1.5097760179999999</v>
      </c>
      <c r="L239">
        <v>1.611132722</v>
      </c>
      <c r="M239">
        <v>1.6886379140000001</v>
      </c>
      <c r="N239">
        <v>1.7179248979999999</v>
      </c>
      <c r="O239">
        <v>1.934564789</v>
      </c>
      <c r="P239">
        <v>2.1960925750000002</v>
      </c>
      <c r="Q239">
        <v>2.4993456429999998</v>
      </c>
      <c r="R239">
        <v>2.779047136</v>
      </c>
      <c r="S239">
        <v>3.6746326159999998</v>
      </c>
      <c r="T239">
        <v>3.7476144040000001</v>
      </c>
      <c r="U239">
        <v>3.847172279</v>
      </c>
      <c r="V239">
        <v>3.9574727250000001</v>
      </c>
      <c r="W239">
        <v>4.5071634859999996</v>
      </c>
      <c r="X239">
        <v>5.0892793750000003</v>
      </c>
      <c r="Y239">
        <v>5.4182205400000001</v>
      </c>
      <c r="Z239">
        <v>5.7533607839999998</v>
      </c>
      <c r="AA239">
        <v>6.0955778389999997</v>
      </c>
      <c r="AB239">
        <v>6.3240011110000003</v>
      </c>
      <c r="AC239">
        <v>6.5579241159999997</v>
      </c>
      <c r="AD239">
        <v>6.8663305010000002</v>
      </c>
      <c r="AE239">
        <v>7.1795741590000004</v>
      </c>
      <c r="AF239">
        <v>7.4982760319999997</v>
      </c>
      <c r="AG239">
        <v>7.8351402529999996</v>
      </c>
      <c r="AH239">
        <v>8.1745817340000002</v>
      </c>
      <c r="AI239">
        <v>8.5368776559999997</v>
      </c>
      <c r="AJ239">
        <v>8.8989281150000004</v>
      </c>
      <c r="AK239">
        <v>9.2603510460000003</v>
      </c>
      <c r="AL239">
        <v>9.6349119010000006</v>
      </c>
      <c r="AM239">
        <v>10.00819931</v>
      </c>
      <c r="AN239">
        <v>10.41501008</v>
      </c>
      <c r="AO239">
        <v>10.82082715</v>
      </c>
      <c r="AP239">
        <v>11.22530766</v>
      </c>
      <c r="AQ239">
        <v>11.628764950000001</v>
      </c>
      <c r="AR239">
        <v>12.03030343</v>
      </c>
      <c r="AS239">
        <v>12.46057895</v>
      </c>
      <c r="AT239">
        <v>12.892299299999999</v>
      </c>
      <c r="AU239">
        <v>13.3261372</v>
      </c>
      <c r="AV239">
        <v>13.76254636</v>
      </c>
      <c r="AW239">
        <v>14.205772639999999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0.2535899029</v>
      </c>
      <c r="K240">
        <v>0.3178025914</v>
      </c>
      <c r="L240">
        <v>0.39362769199999997</v>
      </c>
      <c r="M240">
        <v>0.48916881210000002</v>
      </c>
      <c r="N240">
        <v>0.6024949879</v>
      </c>
      <c r="O240">
        <v>0.70008982490000005</v>
      </c>
      <c r="P240">
        <v>0.82005381340000005</v>
      </c>
      <c r="Q240">
        <v>0.9630287475</v>
      </c>
      <c r="R240">
        <v>1.104918045</v>
      </c>
      <c r="S240">
        <v>1.6194294380000001</v>
      </c>
      <c r="T240">
        <v>1.6515928870000001</v>
      </c>
      <c r="U240">
        <v>1.6954685519999999</v>
      </c>
      <c r="V240">
        <v>1.7440785249999999</v>
      </c>
      <c r="W240">
        <v>1.9069885529999999</v>
      </c>
      <c r="X240">
        <v>2.0776482820000002</v>
      </c>
      <c r="Y240">
        <v>2.2259740730000002</v>
      </c>
      <c r="Z240">
        <v>2.3768210220000001</v>
      </c>
      <c r="AA240">
        <v>2.5305979609999998</v>
      </c>
      <c r="AB240">
        <v>2.6849861829999999</v>
      </c>
      <c r="AC240">
        <v>2.8416618699999998</v>
      </c>
      <c r="AD240">
        <v>3.1716942970000002</v>
      </c>
      <c r="AE240">
        <v>3.4995925570000002</v>
      </c>
      <c r="AF240">
        <v>3.8266955280000001</v>
      </c>
      <c r="AG240">
        <v>4.1685255689999998</v>
      </c>
      <c r="AH240">
        <v>4.5093502259999996</v>
      </c>
      <c r="AI240">
        <v>4.868054689</v>
      </c>
      <c r="AJ240">
        <v>5.2253757439999999</v>
      </c>
      <c r="AK240">
        <v>5.5812299339999996</v>
      </c>
      <c r="AL240">
        <v>5.9498889049999999</v>
      </c>
      <c r="AM240">
        <v>6.3168760849999996</v>
      </c>
      <c r="AN240">
        <v>6.7109330890000001</v>
      </c>
      <c r="AO240">
        <v>7.1045235529999999</v>
      </c>
      <c r="AP240">
        <v>7.4973648119999998</v>
      </c>
      <c r="AQ240">
        <v>7.8896123119999997</v>
      </c>
      <c r="AR240">
        <v>8.2806093280000006</v>
      </c>
      <c r="AS240">
        <v>8.5268355400000004</v>
      </c>
      <c r="AT240">
        <v>8.7735804549999994</v>
      </c>
      <c r="AU240">
        <v>9.0213231520000008</v>
      </c>
      <c r="AV240">
        <v>9.2703835330000004</v>
      </c>
      <c r="AW240">
        <v>9.5236164700000003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4.8911817160000002</v>
      </c>
      <c r="K241">
        <v>4.9336980659999998</v>
      </c>
      <c r="L241">
        <v>4.9183230780000002</v>
      </c>
      <c r="M241">
        <v>4.9191307950000001</v>
      </c>
      <c r="N241">
        <v>4.8759818690000003</v>
      </c>
      <c r="O241">
        <v>4.9798680869999998</v>
      </c>
      <c r="P241">
        <v>5.1269385779999999</v>
      </c>
      <c r="Q241">
        <v>5.2917941040000001</v>
      </c>
      <c r="R241">
        <v>5.3362711550000004</v>
      </c>
      <c r="S241">
        <v>4.8258550959999997</v>
      </c>
      <c r="T241">
        <v>4.9184867209999998</v>
      </c>
      <c r="U241">
        <v>5.0458547180000002</v>
      </c>
      <c r="V241">
        <v>5.1871378860000004</v>
      </c>
      <c r="W241">
        <v>5.224139976</v>
      </c>
      <c r="X241">
        <v>5.2466040090000003</v>
      </c>
      <c r="Y241">
        <v>5.2189138809999998</v>
      </c>
      <c r="Z241">
        <v>5.1978827929999998</v>
      </c>
      <c r="AA241">
        <v>5.1830960160000004</v>
      </c>
      <c r="AB241">
        <v>5.1731070690000003</v>
      </c>
      <c r="AC241">
        <v>5.1677826710000003</v>
      </c>
      <c r="AD241">
        <v>5.1406755860000004</v>
      </c>
      <c r="AE241">
        <v>5.1229168200000004</v>
      </c>
      <c r="AF241">
        <v>5.1273344840000004</v>
      </c>
      <c r="AG241">
        <v>5.1284108980000003</v>
      </c>
      <c r="AH241">
        <v>5.1342109330000003</v>
      </c>
      <c r="AI241">
        <v>5.148230732</v>
      </c>
      <c r="AJ241">
        <v>5.1636362729999998</v>
      </c>
      <c r="AK241">
        <v>5.1800179340000003</v>
      </c>
      <c r="AL241">
        <v>5.1977988179999999</v>
      </c>
      <c r="AM241">
        <v>5.2159534860000001</v>
      </c>
      <c r="AN241">
        <v>5.2448500210000004</v>
      </c>
      <c r="AO241">
        <v>5.2729298299999998</v>
      </c>
      <c r="AP241">
        <v>5.3001024650000002</v>
      </c>
      <c r="AQ241">
        <v>5.3265876050000003</v>
      </c>
      <c r="AR241">
        <v>5.3520405130000004</v>
      </c>
      <c r="AS241">
        <v>5.3856177369999996</v>
      </c>
      <c r="AT241">
        <v>5.4183123459999996</v>
      </c>
      <c r="AU241">
        <v>5.4504740089999997</v>
      </c>
      <c r="AV241">
        <v>5.4823283299999996</v>
      </c>
      <c r="AW241">
        <v>5.5155501539999996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2.0907062000000001</v>
      </c>
      <c r="K242">
        <v>2.1879295449999998</v>
      </c>
      <c r="L242">
        <v>2.2621367550000002</v>
      </c>
      <c r="M242">
        <v>2.3457401500000001</v>
      </c>
      <c r="N242">
        <v>2.40979747</v>
      </c>
      <c r="O242">
        <v>2.6724261469999999</v>
      </c>
      <c r="P242">
        <v>2.9849108649999998</v>
      </c>
      <c r="Q242">
        <v>3.3392834429999998</v>
      </c>
      <c r="R242">
        <v>3.6461156410000002</v>
      </c>
      <c r="S242">
        <v>2.6290566399999999</v>
      </c>
      <c r="T242">
        <v>3.2038510859999998</v>
      </c>
      <c r="U242">
        <v>3.686831787</v>
      </c>
      <c r="V242">
        <v>4.0849744819999998</v>
      </c>
      <c r="W242">
        <v>4.2230665800000002</v>
      </c>
      <c r="X242">
        <v>4.3593671919999997</v>
      </c>
      <c r="Y242">
        <v>4.3071671079999998</v>
      </c>
      <c r="Z242">
        <v>4.244011993</v>
      </c>
      <c r="AA242">
        <v>4.1694069059999999</v>
      </c>
      <c r="AB242">
        <v>4.1235051939999998</v>
      </c>
      <c r="AC242">
        <v>4.0675773179999997</v>
      </c>
      <c r="AD242">
        <v>3.9617703149999999</v>
      </c>
      <c r="AE242">
        <v>3.860625191</v>
      </c>
      <c r="AF242">
        <v>3.8944228519999999</v>
      </c>
      <c r="AG242">
        <v>3.8545195520000002</v>
      </c>
      <c r="AH242">
        <v>3.816083334</v>
      </c>
      <c r="AI242">
        <v>3.8793040520000002</v>
      </c>
      <c r="AJ242">
        <v>3.9226194109999999</v>
      </c>
      <c r="AK242">
        <v>3.9459852889999998</v>
      </c>
      <c r="AL242">
        <v>4.0041226200000004</v>
      </c>
      <c r="AM242">
        <v>4.04613522</v>
      </c>
      <c r="AN242">
        <v>4.0515385310000003</v>
      </c>
      <c r="AO242">
        <v>4.0547640129999998</v>
      </c>
      <c r="AP242">
        <v>4.0557472580000002</v>
      </c>
      <c r="AQ242">
        <v>4.0546625399999998</v>
      </c>
      <c r="AR242">
        <v>4.0512544159999999</v>
      </c>
      <c r="AS242">
        <v>4.077200392</v>
      </c>
      <c r="AT242">
        <v>4.1011023929999997</v>
      </c>
      <c r="AU242">
        <v>4.1232054119999999</v>
      </c>
      <c r="AV242">
        <v>4.1436611460000004</v>
      </c>
      <c r="AW242">
        <v>4.1637153729999996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133.29764420000001</v>
      </c>
      <c r="K243">
        <v>132.5189929</v>
      </c>
      <c r="L243">
        <v>130.1658606</v>
      </c>
      <c r="M243">
        <v>128.23597229999999</v>
      </c>
      <c r="N243">
        <v>125.16436349999999</v>
      </c>
      <c r="O243">
        <v>121.8356167</v>
      </c>
      <c r="P243">
        <v>119.5494131</v>
      </c>
      <c r="Q243">
        <v>117.60353430000001</v>
      </c>
      <c r="R243">
        <v>113.0260949</v>
      </c>
      <c r="S243">
        <v>103.2589383</v>
      </c>
      <c r="T243">
        <v>99.53034074</v>
      </c>
      <c r="U243">
        <v>96.973972070000002</v>
      </c>
      <c r="V243">
        <v>95.023092739999996</v>
      </c>
      <c r="W243">
        <v>101.9854677</v>
      </c>
      <c r="X243">
        <v>109.22539380000001</v>
      </c>
      <c r="Y243">
        <v>108.95272989999999</v>
      </c>
      <c r="Z243">
        <v>108.8154772</v>
      </c>
      <c r="AA243">
        <v>108.8060866</v>
      </c>
      <c r="AB243">
        <v>108.6934433</v>
      </c>
      <c r="AC243">
        <v>108.6782286</v>
      </c>
      <c r="AD243">
        <v>105.0798133</v>
      </c>
      <c r="AE243">
        <v>101.7714618</v>
      </c>
      <c r="AF243">
        <v>99.867697280000002</v>
      </c>
      <c r="AG243">
        <v>97.285244899999995</v>
      </c>
      <c r="AH243">
        <v>94.849094339999894</v>
      </c>
      <c r="AI243">
        <v>92.608785429999998</v>
      </c>
      <c r="AJ243">
        <v>90.428030359999994</v>
      </c>
      <c r="AK243">
        <v>88.297106819999996</v>
      </c>
      <c r="AL243">
        <v>86.166287409999995</v>
      </c>
      <c r="AM243">
        <v>84.07017329</v>
      </c>
      <c r="AN243">
        <v>82.194951509999996</v>
      </c>
      <c r="AO243">
        <v>80.317763150000005</v>
      </c>
      <c r="AP243">
        <v>78.4383026</v>
      </c>
      <c r="AQ243">
        <v>76.560844959999997</v>
      </c>
      <c r="AR243">
        <v>74.68138725</v>
      </c>
      <c r="AS243">
        <v>73.016320890000003</v>
      </c>
      <c r="AT243">
        <v>71.321182309999998</v>
      </c>
      <c r="AU243">
        <v>69.601572360000006</v>
      </c>
      <c r="AV243">
        <v>67.860999530000001</v>
      </c>
      <c r="AW243">
        <v>66.119988059999997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0.91250800750000005</v>
      </c>
      <c r="K244">
        <v>0.82990519309999999</v>
      </c>
      <c r="L244">
        <v>0.74570577490000001</v>
      </c>
      <c r="M244">
        <v>0.67202288020000001</v>
      </c>
      <c r="N244">
        <v>0.59998749250000005</v>
      </c>
      <c r="O244">
        <v>0.53357590239999997</v>
      </c>
      <c r="P244">
        <v>0.4783068513</v>
      </c>
      <c r="Q244">
        <v>0.42982619080000001</v>
      </c>
      <c r="R244">
        <v>0.37734626770000002</v>
      </c>
      <c r="S244">
        <v>0.32743791350000001</v>
      </c>
      <c r="T244">
        <v>0.51368607759999996</v>
      </c>
      <c r="U244">
        <v>0.68486769749999998</v>
      </c>
      <c r="V244">
        <v>0.84378376340000005</v>
      </c>
      <c r="W244">
        <v>0.78267182099999999</v>
      </c>
      <c r="X244">
        <v>0.7083337663</v>
      </c>
      <c r="Y244">
        <v>0.70105548510000004</v>
      </c>
      <c r="Z244">
        <v>0.69465620179999998</v>
      </c>
      <c r="AA244">
        <v>0.68906712780000001</v>
      </c>
      <c r="AB244">
        <v>0.68302794980000003</v>
      </c>
      <c r="AC244">
        <v>0.6776083423</v>
      </c>
      <c r="AD244">
        <v>0.67728474319999998</v>
      </c>
      <c r="AE244">
        <v>0.67784720009999999</v>
      </c>
      <c r="AF244">
        <v>0.68628722200000003</v>
      </c>
      <c r="AG244">
        <v>0.69117135210000002</v>
      </c>
      <c r="AH244">
        <v>0.69645523450000002</v>
      </c>
      <c r="AI244">
        <v>0.68776850560000002</v>
      </c>
      <c r="AJ244">
        <v>0.67939113799999995</v>
      </c>
      <c r="AK244">
        <v>0.67125867559999997</v>
      </c>
      <c r="AL244">
        <v>0.66323451960000002</v>
      </c>
      <c r="AM244">
        <v>0.65536365770000005</v>
      </c>
      <c r="AN244">
        <v>0.66454058009999994</v>
      </c>
      <c r="AO244">
        <v>0.67354027100000002</v>
      </c>
      <c r="AP244">
        <v>0.6823485587</v>
      </c>
      <c r="AQ244" s="39">
        <v>0.69099126170000003</v>
      </c>
      <c r="AR244" s="39">
        <v>0.69942140500000005</v>
      </c>
      <c r="AS244" s="39">
        <v>0.70580371809999998</v>
      </c>
      <c r="AT244" s="39">
        <v>0.71207923090000003</v>
      </c>
      <c r="AU244" s="39">
        <v>0.71829285119999997</v>
      </c>
      <c r="AV244" s="39">
        <v>0.72447361349999995</v>
      </c>
      <c r="AW244" s="39">
        <v>0.73084291999999995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3.2375640020000001</v>
      </c>
      <c r="K245">
        <v>3.1195598420000001</v>
      </c>
      <c r="L245">
        <v>2.9697344270000001</v>
      </c>
      <c r="M245">
        <v>2.8354469189999998</v>
      </c>
      <c r="N245">
        <v>2.6820636339999999</v>
      </c>
      <c r="O245">
        <v>2.905816857</v>
      </c>
      <c r="P245">
        <v>3.1736105349999999</v>
      </c>
      <c r="Q245">
        <v>3.4749240019999998</v>
      </c>
      <c r="R245">
        <v>3.7173110039999999</v>
      </c>
      <c r="S245">
        <v>5.7511488640000001</v>
      </c>
      <c r="T245">
        <v>4.2131047979999998</v>
      </c>
      <c r="U245">
        <v>2.8626059009999998</v>
      </c>
      <c r="V245">
        <v>1.6375964190000001</v>
      </c>
      <c r="W245">
        <v>1.6710337689999999</v>
      </c>
      <c r="X245">
        <v>1.699894322</v>
      </c>
      <c r="Y245">
        <v>1.6811660399999999</v>
      </c>
      <c r="Z245">
        <v>1.6646556189999999</v>
      </c>
      <c r="AA245">
        <v>1.650193735</v>
      </c>
      <c r="AB245">
        <v>1.6353759489999999</v>
      </c>
      <c r="AC245">
        <v>1.622046332</v>
      </c>
      <c r="AD245">
        <v>1.59352049</v>
      </c>
      <c r="AE245">
        <v>1.5678928240000001</v>
      </c>
      <c r="AF245">
        <v>1.57028908</v>
      </c>
      <c r="AG245">
        <v>1.558315844</v>
      </c>
      <c r="AH245">
        <v>1.547678125</v>
      </c>
      <c r="AI245">
        <v>1.540482785</v>
      </c>
      <c r="AJ245">
        <v>1.5335792690000001</v>
      </c>
      <c r="AK245">
        <v>1.526837239</v>
      </c>
      <c r="AL245">
        <v>1.5210947109999999</v>
      </c>
      <c r="AM245">
        <v>1.515334816</v>
      </c>
      <c r="AN245">
        <v>1.5144715879999999</v>
      </c>
      <c r="AO245">
        <v>1.513234967</v>
      </c>
      <c r="AP245">
        <v>1.5116029419999999</v>
      </c>
      <c r="AQ245">
        <v>1.509642076</v>
      </c>
      <c r="AR245">
        <v>1.5072584339999999</v>
      </c>
      <c r="AS245">
        <v>2.0688312830000002</v>
      </c>
      <c r="AT245">
        <v>2.6290425279999998</v>
      </c>
      <c r="AU245">
        <v>3.1877232179999999</v>
      </c>
      <c r="AV245">
        <v>3.7447650929999998</v>
      </c>
      <c r="AW245">
        <v>4.3012824519999997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4.2396662279999999</v>
      </c>
      <c r="K246">
        <v>3.9761487290000002</v>
      </c>
      <c r="L246">
        <v>3.6841796580000001</v>
      </c>
      <c r="M246">
        <v>3.4237063540000001</v>
      </c>
      <c r="N246">
        <v>3.1520551060000002</v>
      </c>
      <c r="O246">
        <v>2.8646168680000001</v>
      </c>
      <c r="P246">
        <v>2.6238105690000002</v>
      </c>
      <c r="Q246">
        <v>2.408875804</v>
      </c>
      <c r="R246">
        <v>2.1602329490000001</v>
      </c>
      <c r="S246">
        <v>0.90243428290000005</v>
      </c>
      <c r="T246">
        <v>0.70871908920000004</v>
      </c>
      <c r="U246">
        <v>0.54079609679999996</v>
      </c>
      <c r="V246">
        <v>0.389944823</v>
      </c>
      <c r="W246">
        <v>0.3304830507</v>
      </c>
      <c r="X246">
        <v>0.26003677310000001</v>
      </c>
      <c r="Y246">
        <v>0.2593091931</v>
      </c>
      <c r="Z246">
        <v>0.25890753620000001</v>
      </c>
      <c r="AA246">
        <v>0.25881355709999998</v>
      </c>
      <c r="AB246">
        <v>0.25846178380000001</v>
      </c>
      <c r="AC246">
        <v>0.25834278329999999</v>
      </c>
      <c r="AD246">
        <v>0.25480066779999999</v>
      </c>
      <c r="AE246">
        <v>0.25172332089999999</v>
      </c>
      <c r="AF246">
        <v>0.25204715230000002</v>
      </c>
      <c r="AG246">
        <v>0.25074193169999998</v>
      </c>
      <c r="AH246">
        <v>0.24965775670000001</v>
      </c>
      <c r="AI246">
        <v>0.24918859739999999</v>
      </c>
      <c r="AJ246">
        <v>0.24877380609999999</v>
      </c>
      <c r="AK246">
        <v>0.24839277639999999</v>
      </c>
      <c r="AL246">
        <v>0.24813531899999999</v>
      </c>
      <c r="AM246">
        <v>0.2478826676</v>
      </c>
      <c r="AN246">
        <v>0.2484918065</v>
      </c>
      <c r="AO246">
        <v>0.24905063929999999</v>
      </c>
      <c r="AP246">
        <v>0.2495552191</v>
      </c>
      <c r="AQ246">
        <v>0.25001621200000002</v>
      </c>
      <c r="AR246">
        <v>0.25041774830000002</v>
      </c>
      <c r="AS246">
        <v>0.251785865</v>
      </c>
      <c r="AT246">
        <v>0.25310966410000002</v>
      </c>
      <c r="AU246">
        <v>0.25440555640000001</v>
      </c>
      <c r="AV246">
        <v>0.25568411330000002</v>
      </c>
      <c r="AW246">
        <v>0.2570234072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1.3655737100000001</v>
      </c>
      <c r="K247">
        <v>1.5097760179999999</v>
      </c>
      <c r="L247">
        <v>1.611132722</v>
      </c>
      <c r="M247">
        <v>1.6886379140000001</v>
      </c>
      <c r="N247">
        <v>1.7179248979999999</v>
      </c>
      <c r="O247">
        <v>1.934564789</v>
      </c>
      <c r="P247">
        <v>2.1960925750000002</v>
      </c>
      <c r="Q247">
        <v>2.4993456429999998</v>
      </c>
      <c r="R247">
        <v>2.779047136</v>
      </c>
      <c r="S247">
        <v>3.6746326159999998</v>
      </c>
      <c r="T247">
        <v>3.7476144040000001</v>
      </c>
      <c r="U247">
        <v>3.847172279</v>
      </c>
      <c r="V247">
        <v>3.9574727250000001</v>
      </c>
      <c r="W247">
        <v>4.5071634859999996</v>
      </c>
      <c r="X247">
        <v>5.0892793750000003</v>
      </c>
      <c r="Y247">
        <v>5.4182205400000001</v>
      </c>
      <c r="Z247">
        <v>5.7533607839999998</v>
      </c>
      <c r="AA247">
        <v>6.0955778389999997</v>
      </c>
      <c r="AB247">
        <v>6.3240011110000003</v>
      </c>
      <c r="AC247">
        <v>6.5579241159999997</v>
      </c>
      <c r="AD247">
        <v>6.8663305010000002</v>
      </c>
      <c r="AE247">
        <v>7.1795741590000004</v>
      </c>
      <c r="AF247">
        <v>7.4982760319999997</v>
      </c>
      <c r="AG247">
        <v>7.8351402529999996</v>
      </c>
      <c r="AH247">
        <v>8.1745817340000002</v>
      </c>
      <c r="AI247">
        <v>8.5368776559999997</v>
      </c>
      <c r="AJ247">
        <v>8.8989281150000004</v>
      </c>
      <c r="AK247">
        <v>9.2603510460000003</v>
      </c>
      <c r="AL247">
        <v>9.6349119010000006</v>
      </c>
      <c r="AM247">
        <v>10.00819931</v>
      </c>
      <c r="AN247">
        <v>10.41501008</v>
      </c>
      <c r="AO247">
        <v>10.82082715</v>
      </c>
      <c r="AP247">
        <v>11.22530766</v>
      </c>
      <c r="AQ247">
        <v>11.628764950000001</v>
      </c>
      <c r="AR247">
        <v>12.03030343</v>
      </c>
      <c r="AS247">
        <v>12.46057895</v>
      </c>
      <c r="AT247">
        <v>12.892299299999999</v>
      </c>
      <c r="AU247">
        <v>13.3261372</v>
      </c>
      <c r="AV247">
        <v>13.76254636</v>
      </c>
      <c r="AW247">
        <v>14.205772639999999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0.2535899029</v>
      </c>
      <c r="K248">
        <v>0.3178025914</v>
      </c>
      <c r="L248">
        <v>0.39362769199999997</v>
      </c>
      <c r="M248">
        <v>0.48916881210000002</v>
      </c>
      <c r="N248">
        <v>0.6024949879</v>
      </c>
      <c r="O248">
        <v>0.70008982490000005</v>
      </c>
      <c r="P248">
        <v>0.82005381340000005</v>
      </c>
      <c r="Q248">
        <v>0.9630287475</v>
      </c>
      <c r="R248">
        <v>1.104918045</v>
      </c>
      <c r="S248">
        <v>1.6194294380000001</v>
      </c>
      <c r="T248">
        <v>1.6515928870000001</v>
      </c>
      <c r="U248">
        <v>1.6954685519999999</v>
      </c>
      <c r="V248">
        <v>1.7440785249999999</v>
      </c>
      <c r="W248">
        <v>1.9069885529999999</v>
      </c>
      <c r="X248">
        <v>2.0776482820000002</v>
      </c>
      <c r="Y248">
        <v>2.2259740730000002</v>
      </c>
      <c r="Z248">
        <v>2.3768210220000001</v>
      </c>
      <c r="AA248">
        <v>2.5305979609999998</v>
      </c>
      <c r="AB248">
        <v>2.6849861829999999</v>
      </c>
      <c r="AC248">
        <v>2.8416618699999998</v>
      </c>
      <c r="AD248">
        <v>3.1716942970000002</v>
      </c>
      <c r="AE248">
        <v>3.4995925570000002</v>
      </c>
      <c r="AF248">
        <v>3.8266955280000001</v>
      </c>
      <c r="AG248">
        <v>4.1685255689999998</v>
      </c>
      <c r="AH248">
        <v>4.5093502259999996</v>
      </c>
      <c r="AI248">
        <v>4.868054689</v>
      </c>
      <c r="AJ248">
        <v>5.2253757439999999</v>
      </c>
      <c r="AK248">
        <v>5.5812299339999996</v>
      </c>
      <c r="AL248">
        <v>5.9498889049999999</v>
      </c>
      <c r="AM248">
        <v>6.3168760849999996</v>
      </c>
      <c r="AN248">
        <v>6.7109330890000001</v>
      </c>
      <c r="AO248">
        <v>7.1045235529999999</v>
      </c>
      <c r="AP248">
        <v>7.4973648119999998</v>
      </c>
      <c r="AQ248">
        <v>7.8896123119999997</v>
      </c>
      <c r="AR248">
        <v>8.2806093280000006</v>
      </c>
      <c r="AS248">
        <v>8.5268355400000004</v>
      </c>
      <c r="AT248">
        <v>8.7735804549999994</v>
      </c>
      <c r="AU248">
        <v>9.0213231520000008</v>
      </c>
      <c r="AV248">
        <v>9.2703835330000004</v>
      </c>
      <c r="AW248">
        <v>9.5236164700000003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4.8911817160000002</v>
      </c>
      <c r="K249">
        <v>4.9336980659999998</v>
      </c>
      <c r="L249">
        <v>4.9183230780000002</v>
      </c>
      <c r="M249">
        <v>4.9191307950000001</v>
      </c>
      <c r="N249">
        <v>4.8759818690000003</v>
      </c>
      <c r="O249">
        <v>4.9798680869999998</v>
      </c>
      <c r="P249">
        <v>5.1269385779999999</v>
      </c>
      <c r="Q249">
        <v>5.2917941040000001</v>
      </c>
      <c r="R249">
        <v>5.3362711550000004</v>
      </c>
      <c r="S249">
        <v>4.8258550959999997</v>
      </c>
      <c r="T249">
        <v>4.9184867209999998</v>
      </c>
      <c r="U249">
        <v>5.0458547180000002</v>
      </c>
      <c r="V249">
        <v>5.1871378860000004</v>
      </c>
      <c r="W249">
        <v>5.224139976</v>
      </c>
      <c r="X249">
        <v>5.2466040090000003</v>
      </c>
      <c r="Y249">
        <v>5.2189138809999998</v>
      </c>
      <c r="Z249">
        <v>5.1978827929999998</v>
      </c>
      <c r="AA249">
        <v>5.1830960160000004</v>
      </c>
      <c r="AB249">
        <v>5.1731070690000003</v>
      </c>
      <c r="AC249">
        <v>5.1677826710000003</v>
      </c>
      <c r="AD249">
        <v>5.1406755860000004</v>
      </c>
      <c r="AE249">
        <v>5.1229168200000004</v>
      </c>
      <c r="AF249">
        <v>5.1273344840000004</v>
      </c>
      <c r="AG249">
        <v>5.1284108980000003</v>
      </c>
      <c r="AH249">
        <v>5.1342109330000003</v>
      </c>
      <c r="AI249">
        <v>5.148230732</v>
      </c>
      <c r="AJ249">
        <v>5.1636362729999998</v>
      </c>
      <c r="AK249">
        <v>5.1800179340000003</v>
      </c>
      <c r="AL249">
        <v>5.1977988179999999</v>
      </c>
      <c r="AM249">
        <v>5.2159534860000001</v>
      </c>
      <c r="AN249">
        <v>5.2448500210000004</v>
      </c>
      <c r="AO249">
        <v>5.2729298299999998</v>
      </c>
      <c r="AP249">
        <v>5.3001024650000002</v>
      </c>
      <c r="AQ249">
        <v>5.3265876050000003</v>
      </c>
      <c r="AR249">
        <v>5.3520405130000004</v>
      </c>
      <c r="AS249">
        <v>5.3856177369999996</v>
      </c>
      <c r="AT249">
        <v>5.4183123459999996</v>
      </c>
      <c r="AU249">
        <v>5.4504740089999997</v>
      </c>
      <c r="AV249">
        <v>5.4823283299999996</v>
      </c>
      <c r="AW249">
        <v>5.5155501539999996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2.0907062000000001</v>
      </c>
      <c r="K250">
        <v>2.1879295449999998</v>
      </c>
      <c r="L250">
        <v>2.2621367550000002</v>
      </c>
      <c r="M250">
        <v>2.3457401500000001</v>
      </c>
      <c r="N250">
        <v>2.40979747</v>
      </c>
      <c r="O250">
        <v>2.6724261469999999</v>
      </c>
      <c r="P250">
        <v>2.9849108649999998</v>
      </c>
      <c r="Q250">
        <v>3.3392834429999998</v>
      </c>
      <c r="R250">
        <v>3.6461156410000002</v>
      </c>
      <c r="S250">
        <v>2.6290566399999999</v>
      </c>
      <c r="T250">
        <v>3.2038510859999998</v>
      </c>
      <c r="U250">
        <v>3.686831787</v>
      </c>
      <c r="V250">
        <v>4.0849744819999998</v>
      </c>
      <c r="W250">
        <v>4.2230665800000002</v>
      </c>
      <c r="X250">
        <v>4.3593671919999997</v>
      </c>
      <c r="Y250">
        <v>4.3071671079999998</v>
      </c>
      <c r="Z250">
        <v>4.244011993</v>
      </c>
      <c r="AA250">
        <v>4.1694069059999999</v>
      </c>
      <c r="AB250">
        <v>4.1235051939999998</v>
      </c>
      <c r="AC250">
        <v>4.0675773179999997</v>
      </c>
      <c r="AD250">
        <v>3.9617703149999999</v>
      </c>
      <c r="AE250">
        <v>3.860625191</v>
      </c>
      <c r="AF250">
        <v>3.8944228519999999</v>
      </c>
      <c r="AG250">
        <v>3.8545195520000002</v>
      </c>
      <c r="AH250">
        <v>3.816083334</v>
      </c>
      <c r="AI250">
        <v>3.8793040520000002</v>
      </c>
      <c r="AJ250">
        <v>3.9226194109999999</v>
      </c>
      <c r="AK250">
        <v>3.9459852889999998</v>
      </c>
      <c r="AL250">
        <v>4.0041226200000004</v>
      </c>
      <c r="AM250">
        <v>4.04613522</v>
      </c>
      <c r="AN250">
        <v>4.0515385310000003</v>
      </c>
      <c r="AO250">
        <v>4.0547640129999998</v>
      </c>
      <c r="AP250">
        <v>4.0557472580000002</v>
      </c>
      <c r="AQ250">
        <v>4.0546625399999998</v>
      </c>
      <c r="AR250">
        <v>4.0512544159999999</v>
      </c>
      <c r="AS250">
        <v>4.077200392</v>
      </c>
      <c r="AT250">
        <v>4.1011023929999997</v>
      </c>
      <c r="AU250">
        <v>4.1232054119999999</v>
      </c>
      <c r="AV250">
        <v>4.1436611460000004</v>
      </c>
      <c r="AW250">
        <v>4.1637153729999996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34.068320589999999</v>
      </c>
      <c r="K251">
        <v>32.94321764</v>
      </c>
      <c r="L251">
        <v>32.341854060000003</v>
      </c>
      <c r="M251">
        <v>32.35355191</v>
      </c>
      <c r="N251">
        <v>32.844457759999997</v>
      </c>
      <c r="O251">
        <v>32.673847010000003</v>
      </c>
      <c r="P251">
        <v>31.305478319999999</v>
      </c>
      <c r="Q251">
        <v>28.73165084</v>
      </c>
      <c r="R251">
        <v>26.160361330000001</v>
      </c>
      <c r="S251">
        <v>23.75732863</v>
      </c>
      <c r="T251">
        <v>22.812438879999998</v>
      </c>
      <c r="U251">
        <v>22.163296649999999</v>
      </c>
      <c r="V251">
        <v>21.63184781</v>
      </c>
      <c r="W251">
        <v>20.961272749999999</v>
      </c>
      <c r="X251">
        <v>20.23963586</v>
      </c>
      <c r="Y251">
        <v>19.830250280000001</v>
      </c>
      <c r="Z251">
        <v>19.533633779999999</v>
      </c>
      <c r="AA251">
        <v>19.288206259999999</v>
      </c>
      <c r="AB251">
        <v>19.064533359999999</v>
      </c>
      <c r="AC251">
        <v>18.857822689999999</v>
      </c>
      <c r="AD251">
        <v>18.71782975</v>
      </c>
      <c r="AE251">
        <v>18.568814239999998</v>
      </c>
      <c r="AF251">
        <v>18.421847750000001</v>
      </c>
      <c r="AG251">
        <v>18.274129250000001</v>
      </c>
      <c r="AH251">
        <v>18.137177229999999</v>
      </c>
      <c r="AI251">
        <v>18.12010463</v>
      </c>
      <c r="AJ251">
        <v>18.113531930000001</v>
      </c>
      <c r="AK251">
        <v>18.118016910000001</v>
      </c>
      <c r="AL251">
        <v>18.125643929999999</v>
      </c>
      <c r="AM251">
        <v>18.139083920000001</v>
      </c>
      <c r="AN251">
        <v>18.10112037</v>
      </c>
      <c r="AO251">
        <v>18.06294574</v>
      </c>
      <c r="AP251">
        <v>18.023772409999999</v>
      </c>
      <c r="AQ251">
        <v>17.986886640000002</v>
      </c>
      <c r="AR251">
        <v>17.946934280000001</v>
      </c>
      <c r="AS251">
        <v>17.908157490000001</v>
      </c>
      <c r="AT251">
        <v>17.868812389999999</v>
      </c>
      <c r="AU251">
        <v>17.827393749999999</v>
      </c>
      <c r="AV251">
        <v>17.785553749999998</v>
      </c>
      <c r="AW251">
        <v>17.757382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2.7132440249999998</v>
      </c>
      <c r="K252">
        <v>2.8130970689999999</v>
      </c>
      <c r="L252">
        <v>2.9335728040000002</v>
      </c>
      <c r="M252">
        <v>3.090412438</v>
      </c>
      <c r="N252">
        <v>3.2769238459999999</v>
      </c>
      <c r="O252">
        <v>4.2821497620000004</v>
      </c>
      <c r="P252">
        <v>5.3894086689999998</v>
      </c>
      <c r="Q252">
        <v>6.4974420620000002</v>
      </c>
      <c r="R252">
        <v>7.771207682</v>
      </c>
      <c r="S252">
        <v>6.5735182840000004</v>
      </c>
      <c r="T252">
        <v>6.5546925649999999</v>
      </c>
      <c r="U252">
        <v>6.6018719770000001</v>
      </c>
      <c r="V252">
        <v>6.6697256490000001</v>
      </c>
      <c r="W252">
        <v>6.5444327519999996</v>
      </c>
      <c r="X252">
        <v>6.4005954190000001</v>
      </c>
      <c r="Y252">
        <v>6.4148723829999996</v>
      </c>
      <c r="Z252">
        <v>6.4637202409999999</v>
      </c>
      <c r="AA252">
        <v>6.528765634</v>
      </c>
      <c r="AB252">
        <v>6.6031519090000002</v>
      </c>
      <c r="AC252">
        <v>6.68352155</v>
      </c>
      <c r="AD252">
        <v>6.7835753649999999</v>
      </c>
      <c r="AE252">
        <v>6.8799836609999998</v>
      </c>
      <c r="AF252">
        <v>6.9762371639999996</v>
      </c>
      <c r="AG252">
        <v>7.073807543</v>
      </c>
      <c r="AH252">
        <v>7.1752107460000003</v>
      </c>
      <c r="AI252">
        <v>7.2178274519999999</v>
      </c>
      <c r="AJ252">
        <v>7.2648049620000004</v>
      </c>
      <c r="AK252">
        <v>7.3164562460000004</v>
      </c>
      <c r="AL252">
        <v>7.3699202619999999</v>
      </c>
      <c r="AM252">
        <v>7.4260723850000003</v>
      </c>
      <c r="AN252">
        <v>7.4882633920000004</v>
      </c>
      <c r="AO252">
        <v>7.550898299</v>
      </c>
      <c r="AP252">
        <v>7.6136504260000004</v>
      </c>
      <c r="AQ252">
        <v>7.6779182239999999</v>
      </c>
      <c r="AR252">
        <v>7.7414319980000004</v>
      </c>
      <c r="AS252">
        <v>7.7752710870000001</v>
      </c>
      <c r="AT252">
        <v>7.8094807629999998</v>
      </c>
      <c r="AU252">
        <v>7.8434093560000004</v>
      </c>
      <c r="AV252">
        <v>7.8777861949999997</v>
      </c>
      <c r="AW252">
        <v>7.9189069549999997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0.14373241079999999</v>
      </c>
      <c r="K253">
        <v>0.13046261310000001</v>
      </c>
      <c r="L253">
        <v>0.120158159</v>
      </c>
      <c r="M253">
        <v>0.11269373069999999</v>
      </c>
      <c r="N253">
        <v>0.1071805282</v>
      </c>
      <c r="O253">
        <v>0.106992564</v>
      </c>
      <c r="P253">
        <v>0.1028667595</v>
      </c>
      <c r="Q253">
        <v>9.4736766400000005E-2</v>
      </c>
      <c r="R253">
        <v>8.6557928800000003E-2</v>
      </c>
      <c r="S253">
        <v>0.367630762</v>
      </c>
      <c r="T253">
        <v>0.33213793679999998</v>
      </c>
      <c r="U253">
        <v>0.30259472770000001</v>
      </c>
      <c r="V253">
        <v>0.27590629799999999</v>
      </c>
      <c r="W253">
        <v>0.3467580905</v>
      </c>
      <c r="X253">
        <v>0.41404109690000002</v>
      </c>
      <c r="Y253">
        <v>0.40959739630000003</v>
      </c>
      <c r="Z253">
        <v>0.40743038329999998</v>
      </c>
      <c r="AA253">
        <v>0.40631042299999998</v>
      </c>
      <c r="AB253">
        <v>0.40564293350000002</v>
      </c>
      <c r="AC253">
        <v>0.40533897660000001</v>
      </c>
      <c r="AD253">
        <v>0.42141495670000001</v>
      </c>
      <c r="AE253">
        <v>0.43724029079999999</v>
      </c>
      <c r="AF253">
        <v>0.45302736910000002</v>
      </c>
      <c r="AG253">
        <v>0.4689732881</v>
      </c>
      <c r="AH253">
        <v>0.48515305149999999</v>
      </c>
      <c r="AI253">
        <v>0.50580841249999997</v>
      </c>
      <c r="AJ253">
        <v>0.52683469500000002</v>
      </c>
      <c r="AK253">
        <v>0.54828630359999997</v>
      </c>
      <c r="AL253">
        <v>0.57034970519999995</v>
      </c>
      <c r="AM253">
        <v>0.59273831460000004</v>
      </c>
      <c r="AN253">
        <v>0.61255042520000003</v>
      </c>
      <c r="AO253">
        <v>0.6325002153</v>
      </c>
      <c r="AP253">
        <v>0.65256081060000004</v>
      </c>
      <c r="AQ253">
        <v>0.6728539804</v>
      </c>
      <c r="AR253">
        <v>0.69318372380000004</v>
      </c>
      <c r="AS253">
        <v>0.71056308489999997</v>
      </c>
      <c r="AT253">
        <v>0.72815050240000001</v>
      </c>
      <c r="AU253">
        <v>0.74588694929999999</v>
      </c>
      <c r="AV253">
        <v>0.76384246249999999</v>
      </c>
      <c r="AW253">
        <v>0.78264266540000005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0.67228086129999998</v>
      </c>
      <c r="K254">
        <v>0.63950062490000004</v>
      </c>
      <c r="L254">
        <v>0.61725842819999999</v>
      </c>
      <c r="M254">
        <v>0.60669774710000002</v>
      </c>
      <c r="N254">
        <v>0.60471032150000004</v>
      </c>
      <c r="O254">
        <v>0.61982363009999997</v>
      </c>
      <c r="P254">
        <v>0.6118571626</v>
      </c>
      <c r="Q254">
        <v>0.57853692489999997</v>
      </c>
      <c r="R254">
        <v>0.54266731209999997</v>
      </c>
      <c r="S254">
        <v>1.41831387</v>
      </c>
      <c r="T254">
        <v>1.1959951360000001</v>
      </c>
      <c r="U254">
        <v>1.0027977050000001</v>
      </c>
      <c r="V254">
        <v>0.82534586600000004</v>
      </c>
      <c r="W254">
        <v>0.81721425979999995</v>
      </c>
      <c r="X254">
        <v>0.8064716435</v>
      </c>
      <c r="Y254">
        <v>0.79673259829999998</v>
      </c>
      <c r="Z254">
        <v>0.79143599129999997</v>
      </c>
      <c r="AA254">
        <v>0.78817843539999999</v>
      </c>
      <c r="AB254">
        <v>0.78565686710000004</v>
      </c>
      <c r="AC254">
        <v>0.78384005280000002</v>
      </c>
      <c r="AD254">
        <v>0.77942419620000003</v>
      </c>
      <c r="AE254">
        <v>0.77463555439999998</v>
      </c>
      <c r="AF254">
        <v>0.77094287559999997</v>
      </c>
      <c r="AG254">
        <v>0.76661396849999996</v>
      </c>
      <c r="AH254">
        <v>0.76273694250000001</v>
      </c>
      <c r="AI254">
        <v>0.76220398609999995</v>
      </c>
      <c r="AJ254">
        <v>0.76211479240000002</v>
      </c>
      <c r="AK254">
        <v>0.76249317630000002</v>
      </c>
      <c r="AL254">
        <v>0.76307014669999995</v>
      </c>
      <c r="AM254">
        <v>0.76389500180000003</v>
      </c>
      <c r="AN254">
        <v>0.76514681120000005</v>
      </c>
      <c r="AO254">
        <v>0.76641007400000005</v>
      </c>
      <c r="AP254">
        <v>0.7676514753</v>
      </c>
      <c r="AQ254">
        <v>0.76901136609999998</v>
      </c>
      <c r="AR254">
        <v>0.77026142389999996</v>
      </c>
      <c r="AS254">
        <v>0.77402346119999998</v>
      </c>
      <c r="AT254">
        <v>0.77782762640000003</v>
      </c>
      <c r="AU254">
        <v>0.78160906890000004</v>
      </c>
      <c r="AV254">
        <v>0.78544049410000005</v>
      </c>
      <c r="AW254">
        <v>0.78995002910000001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0.23981783470000001</v>
      </c>
      <c r="K255">
        <v>0.24114496220000001</v>
      </c>
      <c r="L255">
        <v>0.24604284470000001</v>
      </c>
      <c r="M255">
        <v>0.25563633590000001</v>
      </c>
      <c r="N255">
        <v>0.26934199580000001</v>
      </c>
      <c r="O255">
        <v>0.28780824399999999</v>
      </c>
      <c r="P255">
        <v>0.2962007451</v>
      </c>
      <c r="Q255">
        <v>0.29200554480000002</v>
      </c>
      <c r="R255">
        <v>0.28558858879999999</v>
      </c>
      <c r="S255">
        <v>0.32150947769999999</v>
      </c>
      <c r="T255">
        <v>0.30068620670000001</v>
      </c>
      <c r="U255">
        <v>0.28439623079999998</v>
      </c>
      <c r="V255">
        <v>0.27009900349999999</v>
      </c>
      <c r="W255">
        <v>0.2687441498</v>
      </c>
      <c r="X255">
        <v>0.26650127969999998</v>
      </c>
      <c r="Y255">
        <v>0.26682410470000001</v>
      </c>
      <c r="Z255">
        <v>0.26858839940000001</v>
      </c>
      <c r="AA255">
        <v>0.2710270729</v>
      </c>
      <c r="AB255">
        <v>0.2737495841</v>
      </c>
      <c r="AC255">
        <v>0.27671987180000002</v>
      </c>
      <c r="AD255">
        <v>0.27576299240000002</v>
      </c>
      <c r="AE255">
        <v>0.27467023569999999</v>
      </c>
      <c r="AF255">
        <v>0.27358577940000001</v>
      </c>
      <c r="AG255">
        <v>0.27253384549999998</v>
      </c>
      <c r="AH255">
        <v>0.27163986470000001</v>
      </c>
      <c r="AI255">
        <v>0.27188194240000002</v>
      </c>
      <c r="AJ255">
        <v>0.27228324310000002</v>
      </c>
      <c r="AK255">
        <v>0.27285305059999998</v>
      </c>
      <c r="AL255">
        <v>0.2735126215</v>
      </c>
      <c r="AM255">
        <v>0.2742632948</v>
      </c>
      <c r="AN255">
        <v>0.2752409428</v>
      </c>
      <c r="AO255">
        <v>0.27622590050000001</v>
      </c>
      <c r="AP255">
        <v>0.27720617400000003</v>
      </c>
      <c r="AQ255">
        <v>0.27823250989999998</v>
      </c>
      <c r="AR255">
        <v>0.27922240110000002</v>
      </c>
      <c r="AS255">
        <v>0.28094630129999998</v>
      </c>
      <c r="AT255">
        <v>0.28268970259999998</v>
      </c>
      <c r="AU255">
        <v>0.28442907639999998</v>
      </c>
      <c r="AV255">
        <v>0.28619089469999998</v>
      </c>
      <c r="AW255">
        <v>0.28820440460000002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0.72289740120000001</v>
      </c>
      <c r="K256">
        <v>0.78905344020000001</v>
      </c>
      <c r="L256">
        <v>0.87392065090000004</v>
      </c>
      <c r="M256">
        <v>0.98563674160000003</v>
      </c>
      <c r="N256">
        <v>1.1272789889999999</v>
      </c>
      <c r="O256">
        <v>1.216605637</v>
      </c>
      <c r="P256">
        <v>1.2645965640000001</v>
      </c>
      <c r="Q256">
        <v>1.259146334</v>
      </c>
      <c r="R256">
        <v>1.243784711</v>
      </c>
      <c r="S256">
        <v>2.193459356</v>
      </c>
      <c r="T256">
        <v>2.1975293420000002</v>
      </c>
      <c r="U256">
        <v>2.2229452369999998</v>
      </c>
      <c r="V256">
        <v>2.2547492039999999</v>
      </c>
      <c r="W256">
        <v>2.305654096</v>
      </c>
      <c r="X256">
        <v>2.3468535099999999</v>
      </c>
      <c r="Y256">
        <v>2.443427561</v>
      </c>
      <c r="Z256">
        <v>2.55199044</v>
      </c>
      <c r="AA256">
        <v>2.6665047909999999</v>
      </c>
      <c r="AB256">
        <v>2.789795545</v>
      </c>
      <c r="AC256">
        <v>2.915685029</v>
      </c>
      <c r="AD256">
        <v>3.0088128009999999</v>
      </c>
      <c r="AE256">
        <v>3.1002041</v>
      </c>
      <c r="AF256">
        <v>3.1913851470000001</v>
      </c>
      <c r="AG256">
        <v>3.2871067109999998</v>
      </c>
      <c r="AH256">
        <v>3.3845016299999999</v>
      </c>
      <c r="AI256">
        <v>3.4484983169999999</v>
      </c>
      <c r="AJ256">
        <v>3.514739821</v>
      </c>
      <c r="AK256">
        <v>3.5834558639999998</v>
      </c>
      <c r="AL256">
        <v>3.6555587570000001</v>
      </c>
      <c r="AM256">
        <v>3.729292955</v>
      </c>
      <c r="AN256">
        <v>3.802358726</v>
      </c>
      <c r="AO256">
        <v>3.8759355000000002</v>
      </c>
      <c r="AP256">
        <v>3.9498569699999999</v>
      </c>
      <c r="AQ256">
        <v>4.0248540110000004</v>
      </c>
      <c r="AR256">
        <v>4.0997450039999999</v>
      </c>
      <c r="AS256">
        <v>4.2109958340000002</v>
      </c>
      <c r="AT256">
        <v>4.3235803219999998</v>
      </c>
      <c r="AU256">
        <v>4.4371489620000002</v>
      </c>
      <c r="AV256">
        <v>4.5521187689999998</v>
      </c>
      <c r="AW256">
        <v>4.672226416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34.068320589999999</v>
      </c>
      <c r="K257">
        <v>32.94321764</v>
      </c>
      <c r="L257">
        <v>32.341854060000003</v>
      </c>
      <c r="M257">
        <v>32.35355191</v>
      </c>
      <c r="N257">
        <v>32.844457759999997</v>
      </c>
      <c r="O257">
        <v>32.673847010000003</v>
      </c>
      <c r="P257">
        <v>31.305478319999999</v>
      </c>
      <c r="Q257">
        <v>28.73165084</v>
      </c>
      <c r="R257">
        <v>26.160361330000001</v>
      </c>
      <c r="S257">
        <v>23.75732863</v>
      </c>
      <c r="T257">
        <v>22.812438879999998</v>
      </c>
      <c r="U257">
        <v>22.163296649999999</v>
      </c>
      <c r="V257">
        <v>21.63184781</v>
      </c>
      <c r="W257">
        <v>20.961272749999999</v>
      </c>
      <c r="X257">
        <v>20.23963586</v>
      </c>
      <c r="Y257">
        <v>19.830250280000001</v>
      </c>
      <c r="Z257">
        <v>19.533633779999999</v>
      </c>
      <c r="AA257">
        <v>19.288206259999999</v>
      </c>
      <c r="AB257">
        <v>19.064533359999999</v>
      </c>
      <c r="AC257">
        <v>18.857822689999999</v>
      </c>
      <c r="AD257">
        <v>18.71782975</v>
      </c>
      <c r="AE257">
        <v>18.568814239999998</v>
      </c>
      <c r="AF257">
        <v>18.421847750000001</v>
      </c>
      <c r="AG257">
        <v>18.274129250000001</v>
      </c>
      <c r="AH257">
        <v>18.137177229999999</v>
      </c>
      <c r="AI257">
        <v>18.12010463</v>
      </c>
      <c r="AJ257">
        <v>18.113531930000001</v>
      </c>
      <c r="AK257">
        <v>18.118016910000001</v>
      </c>
      <c r="AL257">
        <v>18.125643929999999</v>
      </c>
      <c r="AM257">
        <v>18.139083920000001</v>
      </c>
      <c r="AN257">
        <v>18.10112037</v>
      </c>
      <c r="AO257">
        <v>18.06294574</v>
      </c>
      <c r="AP257">
        <v>18.023772409999999</v>
      </c>
      <c r="AQ257">
        <v>17.986886640000002</v>
      </c>
      <c r="AR257">
        <v>17.946934280000001</v>
      </c>
      <c r="AS257">
        <v>17.908157490000001</v>
      </c>
      <c r="AT257">
        <v>17.868812389999999</v>
      </c>
      <c r="AU257">
        <v>17.827393749999999</v>
      </c>
      <c r="AV257">
        <v>17.785553749999998</v>
      </c>
      <c r="AW257">
        <v>17.757382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2.7132440249999998</v>
      </c>
      <c r="K258">
        <v>2.8130970689999999</v>
      </c>
      <c r="L258">
        <v>2.9335728040000002</v>
      </c>
      <c r="M258">
        <v>3.090412438</v>
      </c>
      <c r="N258">
        <v>3.2769238459999999</v>
      </c>
      <c r="O258">
        <v>4.2821497620000004</v>
      </c>
      <c r="P258">
        <v>5.3894086689999998</v>
      </c>
      <c r="Q258">
        <v>6.4974420620000002</v>
      </c>
      <c r="R258">
        <v>7.771207682</v>
      </c>
      <c r="S258">
        <v>6.5735182840000004</v>
      </c>
      <c r="T258">
        <v>6.5546925649999999</v>
      </c>
      <c r="U258">
        <v>6.6018719770000001</v>
      </c>
      <c r="V258">
        <v>6.6697256490000001</v>
      </c>
      <c r="W258">
        <v>6.5444327519999996</v>
      </c>
      <c r="X258">
        <v>6.4005954190000001</v>
      </c>
      <c r="Y258">
        <v>6.4148723829999996</v>
      </c>
      <c r="Z258">
        <v>6.4637202409999999</v>
      </c>
      <c r="AA258">
        <v>6.528765634</v>
      </c>
      <c r="AB258">
        <v>6.6031519090000002</v>
      </c>
      <c r="AC258">
        <v>6.68352155</v>
      </c>
      <c r="AD258">
        <v>6.7835753649999999</v>
      </c>
      <c r="AE258">
        <v>6.8799836609999998</v>
      </c>
      <c r="AF258">
        <v>6.9762371639999996</v>
      </c>
      <c r="AG258">
        <v>7.073807543</v>
      </c>
      <c r="AH258">
        <v>7.1752107460000003</v>
      </c>
      <c r="AI258">
        <v>7.2178274519999999</v>
      </c>
      <c r="AJ258">
        <v>7.2648049620000004</v>
      </c>
      <c r="AK258">
        <v>7.3164562460000004</v>
      </c>
      <c r="AL258">
        <v>7.3699202619999999</v>
      </c>
      <c r="AM258">
        <v>7.4260723850000003</v>
      </c>
      <c r="AN258">
        <v>7.4882633920000004</v>
      </c>
      <c r="AO258">
        <v>7.550898299</v>
      </c>
      <c r="AP258">
        <v>7.6136504260000004</v>
      </c>
      <c r="AQ258">
        <v>7.6779182239999999</v>
      </c>
      <c r="AR258">
        <v>7.7414319980000004</v>
      </c>
      <c r="AS258">
        <v>7.7752710870000001</v>
      </c>
      <c r="AT258">
        <v>7.8094807629999998</v>
      </c>
      <c r="AU258">
        <v>7.8434093560000004</v>
      </c>
      <c r="AV258">
        <v>7.8777861949999997</v>
      </c>
      <c r="AW258">
        <v>7.9189069549999997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0.14373241079999999</v>
      </c>
      <c r="K259">
        <v>0.13046261310000001</v>
      </c>
      <c r="L259">
        <v>0.120158159</v>
      </c>
      <c r="M259">
        <v>0.11269373069999999</v>
      </c>
      <c r="N259">
        <v>0.1071805282</v>
      </c>
      <c r="O259">
        <v>0.106992564</v>
      </c>
      <c r="P259">
        <v>0.1028667595</v>
      </c>
      <c r="Q259">
        <v>9.4736766400000005E-2</v>
      </c>
      <c r="R259">
        <v>8.6557928800000003E-2</v>
      </c>
      <c r="S259">
        <v>0.367630762</v>
      </c>
      <c r="T259">
        <v>0.33213793679999998</v>
      </c>
      <c r="U259">
        <v>0.30259472770000001</v>
      </c>
      <c r="V259">
        <v>0.27590629799999999</v>
      </c>
      <c r="W259">
        <v>0.3467580905</v>
      </c>
      <c r="X259">
        <v>0.41404109690000002</v>
      </c>
      <c r="Y259">
        <v>0.40959739630000003</v>
      </c>
      <c r="Z259">
        <v>0.40743038329999998</v>
      </c>
      <c r="AA259">
        <v>0.40631042299999998</v>
      </c>
      <c r="AB259">
        <v>0.40564293350000002</v>
      </c>
      <c r="AC259">
        <v>0.40533897660000001</v>
      </c>
      <c r="AD259">
        <v>0.42141495670000001</v>
      </c>
      <c r="AE259">
        <v>0.43724029079999999</v>
      </c>
      <c r="AF259">
        <v>0.45302736910000002</v>
      </c>
      <c r="AG259">
        <v>0.4689732881</v>
      </c>
      <c r="AH259">
        <v>0.48515305149999999</v>
      </c>
      <c r="AI259">
        <v>0.50580841249999997</v>
      </c>
      <c r="AJ259">
        <v>0.52683469500000002</v>
      </c>
      <c r="AK259">
        <v>0.54828630359999997</v>
      </c>
      <c r="AL259">
        <v>0.57034970519999995</v>
      </c>
      <c r="AM259">
        <v>0.59273831460000004</v>
      </c>
      <c r="AN259">
        <v>0.61255042520000003</v>
      </c>
      <c r="AO259">
        <v>0.6325002153</v>
      </c>
      <c r="AP259">
        <v>0.65256081060000004</v>
      </c>
      <c r="AQ259">
        <v>0.6728539804</v>
      </c>
      <c r="AR259">
        <v>0.69318372380000004</v>
      </c>
      <c r="AS259">
        <v>0.71056308489999997</v>
      </c>
      <c r="AT259">
        <v>0.72815050240000001</v>
      </c>
      <c r="AU259">
        <v>0.74588694929999999</v>
      </c>
      <c r="AV259">
        <v>0.76384246249999999</v>
      </c>
      <c r="AW259">
        <v>0.78264266540000005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0.67228086129999998</v>
      </c>
      <c r="K260">
        <v>0.63950062490000004</v>
      </c>
      <c r="L260">
        <v>0.61725842819999999</v>
      </c>
      <c r="M260">
        <v>0.60669774710000002</v>
      </c>
      <c r="N260">
        <v>0.60471032150000004</v>
      </c>
      <c r="O260">
        <v>0.61982363009999997</v>
      </c>
      <c r="P260">
        <v>0.6118571626</v>
      </c>
      <c r="Q260">
        <v>0.57853692489999997</v>
      </c>
      <c r="R260">
        <v>0.54266731209999997</v>
      </c>
      <c r="S260">
        <v>1.41831387</v>
      </c>
      <c r="T260">
        <v>1.1959951360000001</v>
      </c>
      <c r="U260">
        <v>1.0027977050000001</v>
      </c>
      <c r="V260">
        <v>0.82534586600000004</v>
      </c>
      <c r="W260">
        <v>0.81721425979999995</v>
      </c>
      <c r="X260">
        <v>0.8064716435</v>
      </c>
      <c r="Y260">
        <v>0.79673259829999998</v>
      </c>
      <c r="Z260">
        <v>0.79143599129999997</v>
      </c>
      <c r="AA260">
        <v>0.78817843539999999</v>
      </c>
      <c r="AB260">
        <v>0.78565686710000004</v>
      </c>
      <c r="AC260">
        <v>0.78384005280000002</v>
      </c>
      <c r="AD260">
        <v>0.77942419620000003</v>
      </c>
      <c r="AE260">
        <v>0.77463555439999998</v>
      </c>
      <c r="AF260">
        <v>0.77094287559999997</v>
      </c>
      <c r="AG260">
        <v>0.76661396849999996</v>
      </c>
      <c r="AH260">
        <v>0.76273694250000001</v>
      </c>
      <c r="AI260">
        <v>0.76220398609999995</v>
      </c>
      <c r="AJ260">
        <v>0.76211479240000002</v>
      </c>
      <c r="AK260">
        <v>0.76249317630000002</v>
      </c>
      <c r="AL260">
        <v>0.76307014669999995</v>
      </c>
      <c r="AM260">
        <v>0.76389500180000003</v>
      </c>
      <c r="AN260">
        <v>0.76514681120000005</v>
      </c>
      <c r="AO260">
        <v>0.76641007400000005</v>
      </c>
      <c r="AP260">
        <v>0.7676514753</v>
      </c>
      <c r="AQ260">
        <v>0.76901136609999998</v>
      </c>
      <c r="AR260">
        <v>0.77026142389999996</v>
      </c>
      <c r="AS260">
        <v>0.77402346119999998</v>
      </c>
      <c r="AT260">
        <v>0.77782762640000003</v>
      </c>
      <c r="AU260">
        <v>0.78160906890000004</v>
      </c>
      <c r="AV260">
        <v>0.78544049410000005</v>
      </c>
      <c r="AW260">
        <v>0.78995002910000001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0.23981783470000001</v>
      </c>
      <c r="K261">
        <v>0.24114496220000001</v>
      </c>
      <c r="L261">
        <v>0.24604284470000001</v>
      </c>
      <c r="M261">
        <v>0.25563633590000001</v>
      </c>
      <c r="N261">
        <v>0.26934199580000001</v>
      </c>
      <c r="O261">
        <v>0.28780824399999999</v>
      </c>
      <c r="P261">
        <v>0.2962007451</v>
      </c>
      <c r="Q261">
        <v>0.29200554480000002</v>
      </c>
      <c r="R261">
        <v>0.28558858879999999</v>
      </c>
      <c r="S261">
        <v>0.32150947769999999</v>
      </c>
      <c r="T261">
        <v>0.30068620670000001</v>
      </c>
      <c r="U261">
        <v>0.28439623079999998</v>
      </c>
      <c r="V261">
        <v>0.27009900349999999</v>
      </c>
      <c r="W261">
        <v>0.2687441498</v>
      </c>
      <c r="X261">
        <v>0.26650127969999998</v>
      </c>
      <c r="Y261">
        <v>0.26682410470000001</v>
      </c>
      <c r="Z261">
        <v>0.26858839940000001</v>
      </c>
      <c r="AA261">
        <v>0.2710270729</v>
      </c>
      <c r="AB261">
        <v>0.2737495841</v>
      </c>
      <c r="AC261">
        <v>0.27671987180000002</v>
      </c>
      <c r="AD261">
        <v>0.27576299240000002</v>
      </c>
      <c r="AE261">
        <v>0.27467023569999999</v>
      </c>
      <c r="AF261">
        <v>0.27358577940000001</v>
      </c>
      <c r="AG261">
        <v>0.27253384549999998</v>
      </c>
      <c r="AH261">
        <v>0.27163986470000001</v>
      </c>
      <c r="AI261">
        <v>0.27188194240000002</v>
      </c>
      <c r="AJ261">
        <v>0.27228324310000002</v>
      </c>
      <c r="AK261">
        <v>0.27285305059999998</v>
      </c>
      <c r="AL261">
        <v>0.2735126215</v>
      </c>
      <c r="AM261">
        <v>0.2742632948</v>
      </c>
      <c r="AN261">
        <v>0.2752409428</v>
      </c>
      <c r="AO261">
        <v>0.27622590050000001</v>
      </c>
      <c r="AP261">
        <v>0.27720617400000003</v>
      </c>
      <c r="AQ261">
        <v>0.27823250989999998</v>
      </c>
      <c r="AR261">
        <v>0.27922240110000002</v>
      </c>
      <c r="AS261">
        <v>0.28094630129999998</v>
      </c>
      <c r="AT261">
        <v>0.28268970259999998</v>
      </c>
      <c r="AU261">
        <v>0.28442907639999998</v>
      </c>
      <c r="AV261">
        <v>0.28619089469999998</v>
      </c>
      <c r="AW261">
        <v>0.28820440460000002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0.72289740120000001</v>
      </c>
      <c r="K262">
        <v>0.78905344020000001</v>
      </c>
      <c r="L262">
        <v>0.87392065090000004</v>
      </c>
      <c r="M262">
        <v>0.98563674160000003</v>
      </c>
      <c r="N262">
        <v>1.1272789889999999</v>
      </c>
      <c r="O262">
        <v>1.216605637</v>
      </c>
      <c r="P262">
        <v>1.2645965640000001</v>
      </c>
      <c r="Q262">
        <v>1.259146334</v>
      </c>
      <c r="R262">
        <v>1.243784711</v>
      </c>
      <c r="S262">
        <v>2.193459356</v>
      </c>
      <c r="T262">
        <v>2.1975293420000002</v>
      </c>
      <c r="U262">
        <v>2.2229452369999998</v>
      </c>
      <c r="V262">
        <v>2.2547492039999999</v>
      </c>
      <c r="W262">
        <v>2.305654096</v>
      </c>
      <c r="X262">
        <v>2.3468535099999999</v>
      </c>
      <c r="Y262">
        <v>2.443427561</v>
      </c>
      <c r="Z262">
        <v>2.55199044</v>
      </c>
      <c r="AA262">
        <v>2.6665047909999999</v>
      </c>
      <c r="AB262">
        <v>2.789795545</v>
      </c>
      <c r="AC262">
        <v>2.915685029</v>
      </c>
      <c r="AD262">
        <v>3.0088128009999999</v>
      </c>
      <c r="AE262">
        <v>3.1002041</v>
      </c>
      <c r="AF262">
        <v>3.1913851470000001</v>
      </c>
      <c r="AG262">
        <v>3.2871067109999998</v>
      </c>
      <c r="AH262">
        <v>3.3845016299999999</v>
      </c>
      <c r="AI262">
        <v>3.4484983169999999</v>
      </c>
      <c r="AJ262">
        <v>3.514739821</v>
      </c>
      <c r="AK262">
        <v>3.5834558639999998</v>
      </c>
      <c r="AL262">
        <v>3.6555587570000001</v>
      </c>
      <c r="AM262">
        <v>3.729292955</v>
      </c>
      <c r="AN262">
        <v>3.802358726</v>
      </c>
      <c r="AO262">
        <v>3.8759355000000002</v>
      </c>
      <c r="AP262">
        <v>3.9498569699999999</v>
      </c>
      <c r="AQ262">
        <v>4.0248540110000004</v>
      </c>
      <c r="AR262">
        <v>4.0997450039999999</v>
      </c>
      <c r="AS262">
        <v>4.2109958340000002</v>
      </c>
      <c r="AT262">
        <v>4.3235803219999998</v>
      </c>
      <c r="AU262">
        <v>4.4371489620000002</v>
      </c>
      <c r="AV262">
        <v>4.5521187689999998</v>
      </c>
      <c r="AW262">
        <v>4.672226416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0.98423591399999999</v>
      </c>
      <c r="L263">
        <v>0.97518952650000001</v>
      </c>
      <c r="M263">
        <v>0.97964630860000002</v>
      </c>
      <c r="N263">
        <v>0.95446314409999999</v>
      </c>
      <c r="O263">
        <v>0.94806454139999996</v>
      </c>
      <c r="P263">
        <v>0.93623492340000003</v>
      </c>
      <c r="Q263">
        <v>0.92345892829999998</v>
      </c>
      <c r="R263">
        <v>0.91245423160000005</v>
      </c>
      <c r="S263">
        <v>0.90587142880000004</v>
      </c>
      <c r="T263">
        <v>0.89588048490000005</v>
      </c>
      <c r="U263">
        <v>0.89596489140000002</v>
      </c>
      <c r="V263">
        <v>0.90146892670000001</v>
      </c>
      <c r="W263">
        <v>0.90593330110000003</v>
      </c>
      <c r="X263">
        <v>0.90879972600000003</v>
      </c>
      <c r="Y263">
        <v>0.9134519673</v>
      </c>
      <c r="Z263">
        <v>0.92066499229999998</v>
      </c>
      <c r="AA263">
        <v>0.9295943686</v>
      </c>
      <c r="AB263">
        <v>0.93986444440000005</v>
      </c>
      <c r="AC263">
        <v>0.95138256980000002</v>
      </c>
      <c r="AD263">
        <v>0.96426821910000005</v>
      </c>
      <c r="AE263">
        <v>0.97802413919999998</v>
      </c>
      <c r="AF263">
        <v>0.99265469429999997</v>
      </c>
      <c r="AG263">
        <v>1.008091643</v>
      </c>
      <c r="AH263">
        <v>1.024421024</v>
      </c>
      <c r="AI263">
        <v>1.0410877430000001</v>
      </c>
      <c r="AJ263">
        <v>1.0582321100000001</v>
      </c>
      <c r="AK263">
        <v>1.0760629079999999</v>
      </c>
      <c r="AL263">
        <v>1.0943402010000001</v>
      </c>
      <c r="AM263" s="39">
        <v>1.11328457</v>
      </c>
      <c r="AN263" s="39">
        <v>1.131640996</v>
      </c>
      <c r="AO263" s="39">
        <v>1.1496412220000001</v>
      </c>
      <c r="AP263" s="39">
        <v>1.167374058</v>
      </c>
      <c r="AQ263" s="39">
        <v>1.1850431829999999</v>
      </c>
      <c r="AR263" s="39">
        <v>1.2023328769999999</v>
      </c>
      <c r="AS263" s="39">
        <v>1.22006522</v>
      </c>
      <c r="AT263" s="39">
        <v>1.2380473460000001</v>
      </c>
      <c r="AU263" s="39">
        <v>1.256107622</v>
      </c>
      <c r="AV263">
        <v>1.2742453090000001</v>
      </c>
      <c r="AW263">
        <v>1.2931099189999999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1.7917002420000001</v>
      </c>
      <c r="L264">
        <v>1.799210658</v>
      </c>
      <c r="M264">
        <v>1.8081014879999999</v>
      </c>
      <c r="N264">
        <v>1.8460038510000001</v>
      </c>
      <c r="O264">
        <v>1.892969981</v>
      </c>
      <c r="P264">
        <v>1.9151758329999999</v>
      </c>
      <c r="Q264">
        <v>1.9258963739999999</v>
      </c>
      <c r="R264">
        <v>1.941076389</v>
      </c>
      <c r="S264">
        <v>1.960920088</v>
      </c>
      <c r="T264">
        <v>1.9603529420000001</v>
      </c>
      <c r="U264">
        <v>1.9617438060000001</v>
      </c>
      <c r="V264">
        <v>1.9674365899999999</v>
      </c>
      <c r="W264">
        <v>1.969779838</v>
      </c>
      <c r="X264">
        <v>1.968793182</v>
      </c>
      <c r="Y264">
        <v>1.9809156029999999</v>
      </c>
      <c r="Z264">
        <v>2.0033857949999998</v>
      </c>
      <c r="AA264">
        <v>2.0332936610000001</v>
      </c>
      <c r="AB264">
        <v>2.068255245</v>
      </c>
      <c r="AC264">
        <v>2.106645415</v>
      </c>
      <c r="AD264">
        <v>2.1473296610000001</v>
      </c>
      <c r="AE264">
        <v>2.1895788829999998</v>
      </c>
      <c r="AF264">
        <v>2.23306578</v>
      </c>
      <c r="AG264">
        <v>2.277641831</v>
      </c>
      <c r="AH264">
        <v>2.323265449</v>
      </c>
      <c r="AI264">
        <v>2.3688989010000001</v>
      </c>
      <c r="AJ264">
        <v>2.414932743</v>
      </c>
      <c r="AK264">
        <v>2.461534474</v>
      </c>
      <c r="AL264">
        <v>2.5088037559999998</v>
      </c>
      <c r="AM264">
        <v>2.5568299950000002</v>
      </c>
      <c r="AN264">
        <v>2.6050539800000001</v>
      </c>
      <c r="AO264">
        <v>2.6536492100000002</v>
      </c>
      <c r="AP264">
        <v>2.7026698580000001</v>
      </c>
      <c r="AQ264">
        <v>2.7521895330000001</v>
      </c>
      <c r="AR264">
        <v>2.8021853339999998</v>
      </c>
      <c r="AS264">
        <v>2.8523071</v>
      </c>
      <c r="AT264">
        <v>2.902687888</v>
      </c>
      <c r="AU264">
        <v>2.9534514430000001</v>
      </c>
      <c r="AV264">
        <v>3.004692398</v>
      </c>
      <c r="AW264">
        <v>3.0565765950000001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</v>
      </c>
      <c r="L266">
        <v>1.6732746949999999</v>
      </c>
      <c r="M266">
        <v>1.6801252950000001</v>
      </c>
      <c r="N266">
        <v>1.6967162609999999</v>
      </c>
      <c r="O266">
        <v>1.770981428</v>
      </c>
      <c r="P266">
        <v>1.848828514</v>
      </c>
      <c r="Q266">
        <v>1.9178602440000001</v>
      </c>
      <c r="R266">
        <v>1.9760798660000001</v>
      </c>
      <c r="S266">
        <v>2.0196662110000001</v>
      </c>
      <c r="T266">
        <v>2.0116987630000001</v>
      </c>
      <c r="U266">
        <v>1.999355759</v>
      </c>
      <c r="V266">
        <v>1.9908916720000001</v>
      </c>
      <c r="W266">
        <v>1.9786253869999999</v>
      </c>
      <c r="X266">
        <v>1.9630755129999999</v>
      </c>
      <c r="Y266">
        <v>1.97128101</v>
      </c>
      <c r="Z266">
        <v>1.9907653439999999</v>
      </c>
      <c r="AA266">
        <v>2.0158400379999999</v>
      </c>
      <c r="AB266">
        <v>2.043868228</v>
      </c>
      <c r="AC266">
        <v>2.0738412899999998</v>
      </c>
      <c r="AD266">
        <v>2.1047758299999999</v>
      </c>
      <c r="AE266">
        <v>2.136751614</v>
      </c>
      <c r="AF266">
        <v>2.170003189</v>
      </c>
      <c r="AG266">
        <v>2.2046252179999999</v>
      </c>
      <c r="AH266">
        <v>2.2406634489999999</v>
      </c>
      <c r="AI266">
        <v>2.2783672199999998</v>
      </c>
      <c r="AJ266">
        <v>2.317438444</v>
      </c>
      <c r="AK266">
        <v>2.3576461740000001</v>
      </c>
      <c r="AL266">
        <v>2.3988478639999999</v>
      </c>
      <c r="AM266">
        <v>2.4409795779999999</v>
      </c>
      <c r="AN266">
        <v>2.4836668469999998</v>
      </c>
      <c r="AO266">
        <v>2.5269564930000001</v>
      </c>
      <c r="AP266">
        <v>2.570724469</v>
      </c>
      <c r="AQ266">
        <v>2.6148975559999998</v>
      </c>
      <c r="AR266">
        <v>2.6593484219999999</v>
      </c>
      <c r="AS266">
        <v>2.7037249550000002</v>
      </c>
      <c r="AT266">
        <v>2.7479731900000002</v>
      </c>
      <c r="AU266" s="39">
        <v>2.7921733689999999</v>
      </c>
      <c r="AV266">
        <v>2.8363949509999999</v>
      </c>
      <c r="AW266">
        <v>2.8807312349999998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0.95507438239999998</v>
      </c>
      <c r="N267">
        <v>0.95058933300000004</v>
      </c>
      <c r="O267">
        <v>0.94786271359999996</v>
      </c>
      <c r="P267">
        <v>0.94500628340000004</v>
      </c>
      <c r="Q267">
        <v>0.94201118610000001</v>
      </c>
      <c r="R267">
        <v>0.93884493329999996</v>
      </c>
      <c r="S267">
        <v>0.95295053799999996</v>
      </c>
      <c r="T267">
        <v>0.95005616660000003</v>
      </c>
      <c r="U267">
        <v>0.94719944590000005</v>
      </c>
      <c r="V267">
        <v>0.94437775219999998</v>
      </c>
      <c r="W267">
        <v>0.94264147139999999</v>
      </c>
      <c r="X267">
        <v>0.94089749369999998</v>
      </c>
      <c r="Y267">
        <v>0.9409318512</v>
      </c>
      <c r="Z267">
        <v>0.94096666090000003</v>
      </c>
      <c r="AA267">
        <v>0.94100159210000001</v>
      </c>
      <c r="AB267">
        <v>0.94101857470000005</v>
      </c>
      <c r="AC267">
        <v>0.94103446359999998</v>
      </c>
      <c r="AD267">
        <v>0.94112390440000004</v>
      </c>
      <c r="AE267">
        <v>0.94121765930000001</v>
      </c>
      <c r="AF267">
        <v>0.94131598949999995</v>
      </c>
      <c r="AG267">
        <v>0.94141105690000004</v>
      </c>
      <c r="AH267">
        <v>0.94151046859999998</v>
      </c>
      <c r="AI267">
        <v>0.9415345973</v>
      </c>
      <c r="AJ267">
        <v>0.94155952359999995</v>
      </c>
      <c r="AK267">
        <v>0.94158439630000001</v>
      </c>
      <c r="AL267">
        <v>0.94161944379999996</v>
      </c>
      <c r="AM267">
        <v>0.94165419269999995</v>
      </c>
      <c r="AN267">
        <v>0.94149859390000001</v>
      </c>
      <c r="AO267">
        <v>0.9413368701</v>
      </c>
      <c r="AP267">
        <v>0.94116816420000005</v>
      </c>
      <c r="AQ267">
        <v>0.94099112380000005</v>
      </c>
      <c r="AR267">
        <v>0.94080585780000003</v>
      </c>
      <c r="AS267">
        <v>0.94057691610000005</v>
      </c>
      <c r="AT267">
        <v>0.94034151870000005</v>
      </c>
      <c r="AU267">
        <v>0.94009965490000003</v>
      </c>
      <c r="AV267">
        <v>0.93985073060000002</v>
      </c>
      <c r="AW267">
        <v>0.93959162169999999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4.4925617600000002E-2</v>
      </c>
      <c r="N268">
        <v>4.9410666999999998E-2</v>
      </c>
      <c r="O268">
        <v>5.2137286400000003E-2</v>
      </c>
      <c r="P268">
        <v>5.4993716599999999E-2</v>
      </c>
      <c r="Q268">
        <v>5.7988813899999998E-2</v>
      </c>
      <c r="R268">
        <v>6.1155066700000003E-2</v>
      </c>
      <c r="S268">
        <v>4.7049462E-2</v>
      </c>
      <c r="T268">
        <v>4.9943833399999998E-2</v>
      </c>
      <c r="U268">
        <v>5.2800554100000001E-2</v>
      </c>
      <c r="V268">
        <v>5.5622247800000003E-2</v>
      </c>
      <c r="W268">
        <v>5.73585286E-2</v>
      </c>
      <c r="X268">
        <v>5.9102506300000003E-2</v>
      </c>
      <c r="Y268">
        <v>5.9068148799999998E-2</v>
      </c>
      <c r="Z268">
        <v>5.9033339099999999E-2</v>
      </c>
      <c r="AA268">
        <v>5.8998407900000001E-2</v>
      </c>
      <c r="AB268">
        <v>5.8981425300000001E-2</v>
      </c>
      <c r="AC268">
        <v>5.8965536399999997E-2</v>
      </c>
      <c r="AD268">
        <v>5.8876095599999997E-2</v>
      </c>
      <c r="AE268">
        <v>5.8782340699999998E-2</v>
      </c>
      <c r="AF268">
        <v>5.8684010500000001E-2</v>
      </c>
      <c r="AG268">
        <v>5.8588943099999999E-2</v>
      </c>
      <c r="AH268">
        <v>5.8489531400000003E-2</v>
      </c>
      <c r="AI268">
        <v>5.8465402700000002E-2</v>
      </c>
      <c r="AJ268">
        <v>5.8440476399999997E-2</v>
      </c>
      <c r="AK268">
        <v>5.8415603699999999E-2</v>
      </c>
      <c r="AL268">
        <v>5.8380556200000003E-2</v>
      </c>
      <c r="AM268">
        <v>5.8345807299999997E-2</v>
      </c>
      <c r="AN268">
        <v>5.85014061E-2</v>
      </c>
      <c r="AO268">
        <v>5.8663129899999999E-2</v>
      </c>
      <c r="AP268">
        <v>5.8831835800000003E-2</v>
      </c>
      <c r="AQ268">
        <v>5.9008876199999998E-2</v>
      </c>
      <c r="AR268">
        <v>5.9194142200000001E-2</v>
      </c>
      <c r="AS268">
        <v>5.94230839E-2</v>
      </c>
      <c r="AT268">
        <v>5.9658481300000003E-2</v>
      </c>
      <c r="AU268">
        <v>5.9900345100000002E-2</v>
      </c>
      <c r="AV268">
        <v>6.0149269399999997E-2</v>
      </c>
      <c r="AW268">
        <v>6.0408378300000003E-2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0.88831503860000005</v>
      </c>
      <c r="K277">
        <v>0.88167422740000001</v>
      </c>
      <c r="L277">
        <v>0.8750779286</v>
      </c>
      <c r="M277">
        <v>0.86844087520000002</v>
      </c>
      <c r="N277">
        <v>0.86180685990000006</v>
      </c>
      <c r="O277">
        <v>0.83691506140000005</v>
      </c>
      <c r="P277">
        <v>0.80739081089999998</v>
      </c>
      <c r="Q277">
        <v>0.77289303610000004</v>
      </c>
      <c r="R277">
        <v>0.73287769550000004</v>
      </c>
      <c r="S277">
        <v>0.70217284980000005</v>
      </c>
      <c r="T277">
        <v>0.69974158099999995</v>
      </c>
      <c r="U277">
        <v>0.69714693599999999</v>
      </c>
      <c r="V277">
        <v>0.69457282249999996</v>
      </c>
      <c r="W277">
        <v>0.68834801540000001</v>
      </c>
      <c r="X277">
        <v>0.68208228979999996</v>
      </c>
      <c r="Y277">
        <v>0.67598945710000002</v>
      </c>
      <c r="Z277">
        <v>0.66990529899999995</v>
      </c>
      <c r="AA277">
        <v>0.663829365</v>
      </c>
      <c r="AB277">
        <v>0.65759558789999994</v>
      </c>
      <c r="AC277">
        <v>0.6513674371</v>
      </c>
      <c r="AD277">
        <v>0.64598066590000003</v>
      </c>
      <c r="AE277">
        <v>0.64066309700000001</v>
      </c>
      <c r="AF277">
        <v>0.63540532370000002</v>
      </c>
      <c r="AG277">
        <v>0.63007232339999997</v>
      </c>
      <c r="AH277">
        <v>0.62478828559999999</v>
      </c>
      <c r="AI277">
        <v>0.62257819989999996</v>
      </c>
      <c r="AJ277">
        <v>0.62038082670000005</v>
      </c>
      <c r="AK277">
        <v>0.61819163939999999</v>
      </c>
      <c r="AL277">
        <v>0.61596080549999999</v>
      </c>
      <c r="AM277">
        <v>0.61374233430000003</v>
      </c>
      <c r="AN277">
        <v>0.61089193080000004</v>
      </c>
      <c r="AO277">
        <v>0.6080539666</v>
      </c>
      <c r="AP277">
        <v>0.6052282417</v>
      </c>
      <c r="AQ277">
        <v>0.60240824370000001</v>
      </c>
      <c r="AR277">
        <v>0.59960151969999997</v>
      </c>
      <c r="AS277">
        <v>0.59670505220000003</v>
      </c>
      <c r="AT277">
        <v>0.5937956714</v>
      </c>
      <c r="AU277">
        <v>0.59087696469999995</v>
      </c>
      <c r="AV277">
        <v>0.58794660050000003</v>
      </c>
      <c r="AW277">
        <v>0.58497810780000004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6.9541575800000005E-2</v>
      </c>
      <c r="K278">
        <v>7.4210763299999996E-2</v>
      </c>
      <c r="L278">
        <v>7.8514814500000002E-2</v>
      </c>
      <c r="M278">
        <v>8.2473348799999999E-2</v>
      </c>
      <c r="N278">
        <v>8.6019364700000003E-2</v>
      </c>
      <c r="O278">
        <v>0.10923746049999999</v>
      </c>
      <c r="P278">
        <v>0.13749602480000001</v>
      </c>
      <c r="Q278">
        <v>0.17125805790000001</v>
      </c>
      <c r="R278">
        <v>0.2110888091</v>
      </c>
      <c r="S278">
        <v>0.1830706792</v>
      </c>
      <c r="T278">
        <v>0.18867975670000001</v>
      </c>
      <c r="U278">
        <v>0.19429789240000001</v>
      </c>
      <c r="V278">
        <v>0.1998164912</v>
      </c>
      <c r="W278">
        <v>0.20024966059999999</v>
      </c>
      <c r="X278">
        <v>0.20066788660000001</v>
      </c>
      <c r="Y278">
        <v>0.20296420109999999</v>
      </c>
      <c r="Z278">
        <v>0.2052554372</v>
      </c>
      <c r="AA278">
        <v>0.20754197120000001</v>
      </c>
      <c r="AB278">
        <v>0.20984174789999999</v>
      </c>
      <c r="AC278">
        <v>0.21213921290000001</v>
      </c>
      <c r="AD278">
        <v>0.21463010839999999</v>
      </c>
      <c r="AE278">
        <v>0.2170855136</v>
      </c>
      <c r="AF278">
        <v>0.2195111673</v>
      </c>
      <c r="AG278">
        <v>0.22191259699999999</v>
      </c>
      <c r="AH278">
        <v>0.22429157999999999</v>
      </c>
      <c r="AI278">
        <v>0.22456439819999999</v>
      </c>
      <c r="AJ278">
        <v>0.22483619090000001</v>
      </c>
      <c r="AK278">
        <v>0.2251095572</v>
      </c>
      <c r="AL278">
        <v>0.22536573069999999</v>
      </c>
      <c r="AM278">
        <v>0.22562103820000001</v>
      </c>
      <c r="AN278">
        <v>0.22637994829999999</v>
      </c>
      <c r="AO278">
        <v>0.2271344263</v>
      </c>
      <c r="AP278">
        <v>0.22788459899999999</v>
      </c>
      <c r="AQ278">
        <v>0.228634221</v>
      </c>
      <c r="AR278">
        <v>0.22937893549999999</v>
      </c>
      <c r="AS278">
        <v>0.2291954326</v>
      </c>
      <c r="AT278">
        <v>0.22901600280000001</v>
      </c>
      <c r="AU278">
        <v>0.22883852700000001</v>
      </c>
      <c r="AV278">
        <v>0.22866423650000001</v>
      </c>
      <c r="AW278">
        <v>0.22850761459999999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3.6839216299999998E-3</v>
      </c>
      <c r="K279">
        <v>3.44166229E-3</v>
      </c>
      <c r="L279">
        <v>3.2159404899999998E-3</v>
      </c>
      <c r="M279">
        <v>3.0074398E-3</v>
      </c>
      <c r="N279">
        <v>2.8134925800000002E-3</v>
      </c>
      <c r="O279">
        <v>2.7293758099999998E-3</v>
      </c>
      <c r="P279">
        <v>2.6243640799999998E-3</v>
      </c>
      <c r="Q279">
        <v>2.4970495299999999E-3</v>
      </c>
      <c r="R279">
        <v>2.3511673900000001E-3</v>
      </c>
      <c r="S279">
        <v>1.0238415799999999E-2</v>
      </c>
      <c r="T279">
        <v>9.5607390400000002E-3</v>
      </c>
      <c r="U279">
        <v>8.9055828499999996E-3</v>
      </c>
      <c r="V279">
        <v>8.2658015100000003E-3</v>
      </c>
      <c r="W279">
        <v>1.06102687E-2</v>
      </c>
      <c r="X279">
        <v>1.2980784800000001E-2</v>
      </c>
      <c r="Y279">
        <v>1.29595109E-2</v>
      </c>
      <c r="Z279">
        <v>1.2937951899999999E-2</v>
      </c>
      <c r="AA279">
        <v>1.2916142300000001E-2</v>
      </c>
      <c r="AB279">
        <v>1.2890937999999999E-2</v>
      </c>
      <c r="AC279">
        <v>1.28657162E-2</v>
      </c>
      <c r="AD279">
        <v>1.3333431600000001E-2</v>
      </c>
      <c r="AE279">
        <v>1.3796331199999999E-2</v>
      </c>
      <c r="AF279">
        <v>1.4254757200000001E-2</v>
      </c>
      <c r="AG279">
        <v>1.4712173E-2</v>
      </c>
      <c r="AH279">
        <v>1.5165512000000001E-2</v>
      </c>
      <c r="AI279">
        <v>1.57369461E-2</v>
      </c>
      <c r="AJ279">
        <v>1.6304843199999999E-2</v>
      </c>
      <c r="AK279">
        <v>1.6869435499999998E-2</v>
      </c>
      <c r="AL279">
        <v>1.7440796299999999E-2</v>
      </c>
      <c r="AM279">
        <v>1.80087437E-2</v>
      </c>
      <c r="AN279">
        <v>1.8518196600000002E-2</v>
      </c>
      <c r="AO279">
        <v>1.9025891699999999E-2</v>
      </c>
      <c r="AP279">
        <v>1.9531834299999998E-2</v>
      </c>
      <c r="AQ279">
        <v>2.00363486E-2</v>
      </c>
      <c r="AR279">
        <v>2.0539061099999999E-2</v>
      </c>
      <c r="AS279">
        <v>2.0945612299999999E-2</v>
      </c>
      <c r="AT279">
        <v>2.13532913E-2</v>
      </c>
      <c r="AU279">
        <v>2.1761922999999999E-2</v>
      </c>
      <c r="AV279">
        <v>2.2171641799999999E-2</v>
      </c>
      <c r="AW279">
        <v>2.2583900699999999E-2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1.37846711E-2</v>
      </c>
      <c r="K280">
        <v>1.34962508E-2</v>
      </c>
      <c r="L280">
        <v>1.3216356800000001E-2</v>
      </c>
      <c r="M280">
        <v>1.29526776E-2</v>
      </c>
      <c r="N280">
        <v>1.2698933500000001E-2</v>
      </c>
      <c r="O280">
        <v>1.27405674E-2</v>
      </c>
      <c r="P280">
        <v>1.2669324900000001E-2</v>
      </c>
      <c r="Q280">
        <v>1.24669581E-2</v>
      </c>
      <c r="R280">
        <v>1.2140060500000001E-2</v>
      </c>
      <c r="S280">
        <v>3.4476863699999999E-2</v>
      </c>
      <c r="T280">
        <v>3.0105671399999999E-2</v>
      </c>
      <c r="U280">
        <v>2.5856706300000001E-2</v>
      </c>
      <c r="V280">
        <v>2.1703646199999999E-2</v>
      </c>
      <c r="W280">
        <v>2.20193955E-2</v>
      </c>
      <c r="X280">
        <v>2.2336601599999999E-2</v>
      </c>
      <c r="Y280">
        <v>2.2335465799999999E-2</v>
      </c>
      <c r="Z280">
        <v>2.2333830499999999E-2</v>
      </c>
      <c r="AA280">
        <v>2.2331752699999999E-2</v>
      </c>
      <c r="AB280">
        <v>2.23152405E-2</v>
      </c>
      <c r="AC280">
        <v>2.2298677499999999E-2</v>
      </c>
      <c r="AD280">
        <v>2.2132889100000001E-2</v>
      </c>
      <c r="AE280">
        <v>2.1966966800000001E-2</v>
      </c>
      <c r="AF280">
        <v>2.1801521899999999E-2</v>
      </c>
      <c r="AG280">
        <v>2.16333319E-2</v>
      </c>
      <c r="AH280">
        <v>2.1466445800000001E-2</v>
      </c>
      <c r="AI280">
        <v>2.1370258199999999E-2</v>
      </c>
      <c r="AJ280">
        <v>2.12747392E-2</v>
      </c>
      <c r="AK280">
        <v>2.1180125399999999E-2</v>
      </c>
      <c r="AL280">
        <v>2.1085093199999998E-2</v>
      </c>
      <c r="AM280">
        <v>2.0990702E-2</v>
      </c>
      <c r="AN280">
        <v>2.09387794E-2</v>
      </c>
      <c r="AO280">
        <v>2.0886827899999998E-2</v>
      </c>
      <c r="AP280">
        <v>2.0834860300000001E-2</v>
      </c>
      <c r="AQ280">
        <v>2.07832194E-2</v>
      </c>
      <c r="AR280">
        <v>2.0731506800000001E-2</v>
      </c>
      <c r="AS280">
        <v>2.0742748599999999E-2</v>
      </c>
      <c r="AT280">
        <v>2.0754408700000001E-2</v>
      </c>
      <c r="AU280">
        <v>2.07662965E-2</v>
      </c>
      <c r="AV280">
        <v>2.0778524999999999E-2</v>
      </c>
      <c r="AW280">
        <v>2.0792413499999999E-2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6.1466311100000001E-3</v>
      </c>
      <c r="K281">
        <v>6.3615123300000001E-3</v>
      </c>
      <c r="L281">
        <v>6.5851470600000002E-3</v>
      </c>
      <c r="M281">
        <v>6.82212653E-3</v>
      </c>
      <c r="N281">
        <v>7.0702367400000002E-3</v>
      </c>
      <c r="O281">
        <v>7.3419762100000001E-3</v>
      </c>
      <c r="P281">
        <v>7.5567520499999997E-3</v>
      </c>
      <c r="Q281">
        <v>7.6966138399999998E-3</v>
      </c>
      <c r="R281">
        <v>7.7574242700000004E-3</v>
      </c>
      <c r="S281">
        <v>8.9539506700000004E-3</v>
      </c>
      <c r="T281">
        <v>8.6553869299999999E-3</v>
      </c>
      <c r="U281">
        <v>8.3699878499999998E-3</v>
      </c>
      <c r="V281">
        <v>8.0918223600000005E-3</v>
      </c>
      <c r="W281">
        <v>8.2231610900000002E-3</v>
      </c>
      <c r="X281">
        <v>8.3551990200000006E-3</v>
      </c>
      <c r="Y281">
        <v>8.4422164600000005E-3</v>
      </c>
      <c r="Z281">
        <v>8.5290246600000005E-3</v>
      </c>
      <c r="AA281">
        <v>8.6156397900000008E-3</v>
      </c>
      <c r="AB281">
        <v>8.6994956400000007E-3</v>
      </c>
      <c r="AC281">
        <v>8.7832642399999997E-3</v>
      </c>
      <c r="AD281">
        <v>8.7250509900000002E-3</v>
      </c>
      <c r="AE281">
        <v>8.6667254099999907E-3</v>
      </c>
      <c r="AF281">
        <v>8.6085281200000002E-3</v>
      </c>
      <c r="AG281">
        <v>8.54966622E-3</v>
      </c>
      <c r="AH281">
        <v>8.4912536500000007E-3</v>
      </c>
      <c r="AI281">
        <v>8.4589172000000008E-3</v>
      </c>
      <c r="AJ281">
        <v>8.4268094699999907E-3</v>
      </c>
      <c r="AK281">
        <v>8.3950244899999998E-3</v>
      </c>
      <c r="AL281">
        <v>8.3637772999999999E-3</v>
      </c>
      <c r="AM281">
        <v>8.3327452399999998E-3</v>
      </c>
      <c r="AN281">
        <v>8.3208919200000002E-3</v>
      </c>
      <c r="AO281">
        <v>8.30899966E-3</v>
      </c>
      <c r="AP281">
        <v>8.2970735799999997E-3</v>
      </c>
      <c r="AQ281">
        <v>8.2852501600000003E-3</v>
      </c>
      <c r="AR281">
        <v>8.2733707600000008E-3</v>
      </c>
      <c r="AS281">
        <v>8.2815902300000001E-3</v>
      </c>
      <c r="AT281">
        <v>8.2899833799999906E-3</v>
      </c>
      <c r="AU281">
        <v>8.2984742899999998E-3</v>
      </c>
      <c r="AV281">
        <v>8.3071082199999997E-3</v>
      </c>
      <c r="AW281">
        <v>8.3164130300000007E-3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2.08155839E-2</v>
      </c>
      <c r="L282">
        <v>2.3389812499999999E-2</v>
      </c>
      <c r="M282">
        <v>2.6303532099999999E-2</v>
      </c>
      <c r="N282">
        <v>2.95911126E-2</v>
      </c>
      <c r="O282">
        <v>3.10355587E-2</v>
      </c>
      <c r="P282">
        <v>3.2262723299999997E-2</v>
      </c>
      <c r="Q282">
        <v>3.3188284499999998E-2</v>
      </c>
      <c r="R282">
        <v>3.3784843199999998E-2</v>
      </c>
      <c r="S282">
        <v>6.1087240799999998E-2</v>
      </c>
      <c r="T282">
        <v>6.3256864800000007E-2</v>
      </c>
      <c r="U282">
        <v>6.5422894600000003E-2</v>
      </c>
      <c r="V282">
        <v>6.7549416299999998E-2</v>
      </c>
      <c r="W282">
        <v>7.0549498700000005E-2</v>
      </c>
      <c r="X282">
        <v>7.3577238200000006E-2</v>
      </c>
      <c r="Y282">
        <v>7.7309148699999997E-2</v>
      </c>
      <c r="Z282">
        <v>8.1038456800000006E-2</v>
      </c>
      <c r="AA282">
        <v>8.47651289E-2</v>
      </c>
      <c r="AB282">
        <v>8.8656990099999999E-2</v>
      </c>
      <c r="AC282">
        <v>9.2545692099999896E-2</v>
      </c>
      <c r="AD282">
        <v>9.5197854100000007E-2</v>
      </c>
      <c r="AE282">
        <v>9.7821365899999999E-2</v>
      </c>
      <c r="AF282">
        <v>0.1004187017</v>
      </c>
      <c r="AG282">
        <v>0.1031199085</v>
      </c>
      <c r="AH282">
        <v>0.10579692290000001</v>
      </c>
      <c r="AI282">
        <v>0.10729128039999999</v>
      </c>
      <c r="AJ282">
        <v>0.1087765904</v>
      </c>
      <c r="AK282">
        <v>0.1102542181</v>
      </c>
      <c r="AL282">
        <v>0.111783797</v>
      </c>
      <c r="AM282">
        <v>0.1133044367</v>
      </c>
      <c r="AN282">
        <v>0.114950253</v>
      </c>
      <c r="AO282">
        <v>0.11658988789999999</v>
      </c>
      <c r="AP282">
        <v>0.11822339110000001</v>
      </c>
      <c r="AQ282">
        <v>0.1198527172</v>
      </c>
      <c r="AR282">
        <v>0.1214756062</v>
      </c>
      <c r="AS282">
        <v>0.1241295642</v>
      </c>
      <c r="AT282">
        <v>0.12679064239999999</v>
      </c>
      <c r="AU282">
        <v>0.12945781440000001</v>
      </c>
      <c r="AV282">
        <v>0.132131888</v>
      </c>
      <c r="AW282">
        <v>0.13482155039999999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471397622.5</v>
      </c>
      <c r="K285">
        <v>493307392.60000002</v>
      </c>
      <c r="L285">
        <v>519365246.80000001</v>
      </c>
      <c r="M285">
        <v>549564924.89999998</v>
      </c>
      <c r="N285">
        <v>565360723.29999995</v>
      </c>
      <c r="O285">
        <v>564650468</v>
      </c>
      <c r="P285">
        <v>564358045.79999995</v>
      </c>
      <c r="Q285">
        <v>563158750.20000005</v>
      </c>
      <c r="R285">
        <v>562940707.70000005</v>
      </c>
      <c r="S285">
        <v>568379800</v>
      </c>
      <c r="T285">
        <v>573135648.5</v>
      </c>
      <c r="U285">
        <v>575766331.39999998</v>
      </c>
      <c r="V285">
        <v>577641549.29999995</v>
      </c>
      <c r="W285">
        <v>578721254.70000005</v>
      </c>
      <c r="X285">
        <v>579014746.70000005</v>
      </c>
      <c r="Y285">
        <v>580056578.39999998</v>
      </c>
      <c r="Z285">
        <v>581850886.70000005</v>
      </c>
      <c r="AA285">
        <v>584247460.10000002</v>
      </c>
      <c r="AB285">
        <v>587045740.79999995</v>
      </c>
      <c r="AC285">
        <v>590118117.29999995</v>
      </c>
      <c r="AD285">
        <v>593292456.70000005</v>
      </c>
      <c r="AE285">
        <v>596504462.60000002</v>
      </c>
      <c r="AF285">
        <v>599717766.10000002</v>
      </c>
      <c r="AG285">
        <v>602921357.89999998</v>
      </c>
      <c r="AH285">
        <v>606131273.60000002</v>
      </c>
      <c r="AI285">
        <v>609311284.70000005</v>
      </c>
      <c r="AJ285">
        <v>612494043.60000002</v>
      </c>
      <c r="AK285">
        <v>615702600</v>
      </c>
      <c r="AL285">
        <v>618960308.29999995</v>
      </c>
      <c r="AM285">
        <v>622323690.79999995</v>
      </c>
      <c r="AN285">
        <v>625859203.20000005</v>
      </c>
      <c r="AO285">
        <v>629541970.29999995</v>
      </c>
      <c r="AP285">
        <v>633325071.70000005</v>
      </c>
      <c r="AQ285">
        <v>637184962</v>
      </c>
      <c r="AR285">
        <v>641091311.89999998</v>
      </c>
      <c r="AS285">
        <v>645016934.20000005</v>
      </c>
      <c r="AT285">
        <v>648962965.29999995</v>
      </c>
      <c r="AU285">
        <v>652927161.79999995</v>
      </c>
      <c r="AV285">
        <v>656906324.39999998</v>
      </c>
      <c r="AW285">
        <v>660939781.70000005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276303.0477</v>
      </c>
      <c r="K286">
        <v>278571.86729999998</v>
      </c>
      <c r="L286">
        <v>278773.96799999999</v>
      </c>
      <c r="M286">
        <v>284082.55699999997</v>
      </c>
      <c r="N286">
        <v>292883.9534</v>
      </c>
      <c r="O286">
        <v>300271.29129999998</v>
      </c>
      <c r="P286">
        <v>308741.62339999998</v>
      </c>
      <c r="Q286">
        <v>317294.46519999998</v>
      </c>
      <c r="R286">
        <v>328505.0049</v>
      </c>
      <c r="S286">
        <v>327771.79889999999</v>
      </c>
      <c r="T286">
        <v>326916.10869999998</v>
      </c>
      <c r="U286">
        <v>327134.4252</v>
      </c>
      <c r="V286">
        <v>326505.22600000002</v>
      </c>
      <c r="W286">
        <v>334213.7697</v>
      </c>
      <c r="X286">
        <v>340276.5969</v>
      </c>
      <c r="Y286">
        <v>347047.9045</v>
      </c>
      <c r="Z286">
        <v>354160.60159999999</v>
      </c>
      <c r="AA286">
        <v>361753.15889999998</v>
      </c>
      <c r="AB286">
        <v>369613.48820000002</v>
      </c>
      <c r="AC286">
        <v>377665.66119999997</v>
      </c>
      <c r="AD286">
        <v>385909.14779999998</v>
      </c>
      <c r="AE286">
        <v>394209.98830000003</v>
      </c>
      <c r="AF286">
        <v>402439.1703</v>
      </c>
      <c r="AG286">
        <v>410566.62449999998</v>
      </c>
      <c r="AH286">
        <v>418645.10810000001</v>
      </c>
      <c r="AI286">
        <v>426644.6274</v>
      </c>
      <c r="AJ286">
        <v>434597.39309999999</v>
      </c>
      <c r="AK286">
        <v>442489.00099999999</v>
      </c>
      <c r="AL286">
        <v>450496.09820000001</v>
      </c>
      <c r="AM286">
        <v>458917.1018</v>
      </c>
      <c r="AN286">
        <v>467550.8126</v>
      </c>
      <c r="AO286">
        <v>476476.91230000003</v>
      </c>
      <c r="AP286">
        <v>485616.10080000001</v>
      </c>
      <c r="AQ286">
        <v>495048.59879999998</v>
      </c>
      <c r="AR286">
        <v>504803.40730000002</v>
      </c>
      <c r="AS286">
        <v>514850.84720000002</v>
      </c>
      <c r="AT286">
        <v>525289.38199999998</v>
      </c>
      <c r="AU286">
        <v>536137.88399999996</v>
      </c>
      <c r="AV286">
        <v>547370.03910000005</v>
      </c>
      <c r="AW286">
        <v>559209.96259999997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200638.5802</v>
      </c>
      <c r="K287">
        <v>215033.34400000001</v>
      </c>
      <c r="L287">
        <v>230857.4271</v>
      </c>
      <c r="M287">
        <v>247452.2377</v>
      </c>
      <c r="N287">
        <v>260429.45439999999</v>
      </c>
      <c r="O287">
        <v>261226.35209999999</v>
      </c>
      <c r="P287">
        <v>258835.65419999999</v>
      </c>
      <c r="Q287">
        <v>254987.51869999999</v>
      </c>
      <c r="R287">
        <v>253645.94279999999</v>
      </c>
      <c r="S287">
        <v>254244.54190000001</v>
      </c>
      <c r="T287">
        <v>257247.87239999999</v>
      </c>
      <c r="U287">
        <v>258662.38130000001</v>
      </c>
      <c r="V287">
        <v>259598.61319999999</v>
      </c>
      <c r="W287">
        <v>260229.64309999999</v>
      </c>
      <c r="X287">
        <v>260542.14170000001</v>
      </c>
      <c r="Y287">
        <v>261311.53589999999</v>
      </c>
      <c r="Z287">
        <v>262401.58919999999</v>
      </c>
      <c r="AA287">
        <v>263673.13919999998</v>
      </c>
      <c r="AB287">
        <v>264998.51040000003</v>
      </c>
      <c r="AC287">
        <v>266308.30369999999</v>
      </c>
      <c r="AD287">
        <v>267634.86820000003</v>
      </c>
      <c r="AE287">
        <v>268888.98639999999</v>
      </c>
      <c r="AF287">
        <v>270050.29060000001</v>
      </c>
      <c r="AG287">
        <v>271111.21669999999</v>
      </c>
      <c r="AH287">
        <v>272080.77279999998</v>
      </c>
      <c r="AI287">
        <v>272940.90139999997</v>
      </c>
      <c r="AJ287">
        <v>273723.50109999999</v>
      </c>
      <c r="AK287">
        <v>274471.60259999998</v>
      </c>
      <c r="AL287">
        <v>275200.45500000002</v>
      </c>
      <c r="AM287">
        <v>275932.39419999998</v>
      </c>
      <c r="AN287">
        <v>276597.21980000002</v>
      </c>
      <c r="AO287">
        <v>277307.8469</v>
      </c>
      <c r="AP287">
        <v>278087.20390000002</v>
      </c>
      <c r="AQ287">
        <v>278927.31150000001</v>
      </c>
      <c r="AR287">
        <v>279823.19510000001</v>
      </c>
      <c r="AS287">
        <v>280761.08909999998</v>
      </c>
      <c r="AT287">
        <v>281738.09120000002</v>
      </c>
      <c r="AU287">
        <v>282757.28200000001</v>
      </c>
      <c r="AV287">
        <v>283821.52799999999</v>
      </c>
      <c r="AW287">
        <v>284927.45730000001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590937.35290000006</v>
      </c>
      <c r="K288">
        <v>606360.11289999995</v>
      </c>
      <c r="L288">
        <v>626367.41280000005</v>
      </c>
      <c r="M288">
        <v>651238.4939</v>
      </c>
      <c r="N288">
        <v>668491.18689999997</v>
      </c>
      <c r="O288">
        <v>664317.64309999999</v>
      </c>
      <c r="P288">
        <v>663194.65740000003</v>
      </c>
      <c r="Q288">
        <v>661804.39410000003</v>
      </c>
      <c r="R288">
        <v>660026.71649999998</v>
      </c>
      <c r="S288">
        <v>665324.86040000001</v>
      </c>
      <c r="T288">
        <v>667743.85620000004</v>
      </c>
      <c r="U288">
        <v>668140.43449999997</v>
      </c>
      <c r="V288">
        <v>667752.68440000003</v>
      </c>
      <c r="W288">
        <v>666400.34710000001</v>
      </c>
      <c r="X288">
        <v>664117.57550000004</v>
      </c>
      <c r="Y288">
        <v>662604.03330000001</v>
      </c>
      <c r="Z288">
        <v>661958.89370000002</v>
      </c>
      <c r="AA288">
        <v>662056.13069999998</v>
      </c>
      <c r="AB288">
        <v>662689.7095</v>
      </c>
      <c r="AC288">
        <v>663719.97109999997</v>
      </c>
      <c r="AD288">
        <v>664867.74959999998</v>
      </c>
      <c r="AE288">
        <v>666105.43590000004</v>
      </c>
      <c r="AF288">
        <v>667395.18489999999</v>
      </c>
      <c r="AG288">
        <v>668726.8345</v>
      </c>
      <c r="AH288">
        <v>670116.96580000001</v>
      </c>
      <c r="AI288">
        <v>671527.04500000004</v>
      </c>
      <c r="AJ288">
        <v>672980.37569999998</v>
      </c>
      <c r="AK288">
        <v>674477.58649999998</v>
      </c>
      <c r="AL288">
        <v>676040.29359999998</v>
      </c>
      <c r="AM288">
        <v>677731.59239999996</v>
      </c>
      <c r="AN288">
        <v>679697.47389999998</v>
      </c>
      <c r="AO288">
        <v>681815.65159999998</v>
      </c>
      <c r="AP288">
        <v>684000.95539999998</v>
      </c>
      <c r="AQ288">
        <v>686225.15969999996</v>
      </c>
      <c r="AR288">
        <v>688448.64679999999</v>
      </c>
      <c r="AS288">
        <v>690643.3125</v>
      </c>
      <c r="AT288">
        <v>692812.81050000002</v>
      </c>
      <c r="AU288">
        <v>694951.56909999996</v>
      </c>
      <c r="AV288">
        <v>697052.88930000004</v>
      </c>
      <c r="AW288">
        <v>699173.62609999999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114868.0243</v>
      </c>
      <c r="K289">
        <v>120276.8656</v>
      </c>
      <c r="L289">
        <v>126789.0052</v>
      </c>
      <c r="M289">
        <v>135783.91769999999</v>
      </c>
      <c r="N289">
        <v>145676.47020000001</v>
      </c>
      <c r="O289">
        <v>136439.42850000001</v>
      </c>
      <c r="P289">
        <v>131129.28270000001</v>
      </c>
      <c r="Q289">
        <v>126022.7035</v>
      </c>
      <c r="R289">
        <v>114450.42359999999</v>
      </c>
      <c r="S289">
        <v>113928.7288</v>
      </c>
      <c r="T289">
        <v>113380.2453</v>
      </c>
      <c r="U289">
        <v>113038.1263</v>
      </c>
      <c r="V289">
        <v>112910.76459999999</v>
      </c>
      <c r="W289">
        <v>112778.69839999999</v>
      </c>
      <c r="X289">
        <v>112627.76149999999</v>
      </c>
      <c r="Y289">
        <v>112286.614</v>
      </c>
      <c r="Z289">
        <v>112006.01489999999</v>
      </c>
      <c r="AA289">
        <v>111929.803</v>
      </c>
      <c r="AB289">
        <v>111896.38920000001</v>
      </c>
      <c r="AC289">
        <v>111961.0435</v>
      </c>
      <c r="AD289">
        <v>112124.4044</v>
      </c>
      <c r="AE289">
        <v>112385.709</v>
      </c>
      <c r="AF289">
        <v>112724.72719999999</v>
      </c>
      <c r="AG289">
        <v>113129.3449</v>
      </c>
      <c r="AH289">
        <v>113594.9431</v>
      </c>
      <c r="AI289">
        <v>114116.3556</v>
      </c>
      <c r="AJ289">
        <v>114679.12</v>
      </c>
      <c r="AK289">
        <v>115267.7691</v>
      </c>
      <c r="AL289">
        <v>115885.13280000001</v>
      </c>
      <c r="AM289">
        <v>116547.55100000001</v>
      </c>
      <c r="AN289">
        <v>117253.83100000001</v>
      </c>
      <c r="AO289">
        <v>117962.673</v>
      </c>
      <c r="AP289">
        <v>118657.2032</v>
      </c>
      <c r="AQ289">
        <v>119345.6173</v>
      </c>
      <c r="AR289">
        <v>120021.8351</v>
      </c>
      <c r="AS289">
        <v>120688.8676</v>
      </c>
      <c r="AT289">
        <v>121350.8121</v>
      </c>
      <c r="AU289">
        <v>122002.6409</v>
      </c>
      <c r="AV289">
        <v>122639.8308</v>
      </c>
      <c r="AW289">
        <v>123287.5258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52652.448080000002</v>
      </c>
      <c r="K290">
        <v>53241.804889999999</v>
      </c>
      <c r="L290">
        <v>54442.71228</v>
      </c>
      <c r="M290">
        <v>56441.568650000001</v>
      </c>
      <c r="N290">
        <v>57912.180339999999</v>
      </c>
      <c r="O290">
        <v>56785.025840000002</v>
      </c>
      <c r="P290">
        <v>56680.2667</v>
      </c>
      <c r="Q290">
        <v>56742.69515</v>
      </c>
      <c r="R290">
        <v>55967.581510000004</v>
      </c>
      <c r="S290">
        <v>56546.978179999998</v>
      </c>
      <c r="T290">
        <v>56501.006809999999</v>
      </c>
      <c r="U290">
        <v>56360.293389999999</v>
      </c>
      <c r="V290">
        <v>56198.993179999998</v>
      </c>
      <c r="W290">
        <v>55949.043160000001</v>
      </c>
      <c r="X290">
        <v>55618.978159999999</v>
      </c>
      <c r="Y290">
        <v>55316.596989999998</v>
      </c>
      <c r="Z290">
        <v>55099.86002</v>
      </c>
      <c r="AA290">
        <v>54979.860780000003</v>
      </c>
      <c r="AB290">
        <v>54933.845209999999</v>
      </c>
      <c r="AC290">
        <v>54955.563240000003</v>
      </c>
      <c r="AD290">
        <v>54999.150099999999</v>
      </c>
      <c r="AE290">
        <v>55074.343150000001</v>
      </c>
      <c r="AF290">
        <v>55177.70306</v>
      </c>
      <c r="AG290">
        <v>55308.081819999999</v>
      </c>
      <c r="AH290">
        <v>55466.093540000002</v>
      </c>
      <c r="AI290">
        <v>55648.255129999998</v>
      </c>
      <c r="AJ290">
        <v>55852.095959999999</v>
      </c>
      <c r="AK290">
        <v>56070.5049</v>
      </c>
      <c r="AL290">
        <v>56303.877370000002</v>
      </c>
      <c r="AM290">
        <v>56558.435299999997</v>
      </c>
      <c r="AN290">
        <v>56866.826050000003</v>
      </c>
      <c r="AO290">
        <v>57191.104359999998</v>
      </c>
      <c r="AP290">
        <v>57514.559209999999</v>
      </c>
      <c r="AQ290">
        <v>57834.673069999997</v>
      </c>
      <c r="AR290">
        <v>58145.657160000002</v>
      </c>
      <c r="AS290">
        <v>58445.756520000003</v>
      </c>
      <c r="AT290">
        <v>58735.937310000001</v>
      </c>
      <c r="AU290">
        <v>59014.441680000004</v>
      </c>
      <c r="AV290">
        <v>59279.6656</v>
      </c>
      <c r="AW290">
        <v>59542.016519999997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643576.64569999999</v>
      </c>
      <c r="K291">
        <v>659583.15240000002</v>
      </c>
      <c r="L291">
        <v>680788.15740000003</v>
      </c>
      <c r="M291">
        <v>707657.01179999998</v>
      </c>
      <c r="N291">
        <v>726379.70180000004</v>
      </c>
      <c r="O291">
        <v>721074.4497</v>
      </c>
      <c r="P291">
        <v>719846.75230000005</v>
      </c>
      <c r="Q291">
        <v>718518.70239999995</v>
      </c>
      <c r="R291">
        <v>715962.83440000005</v>
      </c>
      <c r="S291">
        <v>721839.97849999997</v>
      </c>
      <c r="T291">
        <v>726331.38379999995</v>
      </c>
      <c r="U291">
        <v>727257.94990000001</v>
      </c>
      <c r="V291">
        <v>727377.15789999999</v>
      </c>
      <c r="W291">
        <v>726436.87179999996</v>
      </c>
      <c r="X291">
        <v>724477.14569999999</v>
      </c>
      <c r="Y291">
        <v>723316.11569999997</v>
      </c>
      <c r="Z291">
        <v>723114.62800000003</v>
      </c>
      <c r="AA291">
        <v>723759.37109999999</v>
      </c>
      <c r="AB291">
        <v>725021.48149999999</v>
      </c>
      <c r="AC291">
        <v>726755.08400000003</v>
      </c>
      <c r="AD291">
        <v>728632.42539999995</v>
      </c>
      <c r="AE291">
        <v>730635.78720000002</v>
      </c>
      <c r="AF291">
        <v>732723.61750000005</v>
      </c>
      <c r="AG291">
        <v>734884.63439999998</v>
      </c>
      <c r="AH291">
        <v>737136.47409999999</v>
      </c>
      <c r="AI291">
        <v>739436.62820000004</v>
      </c>
      <c r="AJ291">
        <v>741806.40599999996</v>
      </c>
      <c r="AK291">
        <v>744239.38060000003</v>
      </c>
      <c r="AL291">
        <v>746758.15659999999</v>
      </c>
      <c r="AM291">
        <v>749433.70070000004</v>
      </c>
      <c r="AN291">
        <v>752448.87520000001</v>
      </c>
      <c r="AO291">
        <v>755640.80579999997</v>
      </c>
      <c r="AP291">
        <v>758905.72380000004</v>
      </c>
      <c r="AQ291">
        <v>762212.33550000004</v>
      </c>
      <c r="AR291">
        <v>765514.20129999996</v>
      </c>
      <c r="AS291">
        <v>768780.66159999999</v>
      </c>
      <c r="AT291">
        <v>772016.36100000003</v>
      </c>
      <c r="AU291">
        <v>775213.67859999998</v>
      </c>
      <c r="AV291">
        <v>778363.96389999997</v>
      </c>
      <c r="AW291">
        <v>781536.36510000005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315290.95510000002</v>
      </c>
      <c r="K292">
        <v>335060.05550000002</v>
      </c>
      <c r="L292">
        <v>357365.90419999999</v>
      </c>
      <c r="M292">
        <v>382935.52250000002</v>
      </c>
      <c r="N292">
        <v>405770.19300000003</v>
      </c>
      <c r="O292">
        <v>397123.66720000003</v>
      </c>
      <c r="P292">
        <v>389392.62219999998</v>
      </c>
      <c r="Q292">
        <v>380425.12880000001</v>
      </c>
      <c r="R292">
        <v>367197.6053</v>
      </c>
      <c r="S292">
        <v>367272.4362</v>
      </c>
      <c r="T292">
        <v>369710.45490000001</v>
      </c>
      <c r="U292">
        <v>370777.34509999998</v>
      </c>
      <c r="V292">
        <v>371583.32339999999</v>
      </c>
      <c r="W292">
        <v>372080.53810000001</v>
      </c>
      <c r="X292">
        <v>372241.4449</v>
      </c>
      <c r="Y292">
        <v>372667.22210000001</v>
      </c>
      <c r="Z292">
        <v>373472.91710000002</v>
      </c>
      <c r="AA292">
        <v>374664.07750000001</v>
      </c>
      <c r="AB292">
        <v>375951.69640000002</v>
      </c>
      <c r="AC292">
        <v>377321.95860000001</v>
      </c>
      <c r="AD292">
        <v>378807.66619999998</v>
      </c>
      <c r="AE292">
        <v>380319.07370000001</v>
      </c>
      <c r="AF292">
        <v>381815.56890000001</v>
      </c>
      <c r="AG292">
        <v>383277.43469999998</v>
      </c>
      <c r="AH292">
        <v>384708.98009999999</v>
      </c>
      <c r="AI292">
        <v>386086.97700000001</v>
      </c>
      <c r="AJ292">
        <v>387428.79810000001</v>
      </c>
      <c r="AK292">
        <v>388761.96600000001</v>
      </c>
      <c r="AL292">
        <v>390104.51199999999</v>
      </c>
      <c r="AM292">
        <v>391494.99320000003</v>
      </c>
      <c r="AN292">
        <v>392862.11580000003</v>
      </c>
      <c r="AO292">
        <v>394277.52649999998</v>
      </c>
      <c r="AP292">
        <v>395747.32209999999</v>
      </c>
      <c r="AQ292">
        <v>397271.68310000002</v>
      </c>
      <c r="AR292">
        <v>398839.58240000001</v>
      </c>
      <c r="AS292">
        <v>400440.27029999997</v>
      </c>
      <c r="AT292">
        <v>402074.92619999999</v>
      </c>
      <c r="AU292">
        <v>403741.61290000001</v>
      </c>
      <c r="AV292">
        <v>405438.67810000002</v>
      </c>
      <c r="AW292">
        <v>407187.80869999999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578460457.60000002</v>
      </c>
      <c r="X293">
        <v>578505656.89999998</v>
      </c>
      <c r="Y293">
        <v>579373997.60000002</v>
      </c>
      <c r="Z293">
        <v>581089842.5</v>
      </c>
      <c r="AA293">
        <v>583480954.20000005</v>
      </c>
      <c r="AB293">
        <v>586323543.79999995</v>
      </c>
      <c r="AC293">
        <v>589464059.10000002</v>
      </c>
      <c r="AD293">
        <v>592710560.70000005</v>
      </c>
      <c r="AE293">
        <v>595985085.79999995</v>
      </c>
      <c r="AF293">
        <v>599244154.20000005</v>
      </c>
      <c r="AG293">
        <v>602475132</v>
      </c>
      <c r="AH293">
        <v>605695941.5</v>
      </c>
      <c r="AI293">
        <v>608874809.89999998</v>
      </c>
      <c r="AJ293">
        <v>612049648.5</v>
      </c>
      <c r="AK293">
        <v>615248777.39999998</v>
      </c>
      <c r="AL293">
        <v>618500131.29999995</v>
      </c>
      <c r="AM293">
        <v>621816361.29999995</v>
      </c>
      <c r="AN293">
        <v>625314415.10000002</v>
      </c>
      <c r="AO293">
        <v>628974234.10000002</v>
      </c>
      <c r="AP293">
        <v>632752162.79999995</v>
      </c>
      <c r="AQ293">
        <v>636622616</v>
      </c>
      <c r="AR293">
        <v>640550849.39999998</v>
      </c>
      <c r="AS293">
        <v>644503945.39999998</v>
      </c>
      <c r="AT293">
        <v>648477548.10000002</v>
      </c>
      <c r="AU293">
        <v>652465570.79999995</v>
      </c>
      <c r="AV293">
        <v>656462519.79999995</v>
      </c>
      <c r="AW293">
        <v>660506796.5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333088.902</v>
      </c>
      <c r="X294">
        <v>338184.02559999999</v>
      </c>
      <c r="Y294">
        <v>344113.3798</v>
      </c>
      <c r="Z294">
        <v>350623.45990000002</v>
      </c>
      <c r="AA294">
        <v>357798.94620000001</v>
      </c>
      <c r="AB294">
        <v>365383.53129999997</v>
      </c>
      <c r="AC294">
        <v>373240.85989999998</v>
      </c>
      <c r="AD294">
        <v>381318.61729999998</v>
      </c>
      <c r="AE294">
        <v>389447.84820000001</v>
      </c>
      <c r="AF294">
        <v>397482.09659999999</v>
      </c>
      <c r="AG294">
        <v>405387.81689999998</v>
      </c>
      <c r="AH294">
        <v>413224.62709999998</v>
      </c>
      <c r="AI294">
        <v>420971.95390000002</v>
      </c>
      <c r="AJ294">
        <v>428678.00809999998</v>
      </c>
      <c r="AK294">
        <v>436349.19910000003</v>
      </c>
      <c r="AL294">
        <v>444180.10710000002</v>
      </c>
      <c r="AM294">
        <v>452217.70049999998</v>
      </c>
      <c r="AN294">
        <v>460567.34629999998</v>
      </c>
      <c r="AO294">
        <v>469275.8015</v>
      </c>
      <c r="AP294">
        <v>478283.6459</v>
      </c>
      <c r="AQ294">
        <v>487664.86200000002</v>
      </c>
      <c r="AR294">
        <v>497429.6335</v>
      </c>
      <c r="AS294">
        <v>507528.60690000001</v>
      </c>
      <c r="AT294">
        <v>518039.05310000002</v>
      </c>
      <c r="AU294">
        <v>528962.24529999995</v>
      </c>
      <c r="AV294">
        <v>540261.25959999999</v>
      </c>
      <c r="AW294">
        <v>552155.88769999996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260239.3106</v>
      </c>
      <c r="X295">
        <v>260424.08069999999</v>
      </c>
      <c r="Y295">
        <v>261052.23050000001</v>
      </c>
      <c r="Z295">
        <v>262015.0116</v>
      </c>
      <c r="AA295">
        <v>263186.19829999999</v>
      </c>
      <c r="AB295">
        <v>264436.98729999998</v>
      </c>
      <c r="AC295">
        <v>265691.13530000002</v>
      </c>
      <c r="AD295">
        <v>266971.90889999998</v>
      </c>
      <c r="AE295">
        <v>268184.73910000001</v>
      </c>
      <c r="AF295">
        <v>269305.63069999998</v>
      </c>
      <c r="AG295">
        <v>270325.62929999997</v>
      </c>
      <c r="AH295">
        <v>271254.04060000001</v>
      </c>
      <c r="AI295">
        <v>272074.60430000001</v>
      </c>
      <c r="AJ295">
        <v>272821.12359999999</v>
      </c>
      <c r="AK295">
        <v>273538.89529999997</v>
      </c>
      <c r="AL295">
        <v>274245.06790000002</v>
      </c>
      <c r="AM295">
        <v>274964.7732</v>
      </c>
      <c r="AN295">
        <v>275606.86910000001</v>
      </c>
      <c r="AO295">
        <v>276300.38250000001</v>
      </c>
      <c r="AP295">
        <v>277071.17099999997</v>
      </c>
      <c r="AQ295">
        <v>277912.7303</v>
      </c>
      <c r="AR295">
        <v>278819.6091</v>
      </c>
      <c r="AS295">
        <v>279776.11420000001</v>
      </c>
      <c r="AT295">
        <v>280777.04989999998</v>
      </c>
      <c r="AU295">
        <v>281823.19890000002</v>
      </c>
      <c r="AV295">
        <v>282915.4534</v>
      </c>
      <c r="AW295">
        <v>284048.6741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666004.39399999997</v>
      </c>
      <c r="X296">
        <v>663450.01280000003</v>
      </c>
      <c r="Y296">
        <v>661788.00329999998</v>
      </c>
      <c r="Z296">
        <v>661125.7439</v>
      </c>
      <c r="AA296">
        <v>661293.7929</v>
      </c>
      <c r="AB296">
        <v>662051.90729999996</v>
      </c>
      <c r="AC296">
        <v>663226.95680000004</v>
      </c>
      <c r="AD296">
        <v>664517.39099999995</v>
      </c>
      <c r="AE296">
        <v>665879.68209999998</v>
      </c>
      <c r="AF296">
        <v>667268.51540000003</v>
      </c>
      <c r="AG296">
        <v>668672.63630000001</v>
      </c>
      <c r="AH296">
        <v>670111.35759999999</v>
      </c>
      <c r="AI296">
        <v>671551.41249999998</v>
      </c>
      <c r="AJ296">
        <v>673022.36860000005</v>
      </c>
      <c r="AK296">
        <v>674530.77480000001</v>
      </c>
      <c r="AL296">
        <v>676103.37170000002</v>
      </c>
      <c r="AM296">
        <v>677738.67590000003</v>
      </c>
      <c r="AN296">
        <v>679670.60820000002</v>
      </c>
      <c r="AO296">
        <v>681771.43649999995</v>
      </c>
      <c r="AP296">
        <v>683958.21149999998</v>
      </c>
      <c r="AQ296">
        <v>686198.50930000003</v>
      </c>
      <c r="AR296">
        <v>688446.68669999996</v>
      </c>
      <c r="AS296">
        <v>690667.94030000002</v>
      </c>
      <c r="AT296">
        <v>692859.92449999996</v>
      </c>
      <c r="AU296">
        <v>695013.45440000005</v>
      </c>
      <c r="AV296">
        <v>697120.18319999997</v>
      </c>
      <c r="AW296">
        <v>699237.08840000001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112644.30220000001</v>
      </c>
      <c r="X297">
        <v>112474.84050000001</v>
      </c>
      <c r="Y297">
        <v>112165.531</v>
      </c>
      <c r="Z297">
        <v>111954.77469999999</v>
      </c>
      <c r="AA297">
        <v>111957.8659</v>
      </c>
      <c r="AB297">
        <v>112011.07060000001</v>
      </c>
      <c r="AC297">
        <v>112159.22840000001</v>
      </c>
      <c r="AD297">
        <v>112397.6134</v>
      </c>
      <c r="AE297">
        <v>112722.93399999999</v>
      </c>
      <c r="AF297">
        <v>113114.63340000001</v>
      </c>
      <c r="AG297">
        <v>113561.5545</v>
      </c>
      <c r="AH297">
        <v>114060.5193</v>
      </c>
      <c r="AI297">
        <v>114608.5377</v>
      </c>
      <c r="AJ297">
        <v>115193.05560000001</v>
      </c>
      <c r="AK297">
        <v>115800.0249</v>
      </c>
      <c r="AL297">
        <v>116433.40850000001</v>
      </c>
      <c r="AM297">
        <v>117083.413</v>
      </c>
      <c r="AN297">
        <v>117793.3147</v>
      </c>
      <c r="AO297">
        <v>118510.97779999999</v>
      </c>
      <c r="AP297">
        <v>119218.2678</v>
      </c>
      <c r="AQ297">
        <v>119920.81269999999</v>
      </c>
      <c r="AR297">
        <v>120610.7043</v>
      </c>
      <c r="AS297">
        <v>121289.3722</v>
      </c>
      <c r="AT297">
        <v>121959.7473</v>
      </c>
      <c r="AU297">
        <v>122616.4734</v>
      </c>
      <c r="AV297">
        <v>123255.08500000001</v>
      </c>
      <c r="AW297">
        <v>123901.0043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55884.403010000002</v>
      </c>
      <c r="X298">
        <v>55537.285069999998</v>
      </c>
      <c r="Y298">
        <v>55240.881099999999</v>
      </c>
      <c r="Z298">
        <v>55048.522700000001</v>
      </c>
      <c r="AA298">
        <v>54961.14789</v>
      </c>
      <c r="AB298">
        <v>54951.390099999997</v>
      </c>
      <c r="AC298">
        <v>55008.789599999996</v>
      </c>
      <c r="AD298">
        <v>55085.410669999997</v>
      </c>
      <c r="AE298">
        <v>55189.510479999997</v>
      </c>
      <c r="AF298">
        <v>55317.195679999997</v>
      </c>
      <c r="AG298">
        <v>55467.478309999999</v>
      </c>
      <c r="AH298">
        <v>55641.412539999998</v>
      </c>
      <c r="AI298">
        <v>55836.161919999999</v>
      </c>
      <c r="AJ298">
        <v>56049.970939999999</v>
      </c>
      <c r="AK298">
        <v>56276.260260000003</v>
      </c>
      <c r="AL298">
        <v>56515.886870000002</v>
      </c>
      <c r="AM298">
        <v>56764.041160000001</v>
      </c>
      <c r="AN298">
        <v>57071.879670000002</v>
      </c>
      <c r="AO298">
        <v>57397.390930000001</v>
      </c>
      <c r="AP298">
        <v>57723.53527</v>
      </c>
      <c r="AQ298">
        <v>58046.771220000002</v>
      </c>
      <c r="AR298">
        <v>58360.430099999998</v>
      </c>
      <c r="AS298">
        <v>58662.009149999998</v>
      </c>
      <c r="AT298">
        <v>58951.914729999997</v>
      </c>
      <c r="AU298">
        <v>59228.238969999999</v>
      </c>
      <c r="AV298">
        <v>59489.470780000003</v>
      </c>
      <c r="AW298">
        <v>59746.327429999998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725973.60190000001</v>
      </c>
      <c r="X299">
        <v>723722.92619999999</v>
      </c>
      <c r="Y299">
        <v>722417.71369999996</v>
      </c>
      <c r="Z299">
        <v>722222.78879999998</v>
      </c>
      <c r="AA299">
        <v>722971.1496</v>
      </c>
      <c r="AB299">
        <v>724394.9791</v>
      </c>
      <c r="AC299">
        <v>726310.45620000002</v>
      </c>
      <c r="AD299">
        <v>728365.14280000003</v>
      </c>
      <c r="AE299">
        <v>730523.67960000003</v>
      </c>
      <c r="AF299">
        <v>732736.42260000005</v>
      </c>
      <c r="AG299">
        <v>734991.06319999998</v>
      </c>
      <c r="AH299">
        <v>737308.37659999996</v>
      </c>
      <c r="AI299">
        <v>739651.79269999999</v>
      </c>
      <c r="AJ299">
        <v>742049.66570000001</v>
      </c>
      <c r="AK299">
        <v>744502.10259999998</v>
      </c>
      <c r="AL299">
        <v>747037.38179999997</v>
      </c>
      <c r="AM299">
        <v>749649.30480000004</v>
      </c>
      <c r="AN299">
        <v>752629.23100000003</v>
      </c>
      <c r="AO299">
        <v>755804.64289999998</v>
      </c>
      <c r="AP299">
        <v>759073.76130000001</v>
      </c>
      <c r="AQ299">
        <v>762400.00190000003</v>
      </c>
      <c r="AR299">
        <v>765729.88879999996</v>
      </c>
      <c r="AS299">
        <v>769025.14390000002</v>
      </c>
      <c r="AT299">
        <v>772283.67740000004</v>
      </c>
      <c r="AU299">
        <v>775493.98309999995</v>
      </c>
      <c r="AV299">
        <v>778645.78330000001</v>
      </c>
      <c r="AW299">
        <v>781808.64060000004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371955.77679999999</v>
      </c>
      <c r="X300">
        <v>371970.85479999997</v>
      </c>
      <c r="Y300">
        <v>372287.85710000002</v>
      </c>
      <c r="Z300">
        <v>373036.79599999997</v>
      </c>
      <c r="AA300">
        <v>374207.3738</v>
      </c>
      <c r="AB300">
        <v>375507.39649999997</v>
      </c>
      <c r="AC300">
        <v>376905.74060000002</v>
      </c>
      <c r="AD300">
        <v>378420.81660000002</v>
      </c>
      <c r="AE300">
        <v>379955.01400000002</v>
      </c>
      <c r="AF300">
        <v>381463.80239999999</v>
      </c>
      <c r="AG300">
        <v>382927.05219999998</v>
      </c>
      <c r="AH300">
        <v>384350.82169999997</v>
      </c>
      <c r="AI300">
        <v>385715.85430000001</v>
      </c>
      <c r="AJ300">
        <v>387043.33960000001</v>
      </c>
      <c r="AK300">
        <v>388364.48599999998</v>
      </c>
      <c r="AL300">
        <v>389700.35269999999</v>
      </c>
      <c r="AM300">
        <v>391066.27789999999</v>
      </c>
      <c r="AN300">
        <v>392414.32260000001</v>
      </c>
      <c r="AO300">
        <v>393821.4388</v>
      </c>
      <c r="AP300">
        <v>395295.39510000002</v>
      </c>
      <c r="AQ300">
        <v>396835.28889999999</v>
      </c>
      <c r="AR300">
        <v>398427.79479999997</v>
      </c>
      <c r="AS300">
        <v>400058.66210000002</v>
      </c>
      <c r="AT300">
        <v>401725.6177</v>
      </c>
      <c r="AU300">
        <v>403424.10110000003</v>
      </c>
      <c r="AV300">
        <v>405150.54550000001</v>
      </c>
      <c r="AW300">
        <v>406925.15269999998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128.7211261581146</v>
      </c>
      <c r="E6" s="36">
        <f>E7+E8</f>
        <v>0.57103816742091329</v>
      </c>
      <c r="F6" s="36">
        <f>F7+F8</f>
        <v>0.47152522358609511</v>
      </c>
      <c r="G6" s="36">
        <f>G7+G8</f>
        <v>0</v>
      </c>
      <c r="H6" s="163">
        <f t="shared" ref="H6:H15" si="0">SUM(C6:G6)</f>
        <v>129.76368954912161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78.278908142114588</v>
      </c>
      <c r="E7" s="16">
        <f>'T energie usages'!J12/'T energie usages'!J$20*(Résultats!N$192+Résultats!N$193+Résultats!N$194)/1000000</f>
        <v>7.7574419253809276E-3</v>
      </c>
      <c r="F7" s="16">
        <f>'T energie usages'!K12*2.394*Résultats!L284</f>
        <v>3.6806916095057919E-5</v>
      </c>
      <c r="G7" s="16">
        <v>0</v>
      </c>
      <c r="H7" s="95">
        <f t="shared" si="0"/>
        <v>78.286702390956066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50.442218015999998</v>
      </c>
      <c r="E8" s="16">
        <f>'T energie usages'!J13/'T energie usages'!J$20*(Résultats!N$192+Résultats!N$193+Résultats!N$194)/1000000</f>
        <v>0.56328072549553232</v>
      </c>
      <c r="F8" s="16">
        <f>(Résultats!N$209+Résultats!N$210+Résultats!N$211+Résultats!N$212+Résultats!N$213)/1000000</f>
        <v>0.47148841667000008</v>
      </c>
      <c r="G8" s="16">
        <v>0</v>
      </c>
      <c r="H8" s="95">
        <f t="shared" si="0"/>
        <v>51.476987158165528</v>
      </c>
      <c r="I8" s="166"/>
      <c r="J8" s="166"/>
      <c r="K8" s="197" t="s">
        <v>18</v>
      </c>
      <c r="L8" s="45">
        <f>H19</f>
        <v>131.42904360129543</v>
      </c>
      <c r="M8" s="45">
        <f>H45</f>
        <v>119.18556729452079</v>
      </c>
      <c r="N8" s="86">
        <f>H71</f>
        <v>89.660055936465753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0.89164950279999999</v>
      </c>
      <c r="D9" s="36">
        <f>'T energie usages'!I14*3.2*Résultats!L283</f>
        <v>22.203883810779935</v>
      </c>
      <c r="E9" s="36">
        <f>'T energie usages'!J14/'T energie usages'!J$20*(Résultats!N$192+Résultats!N$193+Résultats!N$194)/1000000</f>
        <v>6.8977541462251324</v>
      </c>
      <c r="F9" s="36">
        <f>('T energie usages'!K14-8)*2.394*Résultats!L284</f>
        <v>26.898102950227308</v>
      </c>
      <c r="G9" s="36">
        <v>0</v>
      </c>
      <c r="H9" s="163">
        <f t="shared" si="0"/>
        <v>56.891390410032372</v>
      </c>
      <c r="I9" s="166"/>
      <c r="J9" s="166"/>
      <c r="K9" s="197" t="s">
        <v>87</v>
      </c>
      <c r="L9" s="45">
        <f>H22</f>
        <v>46.428447322607738</v>
      </c>
      <c r="M9" s="45">
        <f>H48</f>
        <v>35.216283173074473</v>
      </c>
      <c r="N9" s="86">
        <f>H74</f>
        <v>25.398060336373984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11.8819924885</v>
      </c>
      <c r="E10" s="36">
        <f>'T energie usages'!J15/'T energie usages'!J$20*(Résultats!N$192+Résultats!N$193+Résultats!N$194)/1000000</f>
        <v>6.1870726569017878</v>
      </c>
      <c r="F10" s="36">
        <f>(Résultats!N$214+Résultats!N$215)/1000000</f>
        <v>17.391326707000001</v>
      </c>
      <c r="G10" s="36">
        <v>0</v>
      </c>
      <c r="H10" s="163">
        <f t="shared" si="0"/>
        <v>35.460391852401784</v>
      </c>
      <c r="I10" s="166"/>
      <c r="J10" s="166"/>
      <c r="K10" s="157" t="s">
        <v>22</v>
      </c>
      <c r="L10" s="45">
        <f>H23</f>
        <v>25.093728263367765</v>
      </c>
      <c r="M10" s="45">
        <f>H49</f>
        <v>18.854362803053629</v>
      </c>
      <c r="N10" s="86">
        <f>H75</f>
        <v>22.052121824789566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21.030130665399998</v>
      </c>
      <c r="D11" s="36">
        <f>D12+D13</f>
        <v>64.482274814084064</v>
      </c>
      <c r="E11" s="36">
        <f>E12+E13</f>
        <v>5.2857901824521667</v>
      </c>
      <c r="F11" s="36">
        <f>F12+F13</f>
        <v>28.765809869724592</v>
      </c>
      <c r="G11" s="36">
        <f>G12+G13</f>
        <v>12.099488490000001</v>
      </c>
      <c r="H11" s="163">
        <f t="shared" si="0"/>
        <v>131.66349402166082</v>
      </c>
      <c r="I11" s="166"/>
      <c r="J11" s="166"/>
      <c r="K11" s="198" t="s">
        <v>88</v>
      </c>
      <c r="L11" s="199">
        <f>H24</f>
        <v>110.32094507988843</v>
      </c>
      <c r="M11" s="199">
        <f>H50</f>
        <v>118.63452113764643</v>
      </c>
      <c r="N11" s="89">
        <f>H76</f>
        <v>155.41963686868297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21.030130665399998</v>
      </c>
      <c r="D12" s="16">
        <f>(Résultats!N$171+Résultats!N$173+Résultats!N$174+Résultats!N$175+Résultats!N$176+Résultats!N$177+Résultats!N$178+Résultats!N$179+Résultats!N$180+Résultats!N$181+Résultats!N$182)/1000000</f>
        <v>57.972678353084071</v>
      </c>
      <c r="E12" s="16">
        <f>'T energie usages'!J17/'T energie usages'!J$20*(Résultats!N$192+Résultats!N$193+Résultats!N$194)/1000000</f>
        <v>5.1392701252843924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28.068797106924592</v>
      </c>
      <c r="G12" s="16">
        <f>Résultats!N$133/1000000</f>
        <v>12.099488490000001</v>
      </c>
      <c r="H12" s="95">
        <f t="shared" si="0"/>
        <v>124.31036474069306</v>
      </c>
      <c r="I12" s="166"/>
      <c r="J12" s="166"/>
      <c r="K12" s="200" t="s">
        <v>1</v>
      </c>
      <c r="L12" s="188">
        <f>SUM(L8:L11)</f>
        <v>313.27216426715938</v>
      </c>
      <c r="M12" s="188">
        <f t="shared" ref="M12:N12" si="1">SUM(M8:M11)</f>
        <v>291.89073440829532</v>
      </c>
      <c r="N12" s="188">
        <f t="shared" si="1"/>
        <v>292.52987496631226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6.5095964610000001</v>
      </c>
      <c r="E13" s="16">
        <f>'T energie usages'!J19/'T energie usages'!J$20*(Résultats!N$192+Résultats!N$193+Résultats!N$194)/1000000</f>
        <v>0.14652005716777455</v>
      </c>
      <c r="F13" s="16">
        <f>(Résultats!N$196)/1000000</f>
        <v>0.69701276280000002</v>
      </c>
      <c r="G13" s="16">
        <v>0</v>
      </c>
      <c r="H13" s="95">
        <f t="shared" si="0"/>
        <v>7.3531292809677744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21.921780168199998</v>
      </c>
      <c r="D14" s="37">
        <f>SUM(D9:D11)+D6</f>
        <v>227.2892772714786</v>
      </c>
      <c r="E14" s="37">
        <f>SUM(E9:E11)+E6</f>
        <v>18.941655152999999</v>
      </c>
      <c r="F14" s="37">
        <f>SUM(F9:F11)+F6</f>
        <v>73.526764750538007</v>
      </c>
      <c r="G14" s="37">
        <f>SUM(G9:G11)+G6</f>
        <v>12.099488490000001</v>
      </c>
      <c r="H14" s="167">
        <f t="shared" si="0"/>
        <v>353.7789658332166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21.921780168200002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226.37834454858407</v>
      </c>
      <c r="E15" s="165">
        <f>(Résultats!N$192+Résultats!N$193+Résultats!N$194)/1000000</f>
        <v>18.941655152999999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79.4714394233946</v>
      </c>
      <c r="G15" s="165">
        <f>Résultats!N$133/1000000</f>
        <v>12.099488490000001</v>
      </c>
      <c r="H15" s="188">
        <f t="shared" si="0"/>
        <v>358.81270778317867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358.81270699999999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130.64285541030534</v>
      </c>
      <c r="E19" s="36">
        <f>E20+E21</f>
        <v>0.47223477567683081</v>
      </c>
      <c r="F19" s="36">
        <f>F20+F21</f>
        <v>0.31395341531324322</v>
      </c>
      <c r="G19" s="36">
        <f>G20+G21</f>
        <v>0</v>
      </c>
      <c r="H19" s="163">
        <f>SUM(C19:G19)</f>
        <v>131.42904360129543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74.312693950305359</v>
      </c>
      <c r="E20" s="16">
        <f>'T energie usages'!J25/'T energie usages'!J$33*(Résultats!S$192+Résultats!S$193+Résultats!S$194)/1000000</f>
        <v>2.0253453120718693E-2</v>
      </c>
      <c r="F20" s="16">
        <f>'T energie usages'!K25*2.394*Résultats!S284</f>
        <v>4.6830883243196149E-5</v>
      </c>
      <c r="G20" s="16">
        <v>0</v>
      </c>
      <c r="H20" s="95">
        <f>SUM(C20:G20)</f>
        <v>74.332994234309325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56.330161459999999</v>
      </c>
      <c r="E21" s="16">
        <f>'T energie usages'!J26/'T energie usages'!J$33*(Résultats!S$192+Résultats!S$193+Résultats!S$194)/1000000</f>
        <v>0.45198132255611212</v>
      </c>
      <c r="F21" s="16">
        <f>(Résultats!S$209+Résultats!S$210+Résultats!S$211+Résultats!S$212+Résultats!S$213)/1000000</f>
        <v>0.31390658443000002</v>
      </c>
      <c r="G21" s="16">
        <v>0</v>
      </c>
      <c r="H21" s="95">
        <f>SUM(C21:G21)</f>
        <v>57.096049366986115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0.80001719279999994</v>
      </c>
      <c r="D22" s="36">
        <f>'T energie usages'!I27*3.2*Résultats!S283</f>
        <v>20.953655302142554</v>
      </c>
      <c r="E22" s="36">
        <f>'T energie usages'!J27/'T energie usages'!J$33*(Résultats!S$192+Résultats!S$193+Résultats!S$194)/1000000</f>
        <v>4.9795589044647004</v>
      </c>
      <c r="F22" s="36">
        <f>('T energie usages'!K27-8)*2.394*Résultats!S284</f>
        <v>19.695215923200486</v>
      </c>
      <c r="G22" s="36">
        <v>0</v>
      </c>
      <c r="H22" s="163">
        <f>SUM(C22:G22)</f>
        <v>46.428447322607738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9.3013821455999999</v>
      </c>
      <c r="E23" s="36">
        <f>'T energie usages'!J28/'T energie usages'!J$33*(Résultats!S$192+Résultats!S$193+Résultats!S$194)/1000000</f>
        <v>4.1905056337677671</v>
      </c>
      <c r="F23" s="36">
        <f>(Résultats!S$214+Résultats!S$215)/1000000</f>
        <v>11.601840483999998</v>
      </c>
      <c r="G23" s="36">
        <v>0</v>
      </c>
      <c r="H23" s="163">
        <f t="shared" ref="H23:H28" si="2">SUM(C23:G23)</f>
        <v>25.093728263367765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12.506968850499998</v>
      </c>
      <c r="D24" s="36">
        <f>D25+D26</f>
        <v>55.05834245991057</v>
      </c>
      <c r="E24" s="36">
        <f>E25+E26</f>
        <v>3.4635829600907</v>
      </c>
      <c r="F24" s="36">
        <f>F25+F26</f>
        <v>24.588471629387158</v>
      </c>
      <c r="G24" s="36">
        <f>G25+G26</f>
        <v>14.70357918</v>
      </c>
      <c r="H24" s="163">
        <f t="shared" si="2"/>
        <v>110.32094507988843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12.506968850499998</v>
      </c>
      <c r="D25" s="16">
        <f>(Résultats!S$171+Résultats!S$173+Résultats!S$174+Résultats!S$175+Résultats!S$176+Résultats!S$177+Résultats!S$178+Résultats!S$179+Résultats!S$180+Résultats!S$181+Résultats!S$182)/1000000</f>
        <v>47.669318550910567</v>
      </c>
      <c r="E25" s="16">
        <f>'T energie usages'!J30/'T energie usages'!J$33*(Résultats!S$192+Résultats!S$193+Résultats!S$194)/1000000</f>
        <v>3.3586493848281429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24.067187818787158</v>
      </c>
      <c r="G25" s="16">
        <f>Résultats!S$133/1000000</f>
        <v>14.70357918</v>
      </c>
      <c r="H25" s="95">
        <f t="shared" si="2"/>
        <v>102.30570378502587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7.3890239089999996</v>
      </c>
      <c r="E26" s="16">
        <f>'T energie usages'!J32/'T energie usages'!J$33*(Résultats!S$192+Résultats!S$193+Résultats!S$194)/1000000</f>
        <v>0.10493357526255703</v>
      </c>
      <c r="F26" s="16">
        <f>(Résultats!S$196)/1000000</f>
        <v>0.52128381060000006</v>
      </c>
      <c r="G26" s="16">
        <v>0</v>
      </c>
      <c r="H26" s="95">
        <f t="shared" si="2"/>
        <v>8.0152412948625571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13.306986043299998</v>
      </c>
      <c r="D27" s="37">
        <f>SUM(D22:D24)+D19</f>
        <v>215.95623531795846</v>
      </c>
      <c r="E27" s="37">
        <f>SUM(E22:E24)+E19</f>
        <v>13.105882273999999</v>
      </c>
      <c r="F27" s="37">
        <f>SUM(F22:F24)+F19</f>
        <v>56.199481451900887</v>
      </c>
      <c r="G27" s="37">
        <f>SUM(G22:G24)+G19</f>
        <v>14.70357918</v>
      </c>
      <c r="H27" s="167">
        <f t="shared" si="2"/>
        <v>313.27216426715938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13.306986043299998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216.01380493551054</v>
      </c>
      <c r="E28" s="165">
        <f>(Résultats!S$192+Résultats!S$193+Résultats!S$194)/1000000</f>
        <v>13.105882274000001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59.638665797817154</v>
      </c>
      <c r="G28" s="165">
        <f>Résultats!S$133/1000000</f>
        <v>14.70357918</v>
      </c>
      <c r="H28" s="188">
        <f t="shared" si="2"/>
        <v>316.76891823062772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316.76891760000001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124.29668628380857</v>
      </c>
      <c r="E32" s="36">
        <f>E33+E34</f>
        <v>0.26323253535635299</v>
      </c>
      <c r="F32" s="36">
        <f>F33+F34</f>
        <v>0.30935337715228706</v>
      </c>
      <c r="G32" s="36">
        <f>G33+G34</f>
        <v>0</v>
      </c>
      <c r="H32" s="163">
        <f>SUM(C32:G32)</f>
        <v>124.86927219631721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68.165475819808577</v>
      </c>
      <c r="E33" s="16">
        <f>'T energie usages'!J38/'T energie usages'!J$46*(Résultats!X$192+Résultats!X$193+Résultats!X$194)/1000000</f>
        <v>5.15503346702142E-2</v>
      </c>
      <c r="F33" s="16">
        <f>'T energie usages'!K38*2.394*Résultats!X284</f>
        <v>6.7876822287077634E-5</v>
      </c>
      <c r="G33" s="16">
        <v>0</v>
      </c>
      <c r="H33" s="95">
        <f>SUM(C33:G33)</f>
        <v>68.217094031301073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56.131210463999992</v>
      </c>
      <c r="E34" s="16">
        <f>'T energie usages'!J39/'T energie usages'!J$46*(Résultats!X$192+Résultats!X$193+Résultats!X$194)/1000000</f>
        <v>0.2116822006861388</v>
      </c>
      <c r="F34" s="16">
        <f>(Résultats!X$209+Résultats!X$210+Résultats!X$211+Résultats!X$212+Résultats!X$213)/1000000</f>
        <v>0.30928550032999996</v>
      </c>
      <c r="G34" s="16">
        <v>0</v>
      </c>
      <c r="H34" s="95">
        <f>SUM(C34:G34)</f>
        <v>56.652178165016132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0.67753718090000004</v>
      </c>
      <c r="D35" s="36">
        <f>'T energie usages'!I40*3.2*Résultats!X283</f>
        <v>17.927850334716226</v>
      </c>
      <c r="E35" s="36">
        <f>'T energie usages'!J40/'T energie usages'!J$46*(Résultats!X$192+Résultats!X$193+Résultats!X$194)/1000000</f>
        <v>2.242240990924333</v>
      </c>
      <c r="F35" s="36">
        <f>('T energie usages'!K40-8)*2.394*Résultats!X284</f>
        <v>19.434673009166666</v>
      </c>
      <c r="G35" s="36">
        <v>0</v>
      </c>
      <c r="H35" s="163">
        <f>SUM(C35:G35)</f>
        <v>40.282301515707225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8.3271449424000004</v>
      </c>
      <c r="E36" s="36">
        <f>'T energie usages'!J41/'T energie usages'!J$46*(Résultats!X$192+Résultats!X$193+Résultats!X$194)/1000000</f>
        <v>1.6648871053010577</v>
      </c>
      <c r="F36" s="36">
        <f>(Résultats!X$214+Résultats!X$215)/1000000</f>
        <v>8.7255593529999995</v>
      </c>
      <c r="G36" s="36">
        <v>0</v>
      </c>
      <c r="H36" s="163">
        <f t="shared" ref="H36:H41" si="3">SUM(C36:G36)</f>
        <v>18.717591400701057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12.670424949599999</v>
      </c>
      <c r="D37" s="36">
        <f>D38+D39</f>
        <v>60.451968689870469</v>
      </c>
      <c r="E37" s="36">
        <f>E38+E39</f>
        <v>1.5834575579182566</v>
      </c>
      <c r="F37" s="36">
        <f>F38+F39</f>
        <v>22.579190109431593</v>
      </c>
      <c r="G37" s="36">
        <f>G38+G39</f>
        <v>16.014088000000001</v>
      </c>
      <c r="H37" s="163">
        <f t="shared" si="3"/>
        <v>113.29912930682032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12.670424949599999</v>
      </c>
      <c r="D38" s="16">
        <f>(Résultats!X$171+Résultats!X$173+Résultats!X$174+Résultats!X$175+Résultats!X$176+Résultats!X$177+Résultats!X$178+Résultats!X$179+Résultats!X$180+Résultats!X$181+Résultats!X$182)/1000000</f>
        <v>53.039719124870466</v>
      </c>
      <c r="E38" s="16">
        <f>'T energie usages'!J43/'T energie usages'!J$46*(Résultats!X$192+Résultats!X$193+Résultats!X$194)/1000000</f>
        <v>1.532918447015007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22.064474329431594</v>
      </c>
      <c r="G38" s="16">
        <f>Résultats!X$133/1000000</f>
        <v>16.014088000000001</v>
      </c>
      <c r="H38" s="95">
        <f t="shared" si="3"/>
        <v>105.32162485091706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7.4122495650000007</v>
      </c>
      <c r="E39" s="16">
        <f>'T energie usages'!J45/'T energie usages'!J$46*(Résultats!X$192+Résultats!X$193+Résultats!X$194)/1000000</f>
        <v>5.0539110903249619E-2</v>
      </c>
      <c r="F39" s="16">
        <f>(Résultats!X$196)/1000000</f>
        <v>0.51471578000000007</v>
      </c>
      <c r="G39" s="16">
        <v>0</v>
      </c>
      <c r="H39" s="95">
        <f t="shared" si="3"/>
        <v>7.9775044559032509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13.347962130499999</v>
      </c>
      <c r="D40" s="37">
        <f>SUM(D35:D37)+D32</f>
        <v>211.00365025079526</v>
      </c>
      <c r="E40" s="37">
        <f>SUM(E35:E37)+E32</f>
        <v>5.7538181895000005</v>
      </c>
      <c r="F40" s="37">
        <f>SUM(F35:F37)+F32</f>
        <v>51.048775848750545</v>
      </c>
      <c r="G40" s="37">
        <f>SUM(G35:G37)+G32</f>
        <v>16.014088000000001</v>
      </c>
      <c r="H40" s="167">
        <f t="shared" si="3"/>
        <v>297.16829441954582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13.347962130499999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211.05567658627049</v>
      </c>
      <c r="E41" s="165">
        <f>(Résultats!X$192+Résultats!X$193+Résultats!X$194)/1000000</f>
        <v>5.7538181895000005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51.185972482761585</v>
      </c>
      <c r="G41" s="165">
        <f>Résultats!X$133/1000000</f>
        <v>16.014088000000001</v>
      </c>
      <c r="H41" s="188">
        <f t="shared" si="3"/>
        <v>297.35751738903213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297.35751679999998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118.56111988058436</v>
      </c>
      <c r="E45" s="36">
        <f>E46+E47</f>
        <v>0.31540008287849453</v>
      </c>
      <c r="F45" s="36">
        <f>F46+F47</f>
        <v>0.30904733105793891</v>
      </c>
      <c r="G45" s="36">
        <f>G46+G47</f>
        <v>0</v>
      </c>
      <c r="H45" s="163">
        <f>SUM(C45:G45)</f>
        <v>119.18556729452079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61.632425564584352</v>
      </c>
      <c r="E46" s="16">
        <f>'T energie usages'!J51/'T energie usages'!J$59*(Résultats!AC$192+Résultats!AC$193+Résultats!AC$194)/1000000</f>
        <v>0.11766425211417185</v>
      </c>
      <c r="F46" s="16">
        <f>'T energie usages'!K51*2.394*Résultats!AC284</f>
        <v>8.6459077938982627E-5</v>
      </c>
      <c r="G46" s="16">
        <v>0</v>
      </c>
      <c r="H46" s="95">
        <f>SUM(C46:G46)</f>
        <v>61.750176275776468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56.928694315999998</v>
      </c>
      <c r="E47" s="16">
        <f>'T energie usages'!J52/'T energie usages'!J$59*(Résultats!AC$192+Résultats!AC$193+Résultats!AC$194)/1000000</f>
        <v>0.19773583076432266</v>
      </c>
      <c r="F47" s="16">
        <f>(Résultats!AC$209+Résultats!AC$210+Résultats!AC$211+Résultats!AC$212+Résultats!AC$213)/1000000</f>
        <v>0.30896087197999994</v>
      </c>
      <c r="G47" s="16">
        <v>0</v>
      </c>
      <c r="H47" s="95">
        <f>SUM(C47:G47)</f>
        <v>57.435391018744319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0.55756391999999999</v>
      </c>
      <c r="D48" s="36">
        <f>'T energie usages'!I53*3.2*Résultats!AC283</f>
        <v>15.919925669159992</v>
      </c>
      <c r="E48" s="36">
        <f>'T energie usages'!J53/'T energie usages'!J$59*(Résultats!AC$192+Résultats!AC$193+Résultats!AC$194)/1000000</f>
        <v>2.0047931768777589</v>
      </c>
      <c r="F48" s="36">
        <f>('T energie usages'!K53-8)*2.394*Résultats!AC284</f>
        <v>16.734000407036721</v>
      </c>
      <c r="G48" s="36">
        <v>0</v>
      </c>
      <c r="H48" s="163">
        <f>SUM(C48:G48)</f>
        <v>35.216283173074473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8.945038178099999</v>
      </c>
      <c r="E49" s="36">
        <f>'T energie usages'!J54/'T energie usages'!J$59*(Résultats!AC$192+Résultats!AC$193+Résultats!AC$194)/1000000</f>
        <v>1.5395335849536291</v>
      </c>
      <c r="F49" s="36">
        <f>(Résultats!AC$214+Résultats!AC$215)/1000000</f>
        <v>8.3697910400000008</v>
      </c>
      <c r="G49" s="36">
        <v>0</v>
      </c>
      <c r="H49" s="163">
        <f t="shared" ref="H49:H54" si="4">SUM(C49:G49)</f>
        <v>18.854362803053629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13.7441090673</v>
      </c>
      <c r="D50" s="36">
        <f>D51+D52</f>
        <v>64.642351838090377</v>
      </c>
      <c r="E50" s="36">
        <f>E51+E52</f>
        <v>1.5234489375901181</v>
      </c>
      <c r="F50" s="36">
        <f>F51+F52</f>
        <v>22.40137026466595</v>
      </c>
      <c r="G50" s="36">
        <f>G51+G52</f>
        <v>16.323241029999998</v>
      </c>
      <c r="H50" s="163">
        <f t="shared" si="4"/>
        <v>118.63452113764643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13.7441090673</v>
      </c>
      <c r="D51" s="16">
        <f>(Résultats!AC$171+Résultats!AC$173+Résultats!AC$174+Résultats!AC$175+Résultats!AC$176+Résultats!AC$177+Résultats!AC$178+Résultats!AC$179+Résultats!AC$180+Résultats!AC$181+Résultats!AC$182)/1000000</f>
        <v>56.87517328409038</v>
      </c>
      <c r="E51" s="16">
        <f>'T energie usages'!J56/'T energie usages'!J$59*(Résultats!AC$192+Résultats!AC$193+Résultats!AC$194)/1000000</f>
        <v>1.4758281607414516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21.88699006656595</v>
      </c>
      <c r="G51" s="16">
        <f>Résultats!AC$133/1000000</f>
        <v>16.323241029999998</v>
      </c>
      <c r="H51" s="95">
        <f t="shared" si="4"/>
        <v>110.30534160869777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7.7671785539999991</v>
      </c>
      <c r="E52" s="16">
        <f>'T energie usages'!J58/'T energie usages'!J$59*(Résultats!AC$192+Résultats!AC$193+Résultats!AC$194)/1000000</f>
        <v>4.7620776848666453E-2</v>
      </c>
      <c r="F52" s="16">
        <f>(Résultats!AC$196)/1000000</f>
        <v>0.51438019810000002</v>
      </c>
      <c r="G52" s="16">
        <v>0</v>
      </c>
      <c r="H52" s="95">
        <f t="shared" si="4"/>
        <v>8.3291795289486661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14.3016729873</v>
      </c>
      <c r="D53" s="37">
        <f>SUM(D48:D50)+D45</f>
        <v>208.06843556593472</v>
      </c>
      <c r="E53" s="37">
        <f>SUM(E48:E50)+E45</f>
        <v>5.3831757823000013</v>
      </c>
      <c r="F53" s="37">
        <f>SUM(F48:F50)+F45</f>
        <v>47.814209042760609</v>
      </c>
      <c r="G53" s="37">
        <f>SUM(G48:G50)+G45</f>
        <v>16.323241029999998</v>
      </c>
      <c r="H53" s="167">
        <f t="shared" si="4"/>
        <v>291.89073440829537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14.3016729873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208.11530057219031</v>
      </c>
      <c r="E54" s="165">
        <f>(Résultats!AC$192+Résultats!AC$193+Résultats!AC$194)/1000000</f>
        <v>5.3831757823000004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47.932340816645947</v>
      </c>
      <c r="G54" s="165">
        <f>Résultats!AC$133/1000000</f>
        <v>16.323241029999998</v>
      </c>
      <c r="H54" s="188">
        <f t="shared" si="4"/>
        <v>292.05573118843625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292.0557306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110.64804409720932</v>
      </c>
      <c r="E58" s="36">
        <f>E59+E60</f>
        <v>0.42200776503940329</v>
      </c>
      <c r="F58" s="36">
        <f>F59+F60</f>
        <v>0.82317285205528368</v>
      </c>
      <c r="G58" s="36">
        <f>G59+G60</f>
        <v>0</v>
      </c>
      <c r="H58" s="163">
        <f t="shared" ref="H58:H67" si="5">SUM(C58:G58)</f>
        <v>111.89322471430401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53.712736429209322</v>
      </c>
      <c r="E59" s="16">
        <f>'T energie usages'!J64/'T energie usages'!J$72*(Résultats!AH$192+Résultats!AH$193+Résultats!AH$194)/1000000</f>
        <v>0.22443380945801492</v>
      </c>
      <c r="F59" s="16">
        <f>'T energie usages'!K64*2.394*Résultats!AH284</f>
        <v>9.1703005283692049E-5</v>
      </c>
      <c r="G59" s="16">
        <v>0</v>
      </c>
      <c r="H59" s="95">
        <f t="shared" si="5"/>
        <v>53.937261941672617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56.935307668</v>
      </c>
      <c r="E60" s="16">
        <f>'T energie usages'!J65/'T energie usages'!J$72*(Résultats!AH$192+Résultats!AH$193+Résultats!AH$194)/1000000</f>
        <v>0.19757395558138841</v>
      </c>
      <c r="F60" s="16">
        <f>(Résultats!AH$209+Résultats!AH$210+Résultats!AH$211+Résultats!AH$212+Résultats!AH$213)/1000000</f>
        <v>0.82308114904999996</v>
      </c>
      <c r="G60" s="16">
        <v>0</v>
      </c>
      <c r="H60" s="95">
        <f t="shared" si="5"/>
        <v>57.955962772631388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0.4875936595</v>
      </c>
      <c r="D61" s="36">
        <f>'T energie usages'!I66*3.2*Résultats!AH283</f>
        <v>14.721443949653215</v>
      </c>
      <c r="E61" s="36">
        <f>'T energie usages'!J66/'T energie usages'!J$72*(Résultats!AH$192+Résultats!AH$193+Résultats!AH$194)/1000000</f>
        <v>1.9310203599940325</v>
      </c>
      <c r="F61" s="36">
        <f>('T energie usages'!K66-8)*2.394*Résultats!AH284</f>
        <v>14.648390499440067</v>
      </c>
      <c r="G61" s="36">
        <v>0</v>
      </c>
      <c r="H61" s="163">
        <f t="shared" si="5"/>
        <v>31.788448468587312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9.9580378132000007</v>
      </c>
      <c r="E62" s="36">
        <f>'T energie usages'!J67/'T energie usages'!J$72*(Résultats!AH$192+Résultats!AH$193+Résultats!AH$194)/1000000</f>
        <v>1.5760539656994925</v>
      </c>
      <c r="F62" s="36">
        <f>(Résultats!AH$214+Résultats!AH$215)/1000000</f>
        <v>8.1735077409999999</v>
      </c>
      <c r="G62" s="36">
        <v>0</v>
      </c>
      <c r="H62" s="163">
        <f t="shared" si="5"/>
        <v>19.707599519899492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15.126435868099998</v>
      </c>
      <c r="D63" s="36">
        <f>D64+D65</f>
        <v>71.496216076988688</v>
      </c>
      <c r="E63" s="36">
        <f>E64+E65</f>
        <v>1.5991087711670715</v>
      </c>
      <c r="F63" s="36">
        <f>F64+F65</f>
        <v>22.578024916176023</v>
      </c>
      <c r="G63" s="36">
        <f>G64+G65</f>
        <v>17.01357299</v>
      </c>
      <c r="H63" s="163">
        <f t="shared" si="5"/>
        <v>127.81335862243178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15.126435868099998</v>
      </c>
      <c r="D64" s="16">
        <f>(Résultats!AH$171+Résultats!AH$173+Résultats!AH$174+Résultats!AH$175+Résultats!AH$176+Résultats!AH$177+Résultats!AH$178+Résultats!AH$179+Résultats!AH$180+Résultats!AH$181+Résultats!AH$182)/1000000</f>
        <v>62.889455855988693</v>
      </c>
      <c r="E64" s="16">
        <f>'T energie usages'!J69/'T energie usages'!J$72*(Résultats!AH$192+Résultats!AH$193+Résultats!AH$194)/1000000</f>
        <v>1.5501102354948131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22.062875107876025</v>
      </c>
      <c r="G64" s="16">
        <f>Résultats!AH$133/1000000</f>
        <v>17.01357299</v>
      </c>
      <c r="H64" s="95">
        <f t="shared" si="5"/>
        <v>118.64245005745953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8.606760221</v>
      </c>
      <c r="E65" s="16">
        <f>'T energie usages'!J71/'T energie usages'!J$72*(Résultats!AH$192+Résultats!AH$193+Résultats!AH$194)/1000000</f>
        <v>4.8998535672258398E-2</v>
      </c>
      <c r="F65" s="16">
        <f>(Résultats!AH$196)/1000000</f>
        <v>0.51514980830000001</v>
      </c>
      <c r="G65" s="16">
        <v>0</v>
      </c>
      <c r="H65" s="95">
        <f t="shared" si="5"/>
        <v>9.1709085649722581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15.614029527599998</v>
      </c>
      <c r="D66" s="37">
        <f>SUM(D61:D63)+D58</f>
        <v>206.82374193705124</v>
      </c>
      <c r="E66" s="37">
        <f>SUM(E61:E63)+E58</f>
        <v>5.5281908618999998</v>
      </c>
      <c r="F66" s="37">
        <f>SUM(F61:F63)+F58</f>
        <v>46.223096008671376</v>
      </c>
      <c r="G66" s="37">
        <f>SUM(G61:G63)+G58</f>
        <v>17.01357299</v>
      </c>
      <c r="H66" s="167">
        <f t="shared" si="5"/>
        <v>291.20263132522263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15.6140295276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206.86509682818871</v>
      </c>
      <c r="E67" s="165">
        <f>(Résultats!AH$192+Résultats!AH$193+Résultats!AH$194)/1000000</f>
        <v>5.5281908618999998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46.326504766226023</v>
      </c>
      <c r="G67" s="165">
        <f>Résultats!AH$133/1000000</f>
        <v>17.01357299</v>
      </c>
      <c r="H67" s="188">
        <f t="shared" si="5"/>
        <v>291.34739497391473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291.34739450000001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-1.14558154310384E-8</v>
      </c>
      <c r="D71" s="36">
        <f>D72+D73</f>
        <v>86.307774708289244</v>
      </c>
      <c r="E71" s="36">
        <f>E72+E73</f>
        <v>1.4837257677085682</v>
      </c>
      <c r="F71" s="36">
        <f>F72+F73</f>
        <v>1.8685554719237603</v>
      </c>
      <c r="G71" s="36">
        <f>G72+G73</f>
        <v>0</v>
      </c>
      <c r="H71" s="163">
        <f t="shared" ref="H71:H80" si="6">SUM(C71:G71)</f>
        <v>89.660055936465753</v>
      </c>
      <c r="I71" s="3"/>
    </row>
    <row r="72" spans="1:28" x14ac:dyDescent="0.35">
      <c r="A72" s="148" t="s">
        <v>19</v>
      </c>
      <c r="B72" s="35"/>
      <c r="C72" s="16">
        <f>Résultats!AF$118/1000000</f>
        <v>-1.14558154310384E-8</v>
      </c>
      <c r="D72" s="16">
        <f>'T energie usages'!I90*3.2*Résultats!AW283</f>
        <v>24.370577982489252</v>
      </c>
      <c r="E72" s="16">
        <f>'T energie usages'!J90/'T energie usages'!J$98*(Résultats!AW$192+Résultats!AW$193+Résultats!AW$194)/1000000</f>
        <v>1.1029261318876564</v>
      </c>
      <c r="F72" s="16">
        <f>'T energie usages'!K90*2.394*Résultats!AW284</f>
        <v>5.4193093760410366E-5</v>
      </c>
      <c r="G72" s="16">
        <v>0</v>
      </c>
      <c r="H72" s="95">
        <f t="shared" si="6"/>
        <v>25.473558296014854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61.937196725799993</v>
      </c>
      <c r="E73" s="16">
        <f>'T energie usages'!J91/'T energie usages'!J$98*(Résultats!AW$192+Résultats!AW$193+Résultats!AW$194)/1000000</f>
        <v>0.38079963582091186</v>
      </c>
      <c r="F73" s="192">
        <f>(Résultats!AW$209+Résultats!AW$210+Résultats!AW$211+Résultats!AW$212+Résultats!AW$213)/1000000</f>
        <v>1.8685012788299999</v>
      </c>
      <c r="G73" s="16">
        <v>0</v>
      </c>
      <c r="H73" s="95">
        <f t="shared" si="6"/>
        <v>64.186497640450909</v>
      </c>
      <c r="I73" s="3"/>
    </row>
    <row r="74" spans="1:28" x14ac:dyDescent="0.35">
      <c r="A74" s="162" t="s">
        <v>21</v>
      </c>
      <c r="B74" s="187"/>
      <c r="C74" s="36">
        <f>Résultats!AW$135/1000000</f>
        <v>0.34364595990000002</v>
      </c>
      <c r="D74" s="36">
        <f>'T energie usages'!I92*3.2*Résultats!AW283</f>
        <v>10.925825921315447</v>
      </c>
      <c r="E74" s="36">
        <f>'T energie usages'!J92/'T energie usages'!J$98*(Résultats!AW$192+Résultats!AW$193+Résultats!AW$194)/1000000</f>
        <v>3.0220543224374108</v>
      </c>
      <c r="F74" s="36">
        <f>('T energie usages'!K92-8)*2.394*Résultats!AW284</f>
        <v>11.106534132721126</v>
      </c>
      <c r="G74" s="36">
        <v>0</v>
      </c>
      <c r="H74" s="163">
        <f t="shared" si="6"/>
        <v>25.398060336373984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11.425707514299999</v>
      </c>
      <c r="E75" s="36">
        <f>'T energie usages'!J93/'T energie usages'!J$98*(Résultats!AW$192+Résultats!AW$193+Résultats!AW$194)/1000000</f>
        <v>2.779841148489568</v>
      </c>
      <c r="F75" s="36">
        <f>(Résultats!AW$214+Résultats!AW$215)/1000000</f>
        <v>7.8465731620000003</v>
      </c>
      <c r="G75" s="36">
        <v>0</v>
      </c>
      <c r="H75" s="163">
        <f t="shared" si="6"/>
        <v>22.052121824789566</v>
      </c>
      <c r="I75" s="3"/>
    </row>
    <row r="76" spans="1:28" x14ac:dyDescent="0.35">
      <c r="A76" s="162" t="s">
        <v>23</v>
      </c>
      <c r="B76" s="187"/>
      <c r="C76" s="36">
        <f>C77+C78</f>
        <v>19.658082251100002</v>
      </c>
      <c r="D76" s="36">
        <f>D77+D78</f>
        <v>87.2199500856116</v>
      </c>
      <c r="E76" s="36">
        <f>E77+E78</f>
        <v>3.2940248890644535</v>
      </c>
      <c r="F76" s="36">
        <f>F77+F78</f>
        <v>25.171566702906922</v>
      </c>
      <c r="G76" s="36">
        <f>G77+G78</f>
        <v>20.076012940000002</v>
      </c>
      <c r="H76" s="163">
        <f t="shared" si="6"/>
        <v>155.41963686868297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19.658082251100002</v>
      </c>
      <c r="D77" s="16">
        <f>(Résultats!AW$171+Résultats!AW$173+Résultats!AW$174+Résultats!AW$175+Résultats!AW$176+Résultats!AW$177+Résultats!AW$178+Résultats!AW$179+Résultats!AW$180+Résultats!AW$181+Résultats!AW$182)/1000000</f>
        <v>76.613492945611597</v>
      </c>
      <c r="E77" s="16">
        <f>'T energie usages'!J95/'T energie usages'!J$98*(Résultats!AW$192+Résultats!AW$193+Résultats!AW$194)/1000000</f>
        <v>3.1953178799400166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24.597676653206921</v>
      </c>
      <c r="G77" s="16">
        <f>Résultats!AW$133/1000000</f>
        <v>20.076012940000002</v>
      </c>
      <c r="H77" s="95">
        <f t="shared" si="6"/>
        <v>144.14058266985853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10.60645714</v>
      </c>
      <c r="E78" s="16">
        <f>'T energie usages'!J97/'T energie usages'!J$98*(Résultats!AW$192+Résultats!AW$193+Résultats!AW$194)/1000000</f>
        <v>9.8707009124436654E-2</v>
      </c>
      <c r="F78" s="16">
        <f>(Résultats!AW$196)/1000000</f>
        <v>0.57389004970000002</v>
      </c>
      <c r="G78" s="16">
        <v>0</v>
      </c>
      <c r="H78" s="95">
        <f t="shared" si="6"/>
        <v>11.279054198824436</v>
      </c>
      <c r="I78" s="3"/>
    </row>
    <row r="79" spans="1:28" x14ac:dyDescent="0.35">
      <c r="A79" s="48" t="s">
        <v>41</v>
      </c>
      <c r="B79" s="37"/>
      <c r="C79" s="37">
        <f>SUM(C74:C76)+C71</f>
        <v>20.001728199544189</v>
      </c>
      <c r="D79" s="37">
        <f>SUM(D74:D76)+D71</f>
        <v>195.87925822951627</v>
      </c>
      <c r="E79" s="37">
        <f>SUM(E74:E76)+E71</f>
        <v>10.5796461277</v>
      </c>
      <c r="F79" s="37">
        <f>SUM(F74:F76)+F71</f>
        <v>45.993229469551814</v>
      </c>
      <c r="G79" s="37">
        <f>SUM(G74:G76)+G71</f>
        <v>20.076012940000002</v>
      </c>
      <c r="H79" s="167">
        <f t="shared" si="6"/>
        <v>292.52987496631226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20.001728211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195.9005879057116</v>
      </c>
      <c r="E80" s="165">
        <f>(Résultats!AW$192+Résultats!AW$193+Résultats!AW$194)/1000000</f>
        <v>10.5796461277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46.071634763736924</v>
      </c>
      <c r="G80" s="165">
        <f>Résultats!AW133/1000000</f>
        <v>20.076012940000002</v>
      </c>
      <c r="H80" s="188">
        <f t="shared" si="6"/>
        <v>292.62960994814853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292.62960950000002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abSelected="1" topLeftCell="A2" zoomScale="80" zoomScaleNormal="80" workbookViewId="0">
      <selection activeCell="C13" sqref="C13:W23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82613495.189999998</v>
      </c>
      <c r="G5" s="101">
        <f>VLOOKUP($D5,Résultats!$B$2:$AX$212,G$2,FALSE)/1000000</f>
        <v>126.8361153</v>
      </c>
      <c r="H5" s="25">
        <f>VLOOKUP($D5,Résultats!$B$2:$AX$212,H$2,FALSE)/1000000</f>
        <v>143.72855150000001</v>
      </c>
      <c r="I5" s="102">
        <f>VLOOKUP($D5,Résultats!$B$2:$AX$212,I$2,FALSE)/1000000</f>
        <v>162.78492319999998</v>
      </c>
      <c r="J5" s="101">
        <f>VLOOKUP($D5,Résultats!$B$2:$AX$212,J$2,FALSE)/1000000</f>
        <v>182.5428359</v>
      </c>
      <c r="K5" s="25">
        <f>VLOOKUP($D5,Résultats!$B$2:$AX$212,K$2,FALSE)/1000000</f>
        <v>204.35981990000002</v>
      </c>
      <c r="L5" s="25">
        <f>VLOOKUP($D5,Résultats!$B$2:$AX$212,L$2,FALSE)/1000000</f>
        <v>227.91739719999998</v>
      </c>
      <c r="M5" s="25">
        <f>VLOOKUP($D5,Résultats!$B$2:$AX$212,M$2,FALSE)/1000000</f>
        <v>253.28899899999999</v>
      </c>
      <c r="N5" s="102">
        <f>VLOOKUP($D5,Résultats!$B$2:$AX$212,N$2,FALSE)/1000000</f>
        <v>281.1376722</v>
      </c>
      <c r="O5" s="101">
        <f>VLOOKUP($D5,Résultats!$B$2:$AX$212,O$2,FALSE)/1000000</f>
        <v>311.02234039999996</v>
      </c>
      <c r="P5" s="25">
        <f>VLOOKUP($D5,Résultats!$B$2:$AX$212,P$2,FALSE)/1000000</f>
        <v>341.65242999999998</v>
      </c>
      <c r="Q5" s="25">
        <f>VLOOKUP($D5,Résultats!$B$2:$AX$212,Q$2,FALSE)/1000000</f>
        <v>372.94353949999999</v>
      </c>
      <c r="R5" s="25">
        <f>VLOOKUP($D5,Résultats!$B$2:$AX$212,R$2,FALSE)/1000000</f>
        <v>404.63805439999999</v>
      </c>
      <c r="S5" s="102">
        <f>VLOOKUP($D5,Résultats!$B$2:$AX$212,S$2,FALSE)/1000000</f>
        <v>436.7185753</v>
      </c>
      <c r="T5" s="105">
        <f>VLOOKUP($D5,Résultats!$B$2:$AX$212,T$2,FALSE)/1000000</f>
        <v>602.04412879999995</v>
      </c>
      <c r="U5" s="105">
        <f>VLOOKUP($D5,Résultats!$B$2:$AX$212,U$2,FALSE)/1000000</f>
        <v>764.63339270000006</v>
      </c>
      <c r="V5" s="25">
        <f>VLOOKUP($D5,Résultats!$B$2:$AX$212,V$2,FALSE)/1000000</f>
        <v>927.09062110000002</v>
      </c>
      <c r="W5" s="105">
        <f>VLOOKUP($D5,Résultats!$B$2:$AX$212,W$2,FALSE)/1000000</f>
        <v>1095.3140289999999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56486253.689999998</v>
      </c>
      <c r="G6" s="101">
        <f>VLOOKUP($D6,Résultats!$B$2:$AX$212,G$2,FALSE)/1000000</f>
        <v>58.697777159999994</v>
      </c>
      <c r="H6" s="25">
        <f>VLOOKUP($D6,Résultats!$B$2:$AX$212,H$2,FALSE)/1000000</f>
        <v>61.957147770000006</v>
      </c>
      <c r="I6" s="102">
        <f>VLOOKUP($D6,Résultats!$B$2:$AX$212,I$2,FALSE)/1000000</f>
        <v>64.602262999999994</v>
      </c>
      <c r="J6" s="101">
        <f>VLOOKUP($D6,Résultats!$B$2:$AX$212,J$2,FALSE)/1000000</f>
        <v>68.056039659999996</v>
      </c>
      <c r="K6" s="25">
        <f>VLOOKUP($D6,Résultats!$B$2:$AX$212,K$2,FALSE)/1000000</f>
        <v>71.383623920000005</v>
      </c>
      <c r="L6" s="25">
        <f>VLOOKUP($D6,Résultats!$B$2:$AX$212,L$2,FALSE)/1000000</f>
        <v>76.413265330000002</v>
      </c>
      <c r="M6" s="25">
        <f>VLOOKUP($D6,Résultats!$B$2:$AX$212,M$2,FALSE)/1000000</f>
        <v>83.048626749999997</v>
      </c>
      <c r="N6" s="102">
        <f>VLOOKUP($D6,Résultats!$B$2:$AX$212,N$2,FALSE)/1000000</f>
        <v>90.370037390000007</v>
      </c>
      <c r="O6" s="101">
        <f>VLOOKUP($D6,Résultats!$B$2:$AX$212,O$2,FALSE)/1000000</f>
        <v>95.352010500000006</v>
      </c>
      <c r="P6" s="25">
        <f>VLOOKUP($D6,Résultats!$B$2:$AX$212,P$2,FALSE)/1000000</f>
        <v>97.82406026000001</v>
      </c>
      <c r="Q6" s="25">
        <f>VLOOKUP($D6,Résultats!$B$2:$AX$212,Q$2,FALSE)/1000000</f>
        <v>99.617506290000009</v>
      </c>
      <c r="R6" s="25">
        <f>VLOOKUP($D6,Résultats!$B$2:$AX$212,R$2,FALSE)/1000000</f>
        <v>101.30023390000001</v>
      </c>
      <c r="S6" s="102">
        <f>VLOOKUP($D6,Résultats!$B$2:$AX$212,S$2,FALSE)/1000000</f>
        <v>103.05111070000001</v>
      </c>
      <c r="T6" s="105">
        <f>VLOOKUP($D6,Résultats!$B$2:$AX$212,T$2,FALSE)/1000000</f>
        <v>106.97004029999999</v>
      </c>
      <c r="U6" s="105">
        <f>VLOOKUP($D6,Résultats!$B$2:$AX$212,U$2,FALSE)/1000000</f>
        <v>104.45145740000001</v>
      </c>
      <c r="V6" s="25">
        <f>VLOOKUP($D6,Résultats!$B$2:$AX$212,V$2,FALSE)/1000000</f>
        <v>105.5692928</v>
      </c>
      <c r="W6" s="105">
        <f>VLOOKUP($D6,Résultats!$B$2:$AX$212,W$2,FALSE)/1000000</f>
        <v>108.06833329999999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501975815.39999998</v>
      </c>
      <c r="G7" s="101">
        <f>VLOOKUP($D7,Résultats!$B$2:$AX$212,G$2,FALSE)/1000000</f>
        <v>530.00890340000001</v>
      </c>
      <c r="H7" s="25">
        <f>VLOOKUP($D7,Résultats!$B$2:$AX$212,H$2,FALSE)/1000000</f>
        <v>543.74178380000001</v>
      </c>
      <c r="I7" s="102">
        <f>VLOOKUP($D7,Résultats!$B$2:$AX$212,I$2,FALSE)/1000000</f>
        <v>556.84086049999996</v>
      </c>
      <c r="J7" s="101">
        <f>VLOOKUP($D7,Résultats!$B$2:$AX$212,J$2,FALSE)/1000000</f>
        <v>569.34151370000006</v>
      </c>
      <c r="K7" s="25">
        <f>VLOOKUP($D7,Résultats!$B$2:$AX$212,K$2,FALSE)/1000000</f>
        <v>580.65521220000005</v>
      </c>
      <c r="L7" s="25">
        <f>VLOOKUP($D7,Résultats!$B$2:$AX$212,L$2,FALSE)/1000000</f>
        <v>596.15393670000003</v>
      </c>
      <c r="M7" s="25">
        <f>VLOOKUP($D7,Résultats!$B$2:$AX$212,M$2,FALSE)/1000000</f>
        <v>615.44795550000003</v>
      </c>
      <c r="N7" s="102">
        <f>VLOOKUP($D7,Résultats!$B$2:$AX$212,N$2,FALSE)/1000000</f>
        <v>637.6282177999999</v>
      </c>
      <c r="O7" s="101">
        <f>VLOOKUP($D7,Résultats!$B$2:$AX$212,O$2,FALSE)/1000000</f>
        <v>659.90057109999998</v>
      </c>
      <c r="P7" s="25">
        <f>VLOOKUP($D7,Résultats!$B$2:$AX$212,P$2,FALSE)/1000000</f>
        <v>680.38074460000007</v>
      </c>
      <c r="Q7" s="25">
        <f>VLOOKUP($D7,Résultats!$B$2:$AX$212,Q$2,FALSE)/1000000</f>
        <v>697.16039339999998</v>
      </c>
      <c r="R7" s="25">
        <f>VLOOKUP($D7,Résultats!$B$2:$AX$212,R$2,FALSE)/1000000</f>
        <v>710.30415909999999</v>
      </c>
      <c r="S7" s="102">
        <f>VLOOKUP($D7,Résultats!$B$2:$AX$212,S$2,FALSE)/1000000</f>
        <v>720.32228570000007</v>
      </c>
      <c r="T7" s="105">
        <f>VLOOKUP($D7,Résultats!$B$2:$AX$212,T$2,FALSE)/1000000</f>
        <v>743.05064970000001</v>
      </c>
      <c r="U7" s="105">
        <f>VLOOKUP($D7,Résultats!$B$2:$AX$212,U$2,FALSE)/1000000</f>
        <v>745.03720170000008</v>
      </c>
      <c r="V7" s="25">
        <f>VLOOKUP($D7,Résultats!$B$2:$AX$212,V$2,FALSE)/1000000</f>
        <v>738.8064038</v>
      </c>
      <c r="W7" s="105">
        <f>VLOOKUP($D7,Résultats!$B$2:$AX$212,W$2,FALSE)/1000000</f>
        <v>724.25900679999995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832337415.20000005</v>
      </c>
      <c r="G8" s="101">
        <f>VLOOKUP($D8,Résultats!$B$2:$AX$212,G$2,FALSE)/1000000</f>
        <v>845.59633070000007</v>
      </c>
      <c r="H8" s="25">
        <f>VLOOKUP($D8,Résultats!$B$2:$AX$212,H$2,FALSE)/1000000</f>
        <v>848.90032729999996</v>
      </c>
      <c r="I8" s="102">
        <f>VLOOKUP($D8,Résultats!$B$2:$AX$212,I$2,FALSE)/1000000</f>
        <v>851.42373350000003</v>
      </c>
      <c r="J8" s="101">
        <f>VLOOKUP($D8,Résultats!$B$2:$AX$212,J$2,FALSE)/1000000</f>
        <v>850.74281039999994</v>
      </c>
      <c r="K8" s="25">
        <f>VLOOKUP($D8,Résultats!$B$2:$AX$212,K$2,FALSE)/1000000</f>
        <v>848.9652145</v>
      </c>
      <c r="L8" s="25">
        <f>VLOOKUP($D8,Résultats!$B$2:$AX$212,L$2,FALSE)/1000000</f>
        <v>846.46239479999997</v>
      </c>
      <c r="M8" s="25">
        <f>VLOOKUP($D8,Résultats!$B$2:$AX$212,M$2,FALSE)/1000000</f>
        <v>842.84656270000005</v>
      </c>
      <c r="N8" s="102">
        <f>VLOOKUP($D8,Résultats!$B$2:$AX$212,N$2,FALSE)/1000000</f>
        <v>837.89745149999999</v>
      </c>
      <c r="O8" s="101">
        <f>VLOOKUP($D8,Résultats!$B$2:$AX$212,O$2,FALSE)/1000000</f>
        <v>833.07163320000006</v>
      </c>
      <c r="P8" s="25">
        <f>VLOOKUP($D8,Résultats!$B$2:$AX$212,P$2,FALSE)/1000000</f>
        <v>827.71896770000001</v>
      </c>
      <c r="Q8" s="25">
        <f>VLOOKUP($D8,Résultats!$B$2:$AX$212,Q$2,FALSE)/1000000</f>
        <v>821.6953231</v>
      </c>
      <c r="R8" s="25">
        <f>VLOOKUP($D8,Résultats!$B$2:$AX$212,R$2,FALSE)/1000000</f>
        <v>814.76591800000006</v>
      </c>
      <c r="S8" s="102">
        <f>VLOOKUP($D8,Résultats!$B$2:$AX$212,S$2,FALSE)/1000000</f>
        <v>806.88175890000002</v>
      </c>
      <c r="T8" s="105">
        <f>VLOOKUP($D8,Résultats!$B$2:$AX$212,T$2,FALSE)/1000000</f>
        <v>763.00084770000001</v>
      </c>
      <c r="U8" s="105">
        <f>VLOOKUP($D8,Résultats!$B$2:$AX$212,U$2,FALSE)/1000000</f>
        <v>722.362571</v>
      </c>
      <c r="V8" s="25">
        <f>VLOOKUP($D8,Résultats!$B$2:$AX$212,V$2,FALSE)/1000000</f>
        <v>676.14480749999996</v>
      </c>
      <c r="W8" s="105">
        <f>VLOOKUP($D8,Résultats!$B$2:$AX$212,W$2,FALSE)/1000000</f>
        <v>622.59984459999998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681337223.10000002</v>
      </c>
      <c r="G9" s="101">
        <f>VLOOKUP($D9,Résultats!$B$2:$AX$212,G$2,FALSE)/1000000</f>
        <v>665.55907000000002</v>
      </c>
      <c r="H9" s="25">
        <f>VLOOKUP($D9,Résultats!$B$2:$AX$212,H$2,FALSE)/1000000</f>
        <v>654.56862790000002</v>
      </c>
      <c r="I9" s="102">
        <f>VLOOKUP($D9,Résultats!$B$2:$AX$212,I$2,FALSE)/1000000</f>
        <v>643.17508679999992</v>
      </c>
      <c r="J9" s="101">
        <f>VLOOKUP($D9,Résultats!$B$2:$AX$212,J$2,FALSE)/1000000</f>
        <v>632.31560439999998</v>
      </c>
      <c r="K9" s="25">
        <f>VLOOKUP($D9,Résultats!$B$2:$AX$212,K$2,FALSE)/1000000</f>
        <v>621.28615439999999</v>
      </c>
      <c r="L9" s="25">
        <f>VLOOKUP($D9,Résultats!$B$2:$AX$212,L$2,FALSE)/1000000</f>
        <v>606.83431949999999</v>
      </c>
      <c r="M9" s="25">
        <f>VLOOKUP($D9,Résultats!$B$2:$AX$212,M$2,FALSE)/1000000</f>
        <v>588.89204860000007</v>
      </c>
      <c r="N9" s="102">
        <f>VLOOKUP($D9,Résultats!$B$2:$AX$212,N$2,FALSE)/1000000</f>
        <v>567.84373660000006</v>
      </c>
      <c r="O9" s="101">
        <f>VLOOKUP($D9,Résultats!$B$2:$AX$212,O$2,FALSE)/1000000</f>
        <v>546.66592109999999</v>
      </c>
      <c r="P9" s="25">
        <f>VLOOKUP($D9,Résultats!$B$2:$AX$212,P$2,FALSE)/1000000</f>
        <v>527.70008640000003</v>
      </c>
      <c r="Q9" s="25">
        <f>VLOOKUP($D9,Résultats!$B$2:$AX$212,Q$2,FALSE)/1000000</f>
        <v>511.11446130000002</v>
      </c>
      <c r="R9" s="25">
        <f>VLOOKUP($D9,Résultats!$B$2:$AX$212,R$2,FALSE)/1000000</f>
        <v>496.76520689999995</v>
      </c>
      <c r="S9" s="102">
        <f>VLOOKUP($D9,Résultats!$B$2:$AX$212,S$2,FALSE)/1000000</f>
        <v>484.25968779999999</v>
      </c>
      <c r="T9" s="105">
        <f>VLOOKUP($D9,Résultats!$B$2:$AX$212,T$2,FALSE)/1000000</f>
        <v>437.28767599999998</v>
      </c>
      <c r="U9" s="105">
        <f>VLOOKUP($D9,Résultats!$B$2:$AX$212,U$2,FALSE)/1000000</f>
        <v>400.36125460000005</v>
      </c>
      <c r="V9" s="25">
        <f>VLOOKUP($D9,Résultats!$B$2:$AX$212,V$2,FALSE)/1000000</f>
        <v>364.15471819999999</v>
      </c>
      <c r="W9" s="105">
        <f>VLOOKUP($D9,Résultats!$B$2:$AX$212,W$2,FALSE)/1000000</f>
        <v>329.58060899999998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349477693.89999998</v>
      </c>
      <c r="G10" s="101">
        <f>VLOOKUP($D10,Résultats!$B$2:$AX$212,G$2,FALSE)/1000000</f>
        <v>338.73836219999998</v>
      </c>
      <c r="H10" s="25">
        <f>VLOOKUP($D10,Résultats!$B$2:$AX$212,H$2,FALSE)/1000000</f>
        <v>332.19337960000001</v>
      </c>
      <c r="I10" s="102">
        <f>VLOOKUP($D10,Résultats!$B$2:$AX$212,I$2,FALSE)/1000000</f>
        <v>325.4008455</v>
      </c>
      <c r="J10" s="101">
        <f>VLOOKUP($D10,Résultats!$B$2:$AX$212,J$2,FALSE)/1000000</f>
        <v>319.27292639999996</v>
      </c>
      <c r="K10" s="25">
        <f>VLOOKUP($D10,Résultats!$B$2:$AX$212,K$2,FALSE)/1000000</f>
        <v>312.95597930000002</v>
      </c>
      <c r="L10" s="25">
        <f>VLOOKUP($D10,Résultats!$B$2:$AX$212,L$2,FALSE)/1000000</f>
        <v>305.0315415</v>
      </c>
      <c r="M10" s="25">
        <f>VLOOKUP($D10,Résultats!$B$2:$AX$212,M$2,FALSE)/1000000</f>
        <v>295.18490969999999</v>
      </c>
      <c r="N10" s="102">
        <f>VLOOKUP($D10,Résultats!$B$2:$AX$212,N$2,FALSE)/1000000</f>
        <v>283.52363589999999</v>
      </c>
      <c r="O10" s="101">
        <f>VLOOKUP($D10,Résultats!$B$2:$AX$212,O$2,FALSE)/1000000</f>
        <v>271.55328150000003</v>
      </c>
      <c r="P10" s="25">
        <f>VLOOKUP($D10,Résultats!$B$2:$AX$212,P$2,FALSE)/1000000</f>
        <v>260.61189710000002</v>
      </c>
      <c r="Q10" s="25">
        <f>VLOOKUP($D10,Résultats!$B$2:$AX$212,Q$2,FALSE)/1000000</f>
        <v>250.93573910000001</v>
      </c>
      <c r="R10" s="25">
        <f>VLOOKUP($D10,Résultats!$B$2:$AX$212,R$2,FALSE)/1000000</f>
        <v>242.47250019999998</v>
      </c>
      <c r="S10" s="102">
        <f>VLOOKUP($D10,Résultats!$B$2:$AX$212,S$2,FALSE)/1000000</f>
        <v>235.04170300000001</v>
      </c>
      <c r="T10" s="105">
        <f>VLOOKUP($D10,Résultats!$B$2:$AX$212,T$2,FALSE)/1000000</f>
        <v>207.09791140000002</v>
      </c>
      <c r="U10" s="105">
        <f>VLOOKUP($D10,Résultats!$B$2:$AX$212,U$2,FALSE)/1000000</f>
        <v>185.5061006</v>
      </c>
      <c r="V10" s="25">
        <f>VLOOKUP($D10,Résultats!$B$2:$AX$212,V$2,FALSE)/1000000</f>
        <v>164.85019359999998</v>
      </c>
      <c r="W10" s="105">
        <f>VLOOKUP($D10,Résultats!$B$2:$AX$212,W$2,FALSE)/1000000</f>
        <v>145.44986030000001</v>
      </c>
      <c r="X10" s="3"/>
      <c r="Y10">
        <f>(K10+K11-S10-S11)*10</f>
        <v>1134.8482533000004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119441103.59999999</v>
      </c>
      <c r="G11" s="88">
        <f>VLOOKUP($D11,Résultats!$B$2:$AX$212,G$2,FALSE)/1000000</f>
        <v>105.331858</v>
      </c>
      <c r="H11" s="17">
        <f>VLOOKUP($D11,Résultats!$B$2:$AX$212,H$2,FALSE)/1000000</f>
        <v>100.0025447</v>
      </c>
      <c r="I11" s="89">
        <f>VLOOKUP($D11,Résultats!$B$2:$AX$212,I$2,FALSE)/1000000</f>
        <v>94.850448819999897</v>
      </c>
      <c r="J11" s="88">
        <f>VLOOKUP($D11,Résultats!$B$2:$AX$212,J$2,FALSE)/1000000</f>
        <v>89.967771920000004</v>
      </c>
      <c r="K11" s="17">
        <f>VLOOKUP($D11,Résultats!$B$2:$AX$212,K$2,FALSE)/1000000</f>
        <v>85.325678540000013</v>
      </c>
      <c r="L11" s="17">
        <f>VLOOKUP($D11,Résultats!$B$2:$AX$212,L$2,FALSE)/1000000</f>
        <v>80.402001069999898</v>
      </c>
      <c r="M11" s="17">
        <f>VLOOKUP($D11,Résultats!$B$2:$AX$212,M$2,FALSE)/1000000</f>
        <v>75.216648150000012</v>
      </c>
      <c r="N11" s="89">
        <f>VLOOKUP($D11,Résultats!$B$2:$AX$212,N$2,FALSE)/1000000</f>
        <v>69.852516420000001</v>
      </c>
      <c r="O11" s="88">
        <f>VLOOKUP($D11,Résultats!$B$2:$AX$212,O$2,FALSE)/1000000</f>
        <v>64.750346559999997</v>
      </c>
      <c r="P11" s="17">
        <f>VLOOKUP($D11,Résultats!$B$2:$AX$212,P$2,FALSE)/1000000</f>
        <v>60.182305530000001</v>
      </c>
      <c r="Q11" s="17">
        <f>VLOOKUP($D11,Résultats!$B$2:$AX$212,Q$2,FALSE)/1000000</f>
        <v>56.21074926</v>
      </c>
      <c r="R11" s="17">
        <f>VLOOKUP($D11,Résultats!$B$2:$AX$212,R$2,FALSE)/1000000</f>
        <v>52.766292880000002</v>
      </c>
      <c r="S11" s="89">
        <f>VLOOKUP($D11,Résultats!$B$2:$AX$212,S$2,FALSE)/1000000</f>
        <v>49.755129509999996</v>
      </c>
      <c r="T11" s="97">
        <f>VLOOKUP($D11,Résultats!$B$2:$AX$212,T$2,FALSE)/1000000</f>
        <v>38.693586320000001</v>
      </c>
      <c r="U11" s="97">
        <f>VLOOKUP($D11,Résultats!$B$2:$AX$212,U$2,FALSE)/1000000</f>
        <v>31.089243499999998</v>
      </c>
      <c r="V11" s="17">
        <f>VLOOKUP($D11,Résultats!$B$2:$AX$212,V$2,FALSE)/1000000</f>
        <v>25.25461614</v>
      </c>
      <c r="W11" s="97">
        <f>VLOOKUP($D11,Résultats!$B$2:$AX$212,W$2,FALSE)/1000000</f>
        <v>20.816054829999999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3.14877734920068E-2</v>
      </c>
      <c r="G16" s="108">
        <f>G5/G$4</f>
        <v>4.7490495429203659E-2</v>
      </c>
      <c r="H16" s="74">
        <f t="shared" ref="H16:W16" si="2">H5/H$4</f>
        <v>5.3528345443187408E-2</v>
      </c>
      <c r="I16" s="109">
        <f t="shared" si="2"/>
        <v>6.0311303893359161E-2</v>
      </c>
      <c r="J16" s="108">
        <f t="shared" si="2"/>
        <v>6.7303361581966967E-2</v>
      </c>
      <c r="K16" s="74">
        <f t="shared" si="2"/>
        <v>7.4996309512982404E-2</v>
      </c>
      <c r="L16" s="74">
        <f t="shared" si="2"/>
        <v>8.3205374233703402E-2</v>
      </c>
      <c r="M16" s="74">
        <f t="shared" si="2"/>
        <v>9.1973793774214871E-2</v>
      </c>
      <c r="N16" s="109">
        <f t="shared" si="2"/>
        <v>0.10155778571630318</v>
      </c>
      <c r="O16" s="108">
        <f t="shared" si="2"/>
        <v>0.11178540783085658</v>
      </c>
      <c r="P16" s="74">
        <f t="shared" si="2"/>
        <v>0.12219020621172523</v>
      </c>
      <c r="Q16" s="74">
        <f t="shared" si="2"/>
        <v>0.13273534466503964</v>
      </c>
      <c r="R16" s="74">
        <f t="shared" si="2"/>
        <v>0.14333555864534797</v>
      </c>
      <c r="S16" s="109">
        <f t="shared" si="2"/>
        <v>0.15398939244248561</v>
      </c>
      <c r="T16" s="74">
        <f t="shared" si="2"/>
        <v>0.20773431351346813</v>
      </c>
      <c r="U16" s="115">
        <f t="shared" si="2"/>
        <v>0.25889575421521632</v>
      </c>
      <c r="V16" s="74">
        <f t="shared" si="2"/>
        <v>0.30883763101967338</v>
      </c>
      <c r="W16" s="115">
        <f t="shared" si="2"/>
        <v>0.35969628302181722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2.1529489310579953E-2</v>
      </c>
      <c r="G17" s="110">
        <f t="shared" si="3"/>
        <v>2.1977861047920273E-2</v>
      </c>
      <c r="H17" s="68">
        <f t="shared" ref="H17:W17" si="4">H6/H$4</f>
        <v>2.307449406464775E-2</v>
      </c>
      <c r="I17" s="111">
        <f t="shared" si="4"/>
        <v>2.3934935984241769E-2</v>
      </c>
      <c r="J17" s="110">
        <f t="shared" si="4"/>
        <v>2.5092193963628807E-2</v>
      </c>
      <c r="K17" s="68">
        <f t="shared" si="4"/>
        <v>2.6196482049564842E-2</v>
      </c>
      <c r="L17" s="68">
        <f t="shared" si="4"/>
        <v>2.7896046621762333E-2</v>
      </c>
      <c r="M17" s="68">
        <f t="shared" si="4"/>
        <v>3.0156450931910564E-2</v>
      </c>
      <c r="N17" s="111">
        <f t="shared" si="4"/>
        <v>3.2645147911372394E-2</v>
      </c>
      <c r="O17" s="110">
        <f t="shared" si="4"/>
        <v>3.4270732345227442E-2</v>
      </c>
      <c r="P17" s="68">
        <f t="shared" si="4"/>
        <v>3.4986263951459783E-2</v>
      </c>
      <c r="Q17" s="68">
        <f t="shared" si="4"/>
        <v>3.5455136318496019E-2</v>
      </c>
      <c r="R17" s="68">
        <f t="shared" si="4"/>
        <v>3.5883737229043276E-2</v>
      </c>
      <c r="S17" s="111">
        <f t="shared" si="4"/>
        <v>3.6336393331370009E-2</v>
      </c>
      <c r="T17" s="68">
        <f t="shared" si="4"/>
        <v>3.6909832394712197E-2</v>
      </c>
      <c r="U17" s="116">
        <f t="shared" si="4"/>
        <v>3.5366018670677311E-2</v>
      </c>
      <c r="V17" s="68">
        <f t="shared" si="4"/>
        <v>3.5167835327780193E-2</v>
      </c>
      <c r="W17" s="116">
        <f t="shared" si="4"/>
        <v>3.5489162716067862E-2</v>
      </c>
      <c r="X17" s="3"/>
      <c r="Y17" s="136" t="s">
        <v>54</v>
      </c>
      <c r="Z17" s="137">
        <f>I16+I17</f>
        <v>8.4246239877600937E-2</v>
      </c>
      <c r="AA17" s="137">
        <f>S16+S17</f>
        <v>0.19032578577385562</v>
      </c>
      <c r="AB17" s="138">
        <f>W16+W17</f>
        <v>0.39518544573788505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0.19132589339585138</v>
      </c>
      <c r="G18" s="110">
        <f t="shared" si="3"/>
        <v>0.19844809457322557</v>
      </c>
      <c r="H18" s="68">
        <f t="shared" ref="H18:W18" si="5">H7/H$4</f>
        <v>0.20250394045849215</v>
      </c>
      <c r="I18" s="111">
        <f t="shared" si="5"/>
        <v>0.20630779372972741</v>
      </c>
      <c r="J18" s="110">
        <f t="shared" si="5"/>
        <v>0.2099156484079554</v>
      </c>
      <c r="K18" s="68">
        <f t="shared" si="5"/>
        <v>0.21308982380091476</v>
      </c>
      <c r="L18" s="68">
        <f t="shared" si="5"/>
        <v>0.21763679303731112</v>
      </c>
      <c r="M18" s="68">
        <f t="shared" si="5"/>
        <v>0.22348022836127665</v>
      </c>
      <c r="N18" s="111">
        <f t="shared" si="5"/>
        <v>0.23033593969552929</v>
      </c>
      <c r="O18" s="110">
        <f t="shared" si="5"/>
        <v>0.23717670689944007</v>
      </c>
      <c r="P18" s="68">
        <f t="shared" si="5"/>
        <v>0.24333461783123031</v>
      </c>
      <c r="Q18" s="68">
        <f t="shared" si="5"/>
        <v>0.24812824275982295</v>
      </c>
      <c r="R18" s="68">
        <f t="shared" si="5"/>
        <v>0.25161213174494895</v>
      </c>
      <c r="S18" s="111">
        <f t="shared" si="5"/>
        <v>0.25398963408306746</v>
      </c>
      <c r="T18" s="68">
        <f t="shared" si="5"/>
        <v>0.25638837626210564</v>
      </c>
      <c r="U18" s="116">
        <f t="shared" si="5"/>
        <v>0.2522607174811079</v>
      </c>
      <c r="V18" s="68">
        <f t="shared" si="5"/>
        <v>0.24611533580291142</v>
      </c>
      <c r="W18" s="116">
        <f t="shared" si="5"/>
        <v>0.23784345474774618</v>
      </c>
      <c r="X18" s="3"/>
      <c r="Y18" s="136" t="s">
        <v>55</v>
      </c>
      <c r="Z18" s="137">
        <f>I18+I19+I20</f>
        <v>0.76005197272240088</v>
      </c>
      <c r="AA18" s="137">
        <f>S18+S19+S20</f>
        <v>0.70925327107873648</v>
      </c>
      <c r="AB18" s="138">
        <f>W18+W19+W20</f>
        <v>0.55053530462630551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0.31724177676376097</v>
      </c>
      <c r="G19" s="110">
        <f t="shared" si="3"/>
        <v>0.31661162582184299</v>
      </c>
      <c r="H19" s="68">
        <f t="shared" ref="H19:W19" si="6">H8/H$4</f>
        <v>0.316153119838192</v>
      </c>
      <c r="I19" s="111">
        <f t="shared" si="6"/>
        <v>0.31544982498193019</v>
      </c>
      <c r="J19" s="110">
        <f t="shared" si="6"/>
        <v>0.31366802591462295</v>
      </c>
      <c r="K19" s="68">
        <f t="shared" si="6"/>
        <v>0.31155467852512764</v>
      </c>
      <c r="L19" s="68">
        <f t="shared" si="6"/>
        <v>0.30901642963344089</v>
      </c>
      <c r="M19" s="68">
        <f t="shared" si="6"/>
        <v>0.30605275494446432</v>
      </c>
      <c r="N19" s="111">
        <f t="shared" si="6"/>
        <v>0.30268092200442404</v>
      </c>
      <c r="O19" s="110">
        <f t="shared" si="6"/>
        <v>0.2994166018743642</v>
      </c>
      <c r="P19" s="68">
        <f t="shared" si="6"/>
        <v>0.29602936337557834</v>
      </c>
      <c r="Q19" s="68">
        <f t="shared" si="6"/>
        <v>0.29245180669319415</v>
      </c>
      <c r="R19" s="68">
        <f t="shared" si="6"/>
        <v>0.28861578082390016</v>
      </c>
      <c r="S19" s="111">
        <f t="shared" si="6"/>
        <v>0.28451098454097556</v>
      </c>
      <c r="T19" s="68">
        <f t="shared" si="6"/>
        <v>0.26327215850951052</v>
      </c>
      <c r="U19" s="116">
        <f t="shared" si="6"/>
        <v>0.24458335775202369</v>
      </c>
      <c r="V19" s="68">
        <f t="shared" si="6"/>
        <v>0.22524115315370985</v>
      </c>
      <c r="W19" s="116">
        <f t="shared" si="6"/>
        <v>0.20445903547591743</v>
      </c>
      <c r="X19" s="3"/>
      <c r="Y19" s="139" t="s">
        <v>60</v>
      </c>
      <c r="Z19" s="140">
        <f>I21+I22</f>
        <v>0.15570178751855712</v>
      </c>
      <c r="AA19" s="140">
        <f>S21+S22</f>
        <v>0.10042094311567341</v>
      </c>
      <c r="AB19" s="272">
        <f>W21+W22</f>
        <v>5.4600991206223227E-2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0.25968871191449838</v>
      </c>
      <c r="G20" s="110">
        <f t="shared" si="3"/>
        <v>0.24920134061926791</v>
      </c>
      <c r="H20" s="68">
        <f t="shared" ref="H20:W20" si="7">H9/H$4</f>
        <v>0.24377881266342824</v>
      </c>
      <c r="I20" s="111">
        <f t="shared" si="7"/>
        <v>0.23829435401074328</v>
      </c>
      <c r="J20" s="110">
        <f t="shared" si="7"/>
        <v>0.23313413285726858</v>
      </c>
      <c r="K20" s="68">
        <f t="shared" si="7"/>
        <v>0.22800063512638163</v>
      </c>
      <c r="L20" s="68">
        <f t="shared" si="7"/>
        <v>0.22153586023775565</v>
      </c>
      <c r="M20" s="68">
        <f t="shared" si="7"/>
        <v>0.21383730066070231</v>
      </c>
      <c r="N20" s="111">
        <f t="shared" si="7"/>
        <v>0.20512708976597877</v>
      </c>
      <c r="O20" s="110">
        <f t="shared" si="7"/>
        <v>0.19647872515782269</v>
      </c>
      <c r="P20" s="68">
        <f t="shared" si="7"/>
        <v>0.18872917829140343</v>
      </c>
      <c r="Q20" s="68">
        <f t="shared" si="7"/>
        <v>0.18191213145801541</v>
      </c>
      <c r="R20" s="68">
        <f t="shared" si="7"/>
        <v>0.17596990118036551</v>
      </c>
      <c r="S20" s="111">
        <f t="shared" si="7"/>
        <v>0.17075265245469343</v>
      </c>
      <c r="T20" s="68">
        <f t="shared" si="7"/>
        <v>0.15088537672948049</v>
      </c>
      <c r="U20" s="116">
        <f t="shared" si="7"/>
        <v>0.13555754948421997</v>
      </c>
      <c r="V20" s="68">
        <f t="shared" si="7"/>
        <v>0.12130926355406826</v>
      </c>
      <c r="W20" s="116">
        <f t="shared" si="7"/>
        <v>0.10823281440264186</v>
      </c>
      <c r="X20" s="3"/>
      <c r="Y20" s="173" t="s">
        <v>92</v>
      </c>
      <c r="Z20" s="174">
        <f>SUM(Z17:Z19)</f>
        <v>1.0000000001185589</v>
      </c>
      <c r="AA20" s="174">
        <f t="shared" ref="AA20:AB20" si="8">SUM(AA17:AA19)</f>
        <v>0.9999999999682655</v>
      </c>
      <c r="AB20" s="174">
        <f t="shared" si="8"/>
        <v>1.0003217415704138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0.13320189928683837</v>
      </c>
      <c r="G21" s="110">
        <f t="shared" si="3"/>
        <v>0.12683179868529948</v>
      </c>
      <c r="H21" s="68">
        <f t="shared" ref="H21:W21" si="9">H10/H$4</f>
        <v>0.12371767329171675</v>
      </c>
      <c r="I21" s="111">
        <f t="shared" si="9"/>
        <v>0.12055999348290085</v>
      </c>
      <c r="J21" s="110">
        <f t="shared" si="9"/>
        <v>0.11771560961506856</v>
      </c>
      <c r="K21" s="68">
        <f t="shared" si="9"/>
        <v>0.11484911025565703</v>
      </c>
      <c r="L21" s="68">
        <f t="shared" si="9"/>
        <v>0.11135728941884798</v>
      </c>
      <c r="M21" s="68">
        <f t="shared" si="9"/>
        <v>0.10718695291621425</v>
      </c>
      <c r="N21" s="111">
        <f t="shared" si="9"/>
        <v>0.10241968795898483</v>
      </c>
      <c r="O21" s="110">
        <f t="shared" si="9"/>
        <v>9.7599723162152971E-2</v>
      </c>
      <c r="P21" s="68">
        <f t="shared" si="9"/>
        <v>9.3206483114661065E-2</v>
      </c>
      <c r="Q21" s="68">
        <f t="shared" si="9"/>
        <v>8.931121816152271E-2</v>
      </c>
      <c r="R21" s="68">
        <f t="shared" si="9"/>
        <v>8.589140565099862E-2</v>
      </c>
      <c r="S21" s="111">
        <f t="shared" si="9"/>
        <v>8.2877008422996543E-2</v>
      </c>
      <c r="T21" s="68">
        <f t="shared" si="9"/>
        <v>7.1458785821070292E-2</v>
      </c>
      <c r="U21" s="116">
        <f t="shared" si="9"/>
        <v>6.2810154885824906E-2</v>
      </c>
      <c r="V21" s="68">
        <f t="shared" si="9"/>
        <v>5.4915821717785383E-2</v>
      </c>
      <c r="W21" s="116">
        <f t="shared" si="9"/>
        <v>4.7765090860488364E-2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4.5524455866955776E-2</v>
      </c>
      <c r="G22" s="112">
        <f t="shared" si="3"/>
        <v>3.9438783733378252E-2</v>
      </c>
      <c r="H22" s="70">
        <f t="shared" ref="H22:W22" si="10">H11/H$4</f>
        <v>3.7243614452618971E-2</v>
      </c>
      <c r="I22" s="113">
        <f t="shared" si="10"/>
        <v>3.5141794035656274E-2</v>
      </c>
      <c r="J22" s="112">
        <f t="shared" si="10"/>
        <v>3.3171027799594376E-2</v>
      </c>
      <c r="K22" s="70">
        <f t="shared" si="10"/>
        <v>3.1312960641296204E-2</v>
      </c>
      <c r="L22" s="70">
        <f t="shared" si="10"/>
        <v>2.9352206853685336E-2</v>
      </c>
      <c r="M22" s="70">
        <f t="shared" si="10"/>
        <v>2.7312518556464355E-2</v>
      </c>
      <c r="N22" s="113">
        <f t="shared" si="10"/>
        <v>2.5233426878772135E-2</v>
      </c>
      <c r="O22" s="112">
        <f t="shared" si="10"/>
        <v>2.327210285952469E-2</v>
      </c>
      <c r="P22" s="70">
        <f t="shared" si="10"/>
        <v>2.1523887077307634E-2</v>
      </c>
      <c r="Q22" s="70">
        <f t="shared" si="10"/>
        <v>2.0006119926113432E-2</v>
      </c>
      <c r="R22" s="70">
        <f t="shared" si="10"/>
        <v>1.8691484860003438E-2</v>
      </c>
      <c r="S22" s="113">
        <f t="shared" si="10"/>
        <v>1.7543934692676871E-2</v>
      </c>
      <c r="T22" s="70">
        <f t="shared" si="10"/>
        <v>1.3351156845563317E-2</v>
      </c>
      <c r="U22" s="117">
        <f t="shared" si="10"/>
        <v>1.0526447341635973E-2</v>
      </c>
      <c r="V22" s="70">
        <f t="shared" si="10"/>
        <v>8.4129594707090805E-3</v>
      </c>
      <c r="W22" s="117">
        <f t="shared" si="10"/>
        <v>6.8359003457348633E-3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34664.838069999998</v>
      </c>
      <c r="J4" s="59">
        <f t="shared" si="6"/>
        <v>34954.891860000003</v>
      </c>
      <c r="K4" s="59">
        <f t="shared" si="6"/>
        <v>35115.33423</v>
      </c>
      <c r="L4" s="59">
        <f t="shared" si="6"/>
        <v>35229.701630000003</v>
      </c>
      <c r="M4" s="59">
        <f t="shared" si="6"/>
        <v>35295.551639999998</v>
      </c>
      <c r="N4" s="59">
        <f t="shared" si="6"/>
        <v>35313.451379999999</v>
      </c>
      <c r="O4" s="59">
        <f t="shared" si="6"/>
        <v>35376.99151</v>
      </c>
      <c r="P4" s="59">
        <f t="shared" si="6"/>
        <v>35486.424339999998</v>
      </c>
      <c r="Q4" s="59">
        <f t="shared" si="6"/>
        <v>35632.588620000002</v>
      </c>
      <c r="R4" s="59">
        <f t="shared" si="6"/>
        <v>35803.25258</v>
      </c>
      <c r="S4" s="59">
        <f t="shared" si="6"/>
        <v>35990.63334</v>
      </c>
      <c r="T4" s="59">
        <f t="shared" si="6"/>
        <v>36184.232689999997</v>
      </c>
      <c r="U4" s="59">
        <f t="shared" si="6"/>
        <v>36380.129280000001</v>
      </c>
      <c r="V4" s="59">
        <f t="shared" si="6"/>
        <v>36576.105009999999</v>
      </c>
      <c r="W4" s="59">
        <f t="shared" si="6"/>
        <v>36771.488429999998</v>
      </c>
      <c r="X4" s="59">
        <f t="shared" si="6"/>
        <v>36967.257539999999</v>
      </c>
      <c r="Y4" s="59">
        <f t="shared" si="6"/>
        <v>37161.202799999999</v>
      </c>
      <c r="Z4" s="59">
        <f t="shared" si="6"/>
        <v>37355.315649999997</v>
      </c>
      <c r="AA4" s="59">
        <f t="shared" si="6"/>
        <v>37551.001859999997</v>
      </c>
      <c r="AB4" s="59">
        <f t="shared" si="6"/>
        <v>37749.685790000003</v>
      </c>
      <c r="AC4" s="59">
        <f t="shared" si="6"/>
        <v>37954.814659999996</v>
      </c>
      <c r="AD4" s="59">
        <f t="shared" si="6"/>
        <v>38170.441550000003</v>
      </c>
      <c r="AE4" s="59">
        <f t="shared" si="6"/>
        <v>38395.049330000002</v>
      </c>
      <c r="AF4" s="59">
        <f t="shared" si="6"/>
        <v>38625.776389999999</v>
      </c>
      <c r="AG4" s="59">
        <f t="shared" si="6"/>
        <v>38861.186710000002</v>
      </c>
      <c r="AH4" s="59">
        <f t="shared" si="6"/>
        <v>39099.430549999997</v>
      </c>
      <c r="AI4" s="59">
        <f t="shared" si="6"/>
        <v>39338.84979</v>
      </c>
      <c r="AJ4" s="59">
        <f t="shared" si="6"/>
        <v>39579.513740000002</v>
      </c>
      <c r="AK4" s="59">
        <f t="shared" si="6"/>
        <v>39821.285580000003</v>
      </c>
      <c r="AL4" s="59">
        <f t="shared" si="6"/>
        <v>40063.970179999997</v>
      </c>
      <c r="AM4" s="103">
        <f t="shared" si="6"/>
        <v>40309.966160000004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34.664838069999995</v>
      </c>
      <c r="J5" s="154">
        <f t="shared" si="7"/>
        <v>34.954891860000004</v>
      </c>
      <c r="K5" s="154">
        <f t="shared" si="7"/>
        <v>35.115334230000002</v>
      </c>
      <c r="L5" s="154">
        <f t="shared" si="7"/>
        <v>35.229701630000001</v>
      </c>
      <c r="M5" s="154">
        <f t="shared" si="7"/>
        <v>35.295551639999999</v>
      </c>
      <c r="N5" s="154">
        <f t="shared" si="7"/>
        <v>35.313451379999997</v>
      </c>
      <c r="O5" s="154">
        <f t="shared" si="7"/>
        <v>35.376991509999996</v>
      </c>
      <c r="P5" s="154">
        <f t="shared" si="7"/>
        <v>35.486424339999999</v>
      </c>
      <c r="Q5" s="154">
        <f t="shared" si="7"/>
        <v>35.63258862</v>
      </c>
      <c r="R5" s="154">
        <f t="shared" si="7"/>
        <v>35.803252579999999</v>
      </c>
      <c r="S5" s="154">
        <f t="shared" si="7"/>
        <v>35.990633340000002</v>
      </c>
      <c r="T5" s="154">
        <f t="shared" si="7"/>
        <v>36.184232689999995</v>
      </c>
      <c r="U5" s="154">
        <f t="shared" si="7"/>
        <v>36.380129279999998</v>
      </c>
      <c r="V5" s="154">
        <f t="shared" si="7"/>
        <v>36.576105009999999</v>
      </c>
      <c r="W5" s="154">
        <f t="shared" si="7"/>
        <v>36.771488429999998</v>
      </c>
      <c r="X5" s="154">
        <f t="shared" si="7"/>
        <v>36.967257539999999</v>
      </c>
      <c r="Y5" s="154">
        <f t="shared" si="7"/>
        <v>37.161202799999998</v>
      </c>
      <c r="Z5" s="154">
        <f t="shared" si="7"/>
        <v>37.355315649999994</v>
      </c>
      <c r="AA5" s="154">
        <f t="shared" si="7"/>
        <v>37.55100186</v>
      </c>
      <c r="AB5" s="154">
        <f t="shared" si="7"/>
        <v>37.749685790000001</v>
      </c>
      <c r="AC5" s="154">
        <f t="shared" si="7"/>
        <v>37.954814659999997</v>
      </c>
      <c r="AD5" s="154">
        <f t="shared" si="7"/>
        <v>38.170441550000007</v>
      </c>
      <c r="AE5" s="154">
        <f t="shared" si="7"/>
        <v>38.395049329999999</v>
      </c>
      <c r="AF5" s="154">
        <f t="shared" si="7"/>
        <v>38.625776389999999</v>
      </c>
      <c r="AG5" s="154">
        <f t="shared" si="7"/>
        <v>38.861186709999998</v>
      </c>
      <c r="AH5" s="154">
        <f t="shared" si="7"/>
        <v>39.099430549999994</v>
      </c>
      <c r="AI5" s="154">
        <f t="shared" si="7"/>
        <v>39.338849789999998</v>
      </c>
      <c r="AJ5" s="154">
        <f t="shared" si="7"/>
        <v>39.579513740000003</v>
      </c>
      <c r="AK5" s="154">
        <f t="shared" si="7"/>
        <v>39.821285580000001</v>
      </c>
      <c r="AL5" s="154">
        <f t="shared" si="7"/>
        <v>40.063970179999998</v>
      </c>
      <c r="AM5" s="176">
        <f t="shared" si="7"/>
        <v>40.309966160000002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6.079112134693314E-3</v>
      </c>
      <c r="I6" s="155">
        <f t="shared" si="8"/>
        <v>8.5702343192858316E-3</v>
      </c>
      <c r="J6" s="155">
        <f t="shared" si="8"/>
        <v>1.3123714956330577E-2</v>
      </c>
      <c r="K6" s="155">
        <f t="shared" si="8"/>
        <v>2.0937771868674595E-2</v>
      </c>
      <c r="L6" s="155">
        <f t="shared" si="8"/>
        <v>2.9340758541076522E-2</v>
      </c>
      <c r="M6" s="155">
        <f t="shared" si="8"/>
        <v>3.8429826875486683E-2</v>
      </c>
      <c r="N6" s="155">
        <f t="shared" si="8"/>
        <v>4.8309374794393151E-2</v>
      </c>
      <c r="O6" s="155">
        <f t="shared" si="8"/>
        <v>5.9420178999839438E-2</v>
      </c>
      <c r="P6" s="155">
        <f t="shared" si="8"/>
        <v>7.1903259695958427E-2</v>
      </c>
      <c r="Q6" s="155">
        <f t="shared" si="8"/>
        <v>8.5855830813338196E-2</v>
      </c>
      <c r="R6" s="155">
        <f t="shared" si="8"/>
        <v>0.10134410179333489</v>
      </c>
      <c r="S6" s="155">
        <f t="shared" si="8"/>
        <v>0.11843215946585507</v>
      </c>
      <c r="T6" s="155">
        <f t="shared" si="8"/>
        <v>0.13714010910535077</v>
      </c>
      <c r="U6" s="155">
        <f t="shared" si="8"/>
        <v>0.1574913660669652</v>
      </c>
      <c r="V6" s="155">
        <f t="shared" si="8"/>
        <v>0.1794833495038678</v>
      </c>
      <c r="W6" s="155">
        <f t="shared" si="8"/>
        <v>0.203083927924644</v>
      </c>
      <c r="X6" s="155">
        <f t="shared" si="8"/>
        <v>0.22823103514970672</v>
      </c>
      <c r="Y6" s="155">
        <f t="shared" si="8"/>
        <v>0.2547949583590981</v>
      </c>
      <c r="Z6" s="155">
        <f t="shared" si="8"/>
        <v>0.28263867902826839</v>
      </c>
      <c r="AA6" s="155">
        <f t="shared" si="8"/>
        <v>0.31158377620979943</v>
      </c>
      <c r="AB6" s="155">
        <f t="shared" si="8"/>
        <v>0.34142169001613826</v>
      </c>
      <c r="AC6" s="155">
        <f t="shared" si="8"/>
        <v>0.3719397032091844</v>
      </c>
      <c r="AD6" s="155">
        <f t="shared" si="8"/>
        <v>0.40291637548531317</v>
      </c>
      <c r="AE6" s="155">
        <f t="shared" si="8"/>
        <v>0.43407447212153377</v>
      </c>
      <c r="AF6" s="155">
        <f t="shared" si="8"/>
        <v>0.46513301554376862</v>
      </c>
      <c r="AG6" s="155">
        <f t="shared" si="8"/>
        <v>0.49584227969655842</v>
      </c>
      <c r="AH6" s="155">
        <f t="shared" si="8"/>
        <v>0.5259732420834452</v>
      </c>
      <c r="AI6" s="155">
        <f t="shared" si="8"/>
        <v>0.55532809084706081</v>
      </c>
      <c r="AJ6" s="155">
        <f t="shared" si="8"/>
        <v>0.58375464619844009</v>
      </c>
      <c r="AK6" s="155">
        <f t="shared" si="8"/>
        <v>0.61112891298071437</v>
      </c>
      <c r="AL6" s="155">
        <f t="shared" si="8"/>
        <v>0.63735573771835319</v>
      </c>
      <c r="AM6" s="177">
        <f t="shared" si="8"/>
        <v>0.66238511126549648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0.99142976582206777</v>
      </c>
      <c r="J7" s="179">
        <f t="shared" si="9"/>
        <v>0.98687628524678839</v>
      </c>
      <c r="K7" s="179">
        <f t="shared" si="9"/>
        <v>0.97906222805158827</v>
      </c>
      <c r="L7" s="179">
        <f t="shared" si="9"/>
        <v>0.97065924171438966</v>
      </c>
      <c r="M7" s="179">
        <f t="shared" si="9"/>
        <v>0.9615701730961812</v>
      </c>
      <c r="N7" s="179">
        <f t="shared" si="9"/>
        <v>0.95169062514897129</v>
      </c>
      <c r="O7" s="179">
        <f t="shared" si="9"/>
        <v>0.94057982122629624</v>
      </c>
      <c r="P7" s="179">
        <f t="shared" si="9"/>
        <v>0.9280967401631427</v>
      </c>
      <c r="Q7" s="179">
        <f t="shared" si="9"/>
        <v>0.91414416918666175</v>
      </c>
      <c r="R7" s="179">
        <f t="shared" si="9"/>
        <v>0.89865589831838677</v>
      </c>
      <c r="S7" s="179">
        <f t="shared" si="9"/>
        <v>0.88156784045078995</v>
      </c>
      <c r="T7" s="179">
        <f t="shared" si="9"/>
        <v>0.86285989086701298</v>
      </c>
      <c r="U7" s="179">
        <f t="shared" si="9"/>
        <v>0.84250863387805963</v>
      </c>
      <c r="V7" s="179">
        <f t="shared" si="9"/>
        <v>0.82051665046879196</v>
      </c>
      <c r="W7" s="179">
        <f t="shared" si="9"/>
        <v>0.79691607223852601</v>
      </c>
      <c r="X7" s="179">
        <f t="shared" si="9"/>
        <v>0.77176896498554814</v>
      </c>
      <c r="Y7" s="179">
        <f t="shared" si="9"/>
        <v>0.74520504164090196</v>
      </c>
      <c r="Z7" s="179">
        <f t="shared" si="9"/>
        <v>0.71736132097173178</v>
      </c>
      <c r="AA7" s="179">
        <f t="shared" si="9"/>
        <v>0.68841622379020073</v>
      </c>
      <c r="AB7" s="179">
        <f t="shared" si="9"/>
        <v>0.65857830971895881</v>
      </c>
      <c r="AC7" s="179">
        <f t="shared" si="9"/>
        <v>0.62806029679081565</v>
      </c>
      <c r="AD7" s="179">
        <f t="shared" si="9"/>
        <v>0.59708362451468677</v>
      </c>
      <c r="AE7" s="179">
        <f t="shared" si="9"/>
        <v>0.56592552787846617</v>
      </c>
      <c r="AF7" s="179">
        <f t="shared" si="9"/>
        <v>0.53486698419733691</v>
      </c>
      <c r="AG7" s="179">
        <f t="shared" si="9"/>
        <v>0.50415772004611537</v>
      </c>
      <c r="AH7" s="179">
        <f t="shared" si="9"/>
        <v>0.47402675791655491</v>
      </c>
      <c r="AI7" s="179">
        <f t="shared" si="9"/>
        <v>0.44467190915293919</v>
      </c>
      <c r="AJ7" s="179">
        <f t="shared" si="9"/>
        <v>0.41624535380155986</v>
      </c>
      <c r="AK7" s="179">
        <f t="shared" si="9"/>
        <v>0.38887108727040748</v>
      </c>
      <c r="AL7" s="179">
        <f t="shared" si="9"/>
        <v>0.36264426253124771</v>
      </c>
      <c r="AM7" s="180">
        <f t="shared" si="9"/>
        <v>0.33761488873450346</v>
      </c>
    </row>
    <row r="8" spans="1:39" s="3" customFormat="1" x14ac:dyDescent="0.3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1</v>
      </c>
      <c r="I8" s="231">
        <f t="shared" si="10"/>
        <v>1.0000000001413536</v>
      </c>
      <c r="J8" s="231">
        <f t="shared" si="10"/>
        <v>1.0000000002031189</v>
      </c>
      <c r="K8" s="231">
        <f t="shared" si="10"/>
        <v>0.99999999992026289</v>
      </c>
      <c r="L8" s="231">
        <f t="shared" si="10"/>
        <v>1.0000000002554661</v>
      </c>
      <c r="M8" s="231">
        <f t="shared" si="10"/>
        <v>0.99999999997166789</v>
      </c>
      <c r="N8" s="231">
        <f t="shared" si="10"/>
        <v>0.99999999994336441</v>
      </c>
      <c r="O8" s="231">
        <f t="shared" si="10"/>
        <v>1.0000000002261358</v>
      </c>
      <c r="P8" s="231">
        <f t="shared" si="10"/>
        <v>0.99999999985910115</v>
      </c>
      <c r="Q8" s="231">
        <f t="shared" si="10"/>
        <v>1</v>
      </c>
      <c r="R8" s="231">
        <f t="shared" si="10"/>
        <v>1.0000000001117217</v>
      </c>
      <c r="S8" s="231">
        <f t="shared" si="10"/>
        <v>0.99999999991664501</v>
      </c>
      <c r="T8" s="231">
        <f t="shared" si="10"/>
        <v>0.99999999997236377</v>
      </c>
      <c r="U8" s="231">
        <f t="shared" si="10"/>
        <v>0.99999999994502486</v>
      </c>
      <c r="V8" s="231">
        <f t="shared" si="10"/>
        <v>0.99999999997265976</v>
      </c>
      <c r="W8" s="231">
        <f t="shared" si="10"/>
        <v>1.0000000001631699</v>
      </c>
      <c r="X8" s="231">
        <f t="shared" si="10"/>
        <v>1.0000000001352549</v>
      </c>
      <c r="Y8" s="231">
        <f t="shared" si="10"/>
        <v>1</v>
      </c>
      <c r="Z8" s="231">
        <f t="shared" si="10"/>
        <v>1.0000000000000002</v>
      </c>
      <c r="AA8" s="231">
        <f t="shared" si="10"/>
        <v>1.0000000000000002</v>
      </c>
      <c r="AB8" s="231">
        <f t="shared" si="10"/>
        <v>0.99999999973509701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0.99999999974110554</v>
      </c>
      <c r="AG8" s="231">
        <f t="shared" si="10"/>
        <v>0.99999999974267384</v>
      </c>
      <c r="AH8" s="231">
        <f t="shared" si="10"/>
        <v>1</v>
      </c>
      <c r="AI8" s="231">
        <f t="shared" si="10"/>
        <v>1</v>
      </c>
      <c r="AJ8" s="231">
        <f t="shared" si="10"/>
        <v>1</v>
      </c>
      <c r="AK8" s="231">
        <f t="shared" si="10"/>
        <v>1.0000000002511218</v>
      </c>
      <c r="AL8" s="231">
        <f t="shared" si="10"/>
        <v>1.0000000002496008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8.5702343192858316E-3</v>
      </c>
      <c r="J13" s="182">
        <f>S91</f>
        <v>0.11843215946585507</v>
      </c>
      <c r="K13" s="182">
        <f>AM91</f>
        <v>0.66238511126549648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8.5702343192858316E-3</v>
      </c>
      <c r="J14" s="183">
        <f>S91</f>
        <v>0.11843215946585507</v>
      </c>
      <c r="K14" s="183">
        <f>AM91</f>
        <v>0.66238511126549648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0.99142976582206777</v>
      </c>
      <c r="J15" s="181">
        <f>S99</f>
        <v>0.88156784045078995</v>
      </c>
      <c r="K15" s="182">
        <f>AM99</f>
        <v>0.33761488873450346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0.17621859460773187</v>
      </c>
      <c r="J16" s="184">
        <f>S100+S101</f>
        <v>0.21100906669957478</v>
      </c>
      <c r="K16" s="184">
        <f>AM100+AM101</f>
        <v>0.10031305704772638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0.71137227599921082</v>
      </c>
      <c r="J17" s="183">
        <f>S102+S103+S104</f>
        <v>0.61241704214477677</v>
      </c>
      <c r="K17" s="183">
        <f>AM102+AM103+AM104</f>
        <v>0.22212478324739926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0.10383889509973412</v>
      </c>
      <c r="J18" s="183">
        <f>S105+S106</f>
        <v>5.8141731700907043E-2</v>
      </c>
      <c r="K18" s="183">
        <f>AM105+AM106</f>
        <v>1.5177048570858933E-2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0.99142976570667674</v>
      </c>
      <c r="J19" s="185">
        <f>SUM(J16:J18)</f>
        <v>0.88156784054525861</v>
      </c>
      <c r="K19" s="185">
        <f>SUM(K16:K18)</f>
        <v>0.33761488886598456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3003.5617280000001</v>
      </c>
      <c r="J26" s="51">
        <f>VLOOKUP($D26,Résultats!$B$2:$AZ$251,J$2,FALSE)</f>
        <v>2987.706561</v>
      </c>
      <c r="K26" s="51">
        <f>VLOOKUP($D26,Résultats!$B$2:$AZ$251,K$2,FALSE)</f>
        <v>2880.6674109999999</v>
      </c>
      <c r="L26" s="51">
        <f>VLOOKUP($D26,Résultats!$B$2:$AZ$251,L$2,FALSE)</f>
        <v>2847.0782429999999</v>
      </c>
      <c r="M26" s="51">
        <f>VLOOKUP($D26,Résultats!$B$2:$AZ$251,M$2,FALSE)</f>
        <v>2807.4610240000002</v>
      </c>
      <c r="N26" s="51">
        <f>VLOOKUP($D26,Résultats!$B$2:$AZ$251,N$2,FALSE)</f>
        <v>2764.6352809999998</v>
      </c>
      <c r="O26" s="51">
        <f>VLOOKUP($D26,Résultats!$B$2:$AZ$251,O$2,FALSE)</f>
        <v>2811.6686450000002</v>
      </c>
      <c r="P26" s="51">
        <f>VLOOKUP($D26,Résultats!$B$2:$AZ$251,P$2,FALSE)</f>
        <v>2862.5060910000002</v>
      </c>
      <c r="Q26" s="51">
        <f>VLOOKUP($D26,Résultats!$B$2:$AZ$251,Q$2,FALSE)</f>
        <v>2907.7537320000001</v>
      </c>
      <c r="R26" s="51">
        <f>VLOOKUP($D26,Résultats!$B$2:$AZ$251,R$2,FALSE)</f>
        <v>2943.6280550000001</v>
      </c>
      <c r="S26" s="51">
        <f>VLOOKUP($D26,Résultats!$B$2:$AZ$251,S$2,FALSE)</f>
        <v>2973.6260910000001</v>
      </c>
      <c r="T26" s="51">
        <f>VLOOKUP($D26,Résultats!$B$2:$AZ$251,T$2,FALSE)</f>
        <v>2994.4268499999998</v>
      </c>
      <c r="U26" s="51">
        <f>VLOOKUP($D26,Résultats!$B$2:$AZ$251,U$2,FALSE)</f>
        <v>3011.7901830000001</v>
      </c>
      <c r="V26" s="51">
        <f>VLOOKUP($D26,Résultats!$B$2:$AZ$251,V$2,FALSE)</f>
        <v>3027.1141899999998</v>
      </c>
      <c r="W26" s="51">
        <f>VLOOKUP($D26,Résultats!$B$2:$AZ$251,W$2,FALSE)</f>
        <v>3041.7729210000002</v>
      </c>
      <c r="X26" s="51">
        <f>VLOOKUP($D26,Résultats!$B$2:$AZ$251,X$2,FALSE)</f>
        <v>3057.3635410000002</v>
      </c>
      <c r="Y26" s="51">
        <f>VLOOKUP($D26,Résultats!$B$2:$AZ$251,Y$2,FALSE)</f>
        <v>3070.7746419999999</v>
      </c>
      <c r="Z26" s="51">
        <f>VLOOKUP($D26,Résultats!$B$2:$AZ$251,Z$2,FALSE)</f>
        <v>3086.035245</v>
      </c>
      <c r="AA26" s="51">
        <f>VLOOKUP($D26,Résultats!$B$2:$AZ$251,AA$2,FALSE)</f>
        <v>3102.7146640000001</v>
      </c>
      <c r="AB26" s="51">
        <f>VLOOKUP($D26,Résultats!$B$2:$AZ$251,AB$2,FALSE)</f>
        <v>3120.9408819999999</v>
      </c>
      <c r="AC26" s="51">
        <f>VLOOKUP($D26,Résultats!$B$2:$AZ$251,AC$2,FALSE)</f>
        <v>3142.847616</v>
      </c>
      <c r="AD26" s="51">
        <f>VLOOKUP($D26,Résultats!$B$2:$AZ$251,AD$2,FALSE)</f>
        <v>3169.3089599999998</v>
      </c>
      <c r="AE26" s="51">
        <f>VLOOKUP($D26,Résultats!$B$2:$AZ$251,AE$2,FALSE)</f>
        <v>3195.0701570000001</v>
      </c>
      <c r="AF26" s="51">
        <f>VLOOKUP($D26,Résultats!$B$2:$AZ$251,AF$2,FALSE)</f>
        <v>3218.6686380000001</v>
      </c>
      <c r="AG26" s="51">
        <f>VLOOKUP($D26,Résultats!$B$2:$AZ$251,AG$2,FALSE)</f>
        <v>3241.3073159999999</v>
      </c>
      <c r="AH26" s="51">
        <f>VLOOKUP($D26,Résultats!$B$2:$AZ$251,AH$2,FALSE)</f>
        <v>3262.460705</v>
      </c>
      <c r="AI26" s="51">
        <f>VLOOKUP($D26,Résultats!$B$2:$AZ$251,AI$2,FALSE)</f>
        <v>3282.1764819999999</v>
      </c>
      <c r="AJ26" s="51">
        <f>VLOOKUP($D26,Résultats!$B$2:$AZ$251,AJ$2,FALSE)</f>
        <v>3302.0530399999998</v>
      </c>
      <c r="AK26" s="51">
        <f>VLOOKUP($D26,Résultats!$B$2:$AZ$251,AK$2,FALSE)</f>
        <v>3321.889643</v>
      </c>
      <c r="AL26" s="51">
        <f>VLOOKUP($D26,Résultats!$B$2:$AZ$251,AL$2,FALSE)</f>
        <v>3341.6173330000001</v>
      </c>
      <c r="AM26" s="100">
        <f>VLOOKUP($D26,Résultats!$B$2:$AZ$251,AM$2,FALSE)</f>
        <v>3363.814668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</v>
      </c>
      <c r="G27" s="53">
        <f>VLOOKUP($D27,Résultats!$B$2:$AZ$251,G$2,FALSE)</f>
        <v>44.500197479999997</v>
      </c>
      <c r="H27" s="53">
        <f>VLOOKUP($D27,Résultats!$B$2:$AZ$251,H$2,FALSE)</f>
        <v>53.360566480000003</v>
      </c>
      <c r="I27" s="53">
        <f>VLOOKUP($D27,Résultats!$B$2:$AZ$251,I$2,FALSE)</f>
        <v>104.6133356</v>
      </c>
      <c r="J27" s="53">
        <f>VLOOKUP($D27,Résultats!$B$2:$AZ$251,J$2,FALSE)</f>
        <v>184.77176850000001</v>
      </c>
      <c r="K27" s="53">
        <f>VLOOKUP($D27,Résultats!$B$2:$AZ$251,K$2,FALSE)</f>
        <v>312.19827830000003</v>
      </c>
      <c r="L27" s="53">
        <f>VLOOKUP($D27,Résultats!$B$2:$AZ$251,L$2,FALSE)</f>
        <v>355.6461875</v>
      </c>
      <c r="M27" s="53">
        <f>VLOOKUP($D27,Résultats!$B$2:$AZ$251,M$2,FALSE)</f>
        <v>403.1767175</v>
      </c>
      <c r="N27" s="53">
        <f>VLOOKUP($D27,Résultats!$B$2:$AZ$251,N$2,FALSE)</f>
        <v>455.12539029999999</v>
      </c>
      <c r="O27" s="53">
        <f>VLOOKUP($D27,Résultats!$B$2:$AZ$251,O$2,FALSE)</f>
        <v>528.89677940000001</v>
      </c>
      <c r="P27" s="53">
        <f>VLOOKUP($D27,Résultats!$B$2:$AZ$251,P$2,FALSE)</f>
        <v>613.07052439999995</v>
      </c>
      <c r="Q27" s="53">
        <f>VLOOKUP($D27,Résultats!$B$2:$AZ$251,Q$2,FALSE)</f>
        <v>706.24319760000003</v>
      </c>
      <c r="R27" s="53">
        <f>VLOOKUP($D27,Résultats!$B$2:$AZ$251,R$2,FALSE)</f>
        <v>807.2581103</v>
      </c>
      <c r="S27" s="53">
        <f>VLOOKUP($D27,Résultats!$B$2:$AZ$251,S$2,FALSE)</f>
        <v>916.3694835</v>
      </c>
      <c r="T27" s="53">
        <f>VLOOKUP($D27,Résultats!$B$2:$AZ$251,T$2,FALSE)</f>
        <v>1031.5692409999999</v>
      </c>
      <c r="U27" s="53">
        <f>VLOOKUP($D27,Résultats!$B$2:$AZ$251,U$2,FALSE)</f>
        <v>1153.418594</v>
      </c>
      <c r="V27" s="53">
        <f>VLOOKUP($D27,Résultats!$B$2:$AZ$251,V$2,FALSE)</f>
        <v>1281.1254449999999</v>
      </c>
      <c r="W27" s="53">
        <f>VLOOKUP($D27,Résultats!$B$2:$AZ$251,W$2,FALSE)</f>
        <v>1413.775987</v>
      </c>
      <c r="X27" s="53">
        <f>VLOOKUP($D27,Résultats!$B$2:$AZ$251,X$2,FALSE)</f>
        <v>1550.520986</v>
      </c>
      <c r="Y27" s="53">
        <f>VLOOKUP($D27,Résultats!$B$2:$AZ$251,Y$2,FALSE)</f>
        <v>1687.9934129999999</v>
      </c>
      <c r="Z27" s="53">
        <f>VLOOKUP($D27,Résultats!$B$2:$AZ$251,Z$2,FALSE)</f>
        <v>1826.417193</v>
      </c>
      <c r="AA27" s="53">
        <f>VLOOKUP($D27,Résultats!$B$2:$AZ$251,AA$2,FALSE)</f>
        <v>1963.8645739999999</v>
      </c>
      <c r="AB27" s="53">
        <f>VLOOKUP($D27,Résultats!$B$2:$AZ$251,AB$2,FALSE)</f>
        <v>2098.8064220000001</v>
      </c>
      <c r="AC27" s="53">
        <f>VLOOKUP($D27,Résultats!$B$2:$AZ$251,AC$2,FALSE)</f>
        <v>2231.3418740000002</v>
      </c>
      <c r="AD27" s="53">
        <f>VLOOKUP($D27,Résultats!$B$2:$AZ$251,AD$2,FALSE)</f>
        <v>2361.1850930000001</v>
      </c>
      <c r="AE27" s="53">
        <f>VLOOKUP($D27,Résultats!$B$2:$AZ$251,AE$2,FALSE)</f>
        <v>2483.6627450000001</v>
      </c>
      <c r="AF27" s="53">
        <f>VLOOKUP($D27,Résultats!$B$2:$AZ$251,AF$2,FALSE)</f>
        <v>2596.8022500000002</v>
      </c>
      <c r="AG27" s="53">
        <f>VLOOKUP($D27,Résultats!$B$2:$AZ$251,AG$2,FALSE)</f>
        <v>2701.0374940000002</v>
      </c>
      <c r="AH27" s="53">
        <f>VLOOKUP($D27,Résultats!$B$2:$AZ$251,AH$2,FALSE)</f>
        <v>2795.769417</v>
      </c>
      <c r="AI27" s="53">
        <f>VLOOKUP($D27,Résultats!$B$2:$AZ$251,AI$2,FALSE)</f>
        <v>2881.1229969999999</v>
      </c>
      <c r="AJ27" s="53">
        <f>VLOOKUP($D27,Résultats!$B$2:$AZ$251,AJ$2,FALSE)</f>
        <v>2958.8320450000001</v>
      </c>
      <c r="AK27" s="53">
        <f>VLOOKUP($D27,Résultats!$B$2:$AZ$251,AK$2,FALSE)</f>
        <v>3029.2470039999998</v>
      </c>
      <c r="AL27" s="53">
        <f>VLOOKUP($D27,Résultats!$B$2:$AZ$251,AL$2,FALSE)</f>
        <v>3092.9096930000001</v>
      </c>
      <c r="AM27" s="213">
        <f>VLOOKUP($D27,Résultats!$B$2:$AZ$251,AM$2,FALSE)</f>
        <v>3152.8797800000002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0.5218918682</v>
      </c>
      <c r="G28" s="25">
        <f>VLOOKUP($D28,Résultats!$B$2:$AZ$251,G$2,FALSE)</f>
        <v>1.2457011730000001</v>
      </c>
      <c r="H28" s="25">
        <f>VLOOKUP($D28,Résultats!$B$2:$AZ$251,H$2,FALSE)</f>
        <v>1.6221790739999999</v>
      </c>
      <c r="I28" s="25">
        <f>VLOOKUP($D28,Résultats!$B$2:$AZ$251,I$2,FALSE)</f>
        <v>3.4309359179999999</v>
      </c>
      <c r="J28" s="25">
        <f>VLOOKUP($D28,Résultats!$B$2:$AZ$251,J$2,FALSE)</f>
        <v>6.5409859570000002</v>
      </c>
      <c r="K28" s="25">
        <f>VLOOKUP($D28,Résultats!$B$2:$AZ$251,K$2,FALSE)</f>
        <v>11.922833369999999</v>
      </c>
      <c r="L28" s="25">
        <f>VLOOKUP($D28,Résultats!$B$2:$AZ$251,L$2,FALSE)</f>
        <v>14.628650370000001</v>
      </c>
      <c r="M28" s="25">
        <f>VLOOKUP($D28,Résultats!$B$2:$AZ$251,M$2,FALSE)</f>
        <v>17.82472173</v>
      </c>
      <c r="N28" s="25">
        <f>VLOOKUP($D28,Résultats!$B$2:$AZ$251,N$2,FALSE)</f>
        <v>21.571788550000001</v>
      </c>
      <c r="O28" s="25">
        <f>VLOOKUP($D28,Résultats!$B$2:$AZ$251,O$2,FALSE)</f>
        <v>26.760739189999999</v>
      </c>
      <c r="P28" s="25">
        <f>VLOOKUP($D28,Résultats!$B$2:$AZ$251,P$2,FALSE)</f>
        <v>32.960607029999998</v>
      </c>
      <c r="Q28" s="25">
        <f>VLOOKUP($D28,Résultats!$B$2:$AZ$251,Q$2,FALSE)</f>
        <v>40.159728549999997</v>
      </c>
      <c r="R28" s="25">
        <f>VLOOKUP($D28,Résultats!$B$2:$AZ$251,R$2,FALSE)</f>
        <v>48.34456058</v>
      </c>
      <c r="S28" s="25">
        <f>VLOOKUP($D28,Résultats!$B$2:$AZ$251,S$2,FALSE)</f>
        <v>57.576946929999998</v>
      </c>
      <c r="T28" s="25">
        <f>VLOOKUP($D28,Résultats!$B$2:$AZ$251,T$2,FALSE)</f>
        <v>67.777765540000004</v>
      </c>
      <c r="U28" s="25">
        <f>VLOOKUP($D28,Résultats!$B$2:$AZ$251,U$2,FALSE)</f>
        <v>79.02699398</v>
      </c>
      <c r="V28" s="25">
        <f>VLOOKUP($D28,Résultats!$B$2:$AZ$251,V$2,FALSE)</f>
        <v>91.319540020000005</v>
      </c>
      <c r="W28" s="25">
        <f>VLOOKUP($D28,Résultats!$B$2:$AZ$251,W$2,FALSE)</f>
        <v>104.63623579999999</v>
      </c>
      <c r="X28" s="25">
        <f>VLOOKUP($D28,Résultats!$B$2:$AZ$251,X$2,FALSE)</f>
        <v>118.9584857</v>
      </c>
      <c r="Y28" s="25">
        <f>VLOOKUP($D28,Résultats!$B$2:$AZ$251,Y$2,FALSE)</f>
        <v>134.0587811</v>
      </c>
      <c r="Z28" s="25">
        <f>VLOOKUP($D28,Résultats!$B$2:$AZ$251,Z$2,FALSE)</f>
        <v>149.96589180000001</v>
      </c>
      <c r="AA28" s="25">
        <f>VLOOKUP($D28,Résultats!$B$2:$AZ$251,AA$2,FALSE)</f>
        <v>166.5419938</v>
      </c>
      <c r="AB28" s="25">
        <f>VLOOKUP($D28,Résultats!$B$2:$AZ$251,AB$2,FALSE)</f>
        <v>183.65991980000001</v>
      </c>
      <c r="AC28" s="25">
        <f>VLOOKUP($D28,Résultats!$B$2:$AZ$251,AC$2,FALSE)</f>
        <v>201.33207669999999</v>
      </c>
      <c r="AD28" s="25">
        <f>VLOOKUP($D28,Résultats!$B$2:$AZ$251,AD$2,FALSE)</f>
        <v>219.5330822</v>
      </c>
      <c r="AE28" s="25">
        <f>VLOOKUP($D28,Résultats!$B$2:$AZ$251,AE$2,FALSE)</f>
        <v>237.81411349999999</v>
      </c>
      <c r="AF28" s="25">
        <f>VLOOKUP($D28,Résultats!$B$2:$AZ$251,AF$2,FALSE)</f>
        <v>255.94887130000001</v>
      </c>
      <c r="AG28" s="25">
        <f>VLOOKUP($D28,Résultats!$B$2:$AZ$251,AG$2,FALSE)</f>
        <v>273.93675719999999</v>
      </c>
      <c r="AH28" s="25">
        <f>VLOOKUP($D28,Résultats!$B$2:$AZ$251,AH$2,FALSE)</f>
        <v>291.66803019999998</v>
      </c>
      <c r="AI28" s="25">
        <f>VLOOKUP($D28,Résultats!$B$2:$AZ$251,AI$2,FALSE)</f>
        <v>309.10620340000003</v>
      </c>
      <c r="AJ28" s="25">
        <f>VLOOKUP($D28,Résultats!$B$2:$AZ$251,AJ$2,FALSE)</f>
        <v>326.38674730000002</v>
      </c>
      <c r="AK28" s="25">
        <f>VLOOKUP($D28,Résultats!$B$2:$AZ$251,AK$2,FALSE)</f>
        <v>343.50297690000002</v>
      </c>
      <c r="AL28" s="25">
        <f>VLOOKUP($D28,Résultats!$B$2:$AZ$251,AL$2,FALSE)</f>
        <v>360.47271210000002</v>
      </c>
      <c r="AM28" s="102">
        <f>VLOOKUP($D28,Résultats!$B$2:$AZ$251,AM$2,FALSE)</f>
        <v>377.63143700000001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0.4257956403</v>
      </c>
      <c r="G29" s="25">
        <f>VLOOKUP($D29,Résultats!$B$2:$AZ$251,G$2,FALSE)</f>
        <v>0.93818147969999999</v>
      </c>
      <c r="H29" s="25">
        <f>VLOOKUP($D29,Résultats!$B$2:$AZ$251,H$2,FALSE)</f>
        <v>1.193055577</v>
      </c>
      <c r="I29" s="25">
        <f>VLOOKUP($D29,Résultats!$B$2:$AZ$251,I$2,FALSE)</f>
        <v>2.4700583530000002</v>
      </c>
      <c r="J29" s="25">
        <f>VLOOKUP($D29,Résultats!$B$2:$AZ$251,J$2,FALSE)</f>
        <v>4.6107598650000003</v>
      </c>
      <c r="K29" s="25">
        <f>VLOOKUP($D29,Résultats!$B$2:$AZ$251,K$2,FALSE)</f>
        <v>8.2325734629999996</v>
      </c>
      <c r="L29" s="25">
        <f>VLOOKUP($D29,Résultats!$B$2:$AZ$251,L$2,FALSE)</f>
        <v>9.9005385219999997</v>
      </c>
      <c r="M29" s="25">
        <f>VLOOKUP($D29,Résultats!$B$2:$AZ$251,M$2,FALSE)</f>
        <v>11.8318423</v>
      </c>
      <c r="N29" s="25">
        <f>VLOOKUP($D29,Résultats!$B$2:$AZ$251,N$2,FALSE)</f>
        <v>14.05346757</v>
      </c>
      <c r="O29" s="25">
        <f>VLOOKUP($D29,Résultats!$B$2:$AZ$251,O$2,FALSE)</f>
        <v>17.128567610000001</v>
      </c>
      <c r="P29" s="25">
        <f>VLOOKUP($D29,Résultats!$B$2:$AZ$251,P$2,FALSE)</f>
        <v>20.75018992</v>
      </c>
      <c r="Q29" s="25">
        <f>VLOOKUP($D29,Résultats!$B$2:$AZ$251,Q$2,FALSE)</f>
        <v>24.89352633</v>
      </c>
      <c r="R29" s="25">
        <f>VLOOKUP($D29,Résultats!$B$2:$AZ$251,R$2,FALSE)</f>
        <v>29.53466972</v>
      </c>
      <c r="S29" s="25">
        <f>VLOOKUP($D29,Résultats!$B$2:$AZ$251,S$2,FALSE)</f>
        <v>34.696817320000001</v>
      </c>
      <c r="T29" s="25">
        <f>VLOOKUP($D29,Résultats!$B$2:$AZ$251,T$2,FALSE)</f>
        <v>40.317565129999998</v>
      </c>
      <c r="U29" s="25">
        <f>VLOOKUP($D29,Résultats!$B$2:$AZ$251,U$2,FALSE)</f>
        <v>46.430215709999999</v>
      </c>
      <c r="V29" s="25">
        <f>VLOOKUP($D29,Résultats!$B$2:$AZ$251,V$2,FALSE)</f>
        <v>53.016144490000002</v>
      </c>
      <c r="W29" s="25">
        <f>VLOOKUP($D29,Résultats!$B$2:$AZ$251,W$2,FALSE)</f>
        <v>60.048723420000002</v>
      </c>
      <c r="X29" s="25">
        <f>VLOOKUP($D29,Résultats!$B$2:$AZ$251,X$2,FALSE)</f>
        <v>67.501603880000005</v>
      </c>
      <c r="Y29" s="25">
        <f>VLOOKUP($D29,Résultats!$B$2:$AZ$251,Y$2,FALSE)</f>
        <v>75.23194925</v>
      </c>
      <c r="Z29" s="25">
        <f>VLOOKUP($D29,Résultats!$B$2:$AZ$251,Z$2,FALSE)</f>
        <v>83.24540227</v>
      </c>
      <c r="AA29" s="25">
        <f>VLOOKUP($D29,Résultats!$B$2:$AZ$251,AA$2,FALSE)</f>
        <v>91.452978959999996</v>
      </c>
      <c r="AB29" s="25">
        <f>VLOOKUP($D29,Résultats!$B$2:$AZ$251,AB$2,FALSE)</f>
        <v>99.775296789999999</v>
      </c>
      <c r="AC29" s="25">
        <f>VLOOKUP($D29,Résultats!$B$2:$AZ$251,AC$2,FALSE)</f>
        <v>108.2090238</v>
      </c>
      <c r="AD29" s="25">
        <f>VLOOKUP($D29,Résultats!$B$2:$AZ$251,AD$2,FALSE)</f>
        <v>116.7307277</v>
      </c>
      <c r="AE29" s="25">
        <f>VLOOKUP($D29,Résultats!$B$2:$AZ$251,AE$2,FALSE)</f>
        <v>125.094562</v>
      </c>
      <c r="AF29" s="25">
        <f>VLOOKUP($D29,Résultats!$B$2:$AZ$251,AF$2,FALSE)</f>
        <v>133.17860859999999</v>
      </c>
      <c r="AG29" s="25">
        <f>VLOOKUP($D29,Résultats!$B$2:$AZ$251,AG$2,FALSE)</f>
        <v>140.98076090000001</v>
      </c>
      <c r="AH29" s="25">
        <f>VLOOKUP($D29,Résultats!$B$2:$AZ$251,AH$2,FALSE)</f>
        <v>148.4438518</v>
      </c>
      <c r="AI29" s="25">
        <f>VLOOKUP($D29,Résultats!$B$2:$AZ$251,AI$2,FALSE)</f>
        <v>155.54876870000001</v>
      </c>
      <c r="AJ29" s="25">
        <f>VLOOKUP($D29,Résultats!$B$2:$AZ$251,AJ$2,FALSE)</f>
        <v>162.36337309999999</v>
      </c>
      <c r="AK29" s="25">
        <f>VLOOKUP($D29,Résultats!$B$2:$AZ$251,AK$2,FALSE)</f>
        <v>168.88307560000001</v>
      </c>
      <c r="AL29" s="25">
        <f>VLOOKUP($D29,Résultats!$B$2:$AZ$251,AL$2,FALSE)</f>
        <v>175.11512020000001</v>
      </c>
      <c r="AM29" s="102">
        <f>VLOOKUP($D29,Résultats!$B$2:$AZ$251,AM$2,FALSE)</f>
        <v>181.21608040000001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0.71810894240000001</v>
      </c>
      <c r="G30" s="25">
        <f>VLOOKUP($D30,Résultats!$B$2:$AZ$251,G$2,FALSE)</f>
        <v>1.3291486379999999</v>
      </c>
      <c r="H30" s="25">
        <f>VLOOKUP($D30,Résultats!$B$2:$AZ$251,H$2,FALSE)</f>
        <v>1.5952857899999999</v>
      </c>
      <c r="I30" s="25">
        <f>VLOOKUP($D30,Résultats!$B$2:$AZ$251,I$2,FALSE)</f>
        <v>3.1278221350000002</v>
      </c>
      <c r="J30" s="25">
        <f>VLOOKUP($D30,Résultats!$B$2:$AZ$251,J$2,FALSE)</f>
        <v>5.5197248989999999</v>
      </c>
      <c r="K30" s="25">
        <f>VLOOKUP($D30,Résultats!$B$2:$AZ$251,K$2,FALSE)</f>
        <v>9.3075855220000001</v>
      </c>
      <c r="L30" s="25">
        <f>VLOOKUP($D30,Résultats!$B$2:$AZ$251,L$2,FALSE)</f>
        <v>10.567433769999999</v>
      </c>
      <c r="M30" s="25">
        <f>VLOOKUP($D30,Résultats!$B$2:$AZ$251,M$2,FALSE)</f>
        <v>11.92175615</v>
      </c>
      <c r="N30" s="25">
        <f>VLOOKUP($D30,Résultats!$B$2:$AZ$251,N$2,FALSE)</f>
        <v>13.370979200000001</v>
      </c>
      <c r="O30" s="25">
        <f>VLOOKUP($D30,Résultats!$B$2:$AZ$251,O$2,FALSE)</f>
        <v>15.41445034</v>
      </c>
      <c r="P30" s="25">
        <f>VLOOKUP($D30,Résultats!$B$2:$AZ$251,P$2,FALSE)</f>
        <v>17.700317259999998</v>
      </c>
      <c r="Q30" s="25">
        <f>VLOOKUP($D30,Résultats!$B$2:$AZ$251,Q$2,FALSE)</f>
        <v>20.173857139999999</v>
      </c>
      <c r="R30" s="25">
        <f>VLOOKUP($D30,Résultats!$B$2:$AZ$251,R$2,FALSE)</f>
        <v>22.78834647</v>
      </c>
      <c r="S30" s="25">
        <f>VLOOKUP($D30,Résultats!$B$2:$AZ$251,S$2,FALSE)</f>
        <v>25.537445689999998</v>
      </c>
      <c r="T30" s="25">
        <f>VLOOKUP($D30,Résultats!$B$2:$AZ$251,T$2,FALSE)</f>
        <v>28.3512108</v>
      </c>
      <c r="U30" s="25">
        <f>VLOOKUP($D30,Résultats!$B$2:$AZ$251,U$2,FALSE)</f>
        <v>31.23104039</v>
      </c>
      <c r="V30" s="25">
        <f>VLOOKUP($D30,Résultats!$B$2:$AZ$251,V$2,FALSE)</f>
        <v>34.13996324</v>
      </c>
      <c r="W30" s="25">
        <f>VLOOKUP($D30,Résultats!$B$2:$AZ$251,W$2,FALSE)</f>
        <v>37.037846739999999</v>
      </c>
      <c r="X30" s="25">
        <f>VLOOKUP($D30,Résultats!$B$2:$AZ$251,X$2,FALSE)</f>
        <v>39.886194779999997</v>
      </c>
      <c r="Y30" s="25">
        <f>VLOOKUP($D30,Résultats!$B$2:$AZ$251,Y$2,FALSE)</f>
        <v>42.583853480000002</v>
      </c>
      <c r="Z30" s="25">
        <f>VLOOKUP($D30,Résultats!$B$2:$AZ$251,Z$2,FALSE)</f>
        <v>45.125240949999998</v>
      </c>
      <c r="AA30" s="25">
        <f>VLOOKUP($D30,Résultats!$B$2:$AZ$251,AA$2,FALSE)</f>
        <v>47.449503530000001</v>
      </c>
      <c r="AB30" s="25">
        <f>VLOOKUP($D30,Résultats!$B$2:$AZ$251,AB$2,FALSE)</f>
        <v>49.509827319999999</v>
      </c>
      <c r="AC30" s="25">
        <f>VLOOKUP($D30,Résultats!$B$2:$AZ$251,AC$2,FALSE)</f>
        <v>51.29833387</v>
      </c>
      <c r="AD30" s="25">
        <f>VLOOKUP($D30,Résultats!$B$2:$AZ$251,AD$2,FALSE)</f>
        <v>52.798844590000002</v>
      </c>
      <c r="AE30" s="25">
        <f>VLOOKUP($D30,Résultats!$B$2:$AZ$251,AE$2,FALSE)</f>
        <v>53.900702989999999</v>
      </c>
      <c r="AF30" s="25">
        <f>VLOOKUP($D30,Résultats!$B$2:$AZ$251,AF$2,FALSE)</f>
        <v>54.560707069999999</v>
      </c>
      <c r="AG30" s="25">
        <f>VLOOKUP($D30,Résultats!$B$2:$AZ$251,AG$2,FALSE)</f>
        <v>54.789500009999998</v>
      </c>
      <c r="AH30" s="25">
        <f>VLOOKUP($D30,Résultats!$B$2:$AZ$251,AH$2,FALSE)</f>
        <v>54.578460139999997</v>
      </c>
      <c r="AI30" s="25">
        <f>VLOOKUP($D30,Résultats!$B$2:$AZ$251,AI$2,FALSE)</f>
        <v>53.93434938</v>
      </c>
      <c r="AJ30" s="25">
        <f>VLOOKUP($D30,Résultats!$B$2:$AZ$251,AJ$2,FALSE)</f>
        <v>52.89487441</v>
      </c>
      <c r="AK30" s="25">
        <f>VLOOKUP($D30,Résultats!$B$2:$AZ$251,AK$2,FALSE)</f>
        <v>51.470843369999997</v>
      </c>
      <c r="AL30" s="25">
        <f>VLOOKUP($D30,Résultats!$B$2:$AZ$251,AL$2,FALSE)</f>
        <v>49.67622729</v>
      </c>
      <c r="AM30" s="102">
        <f>VLOOKUP($D30,Résultats!$B$2:$AZ$251,AM$2,FALSE)</f>
        <v>47.558790190000003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15.69613389</v>
      </c>
      <c r="G31" s="25">
        <f>VLOOKUP($D31,Résultats!$B$2:$AZ$251,G$2,FALSE)</f>
        <v>28.693082149999999</v>
      </c>
      <c r="H31" s="25">
        <f>VLOOKUP($D31,Résultats!$B$2:$AZ$251,H$2,FALSE)</f>
        <v>34.332323520000003</v>
      </c>
      <c r="I31" s="25">
        <f>VLOOKUP($D31,Résultats!$B$2:$AZ$251,I$2,FALSE)</f>
        <v>67.164204470000001</v>
      </c>
      <c r="J31" s="25">
        <f>VLOOKUP($D31,Résultats!$B$2:$AZ$251,J$2,FALSE)</f>
        <v>118.35035910000001</v>
      </c>
      <c r="K31" s="25">
        <f>VLOOKUP($D31,Résultats!$B$2:$AZ$251,K$2,FALSE)</f>
        <v>199.46686460000001</v>
      </c>
      <c r="L31" s="25">
        <f>VLOOKUP($D31,Résultats!$B$2:$AZ$251,L$2,FALSE)</f>
        <v>226.62098080000001</v>
      </c>
      <c r="M31" s="25">
        <f>VLOOKUP($D31,Résultats!$B$2:$AZ$251,M$2,FALSE)</f>
        <v>256.18938320000001</v>
      </c>
      <c r="N31" s="25">
        <f>VLOOKUP($D31,Résultats!$B$2:$AZ$251,N$2,FALSE)</f>
        <v>288.35860830000001</v>
      </c>
      <c r="O31" s="25">
        <f>VLOOKUP($D31,Résultats!$B$2:$AZ$251,O$2,FALSE)</f>
        <v>334.11769299999997</v>
      </c>
      <c r="P31" s="25">
        <f>VLOOKUP($D31,Résultats!$B$2:$AZ$251,P$2,FALSE)</f>
        <v>386.16717199999999</v>
      </c>
      <c r="Q31" s="25">
        <f>VLOOKUP($D31,Résultats!$B$2:$AZ$251,Q$2,FALSE)</f>
        <v>443.58641490000002</v>
      </c>
      <c r="R31" s="25">
        <f>VLOOKUP($D31,Résultats!$B$2:$AZ$251,R$2,FALSE)</f>
        <v>505.61913850000002</v>
      </c>
      <c r="S31" s="25">
        <f>VLOOKUP($D31,Résultats!$B$2:$AZ$251,S$2,FALSE)</f>
        <v>572.398191</v>
      </c>
      <c r="T31" s="25">
        <f>VLOOKUP($D31,Résultats!$B$2:$AZ$251,T$2,FALSE)</f>
        <v>642.64276389999998</v>
      </c>
      <c r="U31" s="25">
        <f>VLOOKUP($D31,Résultats!$B$2:$AZ$251,U$2,FALSE)</f>
        <v>716.67842040000005</v>
      </c>
      <c r="V31" s="25">
        <f>VLOOKUP($D31,Résultats!$B$2:$AZ$251,V$2,FALSE)</f>
        <v>793.98558089999995</v>
      </c>
      <c r="W31" s="25">
        <f>VLOOKUP($D31,Résultats!$B$2:$AZ$251,W$2,FALSE)</f>
        <v>873.97253780000005</v>
      </c>
      <c r="X31" s="25">
        <f>VLOOKUP($D31,Résultats!$B$2:$AZ$251,X$2,FALSE)</f>
        <v>956.09012159999997</v>
      </c>
      <c r="Y31" s="25">
        <f>VLOOKUP($D31,Résultats!$B$2:$AZ$251,Y$2,FALSE)</f>
        <v>1038.2458859999999</v>
      </c>
      <c r="Z31" s="25">
        <f>VLOOKUP($D31,Résultats!$B$2:$AZ$251,Z$2,FALSE)</f>
        <v>1120.5728779999999</v>
      </c>
      <c r="AA31" s="25">
        <f>VLOOKUP($D31,Résultats!$B$2:$AZ$251,AA$2,FALSE)</f>
        <v>1201.878408</v>
      </c>
      <c r="AB31" s="25">
        <f>VLOOKUP($D31,Résultats!$B$2:$AZ$251,AB$2,FALSE)</f>
        <v>1281.2271720000001</v>
      </c>
      <c r="AC31" s="25">
        <f>VLOOKUP($D31,Résultats!$B$2:$AZ$251,AC$2,FALSE)</f>
        <v>1358.6796890000001</v>
      </c>
      <c r="AD31" s="25">
        <f>VLOOKUP($D31,Résultats!$B$2:$AZ$251,AD$2,FALSE)</f>
        <v>1434.0640020000001</v>
      </c>
      <c r="AE31" s="25">
        <f>VLOOKUP($D31,Résultats!$B$2:$AZ$251,AE$2,FALSE)</f>
        <v>1504.5523800000001</v>
      </c>
      <c r="AF31" s="25">
        <f>VLOOKUP($D31,Résultats!$B$2:$AZ$251,AF$2,FALSE)</f>
        <v>1568.973704</v>
      </c>
      <c r="AG31" s="25">
        <f>VLOOKUP($D31,Résultats!$B$2:$AZ$251,AG$2,FALSE)</f>
        <v>1627.6174129999999</v>
      </c>
      <c r="AH31" s="25">
        <f>VLOOKUP($D31,Résultats!$B$2:$AZ$251,AH$2,FALSE)</f>
        <v>1680.153065</v>
      </c>
      <c r="AI31" s="25">
        <f>VLOOKUP($D31,Résultats!$B$2:$AZ$251,AI$2,FALSE)</f>
        <v>1726.6866970000001</v>
      </c>
      <c r="AJ31" s="25">
        <f>VLOOKUP($D31,Résultats!$B$2:$AZ$251,AJ$2,FALSE)</f>
        <v>1768.2889789999999</v>
      </c>
      <c r="AK31" s="25">
        <f>VLOOKUP($D31,Résultats!$B$2:$AZ$251,AK$2,FALSE)</f>
        <v>1805.1981020000001</v>
      </c>
      <c r="AL31" s="25">
        <f>VLOOKUP($D31,Résultats!$B$2:$AZ$251,AL$2,FALSE)</f>
        <v>1837.764823</v>
      </c>
      <c r="AM31" s="102">
        <f>VLOOKUP($D31,Résultats!$B$2:$AZ$251,AM$2,FALSE)</f>
        <v>1867.8227810000001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5.9529705760000002</v>
      </c>
      <c r="G32" s="25">
        <f>VLOOKUP($D32,Résultats!$B$2:$AZ$251,G$2,FALSE)</f>
        <v>10.73793511</v>
      </c>
      <c r="H32" s="25">
        <f>VLOOKUP($D32,Résultats!$B$2:$AZ$251,H$2,FALSE)</f>
        <v>12.78453337</v>
      </c>
      <c r="I32" s="25">
        <f>VLOOKUP($D32,Résultats!$B$2:$AZ$251,I$2,FALSE)</f>
        <v>24.88708789</v>
      </c>
      <c r="J32" s="25">
        <f>VLOOKUP($D32,Résultats!$B$2:$AZ$251,J$2,FALSE)</f>
        <v>43.619723970000003</v>
      </c>
      <c r="K32" s="25">
        <f>VLOOKUP($D32,Résultats!$B$2:$AZ$251,K$2,FALSE)</f>
        <v>73.098394420000005</v>
      </c>
      <c r="L32" s="25">
        <f>VLOOKUP($D32,Résultats!$B$2:$AZ$251,L$2,FALSE)</f>
        <v>82.55455422</v>
      </c>
      <c r="M32" s="25">
        <f>VLOOKUP($D32,Résultats!$B$2:$AZ$251,M$2,FALSE)</f>
        <v>92.748447290000001</v>
      </c>
      <c r="N32" s="25">
        <f>VLOOKUP($D32,Résultats!$B$2:$AZ$251,N$2,FALSE)</f>
        <v>103.73198480000001</v>
      </c>
      <c r="O32" s="25">
        <f>VLOOKUP($D32,Résultats!$B$2:$AZ$251,O$2,FALSE)</f>
        <v>119.4347387</v>
      </c>
      <c r="P32" s="25">
        <f>VLOOKUP($D32,Résultats!$B$2:$AZ$251,P$2,FALSE)</f>
        <v>137.1886719</v>
      </c>
      <c r="Q32" s="25">
        <f>VLOOKUP($D32,Résultats!$B$2:$AZ$251,Q$2,FALSE)</f>
        <v>156.64661179999999</v>
      </c>
      <c r="R32" s="25">
        <f>VLOOKUP($D32,Résultats!$B$2:$AZ$251,R$2,FALSE)</f>
        <v>177.52713869999999</v>
      </c>
      <c r="S32" s="25">
        <f>VLOOKUP($D32,Résultats!$B$2:$AZ$251,S$2,FALSE)</f>
        <v>199.86555899999999</v>
      </c>
      <c r="T32" s="25">
        <f>VLOOKUP($D32,Résultats!$B$2:$AZ$251,T$2,FALSE)</f>
        <v>223.20374129999999</v>
      </c>
      <c r="U32" s="25">
        <f>VLOOKUP($D32,Résultats!$B$2:$AZ$251,U$2,FALSE)</f>
        <v>247.64619329999999</v>
      </c>
      <c r="V32" s="25">
        <f>VLOOKUP($D32,Résultats!$B$2:$AZ$251,V$2,FALSE)</f>
        <v>273.00323950000001</v>
      </c>
      <c r="W32" s="25">
        <f>VLOOKUP($D32,Résultats!$B$2:$AZ$251,W$2,FALSE)</f>
        <v>299.06349390000003</v>
      </c>
      <c r="X32" s="25">
        <f>VLOOKUP($D32,Résultats!$B$2:$AZ$251,X$2,FALSE)</f>
        <v>325.6327402</v>
      </c>
      <c r="Y32" s="25">
        <f>VLOOKUP($D32,Résultats!$B$2:$AZ$251,Y$2,FALSE)</f>
        <v>351.99783830000001</v>
      </c>
      <c r="Z32" s="25">
        <f>VLOOKUP($D32,Résultats!$B$2:$AZ$251,Z$2,FALSE)</f>
        <v>378.21109480000001</v>
      </c>
      <c r="AA32" s="25">
        <f>VLOOKUP($D32,Résultats!$B$2:$AZ$251,AA$2,FALSE)</f>
        <v>403.8743212</v>
      </c>
      <c r="AB32" s="25">
        <f>VLOOKUP($D32,Résultats!$B$2:$AZ$251,AB$2,FALSE)</f>
        <v>428.68421009999997</v>
      </c>
      <c r="AC32" s="25">
        <f>VLOOKUP($D32,Résultats!$B$2:$AZ$251,AC$2,FALSE)</f>
        <v>452.6719799</v>
      </c>
      <c r="AD32" s="25">
        <f>VLOOKUP($D32,Résultats!$B$2:$AZ$251,AD$2,FALSE)</f>
        <v>475.7927856</v>
      </c>
      <c r="AE32" s="25">
        <f>VLOOKUP($D32,Résultats!$B$2:$AZ$251,AE$2,FALSE)</f>
        <v>497.12560969999998</v>
      </c>
      <c r="AF32" s="25">
        <f>VLOOKUP($D32,Résultats!$B$2:$AZ$251,AF$2,FALSE)</f>
        <v>516.3075073</v>
      </c>
      <c r="AG32" s="25">
        <f>VLOOKUP($D32,Résultats!$B$2:$AZ$251,AG$2,FALSE)</f>
        <v>533.45917229999998</v>
      </c>
      <c r="AH32" s="25">
        <f>VLOOKUP($D32,Résultats!$B$2:$AZ$251,AH$2,FALSE)</f>
        <v>548.49887520000004</v>
      </c>
      <c r="AI32" s="25">
        <f>VLOOKUP($D32,Résultats!$B$2:$AZ$251,AI$2,FALSE)</f>
        <v>561.48739760000001</v>
      </c>
      <c r="AJ32" s="25">
        <f>VLOOKUP($D32,Résultats!$B$2:$AZ$251,AJ$2,FALSE)</f>
        <v>572.79875000000004</v>
      </c>
      <c r="AK32" s="25">
        <f>VLOOKUP($D32,Résultats!$B$2:$AZ$251,AK$2,FALSE)</f>
        <v>582.53391180000006</v>
      </c>
      <c r="AL32" s="25">
        <f>VLOOKUP($D32,Résultats!$B$2:$AZ$251,AL$2,FALSE)</f>
        <v>590.82875650000005</v>
      </c>
      <c r="AM32" s="102">
        <f>VLOOKUP($D32,Résultats!$B$2:$AZ$251,AM$2,FALSE)</f>
        <v>598.28989460000003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0.89014848089999998</v>
      </c>
      <c r="G34" s="55">
        <f>VLOOKUP($D34,Résultats!$B$2:$AZ$251,G$2,FALSE)</f>
        <v>1.55614893</v>
      </c>
      <c r="H34" s="55">
        <f>VLOOKUP($D34,Résultats!$B$2:$AZ$251,H$2,FALSE)</f>
        <v>1.833189146</v>
      </c>
      <c r="I34" s="55">
        <f>VLOOKUP($D34,Résultats!$B$2:$AZ$251,I$2,FALSE)</f>
        <v>3.5332268600000001</v>
      </c>
      <c r="J34" s="55">
        <f>VLOOKUP($D34,Résultats!$B$2:$AZ$251,J$2,FALSE)</f>
        <v>6.1302146720000001</v>
      </c>
      <c r="K34" s="55">
        <f>VLOOKUP($D34,Résultats!$B$2:$AZ$251,K$2,FALSE)</f>
        <v>10.17002692</v>
      </c>
      <c r="L34" s="55">
        <f>VLOOKUP($D34,Résultats!$B$2:$AZ$251,L$2,FALSE)</f>
        <v>11.37402981</v>
      </c>
      <c r="M34" s="55">
        <f>VLOOKUP($D34,Résultats!$B$2:$AZ$251,M$2,FALSE)</f>
        <v>12.66056683</v>
      </c>
      <c r="N34" s="55">
        <f>VLOOKUP($D34,Résultats!$B$2:$AZ$251,N$2,FALSE)</f>
        <v>14.038561959999999</v>
      </c>
      <c r="O34" s="55">
        <f>VLOOKUP($D34,Résultats!$B$2:$AZ$251,O$2,FALSE)</f>
        <v>16.040590590000001</v>
      </c>
      <c r="P34" s="55">
        <f>VLOOKUP($D34,Résultats!$B$2:$AZ$251,P$2,FALSE)</f>
        <v>18.303566230000001</v>
      </c>
      <c r="Q34" s="55">
        <f>VLOOKUP($D34,Résultats!$B$2:$AZ$251,Q$2,FALSE)</f>
        <v>20.78305889</v>
      </c>
      <c r="R34" s="55">
        <f>VLOOKUP($D34,Résultats!$B$2:$AZ$251,R$2,FALSE)</f>
        <v>23.444256360000001</v>
      </c>
      <c r="S34" s="55">
        <f>VLOOKUP($D34,Résultats!$B$2:$AZ$251,S$2,FALSE)</f>
        <v>26.29452358</v>
      </c>
      <c r="T34" s="55">
        <f>VLOOKUP($D34,Résultats!$B$2:$AZ$251,T$2,FALSE)</f>
        <v>29.276193880000001</v>
      </c>
      <c r="U34" s="55">
        <f>VLOOKUP($D34,Résultats!$B$2:$AZ$251,U$2,FALSE)</f>
        <v>32.405730669999997</v>
      </c>
      <c r="V34" s="55">
        <f>VLOOKUP($D34,Résultats!$B$2:$AZ$251,V$2,FALSE)</f>
        <v>35.660976769999998</v>
      </c>
      <c r="W34" s="55">
        <f>VLOOKUP($D34,Résultats!$B$2:$AZ$251,W$2,FALSE)</f>
        <v>39.017149680000003</v>
      </c>
      <c r="X34" s="55">
        <f>VLOOKUP($D34,Résultats!$B$2:$AZ$251,X$2,FALSE)</f>
        <v>42.451839999999997</v>
      </c>
      <c r="Y34" s="55">
        <f>VLOOKUP($D34,Résultats!$B$2:$AZ$251,Y$2,FALSE)</f>
        <v>45.87510442</v>
      </c>
      <c r="Z34" s="55">
        <f>VLOOKUP($D34,Résultats!$B$2:$AZ$251,Z$2,FALSE)</f>
        <v>49.296685490000002</v>
      </c>
      <c r="AA34" s="55">
        <f>VLOOKUP($D34,Résultats!$B$2:$AZ$251,AA$2,FALSE)</f>
        <v>52.667367820000003</v>
      </c>
      <c r="AB34" s="55">
        <f>VLOOKUP($D34,Résultats!$B$2:$AZ$251,AB$2,FALSE)</f>
        <v>55.949996059999997</v>
      </c>
      <c r="AC34" s="55">
        <f>VLOOKUP($D34,Résultats!$B$2:$AZ$251,AC$2,FALSE)</f>
        <v>59.150771149999997</v>
      </c>
      <c r="AD34" s="55">
        <f>VLOOKUP($D34,Résultats!$B$2:$AZ$251,AD$2,FALSE)</f>
        <v>62.26565136</v>
      </c>
      <c r="AE34" s="55">
        <f>VLOOKUP($D34,Résultats!$B$2:$AZ$251,AE$2,FALSE)</f>
        <v>65.175376040000003</v>
      </c>
      <c r="AF34" s="55">
        <f>VLOOKUP($D34,Résultats!$B$2:$AZ$251,AF$2,FALSE)</f>
        <v>67.832852079999995</v>
      </c>
      <c r="AG34" s="55">
        <f>VLOOKUP($D34,Résultats!$B$2:$AZ$251,AG$2,FALSE)</f>
        <v>70.253890940000005</v>
      </c>
      <c r="AH34" s="55">
        <f>VLOOKUP($D34,Résultats!$B$2:$AZ$251,AH$2,FALSE)</f>
        <v>72.427134359999997</v>
      </c>
      <c r="AI34" s="55">
        <f>VLOOKUP($D34,Résultats!$B$2:$AZ$251,AI$2,FALSE)</f>
        <v>74.359581750000004</v>
      </c>
      <c r="AJ34" s="55">
        <f>VLOOKUP($D34,Résultats!$B$2:$AZ$251,AJ$2,FALSE)</f>
        <v>76.099321799999998</v>
      </c>
      <c r="AK34" s="55">
        <f>VLOOKUP($D34,Résultats!$B$2:$AZ$251,AK$2,FALSE)</f>
        <v>77.658094309999996</v>
      </c>
      <c r="AL34" s="55">
        <f>VLOOKUP($D34,Résultats!$B$2:$AZ$251,AL$2,FALSE)</f>
        <v>79.052053209999997</v>
      </c>
      <c r="AM34" s="214">
        <f>VLOOKUP($D34,Résultats!$B$2:$AZ$251,AM$2,FALSE)</f>
        <v>80.360797169999998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2898.9483919999998</v>
      </c>
      <c r="J35" s="53">
        <f>VLOOKUP($D35,Résultats!$B$2:$AZ$251,J$2,FALSE)</f>
        <v>2802.934792</v>
      </c>
      <c r="K35" s="53">
        <f>VLOOKUP($D35,Résultats!$B$2:$AZ$251,K$2,FALSE)</f>
        <v>2568.4691330000001</v>
      </c>
      <c r="L35" s="53">
        <f>VLOOKUP($D35,Résultats!$B$2:$AZ$251,L$2,FALSE)</f>
        <v>2491.4320550000002</v>
      </c>
      <c r="M35" s="53">
        <f>VLOOKUP($D35,Résultats!$B$2:$AZ$251,M$2,FALSE)</f>
        <v>2404.2843069999999</v>
      </c>
      <c r="N35" s="53">
        <f>VLOOKUP($D35,Résultats!$B$2:$AZ$251,N$2,FALSE)</f>
        <v>2309.5098899999998</v>
      </c>
      <c r="O35" s="53">
        <f>VLOOKUP($D35,Résultats!$B$2:$AZ$251,O$2,FALSE)</f>
        <v>2282.771866</v>
      </c>
      <c r="P35" s="53">
        <f>VLOOKUP($D35,Résultats!$B$2:$AZ$251,P$2,FALSE)</f>
        <v>2249.4355660000001</v>
      </c>
      <c r="Q35" s="53">
        <f>VLOOKUP($D35,Résultats!$B$2:$AZ$251,Q$2,FALSE)</f>
        <v>2201.510534</v>
      </c>
      <c r="R35" s="53">
        <f>VLOOKUP($D35,Résultats!$B$2:$AZ$251,R$2,FALSE)</f>
        <v>2136.3699449999999</v>
      </c>
      <c r="S35" s="53">
        <f>VLOOKUP($D35,Résultats!$B$2:$AZ$251,S$2,FALSE)</f>
        <v>2057.2566080000001</v>
      </c>
      <c r="T35" s="53">
        <f>VLOOKUP($D35,Résultats!$B$2:$AZ$251,T$2,FALSE)</f>
        <v>1962.8576089999999</v>
      </c>
      <c r="U35" s="53">
        <f>VLOOKUP($D35,Résultats!$B$2:$AZ$251,U$2,FALSE)</f>
        <v>1858.3715890000001</v>
      </c>
      <c r="V35" s="53">
        <f>VLOOKUP($D35,Résultats!$B$2:$AZ$251,V$2,FALSE)</f>
        <v>1745.9887450000001</v>
      </c>
      <c r="W35" s="53">
        <f>VLOOKUP($D35,Résultats!$B$2:$AZ$251,W$2,FALSE)</f>
        <v>1627.9969329999999</v>
      </c>
      <c r="X35" s="53">
        <f>VLOOKUP($D35,Résultats!$B$2:$AZ$251,X$2,FALSE)</f>
        <v>1506.8425549999999</v>
      </c>
      <c r="Y35" s="53">
        <f>VLOOKUP($D35,Résultats!$B$2:$AZ$251,Y$2,FALSE)</f>
        <v>1382.7812289999999</v>
      </c>
      <c r="Z35" s="53">
        <f>VLOOKUP($D35,Résultats!$B$2:$AZ$251,Z$2,FALSE)</f>
        <v>1259.618052</v>
      </c>
      <c r="AA35" s="53">
        <f>VLOOKUP($D35,Résultats!$B$2:$AZ$251,AA$2,FALSE)</f>
        <v>1138.8500899999999</v>
      </c>
      <c r="AB35" s="53">
        <f>VLOOKUP($D35,Résultats!$B$2:$AZ$251,AB$2,FALSE)</f>
        <v>1022.13446</v>
      </c>
      <c r="AC35" s="53">
        <f>VLOOKUP($D35,Résultats!$B$2:$AZ$251,AC$2,FALSE)</f>
        <v>911.50574170000004</v>
      </c>
      <c r="AD35" s="53">
        <f>VLOOKUP($D35,Résultats!$B$2:$AZ$251,AD$2,FALSE)</f>
        <v>808.12386660000004</v>
      </c>
      <c r="AE35" s="53">
        <f>VLOOKUP($D35,Résultats!$B$2:$AZ$251,AE$2,FALSE)</f>
        <v>711.40741200000002</v>
      </c>
      <c r="AF35" s="53">
        <f>VLOOKUP($D35,Résultats!$B$2:$AZ$251,AF$2,FALSE)</f>
        <v>621.86638879999998</v>
      </c>
      <c r="AG35" s="53">
        <f>VLOOKUP($D35,Résultats!$B$2:$AZ$251,AG$2,FALSE)</f>
        <v>540.26982210000006</v>
      </c>
      <c r="AH35" s="53">
        <f>VLOOKUP($D35,Résultats!$B$2:$AZ$251,AH$2,FALSE)</f>
        <v>466.69128840000002</v>
      </c>
      <c r="AI35" s="53">
        <f>VLOOKUP($D35,Résultats!$B$2:$AZ$251,AI$2,FALSE)</f>
        <v>401.05348470000001</v>
      </c>
      <c r="AJ35" s="53">
        <f>VLOOKUP($D35,Résultats!$B$2:$AZ$251,AJ$2,FALSE)</f>
        <v>343.22099530000003</v>
      </c>
      <c r="AK35" s="53">
        <f>VLOOKUP($D35,Résultats!$B$2:$AZ$251,AK$2,FALSE)</f>
        <v>292.64263890000001</v>
      </c>
      <c r="AL35" s="53">
        <f>VLOOKUP($D35,Résultats!$B$2:$AZ$251,AL$2,FALSE)</f>
        <v>248.70764030000001</v>
      </c>
      <c r="AM35" s="213">
        <f>VLOOKUP($D35,Résultats!$B$2:$AZ$251,AM$2,FALSE)</f>
        <v>210.93488840000001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82.418703519999994</v>
      </c>
      <c r="G36" s="25">
        <f>VLOOKUP($D36,Résultats!$B$2:$AZ$251,G$2,FALSE)</f>
        <v>123.9732834</v>
      </c>
      <c r="H36" s="25">
        <f>VLOOKUP($D36,Résultats!$B$2:$AZ$251,H$2,FALSE)</f>
        <v>126.84368139999999</v>
      </c>
      <c r="I36" s="25">
        <f>VLOOKUP($D36,Résultats!$B$2:$AZ$251,I$2,FALSE)</f>
        <v>165.32677050000001</v>
      </c>
      <c r="J36" s="25">
        <f>VLOOKUP($D36,Résultats!$B$2:$AZ$251,J$2,FALSE)</f>
        <v>145.22220329999999</v>
      </c>
      <c r="K36" s="25">
        <f>VLOOKUP($D36,Résultats!$B$2:$AZ$251,K$2,FALSE)</f>
        <v>157.8831989</v>
      </c>
      <c r="L36" s="25">
        <f>VLOOKUP($D36,Résultats!$B$2:$AZ$251,L$2,FALSE)</f>
        <v>171.4009384</v>
      </c>
      <c r="M36" s="25">
        <f>VLOOKUP($D36,Résultats!$B$2:$AZ$251,M$2,FALSE)</f>
        <v>185.8514644</v>
      </c>
      <c r="N36" s="25">
        <f>VLOOKUP($D36,Résultats!$B$2:$AZ$251,N$2,FALSE)</f>
        <v>199.964302</v>
      </c>
      <c r="O36" s="25">
        <f>VLOOKUP($D36,Résultats!$B$2:$AZ$251,O$2,FALSE)</f>
        <v>209.67329839999999</v>
      </c>
      <c r="P36" s="25">
        <f>VLOOKUP($D36,Résultats!$B$2:$AZ$251,P$2,FALSE)</f>
        <v>214.69266350000001</v>
      </c>
      <c r="Q36" s="25">
        <f>VLOOKUP($D36,Résultats!$B$2:$AZ$251,Q$2,FALSE)</f>
        <v>216.78880079999999</v>
      </c>
      <c r="R36" s="25">
        <f>VLOOKUP($D36,Résultats!$B$2:$AZ$251,R$2,FALSE)</f>
        <v>216.0176845</v>
      </c>
      <c r="S36" s="25">
        <f>VLOOKUP($D36,Résultats!$B$2:$AZ$251,S$2,FALSE)</f>
        <v>212.97534419999999</v>
      </c>
      <c r="T36" s="25">
        <f>VLOOKUP($D36,Résultats!$B$2:$AZ$251,T$2,FALSE)</f>
        <v>207.79686989999999</v>
      </c>
      <c r="U36" s="25">
        <f>VLOOKUP($D36,Résultats!$B$2:$AZ$251,U$2,FALSE)</f>
        <v>201.1055193</v>
      </c>
      <c r="V36" s="25">
        <f>VLOOKUP($D36,Résultats!$B$2:$AZ$251,V$2,FALSE)</f>
        <v>193.1285814</v>
      </c>
      <c r="W36" s="25">
        <f>VLOOKUP($D36,Résultats!$B$2:$AZ$251,W$2,FALSE)</f>
        <v>184.09479569999999</v>
      </c>
      <c r="X36" s="25">
        <f>VLOOKUP($D36,Résultats!$B$2:$AZ$251,X$2,FALSE)</f>
        <v>174.21986559999999</v>
      </c>
      <c r="Y36" s="25">
        <f>VLOOKUP($D36,Résultats!$B$2:$AZ$251,Y$2,FALSE)</f>
        <v>163.81928149999999</v>
      </c>
      <c r="Z36" s="25">
        <f>VLOOKUP($D36,Résultats!$B$2:$AZ$251,Z$2,FALSE)</f>
        <v>152.8807736</v>
      </c>
      <c r="AA36" s="25">
        <f>VLOOKUP($D36,Résultats!$B$2:$AZ$251,AA$2,FALSE)</f>
        <v>141.51560019999999</v>
      </c>
      <c r="AB36" s="25">
        <f>VLOOKUP($D36,Résultats!$B$2:$AZ$251,AB$2,FALSE)</f>
        <v>130.00253069999999</v>
      </c>
      <c r="AC36" s="25">
        <f>VLOOKUP($D36,Résultats!$B$2:$AZ$251,AC$2,FALSE)</f>
        <v>118.6231394</v>
      </c>
      <c r="AD36" s="25">
        <f>VLOOKUP($D36,Résultats!$B$2:$AZ$251,AD$2,FALSE)</f>
        <v>107.72708780000001</v>
      </c>
      <c r="AE36" s="25">
        <f>VLOOKUP($D36,Résultats!$B$2:$AZ$251,AE$2,FALSE)</f>
        <v>97.140602240000007</v>
      </c>
      <c r="AF36" s="25">
        <f>VLOOKUP($D36,Résultats!$B$2:$AZ$251,AF$2,FALSE)</f>
        <v>86.973340199999996</v>
      </c>
      <c r="AG36" s="25">
        <f>VLOOKUP($D36,Résultats!$B$2:$AZ$251,AG$2,FALSE)</f>
        <v>77.409465679999997</v>
      </c>
      <c r="AH36" s="25">
        <f>VLOOKUP($D36,Résultats!$B$2:$AZ$251,AH$2,FALSE)</f>
        <v>68.533855930000001</v>
      </c>
      <c r="AI36" s="25">
        <f>VLOOKUP($D36,Résultats!$B$2:$AZ$251,AI$2,FALSE)</f>
        <v>60.430074990000001</v>
      </c>
      <c r="AJ36" s="25">
        <f>VLOOKUP($D36,Résultats!$B$2:$AZ$251,AJ$2,FALSE)</f>
        <v>53.092897170000001</v>
      </c>
      <c r="AK36" s="25">
        <f>VLOOKUP($D36,Résultats!$B$2:$AZ$251,AK$2,FALSE)</f>
        <v>46.491511699999997</v>
      </c>
      <c r="AL36" s="25">
        <f>VLOOKUP($D36,Résultats!$B$2:$AZ$251,AL$2,FALSE)</f>
        <v>40.584644269999998</v>
      </c>
      <c r="AM36" s="102">
        <f>VLOOKUP($D36,Résultats!$B$2:$AZ$251,AM$2,FALSE)</f>
        <v>35.360090649999997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531.62122280000006</v>
      </c>
      <c r="G37" s="25">
        <f>VLOOKUP($D37,Résultats!$B$2:$AZ$251,G$2,FALSE)</f>
        <v>546.04507100000001</v>
      </c>
      <c r="H37" s="25">
        <f>VLOOKUP($D37,Résultats!$B$2:$AZ$251,H$2,FALSE)</f>
        <v>543.82126510000001</v>
      </c>
      <c r="I37" s="25">
        <f>VLOOKUP($D37,Résultats!$B$2:$AZ$251,I$2,FALSE)</f>
        <v>612.30267690000005</v>
      </c>
      <c r="J37" s="25">
        <f>VLOOKUP($D37,Résultats!$B$2:$AZ$251,J$2,FALSE)</f>
        <v>571.96497280000006</v>
      </c>
      <c r="K37" s="25">
        <f>VLOOKUP($D37,Résultats!$B$2:$AZ$251,K$2,FALSE)</f>
        <v>535.58869619999996</v>
      </c>
      <c r="L37" s="25">
        <f>VLOOKUP($D37,Résultats!$B$2:$AZ$251,L$2,FALSE)</f>
        <v>521.33679989999996</v>
      </c>
      <c r="M37" s="25">
        <f>VLOOKUP($D37,Résultats!$B$2:$AZ$251,M$2,FALSE)</f>
        <v>504.46747640000001</v>
      </c>
      <c r="N37" s="25">
        <f>VLOOKUP($D37,Résultats!$B$2:$AZ$251,N$2,FALSE)</f>
        <v>485.0558011</v>
      </c>
      <c r="O37" s="25">
        <f>VLOOKUP($D37,Résultats!$B$2:$AZ$251,O$2,FALSE)</f>
        <v>481.58174459999998</v>
      </c>
      <c r="P37" s="25">
        <f>VLOOKUP($D37,Résultats!$B$2:$AZ$251,P$2,FALSE)</f>
        <v>476.14771710000002</v>
      </c>
      <c r="Q37" s="25">
        <f>VLOOKUP($D37,Résultats!$B$2:$AZ$251,Q$2,FALSE)</f>
        <v>467.46336609999997</v>
      </c>
      <c r="R37" s="25">
        <f>VLOOKUP($D37,Résultats!$B$2:$AZ$251,R$2,FALSE)</f>
        <v>454.89094970000002</v>
      </c>
      <c r="S37" s="25">
        <f>VLOOKUP($D37,Résultats!$B$2:$AZ$251,S$2,FALSE)</f>
        <v>439.12839159999999</v>
      </c>
      <c r="T37" s="25">
        <f>VLOOKUP($D37,Résultats!$B$2:$AZ$251,T$2,FALSE)</f>
        <v>419.90759859999997</v>
      </c>
      <c r="U37" s="25">
        <f>VLOOKUP($D37,Résultats!$B$2:$AZ$251,U$2,FALSE)</f>
        <v>398.39530120000001</v>
      </c>
      <c r="V37" s="25">
        <f>VLOOKUP($D37,Résultats!$B$2:$AZ$251,V$2,FALSE)</f>
        <v>375.07954100000001</v>
      </c>
      <c r="W37" s="25">
        <f>VLOOKUP($D37,Résultats!$B$2:$AZ$251,W$2,FALSE)</f>
        <v>350.45997599999998</v>
      </c>
      <c r="X37" s="25">
        <f>VLOOKUP($D37,Résultats!$B$2:$AZ$251,X$2,FALSE)</f>
        <v>325.05736400000001</v>
      </c>
      <c r="Y37" s="25">
        <f>VLOOKUP($D37,Résultats!$B$2:$AZ$251,Y$2,FALSE)</f>
        <v>298.82595730000003</v>
      </c>
      <c r="Z37" s="25">
        <f>VLOOKUP($D37,Résultats!$B$2:$AZ$251,Z$2,FALSE)</f>
        <v>272.66848709999999</v>
      </c>
      <c r="AA37" s="25">
        <f>VLOOKUP($D37,Résultats!$B$2:$AZ$251,AA$2,FALSE)</f>
        <v>246.91247849999999</v>
      </c>
      <c r="AB37" s="25">
        <f>VLOOKUP($D37,Résultats!$B$2:$AZ$251,AB$2,FALSE)</f>
        <v>221.94127309999999</v>
      </c>
      <c r="AC37" s="25">
        <f>VLOOKUP($D37,Résultats!$B$2:$AZ$251,AC$2,FALSE)</f>
        <v>198.20444800000001</v>
      </c>
      <c r="AD37" s="25">
        <f>VLOOKUP($D37,Résultats!$B$2:$AZ$251,AD$2,FALSE)</f>
        <v>175.94063299999999</v>
      </c>
      <c r="AE37" s="25">
        <f>VLOOKUP($D37,Résultats!$B$2:$AZ$251,AE$2,FALSE)</f>
        <v>155.0608087</v>
      </c>
      <c r="AF37" s="25">
        <f>VLOOKUP($D37,Résultats!$B$2:$AZ$251,AF$2,FALSE)</f>
        <v>135.68694859999999</v>
      </c>
      <c r="AG37" s="25">
        <f>VLOOKUP($D37,Résultats!$B$2:$AZ$251,AG$2,FALSE)</f>
        <v>117.9998745</v>
      </c>
      <c r="AH37" s="25">
        <f>VLOOKUP($D37,Résultats!$B$2:$AZ$251,AH$2,FALSE)</f>
        <v>102.0256744</v>
      </c>
      <c r="AI37" s="25">
        <f>VLOOKUP($D37,Résultats!$B$2:$AZ$251,AI$2,FALSE)</f>
        <v>87.736229960000003</v>
      </c>
      <c r="AJ37" s="25">
        <f>VLOOKUP($D37,Résultats!$B$2:$AZ$251,AJ$2,FALSE)</f>
        <v>75.127033789999999</v>
      </c>
      <c r="AK37" s="25">
        <f>VLOOKUP($D37,Résultats!$B$2:$AZ$251,AK$2,FALSE)</f>
        <v>64.083951319999997</v>
      </c>
      <c r="AL37" s="25">
        <f>VLOOKUP($D37,Résultats!$B$2:$AZ$251,AL$2,FALSE)</f>
        <v>54.478147980000003</v>
      </c>
      <c r="AM37" s="102">
        <f>VLOOKUP($D37,Résultats!$B$2:$AZ$251,AM$2,FALSE)</f>
        <v>46.209253590000003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782.04698840000003</v>
      </c>
      <c r="H38" s="25">
        <f>VLOOKUP($D38,Résultats!$B$2:$AZ$251,H$2,FALSE)</f>
        <v>777.24543970000002</v>
      </c>
      <c r="I38" s="25">
        <f>VLOOKUP($D38,Résultats!$B$2:$AZ$251,I$2,FALSE)</f>
        <v>846.52262250000001</v>
      </c>
      <c r="J38" s="25">
        <f>VLOOKUP($D38,Résultats!$B$2:$AZ$251,J$2,FALSE)</f>
        <v>811.9875945</v>
      </c>
      <c r="K38" s="25">
        <f>VLOOKUP($D38,Résultats!$B$2:$AZ$251,K$2,FALSE)</f>
        <v>746.18176270000004</v>
      </c>
      <c r="L38" s="25">
        <f>VLOOKUP($D38,Résultats!$B$2:$AZ$251,L$2,FALSE)</f>
        <v>719.81868059999999</v>
      </c>
      <c r="M38" s="25">
        <f>VLOOKUP($D38,Résultats!$B$2:$AZ$251,M$2,FALSE)</f>
        <v>689.85023430000001</v>
      </c>
      <c r="N38" s="25">
        <f>VLOOKUP($D38,Résultats!$B$2:$AZ$251,N$2,FALSE)</f>
        <v>657.27038330000005</v>
      </c>
      <c r="O38" s="25">
        <f>VLOOKUP($D38,Résultats!$B$2:$AZ$251,O$2,FALSE)</f>
        <v>646.78339570000003</v>
      </c>
      <c r="P38" s="25">
        <f>VLOOKUP($D38,Résultats!$B$2:$AZ$251,P$2,FALSE)</f>
        <v>635.34848690000001</v>
      </c>
      <c r="Q38" s="25">
        <f>VLOOKUP($D38,Résultats!$B$2:$AZ$251,Q$2,FALSE)</f>
        <v>620.13450890000001</v>
      </c>
      <c r="R38" s="25">
        <f>VLOOKUP($D38,Résultats!$B$2:$AZ$251,R$2,FALSE)</f>
        <v>600.32968200000005</v>
      </c>
      <c r="S38" s="25">
        <f>VLOOKUP($D38,Résultats!$B$2:$AZ$251,S$2,FALSE)</f>
        <v>576.78757589999998</v>
      </c>
      <c r="T38" s="25">
        <f>VLOOKUP($D38,Résultats!$B$2:$AZ$251,T$2,FALSE)</f>
        <v>549.07511609999995</v>
      </c>
      <c r="U38" s="25">
        <f>VLOOKUP($D38,Résultats!$B$2:$AZ$251,U$2,FALSE)</f>
        <v>518.63568469999996</v>
      </c>
      <c r="V38" s="25">
        <f>VLOOKUP($D38,Résultats!$B$2:$AZ$251,V$2,FALSE)</f>
        <v>486.08838489999999</v>
      </c>
      <c r="W38" s="25">
        <f>VLOOKUP($D38,Résultats!$B$2:$AZ$251,W$2,FALSE)</f>
        <v>452.08082760000002</v>
      </c>
      <c r="X38" s="25">
        <f>VLOOKUP($D38,Résultats!$B$2:$AZ$251,X$2,FALSE)</f>
        <v>417.31322840000001</v>
      </c>
      <c r="Y38" s="25">
        <f>VLOOKUP($D38,Résultats!$B$2:$AZ$251,Y$2,FALSE)</f>
        <v>381.77037639999998</v>
      </c>
      <c r="Z38" s="25">
        <f>VLOOKUP($D38,Résultats!$B$2:$AZ$251,Z$2,FALSE)</f>
        <v>346.64922610000002</v>
      </c>
      <c r="AA38" s="25">
        <f>VLOOKUP($D38,Résultats!$B$2:$AZ$251,AA$2,FALSE)</f>
        <v>312.38941460000001</v>
      </c>
      <c r="AB38" s="25">
        <f>VLOOKUP($D38,Résultats!$B$2:$AZ$251,AB$2,FALSE)</f>
        <v>279.4286252</v>
      </c>
      <c r="AC38" s="25">
        <f>VLOOKUP($D38,Résultats!$B$2:$AZ$251,AC$2,FALSE)</f>
        <v>248.32090489999999</v>
      </c>
      <c r="AD38" s="25">
        <f>VLOOKUP($D38,Résultats!$B$2:$AZ$251,AD$2,FALSE)</f>
        <v>219.32334850000001</v>
      </c>
      <c r="AE38" s="25">
        <f>VLOOKUP($D38,Résultats!$B$2:$AZ$251,AE$2,FALSE)</f>
        <v>192.3123507</v>
      </c>
      <c r="AF38" s="25">
        <f>VLOOKUP($D38,Résultats!$B$2:$AZ$251,AF$2,FALSE)</f>
        <v>167.41661120000001</v>
      </c>
      <c r="AG38" s="25">
        <f>VLOOKUP($D38,Résultats!$B$2:$AZ$251,AG$2,FALSE)</f>
        <v>144.82108199999999</v>
      </c>
      <c r="AH38" s="25">
        <f>VLOOKUP($D38,Résultats!$B$2:$AZ$251,AH$2,FALSE)</f>
        <v>124.5233307</v>
      </c>
      <c r="AI38" s="25">
        <f>VLOOKUP($D38,Résultats!$B$2:$AZ$251,AI$2,FALSE)</f>
        <v>106.4742715</v>
      </c>
      <c r="AJ38" s="25">
        <f>VLOOKUP($D38,Résultats!$B$2:$AZ$251,AJ$2,FALSE)</f>
        <v>90.633829239999997</v>
      </c>
      <c r="AK38" s="25">
        <f>VLOOKUP($D38,Résultats!$B$2:$AZ$251,AK$2,FALSE)</f>
        <v>76.839793220000004</v>
      </c>
      <c r="AL38" s="25">
        <f>VLOOKUP($D38,Résultats!$B$2:$AZ$251,AL$2,FALSE)</f>
        <v>64.914433040000006</v>
      </c>
      <c r="AM38" s="102">
        <f>VLOOKUP($D38,Résultats!$B$2:$AZ$251,AM$2,FALSE)</f>
        <v>54.710485130000002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743.77991459999998</v>
      </c>
      <c r="G39" s="25">
        <f>VLOOKUP($D39,Résultats!$B$2:$AZ$251,G$2,FALSE)</f>
        <v>721.33100190000005</v>
      </c>
      <c r="H39" s="25">
        <f>VLOOKUP($D39,Résultats!$B$2:$AZ$251,H$2,FALSE)</f>
        <v>720.56673560000002</v>
      </c>
      <c r="I39" s="25">
        <f>VLOOKUP($D39,Résultats!$B$2:$AZ$251,I$2,FALSE)</f>
        <v>760.362168</v>
      </c>
      <c r="J39" s="25">
        <f>VLOOKUP($D39,Résultats!$B$2:$AZ$251,J$2,FALSE)</f>
        <v>761.07071659999997</v>
      </c>
      <c r="K39" s="25">
        <f>VLOOKUP($D39,Résultats!$B$2:$AZ$251,K$2,FALSE)</f>
        <v>690.78638709999996</v>
      </c>
      <c r="L39" s="25">
        <f>VLOOKUP($D39,Résultats!$B$2:$AZ$251,L$2,FALSE)</f>
        <v>662.95246210000005</v>
      </c>
      <c r="M39" s="25">
        <f>VLOOKUP($D39,Résultats!$B$2:$AZ$251,M$2,FALSE)</f>
        <v>631.78377209999996</v>
      </c>
      <c r="N39" s="25">
        <f>VLOOKUP($D39,Résultats!$B$2:$AZ$251,N$2,FALSE)</f>
        <v>598.61412429999996</v>
      </c>
      <c r="O39" s="25">
        <f>VLOOKUP($D39,Résultats!$B$2:$AZ$251,O$2,FALSE)</f>
        <v>586.37211809999997</v>
      </c>
      <c r="P39" s="25">
        <f>VLOOKUP($D39,Résultats!$B$2:$AZ$251,P$2,FALSE)</f>
        <v>574.12274669999999</v>
      </c>
      <c r="Q39" s="25">
        <f>VLOOKUP($D39,Résultats!$B$2:$AZ$251,Q$2,FALSE)</f>
        <v>558.7578608</v>
      </c>
      <c r="R39" s="25">
        <f>VLOOKUP($D39,Résultats!$B$2:$AZ$251,R$2,FALSE)</f>
        <v>539.53370529999995</v>
      </c>
      <c r="S39" s="25">
        <f>VLOOKUP($D39,Résultats!$B$2:$AZ$251,S$2,FALSE)</f>
        <v>517.17399399999999</v>
      </c>
      <c r="T39" s="25">
        <f>VLOOKUP($D39,Résultats!$B$2:$AZ$251,T$2,FALSE)</f>
        <v>491.24477400000001</v>
      </c>
      <c r="U39" s="25">
        <f>VLOOKUP($D39,Résultats!$B$2:$AZ$251,U$2,FALSE)</f>
        <v>463.00270089999998</v>
      </c>
      <c r="V39" s="25">
        <f>VLOOKUP($D39,Résultats!$B$2:$AZ$251,V$2,FALSE)</f>
        <v>432.99378899999999</v>
      </c>
      <c r="W39" s="25">
        <f>VLOOKUP($D39,Résultats!$B$2:$AZ$251,W$2,FALSE)</f>
        <v>401.7949026</v>
      </c>
      <c r="X39" s="25">
        <f>VLOOKUP($D39,Résultats!$B$2:$AZ$251,X$2,FALSE)</f>
        <v>370.0398083</v>
      </c>
      <c r="Y39" s="25">
        <f>VLOOKUP($D39,Résultats!$B$2:$AZ$251,Y$2,FALSE)</f>
        <v>337.71696700000001</v>
      </c>
      <c r="Z39" s="25">
        <f>VLOOKUP($D39,Résultats!$B$2:$AZ$251,Z$2,FALSE)</f>
        <v>305.91811749999999</v>
      </c>
      <c r="AA39" s="25">
        <f>VLOOKUP($D39,Résultats!$B$2:$AZ$251,AA$2,FALSE)</f>
        <v>275.03912700000001</v>
      </c>
      <c r="AB39" s="25">
        <f>VLOOKUP($D39,Résultats!$B$2:$AZ$251,AB$2,FALSE)</f>
        <v>245.44329540000001</v>
      </c>
      <c r="AC39" s="25">
        <f>VLOOKUP($D39,Résultats!$B$2:$AZ$251,AC$2,FALSE)</f>
        <v>217.60958769999999</v>
      </c>
      <c r="AD39" s="25">
        <f>VLOOKUP($D39,Résultats!$B$2:$AZ$251,AD$2,FALSE)</f>
        <v>191.73951880000001</v>
      </c>
      <c r="AE39" s="25">
        <f>VLOOKUP($D39,Résultats!$B$2:$AZ$251,AE$2,FALSE)</f>
        <v>167.721981</v>
      </c>
      <c r="AF39" s="25">
        <f>VLOOKUP($D39,Résultats!$B$2:$AZ$251,AF$2,FALSE)</f>
        <v>145.6577364</v>
      </c>
      <c r="AG39" s="25">
        <f>VLOOKUP($D39,Résultats!$B$2:$AZ$251,AG$2,FALSE)</f>
        <v>125.6901506</v>
      </c>
      <c r="AH39" s="25">
        <f>VLOOKUP($D39,Résultats!$B$2:$AZ$251,AH$2,FALSE)</f>
        <v>107.8013536</v>
      </c>
      <c r="AI39" s="25">
        <f>VLOOKUP($D39,Résultats!$B$2:$AZ$251,AI$2,FALSE)</f>
        <v>91.939249540000006</v>
      </c>
      <c r="AJ39" s="25">
        <f>VLOOKUP($D39,Résultats!$B$2:$AZ$251,AJ$2,FALSE)</f>
        <v>78.055676379999994</v>
      </c>
      <c r="AK39" s="25">
        <f>VLOOKUP($D39,Résultats!$B$2:$AZ$251,AK$2,FALSE)</f>
        <v>65.999638829999995</v>
      </c>
      <c r="AL39" s="25">
        <f>VLOOKUP($D39,Résultats!$B$2:$AZ$251,AL$2,FALSE)</f>
        <v>55.607697350000002</v>
      </c>
      <c r="AM39" s="102">
        <f>VLOOKUP($D39,Résultats!$B$2:$AZ$251,AM$2,FALSE)</f>
        <v>46.741574229999998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443.58344219999998</v>
      </c>
      <c r="G40" s="25">
        <f>VLOOKUP($D40,Résultats!$B$2:$AZ$251,G$2,FALSE)</f>
        <v>407.7351362</v>
      </c>
      <c r="H40" s="25">
        <f>VLOOKUP($D40,Résultats!$B$2:$AZ$251,H$2,FALSE)</f>
        <v>398.08071130000002</v>
      </c>
      <c r="I40" s="25">
        <f>VLOOKUP($D40,Résultats!$B$2:$AZ$251,I$2,FALSE)</f>
        <v>396.68502160000003</v>
      </c>
      <c r="J40" s="25">
        <f>VLOOKUP($D40,Résultats!$B$2:$AZ$251,J$2,FALSE)</f>
        <v>415.37671979999999</v>
      </c>
      <c r="K40" s="25">
        <f>VLOOKUP($D40,Résultats!$B$2:$AZ$251,K$2,FALSE)</f>
        <v>355.19016290000002</v>
      </c>
      <c r="L40" s="25">
        <f>VLOOKUP($D40,Résultats!$B$2:$AZ$251,L$2,FALSE)</f>
        <v>337.84525350000001</v>
      </c>
      <c r="M40" s="25">
        <f>VLOOKUP($D40,Résultats!$B$2:$AZ$251,M$2,FALSE)</f>
        <v>319.0972524</v>
      </c>
      <c r="N40" s="25">
        <f>VLOOKUP($D40,Résultats!$B$2:$AZ$251,N$2,FALSE)</f>
        <v>300.01411200000001</v>
      </c>
      <c r="O40" s="25">
        <f>VLOOKUP($D40,Résultats!$B$2:$AZ$251,O$2,FALSE)</f>
        <v>291.7746611</v>
      </c>
      <c r="P40" s="25">
        <f>VLOOKUP($D40,Résultats!$B$2:$AZ$251,P$2,FALSE)</f>
        <v>284.27299420000003</v>
      </c>
      <c r="Q40" s="25">
        <f>VLOOKUP($D40,Résultats!$B$2:$AZ$251,Q$2,FALSE)</f>
        <v>275.49977669999998</v>
      </c>
      <c r="R40" s="25">
        <f>VLOOKUP($D40,Résultats!$B$2:$AZ$251,R$2,FALSE)</f>
        <v>265.07027729999999</v>
      </c>
      <c r="S40" s="25">
        <f>VLOOKUP($D40,Résultats!$B$2:$AZ$251,S$2,FALSE)</f>
        <v>253.2958596</v>
      </c>
      <c r="T40" s="25">
        <f>VLOOKUP($D40,Résultats!$B$2:$AZ$251,T$2,FALSE)</f>
        <v>239.92601540000001</v>
      </c>
      <c r="U40" s="25">
        <f>VLOOKUP($D40,Résultats!$B$2:$AZ$251,U$2,FALSE)</f>
        <v>225.53999930000001</v>
      </c>
      <c r="V40" s="25">
        <f>VLOOKUP($D40,Résultats!$B$2:$AZ$251,V$2,FALSE)</f>
        <v>210.39220309999999</v>
      </c>
      <c r="W40" s="25">
        <f>VLOOKUP($D40,Résultats!$B$2:$AZ$251,W$2,FALSE)</f>
        <v>194.75726330000001</v>
      </c>
      <c r="X40" s="25">
        <f>VLOOKUP($D40,Résultats!$B$2:$AZ$251,X$2,FALSE)</f>
        <v>178.9437293</v>
      </c>
      <c r="Y40" s="25">
        <f>VLOOKUP($D40,Résultats!$B$2:$AZ$251,Y$2,FALSE)</f>
        <v>162.96147210000001</v>
      </c>
      <c r="Z40" s="25">
        <f>VLOOKUP($D40,Résultats!$B$2:$AZ$251,Z$2,FALSE)</f>
        <v>147.32671260000001</v>
      </c>
      <c r="AA40" s="25">
        <f>VLOOKUP($D40,Résultats!$B$2:$AZ$251,AA$2,FALSE)</f>
        <v>132.22379190000001</v>
      </c>
      <c r="AB40" s="25">
        <f>VLOOKUP($D40,Résultats!$B$2:$AZ$251,AB$2,FALSE)</f>
        <v>117.80974500000001</v>
      </c>
      <c r="AC40" s="25">
        <f>VLOOKUP($D40,Résultats!$B$2:$AZ$251,AC$2,FALSE)</f>
        <v>104.30458969999999</v>
      </c>
      <c r="AD40" s="25">
        <f>VLOOKUP($D40,Résultats!$B$2:$AZ$251,AD$2,FALSE)</f>
        <v>91.797254789999997</v>
      </c>
      <c r="AE40" s="25">
        <f>VLOOKUP($D40,Résultats!$B$2:$AZ$251,AE$2,FALSE)</f>
        <v>80.22146687</v>
      </c>
      <c r="AF40" s="25">
        <f>VLOOKUP($D40,Résultats!$B$2:$AZ$251,AF$2,FALSE)</f>
        <v>69.616274860000004</v>
      </c>
      <c r="AG40" s="25">
        <f>VLOOKUP($D40,Résultats!$B$2:$AZ$251,AG$2,FALSE)</f>
        <v>60.041114919999998</v>
      </c>
      <c r="AH40" s="25">
        <f>VLOOKUP($D40,Résultats!$B$2:$AZ$251,AH$2,FALSE)</f>
        <v>51.480379429999999</v>
      </c>
      <c r="AI40" s="25">
        <f>VLOOKUP($D40,Résultats!$B$2:$AZ$251,AI$2,FALSE)</f>
        <v>43.907114</v>
      </c>
      <c r="AJ40" s="25">
        <f>VLOOKUP($D40,Résultats!$B$2:$AZ$251,AJ$2,FALSE)</f>
        <v>37.289818230000002</v>
      </c>
      <c r="AK40" s="25">
        <f>VLOOKUP($D40,Résultats!$B$2:$AZ$251,AK$2,FALSE)</f>
        <v>31.55203947</v>
      </c>
      <c r="AL40" s="25">
        <f>VLOOKUP($D40,Résultats!$B$2:$AZ$251,AL$2,FALSE)</f>
        <v>26.612146559999999</v>
      </c>
      <c r="AM40" s="102">
        <f>VLOOKUP($D40,Résultats!$B$2:$AZ$251,AM$2,FALSE)</f>
        <v>22.401478260000001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121.80544980000001</v>
      </c>
      <c r="G41" s="25">
        <f>VLOOKUP($D41,Résultats!$B$2:$AZ$251,G$2,FALSE)</f>
        <v>110.4220461</v>
      </c>
      <c r="H41" s="25">
        <f>VLOOKUP($D41,Résultats!$B$2:$AZ$251,H$2,FALSE)</f>
        <v>106.0018853</v>
      </c>
      <c r="I41" s="25">
        <f>VLOOKUP($D41,Résultats!$B$2:$AZ$251,I$2,FALSE)</f>
        <v>100.82567330000001</v>
      </c>
      <c r="J41" s="25">
        <f>VLOOKUP($D41,Résultats!$B$2:$AZ$251,J$2,FALSE)</f>
        <v>83.623542200000003</v>
      </c>
      <c r="K41" s="25">
        <f>VLOOKUP($D41,Résultats!$B$2:$AZ$251,K$2,FALSE)</f>
        <v>71.584429450000002</v>
      </c>
      <c r="L41" s="25">
        <f>VLOOKUP($D41,Résultats!$B$2:$AZ$251,L$2,FALSE)</f>
        <v>67.895496899999998</v>
      </c>
      <c r="M41" s="25">
        <f>VLOOKUP($D41,Résultats!$B$2:$AZ$251,M$2,FALSE)</f>
        <v>64.068258310000004</v>
      </c>
      <c r="N41" s="25">
        <f>VLOOKUP($D41,Résultats!$B$2:$AZ$251,N$2,FALSE)</f>
        <v>60.319221409999997</v>
      </c>
      <c r="O41" s="25">
        <f>VLOOKUP($D41,Résultats!$B$2:$AZ$251,O$2,FALSE)</f>
        <v>58.737063169999999</v>
      </c>
      <c r="P41" s="25">
        <f>VLOOKUP($D41,Résultats!$B$2:$AZ$251,P$2,FALSE)</f>
        <v>57.315322549999998</v>
      </c>
      <c r="Q41" s="25">
        <f>VLOOKUP($D41,Résultats!$B$2:$AZ$251,Q$2,FALSE)</f>
        <v>55.644612090000003</v>
      </c>
      <c r="R41" s="25">
        <f>VLOOKUP($D41,Résultats!$B$2:$AZ$251,R$2,FALSE)</f>
        <v>53.639311249999999</v>
      </c>
      <c r="S41" s="25">
        <f>VLOOKUP($D41,Résultats!$B$2:$AZ$251,S$2,FALSE)</f>
        <v>51.358542229999998</v>
      </c>
      <c r="T41" s="25">
        <f>VLOOKUP($D41,Résultats!$B$2:$AZ$251,T$2,FALSE)</f>
        <v>48.751252719999997</v>
      </c>
      <c r="U41" s="25">
        <f>VLOOKUP($D41,Résultats!$B$2:$AZ$251,U$2,FALSE)</f>
        <v>45.93458751</v>
      </c>
      <c r="V41" s="25">
        <f>VLOOKUP($D41,Résultats!$B$2:$AZ$251,V$2,FALSE)</f>
        <v>42.958638649999997</v>
      </c>
      <c r="W41" s="25">
        <f>VLOOKUP($D41,Résultats!$B$2:$AZ$251,W$2,FALSE)</f>
        <v>39.877629110000001</v>
      </c>
      <c r="X41" s="25">
        <f>VLOOKUP($D41,Résultats!$B$2:$AZ$251,X$2,FALSE)</f>
        <v>36.75174475</v>
      </c>
      <c r="Y41" s="25">
        <f>VLOOKUP($D41,Résultats!$B$2:$AZ$251,Y$2,FALSE)</f>
        <v>33.584614010000003</v>
      </c>
      <c r="Z41" s="25">
        <f>VLOOKUP($D41,Résultats!$B$2:$AZ$251,Z$2,FALSE)</f>
        <v>30.472952639999999</v>
      </c>
      <c r="AA41" s="25">
        <f>VLOOKUP($D41,Résultats!$B$2:$AZ$251,AA$2,FALSE)</f>
        <v>27.451539400000001</v>
      </c>
      <c r="AB41" s="25">
        <f>VLOOKUP($D41,Résultats!$B$2:$AZ$251,AB$2,FALSE)</f>
        <v>24.55448552</v>
      </c>
      <c r="AC41" s="25">
        <f>VLOOKUP($D41,Résultats!$B$2:$AZ$251,AC$2,FALSE)</f>
        <v>21.827469000000001</v>
      </c>
      <c r="AD41" s="25">
        <f>VLOOKUP($D41,Résultats!$B$2:$AZ$251,AD$2,FALSE)</f>
        <v>19.293014970000002</v>
      </c>
      <c r="AE41" s="25">
        <f>VLOOKUP($D41,Résultats!$B$2:$AZ$251,AE$2,FALSE)</f>
        <v>16.935625900000002</v>
      </c>
      <c r="AF41" s="25">
        <f>VLOOKUP($D41,Résultats!$B$2:$AZ$251,AF$2,FALSE)</f>
        <v>14.764636319999999</v>
      </c>
      <c r="AG41" s="25">
        <f>VLOOKUP($D41,Résultats!$B$2:$AZ$251,AG$2,FALSE)</f>
        <v>12.79512789</v>
      </c>
      <c r="AH41" s="25">
        <f>VLOOKUP($D41,Résultats!$B$2:$AZ$251,AH$2,FALSE)</f>
        <v>11.02619928</v>
      </c>
      <c r="AI41" s="25">
        <f>VLOOKUP($D41,Résultats!$B$2:$AZ$251,AI$2,FALSE)</f>
        <v>9.4540634449999903</v>
      </c>
      <c r="AJ41" s="25">
        <f>VLOOKUP($D41,Résultats!$B$2:$AZ$251,AJ$2,FALSE)</f>
        <v>8.0736526190000006</v>
      </c>
      <c r="AK41" s="25">
        <f>VLOOKUP($D41,Résultats!$B$2:$AZ$251,AK$2,FALSE)</f>
        <v>6.8703686199999998</v>
      </c>
      <c r="AL41" s="25">
        <f>VLOOKUP($D41,Résultats!$B$2:$AZ$251,AL$2,FALSE)</f>
        <v>5.8284217399999996</v>
      </c>
      <c r="AM41" s="102">
        <f>VLOOKUP($D41,Résultats!$B$2:$AZ$251,AM$2,FALSE)</f>
        <v>4.9351547619999998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24.181833050000002</v>
      </c>
      <c r="G42" s="57">
        <f>VLOOKUP($D42,Résultats!$B$2:$AZ$251,G$2,FALSE)</f>
        <v>19.583917970000002</v>
      </c>
      <c r="H42" s="57">
        <f>VLOOKUP($D42,Résultats!$B$2:$AZ$251,H$2,FALSE)</f>
        <v>17.591901700000001</v>
      </c>
      <c r="I42" s="57">
        <f>VLOOKUP($D42,Résultats!$B$2:$AZ$251,I$2,FALSE)</f>
        <v>16.923459080000001</v>
      </c>
      <c r="J42" s="57">
        <f>VLOOKUP($D42,Résultats!$B$2:$AZ$251,J$2,FALSE)</f>
        <v>13.689042969999999</v>
      </c>
      <c r="K42" s="57">
        <f>VLOOKUP($D42,Résultats!$B$2:$AZ$251,K$2,FALSE)</f>
        <v>11.25449527</v>
      </c>
      <c r="L42" s="57">
        <f>VLOOKUP($D42,Résultats!$B$2:$AZ$251,L$2,FALSE)</f>
        <v>10.18242394</v>
      </c>
      <c r="M42" s="57">
        <f>VLOOKUP($D42,Résultats!$B$2:$AZ$251,M$2,FALSE)</f>
        <v>9.1658490910000001</v>
      </c>
      <c r="N42" s="57">
        <f>VLOOKUP($D42,Résultats!$B$2:$AZ$251,N$2,FALSE)</f>
        <v>8.271945959</v>
      </c>
      <c r="O42" s="57">
        <f>VLOOKUP($D42,Résultats!$B$2:$AZ$251,O$2,FALSE)</f>
        <v>7.8495846680000003</v>
      </c>
      <c r="P42" s="57">
        <f>VLOOKUP($D42,Résultats!$B$2:$AZ$251,P$2,FALSE)</f>
        <v>7.5356354290000001</v>
      </c>
      <c r="Q42" s="57">
        <f>VLOOKUP($D42,Résultats!$B$2:$AZ$251,Q$2,FALSE)</f>
        <v>7.2216086759999998</v>
      </c>
      <c r="R42" s="57">
        <f>VLOOKUP($D42,Résultats!$B$2:$AZ$251,R$2,FALSE)</f>
        <v>6.8883347769999999</v>
      </c>
      <c r="S42" s="57">
        <f>VLOOKUP($D42,Résultats!$B$2:$AZ$251,S$2,FALSE)</f>
        <v>6.5369001710000001</v>
      </c>
      <c r="T42" s="57">
        <f>VLOOKUP($D42,Résultats!$B$2:$AZ$251,T$2,FALSE)</f>
        <v>6.1559826439999998</v>
      </c>
      <c r="U42" s="57">
        <f>VLOOKUP($D42,Résultats!$B$2:$AZ$251,U$2,FALSE)</f>
        <v>5.7577960790000002</v>
      </c>
      <c r="V42" s="57">
        <f>VLOOKUP($D42,Résultats!$B$2:$AZ$251,V$2,FALSE)</f>
        <v>5.3476072019999998</v>
      </c>
      <c r="W42" s="57">
        <f>VLOOKUP($D42,Résultats!$B$2:$AZ$251,W$2,FALSE)</f>
        <v>4.9315391059999998</v>
      </c>
      <c r="X42" s="57">
        <f>VLOOKUP($D42,Résultats!$B$2:$AZ$251,X$2,FALSE)</f>
        <v>4.5168148050000001</v>
      </c>
      <c r="Y42" s="57">
        <f>VLOOKUP($D42,Résultats!$B$2:$AZ$251,Y$2,FALSE)</f>
        <v>4.102560929</v>
      </c>
      <c r="Z42" s="57">
        <f>VLOOKUP($D42,Résultats!$B$2:$AZ$251,Z$2,FALSE)</f>
        <v>3.7017821280000001</v>
      </c>
      <c r="AA42" s="57">
        <f>VLOOKUP($D42,Résultats!$B$2:$AZ$251,AA$2,FALSE)</f>
        <v>3.3181387689999999</v>
      </c>
      <c r="AB42" s="57">
        <f>VLOOKUP($D42,Résultats!$B$2:$AZ$251,AB$2,FALSE)</f>
        <v>2.9545051839999998</v>
      </c>
      <c r="AC42" s="57">
        <f>VLOOKUP($D42,Résultats!$B$2:$AZ$251,AC$2,FALSE)</f>
        <v>2.6156029250000001</v>
      </c>
      <c r="AD42" s="57">
        <f>VLOOKUP($D42,Résultats!$B$2:$AZ$251,AD$2,FALSE)</f>
        <v>2.3030086910000001</v>
      </c>
      <c r="AE42" s="57">
        <f>VLOOKUP($D42,Résultats!$B$2:$AZ$251,AE$2,FALSE)</f>
        <v>2.014576543</v>
      </c>
      <c r="AF42" s="57">
        <f>VLOOKUP($D42,Résultats!$B$2:$AZ$251,AF$2,FALSE)</f>
        <v>1.7508411530000001</v>
      </c>
      <c r="AG42" s="57">
        <f>VLOOKUP($D42,Résultats!$B$2:$AZ$251,AG$2,FALSE)</f>
        <v>1.5130065399999999</v>
      </c>
      <c r="AH42" s="57">
        <f>VLOOKUP($D42,Résultats!$B$2:$AZ$251,AH$2,FALSE)</f>
        <v>1.300495038</v>
      </c>
      <c r="AI42" s="57">
        <f>VLOOKUP($D42,Résultats!$B$2:$AZ$251,AI$2,FALSE)</f>
        <v>1.1124812049999999</v>
      </c>
      <c r="AJ42" s="57">
        <f>VLOOKUP($D42,Résultats!$B$2:$AZ$251,AJ$2,FALSE)</f>
        <v>0.94808786860000005</v>
      </c>
      <c r="AK42" s="57">
        <f>VLOOKUP($D42,Résultats!$B$2:$AZ$251,AK$2,FALSE)</f>
        <v>0.80533578679999995</v>
      </c>
      <c r="AL42" s="57">
        <f>VLOOKUP($D42,Résultats!$B$2:$AZ$251,AL$2,FALSE)</f>
        <v>0.68214933519999998</v>
      </c>
      <c r="AM42" s="215">
        <f>VLOOKUP($D42,Résultats!$B$2:$AZ$251,AM$2,FALSE)</f>
        <v>0.57685176520000003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34664.838069999998</v>
      </c>
      <c r="J43" s="99">
        <f>VLOOKUP($D48,Résultats!$B$2:$AZ$212,J$2,FALSE)</f>
        <v>34954.891860000003</v>
      </c>
      <c r="K43" s="99">
        <f>VLOOKUP($D48,Résultats!$B$2:$AZ$212,K$2,FALSE)</f>
        <v>35115.33423</v>
      </c>
      <c r="L43" s="99">
        <f>VLOOKUP($D48,Résultats!$B$2:$AZ$212,L$2,FALSE)</f>
        <v>35229.701630000003</v>
      </c>
      <c r="M43" s="99">
        <f>VLOOKUP($D48,Résultats!$B$2:$AZ$212,M$2,FALSE)</f>
        <v>35295.551639999998</v>
      </c>
      <c r="N43" s="99">
        <f>VLOOKUP($D48,Résultats!$B$2:$AZ$212,N$2,FALSE)</f>
        <v>35313.451379999999</v>
      </c>
      <c r="O43" s="99">
        <f>VLOOKUP($D48,Résultats!$B$2:$AZ$212,O$2,FALSE)</f>
        <v>35376.99151</v>
      </c>
      <c r="P43" s="99">
        <f>VLOOKUP($D48,Résultats!$B$2:$AZ$212,P$2,FALSE)</f>
        <v>35486.424339999998</v>
      </c>
      <c r="Q43" s="99">
        <f>VLOOKUP($D48,Résultats!$B$2:$AZ$212,Q$2,FALSE)</f>
        <v>35632.588620000002</v>
      </c>
      <c r="R43" s="99">
        <f>VLOOKUP($D48,Résultats!$B$2:$AZ$212,R$2,FALSE)</f>
        <v>35803.25258</v>
      </c>
      <c r="S43" s="99">
        <f>VLOOKUP($D48,Résultats!$B$2:$AZ$212,S$2,FALSE)</f>
        <v>35990.63334</v>
      </c>
      <c r="T43" s="99">
        <f>VLOOKUP($D48,Résultats!$B$2:$AZ$212,T$2,FALSE)</f>
        <v>36184.232689999997</v>
      </c>
      <c r="U43" s="99">
        <f>VLOOKUP($D48,Résultats!$B$2:$AZ$212,U$2,FALSE)</f>
        <v>36380.129280000001</v>
      </c>
      <c r="V43" s="99">
        <f>VLOOKUP($D48,Résultats!$B$2:$AZ$212,V$2,FALSE)</f>
        <v>36576.105009999999</v>
      </c>
      <c r="W43" s="99">
        <f>VLOOKUP($D48,Résultats!$B$2:$AZ$212,W$2,FALSE)</f>
        <v>36771.488429999998</v>
      </c>
      <c r="X43" s="99">
        <f>VLOOKUP($D48,Résultats!$B$2:$AZ$212,X$2,FALSE)</f>
        <v>36967.257539999999</v>
      </c>
      <c r="Y43" s="99">
        <f>VLOOKUP($D48,Résultats!$B$2:$AZ$212,Y$2,FALSE)</f>
        <v>37161.202799999999</v>
      </c>
      <c r="Z43" s="99">
        <f>VLOOKUP($D48,Résultats!$B$2:$AZ$212,Z$2,FALSE)</f>
        <v>37355.315649999997</v>
      </c>
      <c r="AA43" s="99">
        <f>VLOOKUP($D48,Résultats!$B$2:$AZ$212,AA$2,FALSE)</f>
        <v>37551.001859999997</v>
      </c>
      <c r="AB43" s="99">
        <f>VLOOKUP($D48,Résultats!$B$2:$AZ$212,AB$2,FALSE)</f>
        <v>37749.685790000003</v>
      </c>
      <c r="AC43" s="99">
        <f>VLOOKUP($D48,Résultats!$B$2:$AZ$212,AC$2,FALSE)</f>
        <v>37954.814659999996</v>
      </c>
      <c r="AD43" s="99">
        <f>VLOOKUP($D48,Résultats!$B$2:$AZ$212,AD$2,FALSE)</f>
        <v>38170.441550000003</v>
      </c>
      <c r="AE43" s="99">
        <f>VLOOKUP($D48,Résultats!$B$2:$AZ$212,AE$2,FALSE)</f>
        <v>38395.049330000002</v>
      </c>
      <c r="AF43" s="99">
        <f>VLOOKUP($D48,Résultats!$B$2:$AZ$212,AF$2,FALSE)</f>
        <v>38625.776389999999</v>
      </c>
      <c r="AG43" s="99">
        <f>VLOOKUP($D48,Résultats!$B$2:$AZ$212,AG$2,FALSE)</f>
        <v>38861.186710000002</v>
      </c>
      <c r="AH43" s="99">
        <f>VLOOKUP($D48,Résultats!$B$2:$AZ$212,AH$2,FALSE)</f>
        <v>39099.430549999997</v>
      </c>
      <c r="AI43" s="99">
        <f>VLOOKUP($D48,Résultats!$B$2:$AZ$212,AI$2,FALSE)</f>
        <v>39338.84979</v>
      </c>
      <c r="AJ43" s="99">
        <f>VLOOKUP($D48,Résultats!$B$2:$AZ$212,AJ$2,FALSE)</f>
        <v>39579.513740000002</v>
      </c>
      <c r="AK43" s="99">
        <f>VLOOKUP($D48,Résultats!$B$2:$AZ$212,AK$2,FALSE)</f>
        <v>39821.285580000003</v>
      </c>
      <c r="AL43" s="99">
        <f>VLOOKUP($D48,Résultats!$B$2:$AZ$212,AL$2,FALSE)</f>
        <v>40063.970179999997</v>
      </c>
      <c r="AM43" s="104">
        <f>VLOOKUP($D48,Résultats!$B$2:$AZ$212,AM$2,FALSE)</f>
        <v>40309.966160000004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34367.752289999997</v>
      </c>
      <c r="J45" s="25">
        <f>VLOOKUP($D45,Résultats!$B$2:$AZ$212,J$2,FALSE)</f>
        <v>34496.153830000003</v>
      </c>
      <c r="K45" s="25">
        <f>VLOOKUP($D45,Résultats!$B$2:$AZ$212,K$2,FALSE)</f>
        <v>34380.097370000003</v>
      </c>
      <c r="L45" s="25">
        <f>VLOOKUP($D45,Résultats!$B$2:$AZ$212,L$2,FALSE)</f>
        <v>34196.035470000003</v>
      </c>
      <c r="M45" s="25">
        <f>VLOOKUP($D45,Résultats!$B$2:$AZ$212,M$2,FALSE)</f>
        <v>33939.149700000002</v>
      </c>
      <c r="N45" s="25">
        <f>VLOOKUP($D45,Résultats!$B$2:$AZ$212,N$2,FALSE)</f>
        <v>33607.480620000002</v>
      </c>
      <c r="O45" s="25">
        <f>VLOOKUP($D45,Résultats!$B$2:$AZ$212,O$2,FALSE)</f>
        <v>33274.88435</v>
      </c>
      <c r="P45" s="25">
        <f>VLOOKUP($D45,Résultats!$B$2:$AZ$212,P$2,FALSE)</f>
        <v>32934.834750000002</v>
      </c>
      <c r="Q45" s="25">
        <f>VLOOKUP($D45,Résultats!$B$2:$AZ$212,Q$2,FALSE)</f>
        <v>32573.323120000001</v>
      </c>
      <c r="R45" s="25">
        <f>VLOOKUP($D45,Résultats!$B$2:$AZ$212,R$2,FALSE)</f>
        <v>32174.804110000001</v>
      </c>
      <c r="S45" s="25">
        <f>VLOOKUP($D45,Résultats!$B$2:$AZ$212,S$2,FALSE)</f>
        <v>31728.18491</v>
      </c>
      <c r="T45" s="25">
        <f>VLOOKUP($D45,Résultats!$B$2:$AZ$212,T$2,FALSE)</f>
        <v>31221.923070000001</v>
      </c>
      <c r="U45" s="25">
        <f>VLOOKUP($D45,Résultats!$B$2:$AZ$212,U$2,FALSE)</f>
        <v>30650.57302</v>
      </c>
      <c r="V45" s="25">
        <f>VLOOKUP($D45,Résultats!$B$2:$AZ$212,V$2,FALSE)</f>
        <v>30011.303169999999</v>
      </c>
      <c r="W45" s="25">
        <f>VLOOKUP($D45,Résultats!$B$2:$AZ$212,W$2,FALSE)</f>
        <v>29303.790130000001</v>
      </c>
      <c r="X45" s="25">
        <f>VLOOKUP($D45,Résultats!$B$2:$AZ$212,X$2,FALSE)</f>
        <v>28530.182089999998</v>
      </c>
      <c r="Y45" s="25">
        <f>VLOOKUP($D45,Résultats!$B$2:$AZ$212,Y$2,FALSE)</f>
        <v>27692.715680000001</v>
      </c>
      <c r="Z45" s="25">
        <f>VLOOKUP($D45,Résultats!$B$2:$AZ$212,Z$2,FALSE)</f>
        <v>26797.258580000002</v>
      </c>
      <c r="AA45" s="25">
        <f>VLOOKUP($D45,Résultats!$B$2:$AZ$212,AA$2,FALSE)</f>
        <v>25850.7189</v>
      </c>
      <c r="AB45" s="25">
        <f>VLOOKUP($D45,Résultats!$B$2:$AZ$212,AB$2,FALSE)</f>
        <v>24861.124260000001</v>
      </c>
      <c r="AC45" s="25">
        <f>VLOOKUP($D45,Résultats!$B$2:$AZ$212,AC$2,FALSE)</f>
        <v>23837.91216</v>
      </c>
      <c r="AD45" s="25">
        <f>VLOOKUP($D45,Résultats!$B$2:$AZ$212,AD$2,FALSE)</f>
        <v>22790.945589999999</v>
      </c>
      <c r="AE45" s="25">
        <f>VLOOKUP($D45,Résultats!$B$2:$AZ$212,AE$2,FALSE)</f>
        <v>21728.738560000002</v>
      </c>
      <c r="AF45" s="25">
        <f>VLOOKUP($D45,Résultats!$B$2:$AZ$212,AF$2,FALSE)</f>
        <v>20659.652529999999</v>
      </c>
      <c r="AG45" s="25">
        <f>VLOOKUP($D45,Résultats!$B$2:$AZ$212,AG$2,FALSE)</f>
        <v>19592.167290000001</v>
      </c>
      <c r="AH45" s="25">
        <f>VLOOKUP($D45,Résultats!$B$2:$AZ$212,AH$2,FALSE)</f>
        <v>18534.176299999999</v>
      </c>
      <c r="AI45" s="25">
        <f>VLOOKUP($D45,Résultats!$B$2:$AZ$212,AI$2,FALSE)</f>
        <v>17492.881440000001</v>
      </c>
      <c r="AJ45" s="25">
        <f>VLOOKUP($D45,Résultats!$B$2:$AZ$212,AJ$2,FALSE)</f>
        <v>16474.788700000001</v>
      </c>
      <c r="AK45" s="25">
        <f>VLOOKUP($D45,Résultats!$B$2:$AZ$212,AK$2,FALSE)</f>
        <v>15485.34662</v>
      </c>
      <c r="AL45" s="25">
        <f>VLOOKUP($D45,Résultats!$B$2:$AZ$212,AL$2,FALSE)</f>
        <v>14528.968919999999</v>
      </c>
      <c r="AM45" s="102">
        <f>VLOOKUP($D45,Résultats!$B$2:$AZ$212,AM$2,FALSE)</f>
        <v>13609.24474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81.931572299999999</v>
      </c>
      <c r="G46" s="25">
        <f>VLOOKUP($D46,Résultats!$B$2:$AZ$212,G$2,FALSE)</f>
        <v>168.46434970000001</v>
      </c>
      <c r="H46" s="25">
        <f>VLOOKUP($D46,Résultats!$B$2:$AZ$212,H$2,FALSE)</f>
        <v>208.71485000000001</v>
      </c>
      <c r="I46" s="25">
        <f>VLOOKUP($D46,Résultats!$B$2:$AZ$212,I$2,FALSE)</f>
        <v>297.08578490000002</v>
      </c>
      <c r="J46" s="25">
        <f>VLOOKUP($D46,Résultats!$B$2:$AZ$212,J$2,FALSE)</f>
        <v>458.73803709999999</v>
      </c>
      <c r="K46" s="25">
        <f>VLOOKUP($D46,Résultats!$B$2:$AZ$212,K$2,FALSE)</f>
        <v>735.23685720000003</v>
      </c>
      <c r="L46" s="25">
        <f>VLOOKUP($D46,Résultats!$B$2:$AZ$212,L$2,FALSE)</f>
        <v>1033.6661690000001</v>
      </c>
      <c r="M46" s="25">
        <f>VLOOKUP($D46,Résultats!$B$2:$AZ$212,M$2,FALSE)</f>
        <v>1356.4019390000001</v>
      </c>
      <c r="N46" s="25">
        <f>VLOOKUP($D46,Résultats!$B$2:$AZ$212,N$2,FALSE)</f>
        <v>1705.9707579999999</v>
      </c>
      <c r="O46" s="25">
        <f>VLOOKUP($D46,Résultats!$B$2:$AZ$212,O$2,FALSE)</f>
        <v>2102.107168</v>
      </c>
      <c r="P46" s="25">
        <f>VLOOKUP($D46,Résultats!$B$2:$AZ$212,P$2,FALSE)</f>
        <v>2551.5895850000002</v>
      </c>
      <c r="Q46" s="25">
        <f>VLOOKUP($D46,Résultats!$B$2:$AZ$212,Q$2,FALSE)</f>
        <v>3059.2655</v>
      </c>
      <c r="R46" s="25">
        <f>VLOOKUP($D46,Résultats!$B$2:$AZ$212,R$2,FALSE)</f>
        <v>3628.4484739999998</v>
      </c>
      <c r="S46" s="25">
        <f>VLOOKUP($D46,Résultats!$B$2:$AZ$212,S$2,FALSE)</f>
        <v>4262.4484270000003</v>
      </c>
      <c r="T46" s="25">
        <f>VLOOKUP($D46,Résultats!$B$2:$AZ$212,T$2,FALSE)</f>
        <v>4962.3096189999997</v>
      </c>
      <c r="U46" s="25">
        <f>VLOOKUP($D46,Résultats!$B$2:$AZ$212,U$2,FALSE)</f>
        <v>5729.5562579999996</v>
      </c>
      <c r="V46" s="25">
        <f>VLOOKUP($D46,Résultats!$B$2:$AZ$212,V$2,FALSE)</f>
        <v>6564.8018389999997</v>
      </c>
      <c r="W46" s="25">
        <f>VLOOKUP($D46,Résultats!$B$2:$AZ$212,W$2,FALSE)</f>
        <v>7467.6983060000002</v>
      </c>
      <c r="X46" s="25">
        <f>VLOOKUP($D46,Résultats!$B$2:$AZ$212,X$2,FALSE)</f>
        <v>8437.0754550000001</v>
      </c>
      <c r="Y46" s="25">
        <f>VLOOKUP($D46,Résultats!$B$2:$AZ$212,Y$2,FALSE)</f>
        <v>9468.4871199999998</v>
      </c>
      <c r="Z46" s="25">
        <f>VLOOKUP($D46,Résultats!$B$2:$AZ$212,Z$2,FALSE)</f>
        <v>10558.057070000001</v>
      </c>
      <c r="AA46" s="25">
        <f>VLOOKUP($D46,Résultats!$B$2:$AZ$212,AA$2,FALSE)</f>
        <v>11700.28296</v>
      </c>
      <c r="AB46" s="25">
        <f>VLOOKUP($D46,Résultats!$B$2:$AZ$212,AB$2,FALSE)</f>
        <v>12888.561519999999</v>
      </c>
      <c r="AC46" s="25">
        <f>VLOOKUP($D46,Résultats!$B$2:$AZ$212,AC$2,FALSE)</f>
        <v>14116.9025</v>
      </c>
      <c r="AD46" s="25">
        <f>VLOOKUP($D46,Résultats!$B$2:$AZ$212,AD$2,FALSE)</f>
        <v>15379.49596</v>
      </c>
      <c r="AE46" s="25">
        <f>VLOOKUP($D46,Résultats!$B$2:$AZ$212,AE$2,FALSE)</f>
        <v>16666.31077</v>
      </c>
      <c r="AF46" s="25">
        <f>VLOOKUP($D46,Résultats!$B$2:$AZ$212,AF$2,FALSE)</f>
        <v>17966.12385</v>
      </c>
      <c r="AG46" s="25">
        <f>VLOOKUP($D46,Résultats!$B$2:$AZ$212,AG$2,FALSE)</f>
        <v>19269.019410000001</v>
      </c>
      <c r="AH46" s="25">
        <f>VLOOKUP($D46,Résultats!$B$2:$AZ$212,AH$2,FALSE)</f>
        <v>20565.254250000002</v>
      </c>
      <c r="AI46" s="25">
        <f>VLOOKUP($D46,Résultats!$B$2:$AZ$212,AI$2,FALSE)</f>
        <v>21845.968349999999</v>
      </c>
      <c r="AJ46" s="25">
        <f>VLOOKUP($D46,Résultats!$B$2:$AZ$212,AJ$2,FALSE)</f>
        <v>23104.725040000001</v>
      </c>
      <c r="AK46" s="25">
        <f>VLOOKUP($D46,Résultats!$B$2:$AZ$212,AK$2,FALSE)</f>
        <v>24335.938969999999</v>
      </c>
      <c r="AL46" s="25">
        <f>VLOOKUP($D46,Résultats!$B$2:$AZ$212,AL$2,FALSE)</f>
        <v>25535.001270000001</v>
      </c>
      <c r="AM46" s="102">
        <f>VLOOKUP($D46,Résultats!$B$2:$AZ$212,AM$2,FALSE)</f>
        <v>26700.721420000002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0.59942708290000002</v>
      </c>
      <c r="G47" s="25">
        <f>VLOOKUP($D47,Résultats!$B$2:$AZ$212,G$2,FALSE)</f>
        <v>0.78379253820000006</v>
      </c>
      <c r="H47" s="25">
        <f>VLOOKUP($D47,Résultats!$B$2:$AZ$212,H$2,FALSE)</f>
        <v>0.86664776659999998</v>
      </c>
      <c r="I47" s="25">
        <f>VLOOKUP($D47,Résultats!$B$2:$AZ$212,I$2,FALSE)</f>
        <v>0.98660147239999996</v>
      </c>
      <c r="J47" s="25">
        <f>VLOOKUP($D47,Résultats!$B$2:$AZ$212,J$2,FALSE)</f>
        <v>1.0744659489999999</v>
      </c>
      <c r="K47" s="25">
        <f>VLOOKUP($D47,Résultats!$B$2:$AZ$212,K$2,FALSE)</f>
        <v>1.169760634</v>
      </c>
      <c r="L47" s="25">
        <f>VLOOKUP($D47,Résultats!$B$2:$AZ$212,L$2,FALSE)</f>
        <v>1.2728973690000001</v>
      </c>
      <c r="M47" s="25">
        <f>VLOOKUP($D47,Résultats!$B$2:$AZ$212,M$2,FALSE)</f>
        <v>1.384317113</v>
      </c>
      <c r="N47" s="25">
        <f>VLOOKUP($D47,Résultats!$B$2:$AZ$212,N$2,FALSE)</f>
        <v>1.5029912139999999</v>
      </c>
      <c r="O47" s="25">
        <f>VLOOKUP($D47,Résultats!$B$2:$AZ$212,O$2,FALSE)</f>
        <v>1.6233956460000001</v>
      </c>
      <c r="P47" s="25">
        <f>VLOOKUP($D47,Résultats!$B$2:$AZ$212,P$2,FALSE)</f>
        <v>1.740095486</v>
      </c>
      <c r="Q47" s="25">
        <f>VLOOKUP($D47,Résultats!$B$2:$AZ$212,Q$2,FALSE)</f>
        <v>1.850073141</v>
      </c>
      <c r="R47" s="25">
        <f>VLOOKUP($D47,Résultats!$B$2:$AZ$212,R$2,FALSE)</f>
        <v>1.95060845</v>
      </c>
      <c r="S47" s="25">
        <f>VLOOKUP($D47,Résultats!$B$2:$AZ$212,S$2,FALSE)</f>
        <v>2.0398670270000001</v>
      </c>
      <c r="T47" s="25">
        <f>VLOOKUP($D47,Résultats!$B$2:$AZ$212,T$2,FALSE)</f>
        <v>2.116309593</v>
      </c>
      <c r="U47" s="25">
        <f>VLOOKUP($D47,Résultats!$B$2:$AZ$212,U$2,FALSE)</f>
        <v>2.179221976</v>
      </c>
      <c r="V47" s="25">
        <f>VLOOKUP($D47,Résultats!$B$2:$AZ$212,V$2,FALSE)</f>
        <v>2.2282028600000001</v>
      </c>
      <c r="W47" s="25">
        <f>VLOOKUP($D47,Résultats!$B$2:$AZ$212,W$2,FALSE)</f>
        <v>2.2631410870000002</v>
      </c>
      <c r="X47" s="25">
        <f>VLOOKUP($D47,Résultats!$B$2:$AZ$212,X$2,FALSE)</f>
        <v>2.2841783690000002</v>
      </c>
      <c r="Y47" s="25">
        <f>VLOOKUP($D47,Résultats!$B$2:$AZ$212,Y$2,FALSE)</f>
        <v>2.291801784</v>
      </c>
      <c r="Z47" s="25">
        <f>VLOOKUP($D47,Résultats!$B$2:$AZ$212,Z$2,FALSE)</f>
        <v>2.2864475450000001</v>
      </c>
      <c r="AA47" s="25">
        <f>VLOOKUP($D47,Résultats!$B$2:$AZ$212,AA$2,FALSE)</f>
        <v>2.2686439429999998</v>
      </c>
      <c r="AB47" s="25">
        <f>VLOOKUP($D47,Résultats!$B$2:$AZ$212,AB$2,FALSE)</f>
        <v>2.2391934949999999</v>
      </c>
      <c r="AC47" s="25">
        <f>VLOOKUP($D47,Résultats!$B$2:$AZ$212,AC$2,FALSE)</f>
        <v>2.1991548320000001</v>
      </c>
      <c r="AD47" s="25">
        <f>VLOOKUP($D47,Résultats!$B$2:$AZ$212,AD$2,FALSE)</f>
        <v>2.1498994850000002</v>
      </c>
      <c r="AE47" s="25">
        <f>VLOOKUP($D47,Résultats!$B$2:$AZ$212,AE$2,FALSE)</f>
        <v>2.092495837</v>
      </c>
      <c r="AF47" s="25">
        <f>VLOOKUP($D47,Résultats!$B$2:$AZ$212,AF$2,FALSE)</f>
        <v>2.0280531370000001</v>
      </c>
      <c r="AG47" s="25">
        <f>VLOOKUP($D47,Résultats!$B$2:$AZ$212,AG$2,FALSE)</f>
        <v>1.95780256</v>
      </c>
      <c r="AH47" s="25">
        <f>VLOOKUP($D47,Résultats!$B$2:$AZ$212,AH$2,FALSE)</f>
        <v>1.8829753899999999</v>
      </c>
      <c r="AI47" s="25">
        <f>VLOOKUP($D47,Résultats!$B$2:$AZ$212,AI$2,FALSE)</f>
        <v>1.8048014720000001</v>
      </c>
      <c r="AJ47" s="25">
        <f>VLOOKUP($D47,Résultats!$B$2:$AZ$212,AJ$2,FALSE)</f>
        <v>1.724409036</v>
      </c>
      <c r="AK47" s="25">
        <f>VLOOKUP($D47,Résultats!$B$2:$AZ$212,AK$2,FALSE)</f>
        <v>1.642803587</v>
      </c>
      <c r="AL47" s="25">
        <f>VLOOKUP($D47,Résultats!$B$2:$AZ$212,AL$2,FALSE)</f>
        <v>1.560865621</v>
      </c>
      <c r="AM47" s="102">
        <f>VLOOKUP($D47,Résultats!$B$2:$AZ$212,AM$2,FALSE)</f>
        <v>1.4793932249999999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34664.838069999998</v>
      </c>
      <c r="J48" s="59">
        <f>VLOOKUP($D48,Résultats!$B$2:$AZ$212,J$2,FALSE)</f>
        <v>34954.891860000003</v>
      </c>
      <c r="K48" s="59">
        <f>VLOOKUP($D48,Résultats!$B$2:$AZ$212,K$2,FALSE)</f>
        <v>35115.33423</v>
      </c>
      <c r="L48" s="59">
        <f>VLOOKUP($D48,Résultats!$B$2:$AZ$212,L$2,FALSE)</f>
        <v>35229.701630000003</v>
      </c>
      <c r="M48" s="59">
        <f>VLOOKUP($D48,Résultats!$B$2:$AZ$212,M$2,FALSE)</f>
        <v>35295.551639999998</v>
      </c>
      <c r="N48" s="59">
        <f>VLOOKUP($D48,Résultats!$B$2:$AZ$212,N$2,FALSE)</f>
        <v>35313.451379999999</v>
      </c>
      <c r="O48" s="59">
        <f>VLOOKUP($D48,Résultats!$B$2:$AZ$212,O$2,FALSE)</f>
        <v>35376.99151</v>
      </c>
      <c r="P48" s="59">
        <f>VLOOKUP($D48,Résultats!$B$2:$AZ$212,P$2,FALSE)</f>
        <v>35486.424339999998</v>
      </c>
      <c r="Q48" s="59">
        <f>VLOOKUP($D48,Résultats!$B$2:$AZ$212,Q$2,FALSE)</f>
        <v>35632.588620000002</v>
      </c>
      <c r="R48" s="59">
        <f>VLOOKUP($D48,Résultats!$B$2:$AZ$212,R$2,FALSE)</f>
        <v>35803.25258</v>
      </c>
      <c r="S48" s="59">
        <f>VLOOKUP($D48,Résultats!$B$2:$AZ$212,S$2,FALSE)</f>
        <v>35990.63334</v>
      </c>
      <c r="T48" s="59">
        <f>VLOOKUP($D48,Résultats!$B$2:$AZ$212,T$2,FALSE)</f>
        <v>36184.232689999997</v>
      </c>
      <c r="U48" s="59">
        <f>VLOOKUP($D48,Résultats!$B$2:$AZ$212,U$2,FALSE)</f>
        <v>36380.129280000001</v>
      </c>
      <c r="V48" s="59">
        <f>VLOOKUP($D48,Résultats!$B$2:$AZ$212,V$2,FALSE)</f>
        <v>36576.105009999999</v>
      </c>
      <c r="W48" s="59">
        <f>VLOOKUP($D48,Résultats!$B$2:$AZ$212,W$2,FALSE)</f>
        <v>36771.488429999998</v>
      </c>
      <c r="X48" s="59">
        <f>VLOOKUP($D48,Résultats!$B$2:$AZ$212,X$2,FALSE)</f>
        <v>36967.257539999999</v>
      </c>
      <c r="Y48" s="59">
        <f>VLOOKUP($D48,Résultats!$B$2:$AZ$212,Y$2,FALSE)</f>
        <v>37161.202799999999</v>
      </c>
      <c r="Z48" s="59">
        <f>VLOOKUP($D48,Résultats!$B$2:$AZ$212,Z$2,FALSE)</f>
        <v>37355.315649999997</v>
      </c>
      <c r="AA48" s="59">
        <f>VLOOKUP($D48,Résultats!$B$2:$AZ$212,AA$2,FALSE)</f>
        <v>37551.001859999997</v>
      </c>
      <c r="AB48" s="59">
        <f>VLOOKUP($D48,Résultats!$B$2:$AZ$212,AB$2,FALSE)</f>
        <v>37749.685790000003</v>
      </c>
      <c r="AC48" s="59">
        <f>VLOOKUP($D48,Résultats!$B$2:$AZ$212,AC$2,FALSE)</f>
        <v>37954.814659999996</v>
      </c>
      <c r="AD48" s="59">
        <f>VLOOKUP($D48,Résultats!$B$2:$AZ$212,AD$2,FALSE)</f>
        <v>38170.441550000003</v>
      </c>
      <c r="AE48" s="59">
        <f>VLOOKUP($D48,Résultats!$B$2:$AZ$212,AE$2,FALSE)</f>
        <v>38395.049330000002</v>
      </c>
      <c r="AF48" s="59">
        <f>VLOOKUP($D48,Résultats!$B$2:$AZ$212,AF$2,FALSE)</f>
        <v>38625.776389999999</v>
      </c>
      <c r="AG48" s="59">
        <f>VLOOKUP($D48,Résultats!$B$2:$AZ$212,AG$2,FALSE)</f>
        <v>38861.186710000002</v>
      </c>
      <c r="AH48" s="59">
        <f>VLOOKUP($D48,Résultats!$B$2:$AZ$212,AH$2,FALSE)</f>
        <v>39099.430549999997</v>
      </c>
      <c r="AI48" s="59">
        <f>VLOOKUP($D48,Résultats!$B$2:$AZ$212,AI$2,FALSE)</f>
        <v>39338.84979</v>
      </c>
      <c r="AJ48" s="59">
        <f>VLOOKUP($D48,Résultats!$B$2:$AZ$212,AJ$2,FALSE)</f>
        <v>39579.513740000002</v>
      </c>
      <c r="AK48" s="59">
        <f>VLOOKUP($D48,Résultats!$B$2:$AZ$212,AK$2,FALSE)</f>
        <v>39821.285580000003</v>
      </c>
      <c r="AL48" s="59">
        <f>VLOOKUP($D48,Résultats!$B$2:$AZ$212,AL$2,FALSE)</f>
        <v>40063.970179999997</v>
      </c>
      <c r="AM48" s="103">
        <f>VLOOKUP($D48,Résultats!$B$2:$AZ$212,AM$2,FALSE)</f>
        <v>40309.966160000004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81.931572299999999</v>
      </c>
      <c r="G49" s="61">
        <f>VLOOKUP($D49,Résultats!$B$2:$AZ$212,G$2,FALSE)</f>
        <v>168.46434970000001</v>
      </c>
      <c r="H49" s="61">
        <f>VLOOKUP($D49,Résultats!$B$2:$AZ$212,H$2,FALSE)</f>
        <v>208.71485000000001</v>
      </c>
      <c r="I49" s="61">
        <f>VLOOKUP($D49,Résultats!$B$2:$AZ$212,I$2,FALSE)</f>
        <v>297.08578490000002</v>
      </c>
      <c r="J49" s="61">
        <f>VLOOKUP($D49,Résultats!$B$2:$AZ$212,J$2,FALSE)</f>
        <v>458.73803709999999</v>
      </c>
      <c r="K49" s="61">
        <f>VLOOKUP($D49,Résultats!$B$2:$AZ$212,K$2,FALSE)</f>
        <v>735.23685720000003</v>
      </c>
      <c r="L49" s="61">
        <f>VLOOKUP($D49,Résultats!$B$2:$AZ$212,L$2,FALSE)</f>
        <v>1033.6661690000001</v>
      </c>
      <c r="M49" s="61">
        <f>VLOOKUP($D49,Résultats!$B$2:$AZ$212,M$2,FALSE)</f>
        <v>1356.4019390000001</v>
      </c>
      <c r="N49" s="61">
        <f>VLOOKUP($D49,Résultats!$B$2:$AZ$212,N$2,FALSE)</f>
        <v>1705.9707579999999</v>
      </c>
      <c r="O49" s="61">
        <f>VLOOKUP($D49,Résultats!$B$2:$AZ$212,O$2,FALSE)</f>
        <v>2102.107168</v>
      </c>
      <c r="P49" s="61">
        <f>VLOOKUP($D49,Résultats!$B$2:$AZ$212,P$2,FALSE)</f>
        <v>2551.5895850000002</v>
      </c>
      <c r="Q49" s="61">
        <f>VLOOKUP($D49,Résultats!$B$2:$AZ$212,Q$2,FALSE)</f>
        <v>3059.2655</v>
      </c>
      <c r="R49" s="61">
        <f>VLOOKUP($D49,Résultats!$B$2:$AZ$212,R$2,FALSE)</f>
        <v>3628.4484739999998</v>
      </c>
      <c r="S49" s="61">
        <f>VLOOKUP($D49,Résultats!$B$2:$AZ$212,S$2,FALSE)</f>
        <v>4262.4484270000003</v>
      </c>
      <c r="T49" s="61">
        <f>VLOOKUP($D49,Résultats!$B$2:$AZ$212,T$2,FALSE)</f>
        <v>4962.3096189999997</v>
      </c>
      <c r="U49" s="61">
        <f>VLOOKUP($D49,Résultats!$B$2:$AZ$212,U$2,FALSE)</f>
        <v>5729.5562579999996</v>
      </c>
      <c r="V49" s="61">
        <f>VLOOKUP($D49,Résultats!$B$2:$AZ$212,V$2,FALSE)</f>
        <v>6564.8018389999997</v>
      </c>
      <c r="W49" s="61">
        <f>VLOOKUP($D49,Résultats!$B$2:$AZ$212,W$2,FALSE)</f>
        <v>7467.6983060000002</v>
      </c>
      <c r="X49" s="61">
        <f>VLOOKUP($D49,Résultats!$B$2:$AZ$212,X$2,FALSE)</f>
        <v>8437.0754550000001</v>
      </c>
      <c r="Y49" s="61">
        <f>VLOOKUP($D49,Résultats!$B$2:$AZ$212,Y$2,FALSE)</f>
        <v>9468.4871199999998</v>
      </c>
      <c r="Z49" s="61">
        <f>VLOOKUP($D49,Résultats!$B$2:$AZ$212,Z$2,FALSE)</f>
        <v>10558.057070000001</v>
      </c>
      <c r="AA49" s="61">
        <f>VLOOKUP($D49,Résultats!$B$2:$AZ$212,AA$2,FALSE)</f>
        <v>11700.28296</v>
      </c>
      <c r="AB49" s="61">
        <f>VLOOKUP($D49,Résultats!$B$2:$AZ$212,AB$2,FALSE)</f>
        <v>12888.561519999999</v>
      </c>
      <c r="AC49" s="61">
        <f>VLOOKUP($D49,Résultats!$B$2:$AZ$212,AC$2,FALSE)</f>
        <v>14116.9025</v>
      </c>
      <c r="AD49" s="61">
        <f>VLOOKUP($D49,Résultats!$B$2:$AZ$212,AD$2,FALSE)</f>
        <v>15379.49596</v>
      </c>
      <c r="AE49" s="61">
        <f>VLOOKUP($D49,Résultats!$B$2:$AZ$212,AE$2,FALSE)</f>
        <v>16666.31077</v>
      </c>
      <c r="AF49" s="61">
        <f>VLOOKUP($D49,Résultats!$B$2:$AZ$212,AF$2,FALSE)</f>
        <v>17966.12385</v>
      </c>
      <c r="AG49" s="61">
        <f>VLOOKUP($D49,Résultats!$B$2:$AZ$212,AG$2,FALSE)</f>
        <v>19269.019410000001</v>
      </c>
      <c r="AH49" s="61">
        <f>VLOOKUP($D49,Résultats!$B$2:$AZ$212,AH$2,FALSE)</f>
        <v>20565.254250000002</v>
      </c>
      <c r="AI49" s="61">
        <f>VLOOKUP($D49,Résultats!$B$2:$AZ$212,AI$2,FALSE)</f>
        <v>21845.968349999999</v>
      </c>
      <c r="AJ49" s="61">
        <f>VLOOKUP($D49,Résultats!$B$2:$AZ$212,AJ$2,FALSE)</f>
        <v>23104.725040000001</v>
      </c>
      <c r="AK49" s="61">
        <f>VLOOKUP($D49,Résultats!$B$2:$AZ$212,AK$2,FALSE)</f>
        <v>24335.938969999999</v>
      </c>
      <c r="AL49" s="61">
        <f>VLOOKUP($D49,Résultats!$B$2:$AZ$212,AL$2,FALSE)</f>
        <v>25535.001270000001</v>
      </c>
      <c r="AM49" s="225">
        <f>VLOOKUP($D49,Résultats!$B$2:$AZ$212,AM$2,FALSE)</f>
        <v>26700.721420000002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1.4016910579999999</v>
      </c>
      <c r="G50" s="25">
        <f>VLOOKUP($D50,Résultats!$B$2:$AZ$212,G$2,FALSE)</f>
        <v>3.824385978</v>
      </c>
      <c r="H50" s="25">
        <f>VLOOKUP($D50,Résultats!$B$2:$AZ$212,H$2,FALSE)</f>
        <v>5.1489474670000002</v>
      </c>
      <c r="I50" s="25">
        <f>VLOOKUP($D50,Résultats!$B$2:$AZ$212,I$2,FALSE)</f>
        <v>8.1791870830000004</v>
      </c>
      <c r="J50" s="25">
        <f>VLOOKUP($D50,Résultats!$B$2:$AZ$212,J$2,FALSE)</f>
        <v>14.08366043</v>
      </c>
      <c r="K50" s="25">
        <f>VLOOKUP($D50,Résultats!$B$2:$AZ$212,K$2,FALSE)</f>
        <v>24.910489099999999</v>
      </c>
      <c r="L50" s="25">
        <f>VLOOKUP($D50,Résultats!$B$2:$AZ$212,L$2,FALSE)</f>
        <v>37.600580010000002</v>
      </c>
      <c r="M50" s="25">
        <f>VLOOKUP($D50,Résultats!$B$2:$AZ$212,M$2,FALSE)</f>
        <v>52.499186559999998</v>
      </c>
      <c r="N50" s="25">
        <f>VLOOKUP($D50,Résultats!$B$2:$AZ$212,N$2,FALSE)</f>
        <v>69.98543531</v>
      </c>
      <c r="O50" s="25">
        <f>VLOOKUP($D50,Résultats!$B$2:$AZ$212,O$2,FALSE)</f>
        <v>91.299837120000007</v>
      </c>
      <c r="P50" s="25">
        <f>VLOOKUP($D50,Résultats!$B$2:$AZ$212,P$2,FALSE)</f>
        <v>117.1553985</v>
      </c>
      <c r="Q50" s="25">
        <f>VLOOKUP($D50,Résultats!$B$2:$AZ$212,Q$2,FALSE)</f>
        <v>148.19797539999999</v>
      </c>
      <c r="R50" s="25">
        <f>VLOOKUP($D50,Résultats!$B$2:$AZ$212,R$2,FALSE)</f>
        <v>185.00961960000001</v>
      </c>
      <c r="S50" s="25">
        <f>VLOOKUP($D50,Résultats!$B$2:$AZ$212,S$2,FALSE)</f>
        <v>228.18893080000001</v>
      </c>
      <c r="T50" s="25">
        <f>VLOOKUP($D50,Résultats!$B$2:$AZ$212,T$2,FALSE)</f>
        <v>278.2088028</v>
      </c>
      <c r="U50" s="25">
        <f>VLOOKUP($D50,Résultats!$B$2:$AZ$212,U$2,FALSE)</f>
        <v>335.58530630000001</v>
      </c>
      <c r="V50" s="25">
        <f>VLOOKUP($D50,Résultats!$B$2:$AZ$212,V$2,FALSE)</f>
        <v>400.78925829999997</v>
      </c>
      <c r="W50" s="25">
        <f>VLOOKUP($D50,Résultats!$B$2:$AZ$212,W$2,FALSE)</f>
        <v>474.2356686</v>
      </c>
      <c r="X50" s="25">
        <f>VLOOKUP($D50,Résultats!$B$2:$AZ$212,X$2,FALSE)</f>
        <v>556.28865480000002</v>
      </c>
      <c r="Y50" s="25">
        <f>VLOOKUP($D50,Résultats!$B$2:$AZ$212,Y$2,FALSE)</f>
        <v>647.05648989999997</v>
      </c>
      <c r="Z50" s="25">
        <f>VLOOKUP($D50,Résultats!$B$2:$AZ$212,Z$2,FALSE)</f>
        <v>746.66779110000004</v>
      </c>
      <c r="AA50" s="25">
        <f>VLOOKUP($D50,Résultats!$B$2:$AZ$212,AA$2,FALSE)</f>
        <v>855.103342</v>
      </c>
      <c r="AB50" s="25">
        <f>VLOOKUP($D50,Résultats!$B$2:$AZ$212,AB$2,FALSE)</f>
        <v>972.21825460000002</v>
      </c>
      <c r="AC50" s="25">
        <f>VLOOKUP($D50,Résultats!$B$2:$AZ$212,AC$2,FALSE)</f>
        <v>1097.8913230000001</v>
      </c>
      <c r="AD50" s="25">
        <f>VLOOKUP($D50,Résultats!$B$2:$AZ$212,AD$2,FALSE)</f>
        <v>1231.985392</v>
      </c>
      <c r="AE50" s="25">
        <f>VLOOKUP($D50,Résultats!$B$2:$AZ$212,AE$2,FALSE)</f>
        <v>1373.925156</v>
      </c>
      <c r="AF50" s="25">
        <f>VLOOKUP($D50,Résultats!$B$2:$AZ$212,AF$2,FALSE)</f>
        <v>1522.953782</v>
      </c>
      <c r="AG50" s="25">
        <f>VLOOKUP($D50,Résultats!$B$2:$AZ$212,AG$2,FALSE)</f>
        <v>1678.3727349999999</v>
      </c>
      <c r="AH50" s="25">
        <f>VLOOKUP($D50,Résultats!$B$2:$AZ$212,AH$2,FALSE)</f>
        <v>1839.428101</v>
      </c>
      <c r="AI50" s="25">
        <f>VLOOKUP($D50,Résultats!$B$2:$AZ$212,AI$2,FALSE)</f>
        <v>2005.3881490000001</v>
      </c>
      <c r="AJ50" s="25">
        <f>VLOOKUP($D50,Résultats!$B$2:$AZ$212,AJ$2,FALSE)</f>
        <v>2175.713561</v>
      </c>
      <c r="AK50" s="25">
        <f>VLOOKUP($D50,Résultats!$B$2:$AZ$212,AK$2,FALSE)</f>
        <v>2349.9003080000002</v>
      </c>
      <c r="AL50" s="25">
        <f>VLOOKUP($D50,Résultats!$B$2:$AZ$212,AL$2,FALSE)</f>
        <v>2527.501401</v>
      </c>
      <c r="AM50" s="102">
        <f>VLOOKUP($D50,Résultats!$B$2:$AZ$212,AM$2,FALSE)</f>
        <v>2708.440122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1.235143857</v>
      </c>
      <c r="G51" s="25">
        <f>VLOOKUP($D51,Résultats!$B$2:$AZ$212,G$2,FALSE)</f>
        <v>3.0622233099999998</v>
      </c>
      <c r="H51" s="25">
        <f>VLOOKUP($D51,Résultats!$B$2:$AZ$212,H$2,FALSE)</f>
        <v>4.0169735720000004</v>
      </c>
      <c r="I51" s="25">
        <f>VLOOKUP($D51,Résultats!$B$2:$AZ$212,I$2,FALSE)</f>
        <v>6.1744269779999996</v>
      </c>
      <c r="J51" s="25">
        <f>VLOOKUP($D51,Résultats!$B$2:$AZ$212,J$2,FALSE)</f>
        <v>10.30468669</v>
      </c>
      <c r="K51" s="25">
        <f>VLOOKUP($D51,Résultats!$B$2:$AZ$212,K$2,FALSE)</f>
        <v>17.735339010000001</v>
      </c>
      <c r="L51" s="25">
        <f>VLOOKUP($D51,Résultats!$B$2:$AZ$212,L$2,FALSE)</f>
        <v>26.255695509999999</v>
      </c>
      <c r="M51" s="25">
        <f>VLOOKUP($D51,Résultats!$B$2:$AZ$212,M$2,FALSE)</f>
        <v>36.044293019999998</v>
      </c>
      <c r="N51" s="25">
        <f>VLOOKUP($D51,Résultats!$B$2:$AZ$212,N$2,FALSE)</f>
        <v>47.292757229999999</v>
      </c>
      <c r="O51" s="25">
        <f>VLOOKUP($D51,Résultats!$B$2:$AZ$212,O$2,FALSE)</f>
        <v>60.740954629999997</v>
      </c>
      <c r="P51" s="25">
        <f>VLOOKUP($D51,Résultats!$B$2:$AZ$212,P$2,FALSE)</f>
        <v>76.764222020000005</v>
      </c>
      <c r="Q51" s="25">
        <f>VLOOKUP($D51,Résultats!$B$2:$AZ$212,Q$2,FALSE)</f>
        <v>95.683878930000006</v>
      </c>
      <c r="R51" s="25">
        <f>VLOOKUP($D51,Résultats!$B$2:$AZ$212,R$2,FALSE)</f>
        <v>117.7723324</v>
      </c>
      <c r="S51" s="25">
        <f>VLOOKUP($D51,Résultats!$B$2:$AZ$212,S$2,FALSE)</f>
        <v>143.30398769999999</v>
      </c>
      <c r="T51" s="25">
        <f>VLOOKUP($D51,Résultats!$B$2:$AZ$212,T$2,FALSE)</f>
        <v>172.4694915</v>
      </c>
      <c r="U51" s="25">
        <f>VLOOKUP($D51,Résultats!$B$2:$AZ$212,U$2,FALSE)</f>
        <v>205.47795690000001</v>
      </c>
      <c r="V51" s="25">
        <f>VLOOKUP($D51,Résultats!$B$2:$AZ$212,V$2,FALSE)</f>
        <v>242.50359889999999</v>
      </c>
      <c r="W51" s="25">
        <f>VLOOKUP($D51,Résultats!$B$2:$AZ$212,W$2,FALSE)</f>
        <v>283.68044689999999</v>
      </c>
      <c r="X51" s="25">
        <f>VLOOKUP($D51,Résultats!$B$2:$AZ$212,X$2,FALSE)</f>
        <v>329.10575139999997</v>
      </c>
      <c r="Y51" s="25">
        <f>VLOOKUP($D51,Résultats!$B$2:$AZ$212,Y$2,FALSE)</f>
        <v>378.72635810000003</v>
      </c>
      <c r="Z51" s="25">
        <f>VLOOKUP($D51,Résultats!$B$2:$AZ$212,Z$2,FALSE)</f>
        <v>432.49889209999998</v>
      </c>
      <c r="AA51" s="25">
        <f>VLOOKUP($D51,Résultats!$B$2:$AZ$212,AA$2,FALSE)</f>
        <v>490.2943697</v>
      </c>
      <c r="AB51" s="25">
        <f>VLOOKUP($D51,Résultats!$B$2:$AZ$212,AB$2,FALSE)</f>
        <v>551.91446259999998</v>
      </c>
      <c r="AC51" s="25">
        <f>VLOOKUP($D51,Résultats!$B$2:$AZ$212,AC$2,FALSE)</f>
        <v>617.17294460000005</v>
      </c>
      <c r="AD51" s="25">
        <f>VLOOKUP($D51,Résultats!$B$2:$AZ$212,AD$2,FALSE)</f>
        <v>685.87464929999999</v>
      </c>
      <c r="AE51" s="25">
        <f>VLOOKUP($D51,Résultats!$B$2:$AZ$212,AE$2,FALSE)</f>
        <v>757.59375220000004</v>
      </c>
      <c r="AF51" s="25">
        <f>VLOOKUP($D51,Résultats!$B$2:$AZ$212,AF$2,FALSE)</f>
        <v>831.81564860000003</v>
      </c>
      <c r="AG51" s="25">
        <f>VLOOKUP($D51,Résultats!$B$2:$AZ$212,AG$2,FALSE)</f>
        <v>908.06367420000004</v>
      </c>
      <c r="AH51" s="25">
        <f>VLOOKUP($D51,Résultats!$B$2:$AZ$212,AH$2,FALSE)</f>
        <v>985.84109220000005</v>
      </c>
      <c r="AI51" s="25">
        <f>VLOOKUP($D51,Résultats!$B$2:$AZ$212,AI$2,FALSE)</f>
        <v>1064.6707100000001</v>
      </c>
      <c r="AJ51" s="25">
        <f>VLOOKUP($D51,Résultats!$B$2:$AZ$212,AJ$2,FALSE)</f>
        <v>1144.180331</v>
      </c>
      <c r="AK51" s="25">
        <f>VLOOKUP($D51,Résultats!$B$2:$AZ$212,AK$2,FALSE)</f>
        <v>1224.022136</v>
      </c>
      <c r="AL51" s="25">
        <f>VLOOKUP($D51,Résultats!$B$2:$AZ$212,AL$2,FALSE)</f>
        <v>1303.882615</v>
      </c>
      <c r="AM51" s="102">
        <f>VLOOKUP($D51,Résultats!$B$2:$AZ$212,AM$2,FALSE)</f>
        <v>1383.6292309999999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2.4065524759999999</v>
      </c>
      <c r="G52" s="25">
        <f>VLOOKUP($D52,Résultats!$B$2:$AZ$212,G$2,FALSE)</f>
        <v>4.9951420950000003</v>
      </c>
      <c r="H52" s="25">
        <f>VLOOKUP($D52,Résultats!$B$2:$AZ$212,H$2,FALSE)</f>
        <v>6.2017008730000001</v>
      </c>
      <c r="I52" s="25">
        <f>VLOOKUP($D52,Résultats!$B$2:$AZ$212,I$2,FALSE)</f>
        <v>8.8469003720000003</v>
      </c>
      <c r="J52" s="25">
        <f>VLOOKUP($D52,Résultats!$B$2:$AZ$212,J$2,FALSE)</f>
        <v>13.67815053</v>
      </c>
      <c r="K52" s="25">
        <f>VLOOKUP($D52,Résultats!$B$2:$AZ$212,K$2,FALSE)</f>
        <v>21.921288539999999</v>
      </c>
      <c r="L52" s="25">
        <f>VLOOKUP($D52,Résultats!$B$2:$AZ$212,L$2,FALSE)</f>
        <v>30.782785459999999</v>
      </c>
      <c r="M52" s="25">
        <f>VLOOKUP($D52,Résultats!$B$2:$AZ$212,M$2,FALSE)</f>
        <v>40.3089941</v>
      </c>
      <c r="N52" s="25">
        <f>VLOOKUP($D52,Résultats!$B$2:$AZ$212,N$2,FALSE)</f>
        <v>50.543086600000002</v>
      </c>
      <c r="O52" s="25">
        <f>VLOOKUP($D52,Résultats!$B$2:$AZ$212,O$2,FALSE)</f>
        <v>62.024222809999998</v>
      </c>
      <c r="P52" s="25">
        <f>VLOOKUP($D52,Résultats!$B$2:$AZ$212,P$2,FALSE)</f>
        <v>74.897752299999894</v>
      </c>
      <c r="Q52" s="25">
        <f>VLOOKUP($D52,Résultats!$B$2:$AZ$212,Q$2,FALSE)</f>
        <v>89.242990590000005</v>
      </c>
      <c r="R52" s="25">
        <f>VLOOKUP($D52,Résultats!$B$2:$AZ$212,R$2,FALSE)</f>
        <v>105.0863573</v>
      </c>
      <c r="S52" s="25">
        <f>VLOOKUP($D52,Résultats!$B$2:$AZ$212,S$2,FALSE)</f>
        <v>122.44587629999999</v>
      </c>
      <c r="T52" s="25">
        <f>VLOOKUP($D52,Résultats!$B$2:$AZ$212,T$2,FALSE)</f>
        <v>141.2682251</v>
      </c>
      <c r="U52" s="25">
        <f>VLOOKUP($D52,Résultats!$B$2:$AZ$212,U$2,FALSE)</f>
        <v>161.50562930000001</v>
      </c>
      <c r="V52" s="25">
        <f>VLOOKUP($D52,Résultats!$B$2:$AZ$212,V$2,FALSE)</f>
        <v>183.07706110000001</v>
      </c>
      <c r="W52" s="25">
        <f>VLOOKUP($D52,Résultats!$B$2:$AZ$212,W$2,FALSE)</f>
        <v>205.8676657</v>
      </c>
      <c r="X52" s="25">
        <f>VLOOKUP($D52,Résultats!$B$2:$AZ$212,X$2,FALSE)</f>
        <v>229.73303050000001</v>
      </c>
      <c r="Y52" s="25">
        <f>VLOOKUP($D52,Résultats!$B$2:$AZ$212,Y$2,FALSE)</f>
        <v>254.4388271</v>
      </c>
      <c r="Z52" s="25">
        <f>VLOOKUP($D52,Résultats!$B$2:$AZ$212,Z$2,FALSE)</f>
        <v>279.76338120000003</v>
      </c>
      <c r="AA52" s="25">
        <f>VLOOKUP($D52,Résultats!$B$2:$AZ$212,AA$2,FALSE)</f>
        <v>305.44141530000002</v>
      </c>
      <c r="AB52" s="25">
        <f>VLOOKUP($D52,Résultats!$B$2:$AZ$212,AB$2,FALSE)</f>
        <v>331.1814827</v>
      </c>
      <c r="AC52" s="25">
        <f>VLOOKUP($D52,Résultats!$B$2:$AZ$212,AC$2,FALSE)</f>
        <v>356.70693849999998</v>
      </c>
      <c r="AD52" s="25">
        <f>VLOOKUP($D52,Résultats!$B$2:$AZ$212,AD$2,FALSE)</f>
        <v>381.74648830000001</v>
      </c>
      <c r="AE52" s="25">
        <f>VLOOKUP($D52,Résultats!$B$2:$AZ$212,AE$2,FALSE)</f>
        <v>405.9392934</v>
      </c>
      <c r="AF52" s="25">
        <f>VLOOKUP($D52,Résultats!$B$2:$AZ$212,AF$2,FALSE)</f>
        <v>428.90939400000002</v>
      </c>
      <c r="AG52" s="25">
        <f>VLOOKUP($D52,Résultats!$B$2:$AZ$212,AG$2,FALSE)</f>
        <v>450.32073100000002</v>
      </c>
      <c r="AH52" s="25">
        <f>VLOOKUP($D52,Résultats!$B$2:$AZ$212,AH$2,FALSE)</f>
        <v>469.85477630000003</v>
      </c>
      <c r="AI52" s="25">
        <f>VLOOKUP($D52,Résultats!$B$2:$AZ$212,AI$2,FALSE)</f>
        <v>487.22455159999998</v>
      </c>
      <c r="AJ52" s="25">
        <f>VLOOKUP($D52,Résultats!$B$2:$AZ$212,AJ$2,FALSE)</f>
        <v>502.20311850000002</v>
      </c>
      <c r="AK52" s="25">
        <f>VLOOKUP($D52,Résultats!$B$2:$AZ$212,AK$2,FALSE)</f>
        <v>514.59200710000005</v>
      </c>
      <c r="AL52" s="25">
        <f>VLOOKUP($D52,Résultats!$B$2:$AZ$212,AL$2,FALSE)</f>
        <v>524.22216379999998</v>
      </c>
      <c r="AM52" s="102">
        <f>VLOOKUP($D52,Résultats!$B$2:$AZ$212,AM$2,FALSE)</f>
        <v>530.98545490000004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53.330714110000002</v>
      </c>
      <c r="G53" s="25">
        <f>VLOOKUP($D53,Résultats!$B$2:$AZ$212,G$2,FALSE)</f>
        <v>109.12743</v>
      </c>
      <c r="H53" s="25">
        <f>VLOOKUP($D53,Résultats!$B$2:$AZ$212,H$2,FALSE)</f>
        <v>134.96734660000001</v>
      </c>
      <c r="I53" s="25">
        <f>VLOOKUP($D53,Résultats!$B$2:$AZ$212,I$2,FALSE)</f>
        <v>191.62825559999999</v>
      </c>
      <c r="J53" s="25">
        <f>VLOOKUP($D53,Résultats!$B$2:$AZ$212,J$2,FALSE)</f>
        <v>295.06590999999997</v>
      </c>
      <c r="K53" s="25">
        <f>VLOOKUP($D53,Résultats!$B$2:$AZ$212,K$2,FALSE)</f>
        <v>471.570447</v>
      </c>
      <c r="L53" s="25">
        <f>VLOOKUP($D53,Résultats!$B$2:$AZ$212,L$2,FALSE)</f>
        <v>661.49333860000002</v>
      </c>
      <c r="M53" s="25">
        <f>VLOOKUP($D53,Résultats!$B$2:$AZ$212,M$2,FALSE)</f>
        <v>866.20464089999996</v>
      </c>
      <c r="N53" s="25">
        <f>VLOOKUP($D53,Résultats!$B$2:$AZ$212,N$2,FALSE)</f>
        <v>1087.1543280000001</v>
      </c>
      <c r="O53" s="25">
        <f>VLOOKUP($D53,Résultats!$B$2:$AZ$212,O$2,FALSE)</f>
        <v>1336.6685709999999</v>
      </c>
      <c r="P53" s="25">
        <f>VLOOKUP($D53,Résultats!$B$2:$AZ$212,P$2,FALSE)</f>
        <v>1618.8148430000001</v>
      </c>
      <c r="Q53" s="25">
        <f>VLOOKUP($D53,Résultats!$B$2:$AZ$212,Q$2,FALSE)</f>
        <v>1936.4234489999999</v>
      </c>
      <c r="R53" s="25">
        <f>VLOOKUP($D53,Résultats!$B$2:$AZ$212,R$2,FALSE)</f>
        <v>2291.3481550000001</v>
      </c>
      <c r="S53" s="25">
        <f>VLOOKUP($D53,Résultats!$B$2:$AZ$212,S$2,FALSE)</f>
        <v>2685.4313149999998</v>
      </c>
      <c r="T53" s="25">
        <f>VLOOKUP($D53,Résultats!$B$2:$AZ$212,T$2,FALSE)</f>
        <v>3119.091097</v>
      </c>
      <c r="U53" s="25">
        <f>VLOOKUP($D53,Résultats!$B$2:$AZ$212,U$2,FALSE)</f>
        <v>3593.038693</v>
      </c>
      <c r="V53" s="25">
        <f>VLOOKUP($D53,Résultats!$B$2:$AZ$212,V$2,FALSE)</f>
        <v>4107.4103679999998</v>
      </c>
      <c r="W53" s="25">
        <f>VLOOKUP($D53,Résultats!$B$2:$AZ$212,W$2,FALSE)</f>
        <v>4661.7400749999997</v>
      </c>
      <c r="X53" s="25">
        <f>VLOOKUP($D53,Résultats!$B$2:$AZ$212,X$2,FALSE)</f>
        <v>5255.0488679999999</v>
      </c>
      <c r="Y53" s="25">
        <f>VLOOKUP($D53,Résultats!$B$2:$AZ$212,Y$2,FALSE)</f>
        <v>5884.3415349999996</v>
      </c>
      <c r="Z53" s="25">
        <f>VLOOKUP($D53,Résultats!$B$2:$AZ$212,Z$2,FALSE)</f>
        <v>6546.9890020000003</v>
      </c>
      <c r="AA53" s="25">
        <f>VLOOKUP($D53,Résultats!$B$2:$AZ$212,AA$2,FALSE)</f>
        <v>7239.3741019999998</v>
      </c>
      <c r="AB53" s="25">
        <f>VLOOKUP($D53,Résultats!$B$2:$AZ$212,AB$2,FALSE)</f>
        <v>7957.2258570000004</v>
      </c>
      <c r="AC53" s="25">
        <f>VLOOKUP($D53,Résultats!$B$2:$AZ$212,AC$2,FALSE)</f>
        <v>8696.6661800000002</v>
      </c>
      <c r="AD53" s="25">
        <f>VLOOKUP($D53,Résultats!$B$2:$AZ$212,AD$2,FALSE)</f>
        <v>9453.9468209999995</v>
      </c>
      <c r="AE53" s="25">
        <f>VLOOKUP($D53,Résultats!$B$2:$AZ$212,AE$2,FALSE)</f>
        <v>10222.7835</v>
      </c>
      <c r="AF53" s="25">
        <f>VLOOKUP($D53,Résultats!$B$2:$AZ$212,AF$2,FALSE)</f>
        <v>10996.209849999999</v>
      </c>
      <c r="AG53" s="25">
        <f>VLOOKUP($D53,Résultats!$B$2:$AZ$212,AG$2,FALSE)</f>
        <v>11768.09108</v>
      </c>
      <c r="AH53" s="25">
        <f>VLOOKUP($D53,Résultats!$B$2:$AZ$212,AH$2,FALSE)</f>
        <v>12532.439399999999</v>
      </c>
      <c r="AI53" s="25">
        <f>VLOOKUP($D53,Résultats!$B$2:$AZ$212,AI$2,FALSE)</f>
        <v>13283.83898</v>
      </c>
      <c r="AJ53" s="25">
        <f>VLOOKUP($D53,Résultats!$B$2:$AZ$212,AJ$2,FALSE)</f>
        <v>14018.366169999999</v>
      </c>
      <c r="AK53" s="25">
        <f>VLOOKUP($D53,Résultats!$B$2:$AZ$212,AK$2,FALSE)</f>
        <v>14732.64083</v>
      </c>
      <c r="AL53" s="25">
        <f>VLOOKUP($D53,Résultats!$B$2:$AZ$212,AL$2,FALSE)</f>
        <v>15423.896640000001</v>
      </c>
      <c r="AM53" s="102">
        <f>VLOOKUP($D53,Résultats!$B$2:$AZ$212,AM$2,FALSE)</f>
        <v>16091.41618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20.415936080000002</v>
      </c>
      <c r="G54" s="25">
        <f>VLOOKUP($D54,Résultats!$B$2:$AZ$212,G$2,FALSE)</f>
        <v>41.294973990000003</v>
      </c>
      <c r="H54" s="25">
        <f>VLOOKUP($D54,Résultats!$B$2:$AZ$212,H$2,FALSE)</f>
        <v>50.865890710000002</v>
      </c>
      <c r="I54" s="25">
        <f>VLOOKUP($D54,Résultats!$B$2:$AZ$212,I$2,FALSE)</f>
        <v>71.794543520000005</v>
      </c>
      <c r="J54" s="25">
        <f>VLOOKUP($D54,Résultats!$B$2:$AZ$212,J$2,FALSE)</f>
        <v>109.82714350000001</v>
      </c>
      <c r="K54" s="25">
        <f>VLOOKUP($D54,Résultats!$B$2:$AZ$212,K$2,FALSE)</f>
        <v>174.37867850000001</v>
      </c>
      <c r="L54" s="25">
        <f>VLOOKUP($D54,Résultats!$B$2:$AZ$212,L$2,FALSE)</f>
        <v>243.36290750000001</v>
      </c>
      <c r="M54" s="25">
        <f>VLOOKUP($D54,Résultats!$B$2:$AZ$212,M$2,FALSE)</f>
        <v>317.17260720000002</v>
      </c>
      <c r="N54" s="25">
        <f>VLOOKUP($D54,Résultats!$B$2:$AZ$212,N$2,FALSE)</f>
        <v>396.22189880000002</v>
      </c>
      <c r="O54" s="25">
        <f>VLOOKUP($D54,Résultats!$B$2:$AZ$212,O$2,FALSE)</f>
        <v>484.82224839999998</v>
      </c>
      <c r="P54" s="25">
        <f>VLOOKUP($D54,Résultats!$B$2:$AZ$212,P$2,FALSE)</f>
        <v>584.28156249999995</v>
      </c>
      <c r="Q54" s="25">
        <f>VLOOKUP($D54,Résultats!$B$2:$AZ$212,Q$2,FALSE)</f>
        <v>695.45879200000002</v>
      </c>
      <c r="R54" s="25">
        <f>VLOOKUP($D54,Résultats!$B$2:$AZ$212,R$2,FALSE)</f>
        <v>818.86462389999997</v>
      </c>
      <c r="S54" s="25">
        <f>VLOOKUP($D54,Résultats!$B$2:$AZ$212,S$2,FALSE)</f>
        <v>955.00530949999995</v>
      </c>
      <c r="T54" s="25">
        <f>VLOOKUP($D54,Résultats!$B$2:$AZ$212,T$2,FALSE)</f>
        <v>1103.8895709999999</v>
      </c>
      <c r="U54" s="25">
        <f>VLOOKUP($D54,Résultats!$B$2:$AZ$212,U$2,FALSE)</f>
        <v>1265.629962</v>
      </c>
      <c r="V54" s="25">
        <f>VLOOKUP($D54,Résultats!$B$2:$AZ$212,V$2,FALSE)</f>
        <v>1440.1405970000001</v>
      </c>
      <c r="W54" s="25">
        <f>VLOOKUP($D54,Résultats!$B$2:$AZ$212,W$2,FALSE)</f>
        <v>1627.130893</v>
      </c>
      <c r="X54" s="25">
        <f>VLOOKUP($D54,Résultats!$B$2:$AZ$212,X$2,FALSE)</f>
        <v>1826.138661</v>
      </c>
      <c r="Y54" s="25">
        <f>VLOOKUP($D54,Résultats!$B$2:$AZ$212,Y$2,FALSE)</f>
        <v>2036.024541</v>
      </c>
      <c r="Z54" s="25">
        <f>VLOOKUP($D54,Résultats!$B$2:$AZ$212,Z$2,FALSE)</f>
        <v>2255.7901459999998</v>
      </c>
      <c r="AA54" s="25">
        <f>VLOOKUP($D54,Résultats!$B$2:$AZ$212,AA$2,FALSE)</f>
        <v>2484.1165959999998</v>
      </c>
      <c r="AB54" s="25">
        <f>VLOOKUP($D54,Résultats!$B$2:$AZ$212,AB$2,FALSE)</f>
        <v>2719.48434</v>
      </c>
      <c r="AC54" s="25">
        <f>VLOOKUP($D54,Résultats!$B$2:$AZ$212,AC$2,FALSE)</f>
        <v>2960.5232970000002</v>
      </c>
      <c r="AD54" s="25">
        <f>VLOOKUP($D54,Résultats!$B$2:$AZ$212,AD$2,FALSE)</f>
        <v>3205.9251650000001</v>
      </c>
      <c r="AE54" s="25">
        <f>VLOOKUP($D54,Résultats!$B$2:$AZ$212,AE$2,FALSE)</f>
        <v>3453.5624349999998</v>
      </c>
      <c r="AF54" s="25">
        <f>VLOOKUP($D54,Résultats!$B$2:$AZ$212,AF$2,FALSE)</f>
        <v>3701.1102190000001</v>
      </c>
      <c r="AG54" s="25">
        <f>VLOOKUP($D54,Résultats!$B$2:$AZ$212,AG$2,FALSE)</f>
        <v>3946.5452500000001</v>
      </c>
      <c r="AH54" s="25">
        <f>VLOOKUP($D54,Résultats!$B$2:$AZ$212,AH$2,FALSE)</f>
        <v>4187.919981</v>
      </c>
      <c r="AI54" s="25">
        <f>VLOOKUP($D54,Résultats!$B$2:$AZ$212,AI$2,FALSE)</f>
        <v>4423.4992089999996</v>
      </c>
      <c r="AJ54" s="25">
        <f>VLOOKUP($D54,Résultats!$B$2:$AZ$212,AJ$2,FALSE)</f>
        <v>4652.056775</v>
      </c>
      <c r="AK54" s="25">
        <f>VLOOKUP($D54,Résultats!$B$2:$AZ$212,AK$2,FALSE)</f>
        <v>4872.5629230000004</v>
      </c>
      <c r="AL54" s="25">
        <f>VLOOKUP($D54,Résultats!$B$2:$AZ$212,AL$2,FALSE)</f>
        <v>5084.2039029999996</v>
      </c>
      <c r="AM54" s="102">
        <f>VLOOKUP($D54,Résultats!$B$2:$AZ$212,AM$2,FALSE)</f>
        <v>5286.8359060000003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9.1363548799999999E-4</v>
      </c>
      <c r="AG55" s="25">
        <f>VLOOKUP($D55,Résultats!$B$2:$AZ$212,AG$2,FALSE)</f>
        <v>8.4253544899999999E-4</v>
      </c>
      <c r="AH55" s="25">
        <f>VLOOKUP($D55,Résultats!$B$2:$AZ$212,AH$2,FALSE)</f>
        <v>7.7696849000000005E-4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6.0932510799999997E-4</v>
      </c>
      <c r="AL55" s="25">
        <f>VLOOKUP($D55,Résultats!$B$2:$AZ$212,AL$2,FALSE)</f>
        <v>5.6190681200000005E-4</v>
      </c>
      <c r="AM55" s="102">
        <f>VLOOKUP($D55,Résultats!$B$2:$AZ$212,AM$2,FALSE)</f>
        <v>5.1817865499999998E-4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3.1327050079999998</v>
      </c>
      <c r="G56" s="25">
        <f>VLOOKUP($D56,Résultats!$B$2:$AZ$212,G$2,FALSE)</f>
        <v>6.1532697000000001</v>
      </c>
      <c r="H56" s="25">
        <f>VLOOKUP($D56,Résultats!$B$2:$AZ$212,H$2,FALSE)</f>
        <v>7.507605173</v>
      </c>
      <c r="I56" s="25">
        <f>VLOOKUP($D56,Résultats!$B$2:$AZ$212,I$2,FALSE)</f>
        <v>10.456582600000001</v>
      </c>
      <c r="J56" s="25">
        <f>VLOOKUP($D56,Résultats!$B$2:$AZ$212,J$2,FALSE)</f>
        <v>15.77305544</v>
      </c>
      <c r="K56" s="25">
        <f>VLOOKUP($D56,Résultats!$B$2:$AZ$212,K$2,FALSE)</f>
        <v>24.71560723</v>
      </c>
      <c r="L56" s="25">
        <f>VLOOKUP($D56,Résultats!$B$2:$AZ$212,L$2,FALSE)</f>
        <v>34.166243479999999</v>
      </c>
      <c r="M56" s="25">
        <f>VLOOKUP($D56,Résultats!$B$2:$AZ$212,M$2,FALSE)</f>
        <v>44.167958669999997</v>
      </c>
      <c r="N56" s="25">
        <f>VLOOKUP($D56,Résultats!$B$2:$AZ$212,N$2,FALSE)</f>
        <v>54.7693254</v>
      </c>
      <c r="O56" s="25">
        <f>VLOOKUP($D56,Résultats!$B$2:$AZ$212,O$2,FALSE)</f>
        <v>66.547711680000006</v>
      </c>
      <c r="P56" s="25">
        <f>VLOOKUP($D56,Résultats!$B$2:$AZ$212,P$2,FALSE)</f>
        <v>79.672467659999995</v>
      </c>
      <c r="Q56" s="25">
        <f>VLOOKUP($D56,Résultats!$B$2:$AZ$212,Q$2,FALSE)</f>
        <v>94.255334520000005</v>
      </c>
      <c r="R56" s="25">
        <f>VLOOKUP($D56,Résultats!$B$2:$AZ$212,R$2,FALSE)</f>
        <v>110.3645454</v>
      </c>
      <c r="S56" s="25">
        <f>VLOOKUP($D56,Résultats!$B$2:$AZ$212,S$2,FALSE)</f>
        <v>128.07038840000001</v>
      </c>
      <c r="T56" s="25">
        <f>VLOOKUP($D56,Résultats!$B$2:$AZ$212,T$2,FALSE)</f>
        <v>147.38001510000001</v>
      </c>
      <c r="U56" s="25">
        <f>VLOOKUP($D56,Résultats!$B$2:$AZ$212,U$2,FALSE)</f>
        <v>168.31648390000001</v>
      </c>
      <c r="V56" s="25">
        <f>VLOOKUP($D56,Résultats!$B$2:$AZ$212,V$2,FALSE)</f>
        <v>190.87890160000001</v>
      </c>
      <c r="W56" s="25">
        <f>VLOOKUP($D56,Résultats!$B$2:$AZ$212,W$2,FALSE)</f>
        <v>215.041662</v>
      </c>
      <c r="X56" s="25">
        <f>VLOOKUP($D56,Résultats!$B$2:$AZ$212,X$2,FALSE)</f>
        <v>240.75874229999999</v>
      </c>
      <c r="Y56" s="25">
        <f>VLOOKUP($D56,Résultats!$B$2:$AZ$212,Y$2,FALSE)</f>
        <v>267.89775789999999</v>
      </c>
      <c r="Z56" s="25">
        <f>VLOOKUP($D56,Résultats!$B$2:$AZ$212,Z$2,FALSE)</f>
        <v>296.34636879999999</v>
      </c>
      <c r="AA56" s="25">
        <f>VLOOKUP($D56,Résultats!$B$2:$AZ$212,AA$2,FALSE)</f>
        <v>325.95176240000001</v>
      </c>
      <c r="AB56" s="25">
        <f>VLOOKUP($D56,Résultats!$B$2:$AZ$212,AB$2,FALSE)</f>
        <v>356.53586259999997</v>
      </c>
      <c r="AC56" s="25">
        <f>VLOOKUP($D56,Résultats!$B$2:$AZ$212,AC$2,FALSE)</f>
        <v>387.94065219999999</v>
      </c>
      <c r="AD56" s="25">
        <f>VLOOKUP($D56,Résultats!$B$2:$AZ$212,AD$2,FALSE)</f>
        <v>420.0163695</v>
      </c>
      <c r="AE56" s="25">
        <f>VLOOKUP($D56,Résultats!$B$2:$AZ$212,AE$2,FALSE)</f>
        <v>452.50564680000002</v>
      </c>
      <c r="AF56" s="25">
        <f>VLOOKUP($D56,Résultats!$B$2:$AZ$212,AF$2,FALSE)</f>
        <v>485.12405159999997</v>
      </c>
      <c r="AG56" s="25">
        <f>VLOOKUP($D56,Résultats!$B$2:$AZ$212,AG$2,FALSE)</f>
        <v>517.62509809999995</v>
      </c>
      <c r="AH56" s="25">
        <f>VLOOKUP($D56,Résultats!$B$2:$AZ$212,AH$2,FALSE)</f>
        <v>549.7701237</v>
      </c>
      <c r="AI56" s="25">
        <f>VLOOKUP($D56,Résultats!$B$2:$AZ$212,AI$2,FALSE)</f>
        <v>581.34603819999995</v>
      </c>
      <c r="AJ56" s="25">
        <f>VLOOKUP($D56,Résultats!$B$2:$AZ$212,AJ$2,FALSE)</f>
        <v>612.20442319999995</v>
      </c>
      <c r="AK56" s="25">
        <f>VLOOKUP($D56,Résultats!$B$2:$AZ$212,AK$2,FALSE)</f>
        <v>642.22014990000002</v>
      </c>
      <c r="AL56" s="25">
        <f>VLOOKUP($D56,Résultats!$B$2:$AZ$212,AL$2,FALSE)</f>
        <v>671.29398130000004</v>
      </c>
      <c r="AM56" s="102">
        <f>VLOOKUP($D56,Résultats!$B$2:$AZ$212,AM$2,FALSE)</f>
        <v>699.41400180000005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34367.752289999997</v>
      </c>
      <c r="J57" s="61">
        <f>VLOOKUP($D57,Résultats!$B$2:$AZ$212,J$2,FALSE)</f>
        <v>34496.153830000003</v>
      </c>
      <c r="K57" s="61">
        <f>VLOOKUP($D57,Résultats!$B$2:$AZ$212,K$2,FALSE)</f>
        <v>34380.097370000003</v>
      </c>
      <c r="L57" s="61">
        <f>VLOOKUP($D57,Résultats!$B$2:$AZ$212,L$2,FALSE)</f>
        <v>34196.035470000003</v>
      </c>
      <c r="M57" s="61">
        <f>VLOOKUP($D57,Résultats!$B$2:$AZ$212,M$2,FALSE)</f>
        <v>33939.149700000002</v>
      </c>
      <c r="N57" s="61">
        <f>VLOOKUP($D57,Résultats!$B$2:$AZ$212,N$2,FALSE)</f>
        <v>33607.480620000002</v>
      </c>
      <c r="O57" s="61">
        <f>VLOOKUP($D57,Résultats!$B$2:$AZ$212,O$2,FALSE)</f>
        <v>33274.88435</v>
      </c>
      <c r="P57" s="61">
        <f>VLOOKUP($D57,Résultats!$B$2:$AZ$212,P$2,FALSE)</f>
        <v>32934.834750000002</v>
      </c>
      <c r="Q57" s="61">
        <f>VLOOKUP($D57,Résultats!$B$2:$AZ$212,Q$2,FALSE)</f>
        <v>32573.323120000001</v>
      </c>
      <c r="R57" s="61">
        <f>VLOOKUP($D57,Résultats!$B$2:$AZ$212,R$2,FALSE)</f>
        <v>32174.804110000001</v>
      </c>
      <c r="S57" s="61">
        <f>VLOOKUP($D57,Résultats!$B$2:$AZ$212,S$2,FALSE)</f>
        <v>31728.18491</v>
      </c>
      <c r="T57" s="61">
        <f>VLOOKUP($D57,Résultats!$B$2:$AZ$212,T$2,FALSE)</f>
        <v>31221.923070000001</v>
      </c>
      <c r="U57" s="61">
        <f>VLOOKUP($D57,Résultats!$B$2:$AZ$212,U$2,FALSE)</f>
        <v>30650.57302</v>
      </c>
      <c r="V57" s="61">
        <f>VLOOKUP($D57,Résultats!$B$2:$AZ$212,V$2,FALSE)</f>
        <v>30011.303169999999</v>
      </c>
      <c r="W57" s="61">
        <f>VLOOKUP($D57,Résultats!$B$2:$AZ$212,W$2,FALSE)</f>
        <v>29303.790130000001</v>
      </c>
      <c r="X57" s="61">
        <f>VLOOKUP($D57,Résultats!$B$2:$AZ$212,X$2,FALSE)</f>
        <v>28530.182089999998</v>
      </c>
      <c r="Y57" s="61">
        <f>VLOOKUP($D57,Résultats!$B$2:$AZ$212,Y$2,FALSE)</f>
        <v>27692.715680000001</v>
      </c>
      <c r="Z57" s="61">
        <f>VLOOKUP($D57,Résultats!$B$2:$AZ$212,Z$2,FALSE)</f>
        <v>26797.258580000002</v>
      </c>
      <c r="AA57" s="61">
        <f>VLOOKUP($D57,Résultats!$B$2:$AZ$212,AA$2,FALSE)</f>
        <v>25850.7189</v>
      </c>
      <c r="AB57" s="61">
        <f>VLOOKUP($D57,Résultats!$B$2:$AZ$212,AB$2,FALSE)</f>
        <v>24861.124260000001</v>
      </c>
      <c r="AC57" s="61">
        <f>VLOOKUP($D57,Résultats!$B$2:$AZ$212,AC$2,FALSE)</f>
        <v>23837.91216</v>
      </c>
      <c r="AD57" s="61">
        <f>VLOOKUP($D57,Résultats!$B$2:$AZ$212,AD$2,FALSE)</f>
        <v>22790.945589999999</v>
      </c>
      <c r="AE57" s="61">
        <f>VLOOKUP($D57,Résultats!$B$2:$AZ$212,AE$2,FALSE)</f>
        <v>21728.738560000002</v>
      </c>
      <c r="AF57" s="61">
        <f>VLOOKUP($D57,Résultats!$B$2:$AZ$212,AF$2,FALSE)</f>
        <v>20659.652529999999</v>
      </c>
      <c r="AG57" s="61">
        <f>VLOOKUP($D57,Résultats!$B$2:$AZ$212,AG$2,FALSE)</f>
        <v>19592.167290000001</v>
      </c>
      <c r="AH57" s="61">
        <f>VLOOKUP($D57,Résultats!$B$2:$AZ$212,AH$2,FALSE)</f>
        <v>18534.176299999999</v>
      </c>
      <c r="AI57" s="61">
        <f>VLOOKUP($D57,Résultats!$B$2:$AZ$212,AI$2,FALSE)</f>
        <v>17492.881440000001</v>
      </c>
      <c r="AJ57" s="61">
        <f>VLOOKUP($D57,Résultats!$B$2:$AZ$212,AJ$2,FALSE)</f>
        <v>16474.788700000001</v>
      </c>
      <c r="AK57" s="61">
        <f>VLOOKUP($D57,Résultats!$B$2:$AZ$212,AK$2,FALSE)</f>
        <v>15485.34662</v>
      </c>
      <c r="AL57" s="61">
        <f>VLOOKUP($D57,Résultats!$B$2:$AZ$212,AL$2,FALSE)</f>
        <v>14528.968919999999</v>
      </c>
      <c r="AM57" s="225">
        <f>VLOOKUP($D57,Résultats!$B$2:$AZ$212,AM$2,FALSE)</f>
        <v>13609.24474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526.77126129999999</v>
      </c>
      <c r="G58" s="65">
        <f>VLOOKUP($D58,Résultats!$B$2:$AZ$212,G$2,FALSE)</f>
        <v>689.45506309999996</v>
      </c>
      <c r="H58" s="65">
        <f>VLOOKUP($D58,Résultats!$B$2:$AZ$212,H$2,FALSE)</f>
        <v>762.64465399999995</v>
      </c>
      <c r="I58" s="65">
        <f>VLOOKUP($D58,Résultats!$B$2:$AZ$212,I$2,FALSE)</f>
        <v>868.62164600000006</v>
      </c>
      <c r="J58" s="65">
        <f>VLOOKUP($D58,Résultats!$B$2:$AZ$212,J$2,FALSE)</f>
        <v>946.2468341</v>
      </c>
      <c r="K58" s="65">
        <f>VLOOKUP($D58,Résultats!$B$2:$AZ$212,K$2,FALSE)</f>
        <v>1030.4921469999999</v>
      </c>
      <c r="L58" s="65">
        <f>VLOOKUP($D58,Résultats!$B$2:$AZ$212,L$2,FALSE)</f>
        <v>1121.6991439999999</v>
      </c>
      <c r="M58" s="65">
        <f>VLOOKUP($D58,Résultats!$B$2:$AZ$212,M$2,FALSE)</f>
        <v>1220.2588459999999</v>
      </c>
      <c r="N58" s="65">
        <f>VLOOKUP($D58,Résultats!$B$2:$AZ$212,N$2,FALSE)</f>
        <v>1325.2613699999999</v>
      </c>
      <c r="O58" s="65">
        <f>VLOOKUP($D58,Résultats!$B$2:$AZ$212,O$2,FALSE)</f>
        <v>1431.8014880000001</v>
      </c>
      <c r="P58" s="65">
        <f>VLOOKUP($D58,Résultats!$B$2:$AZ$212,P$2,FALSE)</f>
        <v>1535.0699119999999</v>
      </c>
      <c r="Q58" s="65">
        <f>VLOOKUP($D58,Résultats!$B$2:$AZ$212,Q$2,FALSE)</f>
        <v>1632.398019</v>
      </c>
      <c r="R58" s="65">
        <f>VLOOKUP($D58,Résultats!$B$2:$AZ$212,R$2,FALSE)</f>
        <v>1721.380838</v>
      </c>
      <c r="S58" s="65">
        <f>VLOOKUP($D58,Résultats!$B$2:$AZ$212,S$2,FALSE)</f>
        <v>1800.3965840000001</v>
      </c>
      <c r="T58" s="65">
        <f>VLOOKUP($D58,Résultats!$B$2:$AZ$212,T$2,FALSE)</f>
        <v>1868.0847699999999</v>
      </c>
      <c r="U58" s="65">
        <f>VLOOKUP($D58,Résultats!$B$2:$AZ$212,U$2,FALSE)</f>
        <v>1923.8140430000001</v>
      </c>
      <c r="V58" s="65">
        <f>VLOOKUP($D58,Résultats!$B$2:$AZ$212,V$2,FALSE)</f>
        <v>1967.2294690000001</v>
      </c>
      <c r="W58" s="65">
        <f>VLOOKUP($D58,Résultats!$B$2:$AZ$212,W$2,FALSE)</f>
        <v>1998.232477</v>
      </c>
      <c r="X58" s="65">
        <f>VLOOKUP($D58,Résultats!$B$2:$AZ$212,X$2,FALSE)</f>
        <v>2016.94787</v>
      </c>
      <c r="Y58" s="65">
        <f>VLOOKUP($D58,Résultats!$B$2:$AZ$212,Y$2,FALSE)</f>
        <v>2023.8062279999999</v>
      </c>
      <c r="Z58" s="65">
        <f>VLOOKUP($D58,Résultats!$B$2:$AZ$212,Z$2,FALSE)</f>
        <v>2019.1923529999999</v>
      </c>
      <c r="AA58" s="65">
        <f>VLOOKUP($D58,Résultats!$B$2:$AZ$212,AA$2,FALSE)</f>
        <v>2003.5723620000001</v>
      </c>
      <c r="AB58" s="65">
        <f>VLOOKUP($D58,Résultats!$B$2:$AZ$212,AB$2,FALSE)</f>
        <v>1977.6548640000001</v>
      </c>
      <c r="AC58" s="65">
        <f>VLOOKUP($D58,Résultats!$B$2:$AZ$212,AC$2,FALSE)</f>
        <v>1942.3749009999999</v>
      </c>
      <c r="AD58" s="65">
        <f>VLOOKUP($D58,Résultats!$B$2:$AZ$212,AD$2,FALSE)</f>
        <v>1898.944409</v>
      </c>
      <c r="AE58" s="65">
        <f>VLOOKUP($D58,Résultats!$B$2:$AZ$212,AE$2,FALSE)</f>
        <v>1848.307237</v>
      </c>
      <c r="AF58" s="65">
        <f>VLOOKUP($D58,Résultats!$B$2:$AZ$212,AF$2,FALSE)</f>
        <v>1791.443438</v>
      </c>
      <c r="AG58" s="65">
        <f>VLOOKUP($D58,Résultats!$B$2:$AZ$212,AG$2,FALSE)</f>
        <v>1729.440963</v>
      </c>
      <c r="AH58" s="65">
        <f>VLOOKUP($D58,Résultats!$B$2:$AZ$212,AH$2,FALSE)</f>
        <v>1663.3879730000001</v>
      </c>
      <c r="AI58" s="65">
        <f>VLOOKUP($D58,Résultats!$B$2:$AZ$212,AI$2,FALSE)</f>
        <v>1594.371513</v>
      </c>
      <c r="AJ58" s="65">
        <f>VLOOKUP($D58,Résultats!$B$2:$AZ$212,AJ$2,FALSE)</f>
        <v>1523.3888059999999</v>
      </c>
      <c r="AK58" s="65">
        <f>VLOOKUP($D58,Résultats!$B$2:$AZ$212,AK$2,FALSE)</f>
        <v>1451.3286599999999</v>
      </c>
      <c r="AL58" s="65">
        <f>VLOOKUP($D58,Résultats!$B$2:$AZ$212,AL$2,FALSE)</f>
        <v>1378.9694400000001</v>
      </c>
      <c r="AM58" s="226">
        <f>VLOOKUP($D58,Résultats!$B$2:$AZ$212,AM$2,FALSE)</f>
        <v>1307.016734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4285.2968810000002</v>
      </c>
      <c r="G59" s="65">
        <f>VLOOKUP($D59,Résultats!$B$2:$AZ$212,G$2,FALSE)</f>
        <v>4851.9471219999996</v>
      </c>
      <c r="H59" s="65">
        <f>VLOOKUP($D59,Résultats!$B$2:$AZ$212,H$2,FALSE)</f>
        <v>5018.1849540000003</v>
      </c>
      <c r="I59" s="65">
        <f>VLOOKUP($D59,Résultats!$B$2:$AZ$212,I$2,FALSE)</f>
        <v>5239.9674009999999</v>
      </c>
      <c r="J59" s="65">
        <f>VLOOKUP($D59,Résultats!$B$2:$AZ$212,J$2,FALSE)</f>
        <v>5404.1528090000002</v>
      </c>
      <c r="K59" s="65">
        <f>VLOOKUP($D59,Résultats!$B$2:$AZ$212,K$2,FALSE)</f>
        <v>5519.1848669999999</v>
      </c>
      <c r="L59" s="65">
        <f>VLOOKUP($D59,Résultats!$B$2:$AZ$212,L$2,FALSE)</f>
        <v>5611.0131170000004</v>
      </c>
      <c r="M59" s="65">
        <f>VLOOKUP($D59,Résultats!$B$2:$AZ$212,M$2,FALSE)</f>
        <v>5678.8258759999999</v>
      </c>
      <c r="N59" s="65">
        <f>VLOOKUP($D59,Résultats!$B$2:$AZ$212,N$2,FALSE)</f>
        <v>5721.9497019999999</v>
      </c>
      <c r="O59" s="65">
        <f>VLOOKUP($D59,Résultats!$B$2:$AZ$212,O$2,FALSE)</f>
        <v>5758.2435320000004</v>
      </c>
      <c r="P59" s="65">
        <f>VLOOKUP($D59,Résultats!$B$2:$AZ$212,P$2,FALSE)</f>
        <v>5786.2789119999998</v>
      </c>
      <c r="Q59" s="65">
        <f>VLOOKUP($D59,Résultats!$B$2:$AZ$212,Q$2,FALSE)</f>
        <v>5803.4481990000004</v>
      </c>
      <c r="R59" s="65">
        <f>VLOOKUP($D59,Résultats!$B$2:$AZ$212,R$2,FALSE)</f>
        <v>5806.7089390000001</v>
      </c>
      <c r="S59" s="65">
        <f>VLOOKUP($D59,Résultats!$B$2:$AZ$212,S$2,FALSE)</f>
        <v>5793.9533670000001</v>
      </c>
      <c r="T59" s="65">
        <f>VLOOKUP($D59,Résultats!$B$2:$AZ$212,T$2,FALSE)</f>
        <v>5762.9696530000001</v>
      </c>
      <c r="U59" s="65">
        <f>VLOOKUP($D59,Résultats!$B$2:$AZ$212,U$2,FALSE)</f>
        <v>5712.8848250000001</v>
      </c>
      <c r="V59" s="65">
        <f>VLOOKUP($D59,Résultats!$B$2:$AZ$212,V$2,FALSE)</f>
        <v>5643.3818899999997</v>
      </c>
      <c r="W59" s="65">
        <f>VLOOKUP($D59,Résultats!$B$2:$AZ$212,W$2,FALSE)</f>
        <v>5554.6681779999999</v>
      </c>
      <c r="X59" s="65">
        <f>VLOOKUP($D59,Résultats!$B$2:$AZ$212,X$2,FALSE)</f>
        <v>5447.455645</v>
      </c>
      <c r="Y59" s="65">
        <f>VLOOKUP($D59,Résultats!$B$2:$AZ$212,Y$2,FALSE)</f>
        <v>5322.3550930000001</v>
      </c>
      <c r="Z59" s="65">
        <f>VLOOKUP($D59,Résultats!$B$2:$AZ$212,Z$2,FALSE)</f>
        <v>5180.8325219999997</v>
      </c>
      <c r="AA59" s="65">
        <f>VLOOKUP($D59,Résultats!$B$2:$AZ$212,AA$2,FALSE)</f>
        <v>5024.5673720000004</v>
      </c>
      <c r="AB59" s="65">
        <f>VLOOKUP($D59,Résultats!$B$2:$AZ$212,AB$2,FALSE)</f>
        <v>4855.4917290000003</v>
      </c>
      <c r="AC59" s="65">
        <f>VLOOKUP($D59,Résultats!$B$2:$AZ$212,AC$2,FALSE)</f>
        <v>4675.8368989999999</v>
      </c>
      <c r="AD59" s="65">
        <f>VLOOKUP($D59,Résultats!$B$2:$AZ$212,AD$2,FALSE)</f>
        <v>4487.8991740000001</v>
      </c>
      <c r="AE59" s="65">
        <f>VLOOKUP($D59,Résultats!$B$2:$AZ$212,AE$2,FALSE)</f>
        <v>4293.707128</v>
      </c>
      <c r="AF59" s="65">
        <f>VLOOKUP($D59,Résultats!$B$2:$AZ$212,AF$2,FALSE)</f>
        <v>4095.2534449999998</v>
      </c>
      <c r="AG59" s="65">
        <f>VLOOKUP($D59,Résultats!$B$2:$AZ$212,AG$2,FALSE)</f>
        <v>3894.5565529999999</v>
      </c>
      <c r="AH59" s="65">
        <f>VLOOKUP($D59,Résultats!$B$2:$AZ$212,AH$2,FALSE)</f>
        <v>3693.5038960000002</v>
      </c>
      <c r="AI59" s="65">
        <f>VLOOKUP($D59,Résultats!$B$2:$AZ$212,AI$2,FALSE)</f>
        <v>3493.8079160000002</v>
      </c>
      <c r="AJ59" s="65">
        <f>VLOOKUP($D59,Résultats!$B$2:$AZ$212,AJ$2,FALSE)</f>
        <v>3297.0432839999999</v>
      </c>
      <c r="AK59" s="65">
        <f>VLOOKUP($D59,Résultats!$B$2:$AZ$212,AK$2,FALSE)</f>
        <v>3104.5479909999999</v>
      </c>
      <c r="AL59" s="65">
        <f>VLOOKUP($D59,Résultats!$B$2:$AZ$212,AL$2,FALSE)</f>
        <v>2917.4270740000002</v>
      </c>
      <c r="AM59" s="226">
        <f>VLOOKUP($D59,Résultats!$B$2:$AZ$212,AM$2,FALSE)</f>
        <v>2736.599201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7691.976662</v>
      </c>
      <c r="H60" s="65">
        <f>VLOOKUP($D60,Résultats!$B$2:$AZ$212,H$2,FALSE)</f>
        <v>7870.6246959999999</v>
      </c>
      <c r="I60" s="65">
        <f>VLOOKUP($D60,Résultats!$B$2:$AZ$212,I$2,FALSE)</f>
        <v>8104.6473420000002</v>
      </c>
      <c r="J60" s="65">
        <f>VLOOKUP($D60,Résultats!$B$2:$AZ$212,J$2,FALSE)</f>
        <v>8285.9230810000008</v>
      </c>
      <c r="K60" s="65">
        <f>VLOOKUP($D60,Résultats!$B$2:$AZ$212,K$2,FALSE)</f>
        <v>8387.2859270000008</v>
      </c>
      <c r="L60" s="65">
        <f>VLOOKUP($D60,Résultats!$B$2:$AZ$212,L$2,FALSE)</f>
        <v>8454.3975320000009</v>
      </c>
      <c r="M60" s="65">
        <f>VLOOKUP($D60,Résultats!$B$2:$AZ$212,M$2,FALSE)</f>
        <v>8486.3179970000001</v>
      </c>
      <c r="N60" s="65">
        <f>VLOOKUP($D60,Résultats!$B$2:$AZ$212,N$2,FALSE)</f>
        <v>8483.1745279999996</v>
      </c>
      <c r="O60" s="65">
        <f>VLOOKUP($D60,Résultats!$B$2:$AZ$212,O$2,FALSE)</f>
        <v>8469.7886999999901</v>
      </c>
      <c r="P60" s="65">
        <f>VLOOKUP($D60,Résultats!$B$2:$AZ$212,P$2,FALSE)</f>
        <v>8446.0096620000004</v>
      </c>
      <c r="Q60" s="65">
        <f>VLOOKUP($D60,Résultats!$B$2:$AZ$212,Q$2,FALSE)</f>
        <v>8408.8671539999996</v>
      </c>
      <c r="R60" s="65">
        <f>VLOOKUP($D60,Résultats!$B$2:$AZ$212,R$2,FALSE)</f>
        <v>8354.8102870000002</v>
      </c>
      <c r="S60" s="65">
        <f>VLOOKUP($D60,Résultats!$B$2:$AZ$212,S$2,FALSE)</f>
        <v>8281.4180739999902</v>
      </c>
      <c r="T60" s="65">
        <f>VLOOKUP($D60,Résultats!$B$2:$AZ$212,T$2,FALSE)</f>
        <v>8186.0248579999998</v>
      </c>
      <c r="U60" s="65">
        <f>VLOOKUP($D60,Résultats!$B$2:$AZ$212,U$2,FALSE)</f>
        <v>8067.6158059999998</v>
      </c>
      <c r="V60" s="65">
        <f>VLOOKUP($D60,Résultats!$B$2:$AZ$212,V$2,FALSE)</f>
        <v>7925.8741669999999</v>
      </c>
      <c r="W60" s="65">
        <f>VLOOKUP($D60,Résultats!$B$2:$AZ$212,W$2,FALSE)</f>
        <v>7761.1554489999999</v>
      </c>
      <c r="X60" s="65">
        <f>VLOOKUP($D60,Résultats!$B$2:$AZ$212,X$2,FALSE)</f>
        <v>7574.487709</v>
      </c>
      <c r="Y60" s="65">
        <f>VLOOKUP($D60,Résultats!$B$2:$AZ$212,Y$2,FALSE)</f>
        <v>7366.8037889999996</v>
      </c>
      <c r="Z60" s="65">
        <f>VLOOKUP($D60,Résultats!$B$2:$AZ$212,Z$2,FALSE)</f>
        <v>7140.1608910000004</v>
      </c>
      <c r="AA60" s="65">
        <f>VLOOKUP($D60,Résultats!$B$2:$AZ$212,AA$2,FALSE)</f>
        <v>6896.8957620000001</v>
      </c>
      <c r="AB60" s="65">
        <f>VLOOKUP($D60,Résultats!$B$2:$AZ$212,AB$2,FALSE)</f>
        <v>6639.6009809999996</v>
      </c>
      <c r="AC60" s="65">
        <f>VLOOKUP($D60,Résultats!$B$2:$AZ$212,AC$2,FALSE)</f>
        <v>6371.2214210000002</v>
      </c>
      <c r="AD60" s="65">
        <f>VLOOKUP($D60,Résultats!$B$2:$AZ$212,AD$2,FALSE)</f>
        <v>6094.7298730000002</v>
      </c>
      <c r="AE60" s="65">
        <f>VLOOKUP($D60,Résultats!$B$2:$AZ$212,AE$2,FALSE)</f>
        <v>5812.7441790000003</v>
      </c>
      <c r="AF60" s="65">
        <f>VLOOKUP($D60,Résultats!$B$2:$AZ$212,AF$2,FALSE)</f>
        <v>5527.8071570000002</v>
      </c>
      <c r="AG60" s="65">
        <f>VLOOKUP($D60,Résultats!$B$2:$AZ$212,AG$2,FALSE)</f>
        <v>5242.4486939999997</v>
      </c>
      <c r="AH60" s="65">
        <f>VLOOKUP($D60,Résultats!$B$2:$AZ$212,AH$2,FALSE)</f>
        <v>4958.9993640000002</v>
      </c>
      <c r="AI60" s="65">
        <f>VLOOKUP($D60,Résultats!$B$2:$AZ$212,AI$2,FALSE)</f>
        <v>4679.5592880000004</v>
      </c>
      <c r="AJ60" s="65">
        <f>VLOOKUP($D60,Résultats!$B$2:$AZ$212,AJ$2,FALSE)</f>
        <v>4406.025079</v>
      </c>
      <c r="AK60" s="65">
        <f>VLOOKUP($D60,Résultats!$B$2:$AZ$212,AK$2,FALSE)</f>
        <v>4139.9835430000003</v>
      </c>
      <c r="AL60" s="65">
        <f>VLOOKUP($D60,Résultats!$B$2:$AZ$212,AL$2,FALSE)</f>
        <v>3882.7202689999999</v>
      </c>
      <c r="AM60" s="226">
        <f>VLOOKUP($D60,Résultats!$B$2:$AZ$212,AM$2,FALSE)</f>
        <v>3635.2735339999999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7628.1928980000002</v>
      </c>
      <c r="G61" s="65">
        <f>VLOOKUP($D61,Résultats!$B$2:$AZ$212,G$2,FALSE)</f>
        <v>8010.4348810000001</v>
      </c>
      <c r="H61" s="65">
        <f>VLOOKUP($D61,Résultats!$B$2:$AZ$212,H$2,FALSE)</f>
        <v>8107.62147</v>
      </c>
      <c r="I61" s="65">
        <f>VLOOKUP($D61,Résultats!$B$2:$AZ$212,I$2,FALSE)</f>
        <v>8237.0403330000008</v>
      </c>
      <c r="J61" s="65">
        <f>VLOOKUP($D61,Résultats!$B$2:$AZ$212,J$2,FALSE)</f>
        <v>8357.0962380000001</v>
      </c>
      <c r="K61" s="65">
        <f>VLOOKUP($D61,Résultats!$B$2:$AZ$212,K$2,FALSE)</f>
        <v>8397.5249409999997</v>
      </c>
      <c r="L61" s="65">
        <f>VLOOKUP($D61,Résultats!$B$2:$AZ$212,L$2,FALSE)</f>
        <v>8406.973516</v>
      </c>
      <c r="M61" s="65">
        <f>VLOOKUP($D61,Résultats!$B$2:$AZ$212,M$2,FALSE)</f>
        <v>8384.5181040000007</v>
      </c>
      <c r="N61" s="65">
        <f>VLOOKUP($D61,Résultats!$B$2:$AZ$212,N$2,FALSE)</f>
        <v>8330.6405470000009</v>
      </c>
      <c r="O61" s="65">
        <f>VLOOKUP($D61,Résultats!$B$2:$AZ$212,O$2,FALSE)</f>
        <v>8268.7137899999998</v>
      </c>
      <c r="P61" s="65">
        <f>VLOOKUP($D61,Résultats!$B$2:$AZ$212,P$2,FALSE)</f>
        <v>8199.3568649999997</v>
      </c>
      <c r="Q61" s="65">
        <f>VLOOKUP($D61,Résultats!$B$2:$AZ$212,Q$2,FALSE)</f>
        <v>8120.0324790000004</v>
      </c>
      <c r="R61" s="65">
        <f>VLOOKUP($D61,Résultats!$B$2:$AZ$212,R$2,FALSE)</f>
        <v>8027.6570419999998</v>
      </c>
      <c r="S61" s="65">
        <f>VLOOKUP($D61,Résultats!$B$2:$AZ$212,S$2,FALSE)</f>
        <v>7920.1106440000003</v>
      </c>
      <c r="T61" s="65">
        <f>VLOOKUP($D61,Résultats!$B$2:$AZ$212,T$2,FALSE)</f>
        <v>7795.0043949999999</v>
      </c>
      <c r="U61" s="65">
        <f>VLOOKUP($D61,Résultats!$B$2:$AZ$212,U$2,FALSE)</f>
        <v>7651.3919679999999</v>
      </c>
      <c r="V61" s="65">
        <f>VLOOKUP($D61,Résultats!$B$2:$AZ$212,V$2,FALSE)</f>
        <v>7488.9466929999999</v>
      </c>
      <c r="W61" s="65">
        <f>VLOOKUP($D61,Résultats!$B$2:$AZ$212,W$2,FALSE)</f>
        <v>7307.9441880000004</v>
      </c>
      <c r="X61" s="65">
        <f>VLOOKUP($D61,Résultats!$B$2:$AZ$212,X$2,FALSE)</f>
        <v>7109.2723859999996</v>
      </c>
      <c r="Y61" s="65">
        <f>VLOOKUP($D61,Résultats!$B$2:$AZ$212,Y$2,FALSE)</f>
        <v>6893.7385839999997</v>
      </c>
      <c r="Z61" s="65">
        <f>VLOOKUP($D61,Résultats!$B$2:$AZ$212,Z$2,FALSE)</f>
        <v>6663.1789900000003</v>
      </c>
      <c r="AA61" s="65">
        <f>VLOOKUP($D61,Résultats!$B$2:$AZ$212,AA$2,FALSE)</f>
        <v>6419.6827869999997</v>
      </c>
      <c r="AB61" s="65">
        <f>VLOOKUP($D61,Résultats!$B$2:$AZ$212,AB$2,FALSE)</f>
        <v>6165.5398740000001</v>
      </c>
      <c r="AC61" s="65">
        <f>VLOOKUP($D61,Résultats!$B$2:$AZ$212,AC$2,FALSE)</f>
        <v>5903.3409110000002</v>
      </c>
      <c r="AD61" s="65">
        <f>VLOOKUP($D61,Résultats!$B$2:$AZ$212,AD$2,FALSE)</f>
        <v>5635.6764679999997</v>
      </c>
      <c r="AE61" s="65">
        <f>VLOOKUP($D61,Résultats!$B$2:$AZ$212,AE$2,FALSE)</f>
        <v>5364.8244050000003</v>
      </c>
      <c r="AF61" s="65">
        <f>VLOOKUP($D61,Résultats!$B$2:$AZ$212,AF$2,FALSE)</f>
        <v>5092.9860779999999</v>
      </c>
      <c r="AG61" s="65">
        <f>VLOOKUP($D61,Résultats!$B$2:$AZ$212,AG$2,FALSE)</f>
        <v>4822.3348999999998</v>
      </c>
      <c r="AH61" s="65">
        <f>VLOOKUP($D61,Résultats!$B$2:$AZ$212,AH$2,FALSE)</f>
        <v>4554.8572729999996</v>
      </c>
      <c r="AI61" s="65">
        <f>VLOOKUP($D61,Résultats!$B$2:$AZ$212,AI$2,FALSE)</f>
        <v>4292.3329210000002</v>
      </c>
      <c r="AJ61" s="65">
        <f>VLOOKUP($D61,Résultats!$B$2:$AZ$212,AJ$2,FALSE)</f>
        <v>4036.3549069999999</v>
      </c>
      <c r="AK61" s="65">
        <f>VLOOKUP($D61,Résultats!$B$2:$AZ$212,AK$2,FALSE)</f>
        <v>3788.2413240000001</v>
      </c>
      <c r="AL61" s="65">
        <f>VLOOKUP($D61,Résultats!$B$2:$AZ$212,AL$2,FALSE)</f>
        <v>3549.044249</v>
      </c>
      <c r="AM61" s="226">
        <f>VLOOKUP($D61,Résultats!$B$2:$AZ$212,AM$2,FALSE)</f>
        <v>3319.595609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9832.9914019999997</v>
      </c>
      <c r="G62" s="65">
        <f>VLOOKUP($D62,Résultats!$B$2:$AZ$212,G$2,FALSE)</f>
        <v>8882.8848330000001</v>
      </c>
      <c r="H62" s="65">
        <f>VLOOKUP($D62,Résultats!$B$2:$AZ$212,H$2,FALSE)</f>
        <v>8589.6904599999998</v>
      </c>
      <c r="I62" s="65">
        <f>VLOOKUP($D62,Résultats!$B$2:$AZ$212,I$2,FALSE)</f>
        <v>8317.9170799999902</v>
      </c>
      <c r="J62" s="65">
        <f>VLOOKUP($D62,Résultats!$B$2:$AZ$212,J$2,FALSE)</f>
        <v>8085.9850779999997</v>
      </c>
      <c r="K62" s="65">
        <f>VLOOKUP($D62,Résultats!$B$2:$AZ$212,K$2,FALSE)</f>
        <v>7811.9157020000002</v>
      </c>
      <c r="L62" s="65">
        <f>VLOOKUP($D62,Résultats!$B$2:$AZ$212,L$2,FALSE)</f>
        <v>7541.829772</v>
      </c>
      <c r="M62" s="65">
        <f>VLOOKUP($D62,Résultats!$B$2:$AZ$212,M$2,FALSE)</f>
        <v>7274.0142020000003</v>
      </c>
      <c r="N62" s="65">
        <f>VLOOKUP($D62,Résultats!$B$2:$AZ$212,N$2,FALSE)</f>
        <v>7007.9571699999997</v>
      </c>
      <c r="O62" s="65">
        <f>VLOOKUP($D62,Résultats!$B$2:$AZ$212,O$2,FALSE)</f>
        <v>6754.3655140000001</v>
      </c>
      <c r="P62" s="65">
        <f>VLOOKUP($D62,Résultats!$B$2:$AZ$212,P$2,FALSE)</f>
        <v>6513.0069510000003</v>
      </c>
      <c r="Q62" s="65">
        <f>VLOOKUP($D62,Résultats!$B$2:$AZ$212,Q$2,FALSE)</f>
        <v>6281.6579380000003</v>
      </c>
      <c r="R62" s="65">
        <f>VLOOKUP($D62,Résultats!$B$2:$AZ$212,R$2,FALSE)</f>
        <v>6057.8832389999998</v>
      </c>
      <c r="S62" s="65">
        <f>VLOOKUP($D62,Résultats!$B$2:$AZ$212,S$2,FALSE)</f>
        <v>5839.7484969999996</v>
      </c>
      <c r="T62" s="65">
        <f>VLOOKUP($D62,Résultats!$B$2:$AZ$212,T$2,FALSE)</f>
        <v>5625.219376</v>
      </c>
      <c r="U62" s="65">
        <f>VLOOKUP($D62,Résultats!$B$2:$AZ$212,U$2,FALSE)</f>
        <v>5412.9991129999999</v>
      </c>
      <c r="V62" s="65">
        <f>VLOOKUP($D62,Résultats!$B$2:$AZ$212,V$2,FALSE)</f>
        <v>5202.1462490000004</v>
      </c>
      <c r="W62" s="65">
        <f>VLOOKUP($D62,Résultats!$B$2:$AZ$212,W$2,FALSE)</f>
        <v>4992.0672279999999</v>
      </c>
      <c r="X62" s="65">
        <f>VLOOKUP($D62,Résultats!$B$2:$AZ$212,X$2,FALSE)</f>
        <v>4782.5232349999997</v>
      </c>
      <c r="Y62" s="65">
        <f>VLOOKUP($D62,Résultats!$B$2:$AZ$212,Y$2,FALSE)</f>
        <v>4573.303911</v>
      </c>
      <c r="Z62" s="65">
        <f>VLOOKUP($D62,Résultats!$B$2:$AZ$212,Z$2,FALSE)</f>
        <v>4364.7314859999997</v>
      </c>
      <c r="AA62" s="65">
        <f>VLOOKUP($D62,Résultats!$B$2:$AZ$212,AA$2,FALSE)</f>
        <v>4157.2874579999998</v>
      </c>
      <c r="AB62" s="65">
        <f>VLOOKUP($D62,Résultats!$B$2:$AZ$212,AB$2,FALSE)</f>
        <v>3951.5728880000001</v>
      </c>
      <c r="AC62" s="65">
        <f>VLOOKUP($D62,Résultats!$B$2:$AZ$212,AC$2,FALSE)</f>
        <v>3748.3620770000002</v>
      </c>
      <c r="AD62" s="65">
        <f>VLOOKUP($D62,Résultats!$B$2:$AZ$212,AD$2,FALSE)</f>
        <v>3548.4580030000002</v>
      </c>
      <c r="AE62" s="65">
        <f>VLOOKUP($D62,Résultats!$B$2:$AZ$212,AE$2,FALSE)</f>
        <v>3352.5348779999999</v>
      </c>
      <c r="AF62" s="65">
        <f>VLOOKUP($D62,Résultats!$B$2:$AZ$212,AF$2,FALSE)</f>
        <v>3161.2534970000002</v>
      </c>
      <c r="AG62" s="65">
        <f>VLOOKUP($D62,Résultats!$B$2:$AZ$212,AG$2,FALSE)</f>
        <v>2975.2826669999999</v>
      </c>
      <c r="AH62" s="65">
        <f>VLOOKUP($D62,Résultats!$B$2:$AZ$212,AH$2,FALSE)</f>
        <v>2795.2235390000001</v>
      </c>
      <c r="AI62" s="65">
        <f>VLOOKUP($D62,Résultats!$B$2:$AZ$212,AI$2,FALSE)</f>
        <v>2621.6035299999999</v>
      </c>
      <c r="AJ62" s="65">
        <f>VLOOKUP($D62,Résultats!$B$2:$AZ$212,AJ$2,FALSE)</f>
        <v>2454.8775089999999</v>
      </c>
      <c r="AK62" s="65">
        <f>VLOOKUP($D62,Résultats!$B$2:$AZ$212,AK$2,FALSE)</f>
        <v>2295.3884969999999</v>
      </c>
      <c r="AL62" s="65">
        <f>VLOOKUP($D62,Résultats!$B$2:$AZ$212,AL$2,FALSE)</f>
        <v>2143.371189</v>
      </c>
      <c r="AM62" s="226">
        <f>VLOOKUP($D62,Résultats!$B$2:$AZ$212,AM$2,FALSE)</f>
        <v>1998.9733530000001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3292.8042599999999</v>
      </c>
      <c r="G63" s="65">
        <f>VLOOKUP($D63,Résultats!$B$2:$AZ$212,G$2,FALSE)</f>
        <v>2901.051316</v>
      </c>
      <c r="H63" s="65">
        <f>VLOOKUP($D63,Résultats!$B$2:$AZ$212,H$2,FALSE)</f>
        <v>2781.2904530000001</v>
      </c>
      <c r="I63" s="65">
        <f>VLOOKUP($D63,Résultats!$B$2:$AZ$212,I$2,FALSE)</f>
        <v>2665.6732900000002</v>
      </c>
      <c r="J63" s="65">
        <f>VLOOKUP($D63,Résultats!$B$2:$AZ$212,J$2,FALSE)</f>
        <v>2541.8514399999999</v>
      </c>
      <c r="K63" s="65">
        <f>VLOOKUP($D63,Résultats!$B$2:$AZ$212,K$2,FALSE)</f>
        <v>2415.6264190000002</v>
      </c>
      <c r="L63" s="65">
        <f>VLOOKUP($D63,Résultats!$B$2:$AZ$212,L$2,FALSE)</f>
        <v>2295.5354240000001</v>
      </c>
      <c r="M63" s="65">
        <f>VLOOKUP($D63,Résultats!$B$2:$AZ$212,M$2,FALSE)</f>
        <v>2180.9627930000001</v>
      </c>
      <c r="N63" s="65">
        <f>VLOOKUP($D63,Résultats!$B$2:$AZ$212,N$2,FALSE)</f>
        <v>2071.557284</v>
      </c>
      <c r="O63" s="65">
        <f>VLOOKUP($D63,Résultats!$B$2:$AZ$212,O$2,FALSE)</f>
        <v>1969.0836629999999</v>
      </c>
      <c r="P63" s="65">
        <f>VLOOKUP($D63,Résultats!$B$2:$AZ$212,P$2,FALSE)</f>
        <v>1873.1629029999999</v>
      </c>
      <c r="Q63" s="65">
        <f>VLOOKUP($D63,Résultats!$B$2:$AZ$212,Q$2,FALSE)</f>
        <v>1783.036083</v>
      </c>
      <c r="R63" s="65">
        <f>VLOOKUP($D63,Résultats!$B$2:$AZ$212,R$2,FALSE)</f>
        <v>1697.9177219999999</v>
      </c>
      <c r="S63" s="65">
        <f>VLOOKUP($D63,Résultats!$B$2:$AZ$212,S$2,FALSE)</f>
        <v>1617.1425899999999</v>
      </c>
      <c r="T63" s="65">
        <f>VLOOKUP($D63,Résultats!$B$2:$AZ$212,T$2,FALSE)</f>
        <v>1540.0461700000001</v>
      </c>
      <c r="U63" s="65">
        <f>VLOOKUP($D63,Résultats!$B$2:$AZ$212,U$2,FALSE)</f>
        <v>1466.132807</v>
      </c>
      <c r="V63" s="65">
        <f>VLOOKUP($D63,Résultats!$B$2:$AZ$212,V$2,FALSE)</f>
        <v>1394.9955070000001</v>
      </c>
      <c r="W63" s="65">
        <f>VLOOKUP($D63,Résultats!$B$2:$AZ$212,W$2,FALSE)</f>
        <v>1326.3131739999999</v>
      </c>
      <c r="X63" s="65">
        <f>VLOOKUP($D63,Résultats!$B$2:$AZ$212,X$2,FALSE)</f>
        <v>1259.849886</v>
      </c>
      <c r="Y63" s="65">
        <f>VLOOKUP($D63,Résultats!$B$2:$AZ$212,Y$2,FALSE)</f>
        <v>1195.3917080000001</v>
      </c>
      <c r="Z63" s="65">
        <f>VLOOKUP($D63,Résultats!$B$2:$AZ$212,Z$2,FALSE)</f>
        <v>1132.838068</v>
      </c>
      <c r="AA63" s="65">
        <f>VLOOKUP($D63,Résultats!$B$2:$AZ$212,AA$2,FALSE)</f>
        <v>1072.131003</v>
      </c>
      <c r="AB63" s="65">
        <f>VLOOKUP($D63,Résultats!$B$2:$AZ$212,AB$2,FALSE)</f>
        <v>1013.251169</v>
      </c>
      <c r="AC63" s="65">
        <f>VLOOKUP($D63,Résultats!$B$2:$AZ$212,AC$2,FALSE)</f>
        <v>956.22640720000004</v>
      </c>
      <c r="AD63" s="65">
        <f>VLOOKUP($D63,Résultats!$B$2:$AZ$212,AD$2,FALSE)</f>
        <v>901.10491569999999</v>
      </c>
      <c r="AE63" s="65">
        <f>VLOOKUP($D63,Résultats!$B$2:$AZ$212,AE$2,FALSE)</f>
        <v>847.91564549999998</v>
      </c>
      <c r="AF63" s="65">
        <f>VLOOKUP($D63,Résultats!$B$2:$AZ$212,AF$2,FALSE)</f>
        <v>796.69462840000006</v>
      </c>
      <c r="AG63" s="65">
        <f>VLOOKUP($D63,Résultats!$B$2:$AZ$212,AG$2,FALSE)</f>
        <v>747.4901744</v>
      </c>
      <c r="AH63" s="65">
        <f>VLOOKUP($D63,Résultats!$B$2:$AZ$212,AH$2,FALSE)</f>
        <v>700.34593210000003</v>
      </c>
      <c r="AI63" s="65">
        <f>VLOOKUP($D63,Résultats!$B$2:$AZ$212,AI$2,FALSE)</f>
        <v>655.29836650000004</v>
      </c>
      <c r="AJ63" s="65">
        <f>VLOOKUP($D63,Résultats!$B$2:$AZ$212,AJ$2,FALSE)</f>
        <v>612.37603730000001</v>
      </c>
      <c r="AK63" s="65">
        <f>VLOOKUP($D63,Résultats!$B$2:$AZ$212,AK$2,FALSE)</f>
        <v>571.59068319999994</v>
      </c>
      <c r="AL63" s="65">
        <f>VLOOKUP($D63,Résultats!$B$2:$AZ$212,AL$2,FALSE)</f>
        <v>532.93733970000005</v>
      </c>
      <c r="AM63" s="226">
        <f>VLOOKUP($D63,Résultats!$B$2:$AZ$212,AM$2,FALSE)</f>
        <v>496.39877150000001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1275.460922</v>
      </c>
      <c r="G64" s="224">
        <f>VLOOKUP($D64,Résultats!$B$2:$AZ$212,G$2,FALSE)</f>
        <v>1059.1767789999999</v>
      </c>
      <c r="H64" s="224">
        <f>VLOOKUP($D64,Résultats!$B$2:$AZ$212,H$2,FALSE)</f>
        <v>994.34247210000001</v>
      </c>
      <c r="I64" s="224">
        <f>VLOOKUP($D64,Résultats!$B$2:$AZ$212,I$2,FALSE)</f>
        <v>933.88519399999996</v>
      </c>
      <c r="J64" s="224">
        <f>VLOOKUP($D64,Résultats!$B$2:$AZ$212,J$2,FALSE)</f>
        <v>874.89834640000004</v>
      </c>
      <c r="K64" s="224">
        <f>VLOOKUP($D64,Résultats!$B$2:$AZ$212,K$2,FALSE)</f>
        <v>818.06736720000004</v>
      </c>
      <c r="L64" s="224">
        <f>VLOOKUP($D64,Résultats!$B$2:$AZ$212,L$2,FALSE)</f>
        <v>764.58696099999997</v>
      </c>
      <c r="M64" s="224">
        <f>VLOOKUP($D64,Résultats!$B$2:$AZ$212,M$2,FALSE)</f>
        <v>714.25187930000004</v>
      </c>
      <c r="N64" s="224">
        <f>VLOOKUP($D64,Résultats!$B$2:$AZ$212,N$2,FALSE)</f>
        <v>666.94002139999998</v>
      </c>
      <c r="O64" s="224">
        <f>VLOOKUP($D64,Résultats!$B$2:$AZ$212,O$2,FALSE)</f>
        <v>622.88765890000002</v>
      </c>
      <c r="P64" s="224">
        <f>VLOOKUP($D64,Résultats!$B$2:$AZ$212,P$2,FALSE)</f>
        <v>581.94954659999996</v>
      </c>
      <c r="Q64" s="224">
        <f>VLOOKUP($D64,Résultats!$B$2:$AZ$212,Q$2,FALSE)</f>
        <v>543.88325280000004</v>
      </c>
      <c r="R64" s="224">
        <f>VLOOKUP($D64,Résultats!$B$2:$AZ$212,R$2,FALSE)</f>
        <v>508.4460426</v>
      </c>
      <c r="S64" s="224">
        <f>VLOOKUP($D64,Résultats!$B$2:$AZ$212,S$2,FALSE)</f>
        <v>475.4151574</v>
      </c>
      <c r="T64" s="224">
        <f>VLOOKUP($D64,Résultats!$B$2:$AZ$212,T$2,FALSE)</f>
        <v>444.57385149999999</v>
      </c>
      <c r="U64" s="224">
        <f>VLOOKUP($D64,Résultats!$B$2:$AZ$212,U$2,FALSE)</f>
        <v>415.7344607</v>
      </c>
      <c r="V64" s="224">
        <f>VLOOKUP($D64,Résultats!$B$2:$AZ$212,V$2,FALSE)</f>
        <v>388.72919159999998</v>
      </c>
      <c r="W64" s="224">
        <f>VLOOKUP($D64,Résultats!$B$2:$AZ$212,W$2,FALSE)</f>
        <v>363.40943170000003</v>
      </c>
      <c r="X64" s="224">
        <f>VLOOKUP($D64,Résultats!$B$2:$AZ$212,X$2,FALSE)</f>
        <v>339.64535690000002</v>
      </c>
      <c r="Y64" s="224">
        <f>VLOOKUP($D64,Résultats!$B$2:$AZ$212,Y$2,FALSE)</f>
        <v>317.3163725</v>
      </c>
      <c r="Z64" s="224">
        <f>VLOOKUP($D64,Résultats!$B$2:$AZ$212,Z$2,FALSE)</f>
        <v>296.3242735</v>
      </c>
      <c r="AA64" s="224">
        <f>VLOOKUP($D64,Résultats!$B$2:$AZ$212,AA$2,FALSE)</f>
        <v>276.58215760000002</v>
      </c>
      <c r="AB64" s="224">
        <f>VLOOKUP($D64,Résultats!$B$2:$AZ$212,AB$2,FALSE)</f>
        <v>258.01275939999999</v>
      </c>
      <c r="AC64" s="224">
        <f>VLOOKUP($D64,Résultats!$B$2:$AZ$212,AC$2,FALSE)</f>
        <v>240.54954839999999</v>
      </c>
      <c r="AD64" s="224">
        <f>VLOOKUP($D64,Résultats!$B$2:$AZ$212,AD$2,FALSE)</f>
        <v>224.1327479</v>
      </c>
      <c r="AE64" s="224">
        <f>VLOOKUP($D64,Résultats!$B$2:$AZ$212,AE$2,FALSE)</f>
        <v>208.70508720000001</v>
      </c>
      <c r="AF64" s="224">
        <f>VLOOKUP($D64,Résultats!$B$2:$AZ$212,AF$2,FALSE)</f>
        <v>194.2142873</v>
      </c>
      <c r="AG64" s="224">
        <f>VLOOKUP($D64,Résultats!$B$2:$AZ$212,AG$2,FALSE)</f>
        <v>180.61334160000001</v>
      </c>
      <c r="AH64" s="224">
        <f>VLOOKUP($D64,Résultats!$B$2:$AZ$212,AH$2,FALSE)</f>
        <v>167.85832360000001</v>
      </c>
      <c r="AI64" s="224">
        <f>VLOOKUP($D64,Résultats!$B$2:$AZ$212,AI$2,FALSE)</f>
        <v>155.90790029999999</v>
      </c>
      <c r="AJ64" s="224">
        <f>VLOOKUP($D64,Résultats!$B$2:$AZ$212,AJ$2,FALSE)</f>
        <v>144.72307760000001</v>
      </c>
      <c r="AK64" s="224">
        <f>VLOOKUP($D64,Résultats!$B$2:$AZ$212,AK$2,FALSE)</f>
        <v>134.2659171</v>
      </c>
      <c r="AL64" s="224">
        <f>VLOOKUP($D64,Résultats!$B$2:$AZ$212,AL$2,FALSE)</f>
        <v>124.4993569</v>
      </c>
      <c r="AM64" s="227">
        <f>VLOOKUP($D64,Résultats!$B$2:$AZ$212,AM$2,FALSE)</f>
        <v>115.38754280000001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3003.5617280000001</v>
      </c>
      <c r="J68" s="51">
        <f t="shared" si="11"/>
        <v>2987.706561</v>
      </c>
      <c r="K68" s="51">
        <f t="shared" si="11"/>
        <v>2880.6674109999999</v>
      </c>
      <c r="L68" s="51">
        <f t="shared" si="11"/>
        <v>2847.0782429999999</v>
      </c>
      <c r="M68" s="51">
        <f t="shared" si="11"/>
        <v>2807.4610240000002</v>
      </c>
      <c r="N68" s="51">
        <f t="shared" si="11"/>
        <v>2764.6352809999998</v>
      </c>
      <c r="O68" s="51">
        <f t="shared" si="11"/>
        <v>2811.6686450000002</v>
      </c>
      <c r="P68" s="51">
        <f t="shared" si="11"/>
        <v>2862.5060910000002</v>
      </c>
      <c r="Q68" s="51">
        <f t="shared" si="11"/>
        <v>2907.7537320000001</v>
      </c>
      <c r="R68" s="51">
        <f t="shared" si="11"/>
        <v>2943.6280550000001</v>
      </c>
      <c r="S68" s="51">
        <f t="shared" si="11"/>
        <v>2973.6260910000001</v>
      </c>
      <c r="T68" s="51">
        <f t="shared" si="11"/>
        <v>2994.4268499999998</v>
      </c>
      <c r="U68" s="51">
        <f t="shared" si="11"/>
        <v>3011.7901830000001</v>
      </c>
      <c r="V68" s="51">
        <f t="shared" si="11"/>
        <v>3027.1141899999998</v>
      </c>
      <c r="W68" s="51">
        <f t="shared" si="11"/>
        <v>3041.7729210000002</v>
      </c>
      <c r="X68" s="51">
        <f t="shared" si="11"/>
        <v>3057.3635410000002</v>
      </c>
      <c r="Y68" s="51">
        <f t="shared" si="11"/>
        <v>3070.7746419999999</v>
      </c>
      <c r="Z68" s="51">
        <f t="shared" si="11"/>
        <v>3086.035245</v>
      </c>
      <c r="AA68" s="51">
        <f t="shared" si="11"/>
        <v>3102.7146640000001</v>
      </c>
      <c r="AB68" s="51">
        <f t="shared" si="11"/>
        <v>3120.9408819999999</v>
      </c>
      <c r="AC68" s="51">
        <f t="shared" si="11"/>
        <v>3142.847616</v>
      </c>
      <c r="AD68" s="51">
        <f t="shared" si="11"/>
        <v>3169.3089599999998</v>
      </c>
      <c r="AE68" s="51">
        <f t="shared" si="11"/>
        <v>3195.0701570000001</v>
      </c>
      <c r="AF68" s="51">
        <f t="shared" si="11"/>
        <v>3218.6686380000001</v>
      </c>
      <c r="AG68" s="51">
        <f t="shared" si="11"/>
        <v>3241.3073159999999</v>
      </c>
      <c r="AH68" s="51">
        <f t="shared" si="11"/>
        <v>3262.460705</v>
      </c>
      <c r="AI68" s="51">
        <f t="shared" si="11"/>
        <v>3282.1764819999999</v>
      </c>
      <c r="AJ68" s="51">
        <f t="shared" si="11"/>
        <v>3302.0530399999998</v>
      </c>
      <c r="AK68" s="51">
        <f t="shared" si="11"/>
        <v>3321.889643</v>
      </c>
      <c r="AL68" s="51">
        <f t="shared" si="11"/>
        <v>3341.6173330000001</v>
      </c>
      <c r="AM68" s="100">
        <f t="shared" si="11"/>
        <v>3363.814668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8.7724856160595905E-3</v>
      </c>
      <c r="G69" s="124">
        <f t="shared" si="12"/>
        <v>1.6148784151352506E-2</v>
      </c>
      <c r="H69" s="124">
        <f t="shared" si="12"/>
        <v>1.9449728247188575E-2</v>
      </c>
      <c r="I69" s="124">
        <f t="shared" si="12"/>
        <v>3.4829760488944407E-2</v>
      </c>
      <c r="J69" s="123">
        <f t="shared" si="12"/>
        <v>6.1844014707440345E-2</v>
      </c>
      <c r="K69" s="67">
        <f t="shared" si="12"/>
        <v>0.10837706467183693</v>
      </c>
      <c r="L69" s="67">
        <f t="shared" si="12"/>
        <v>0.12491619728906762</v>
      </c>
      <c r="M69" s="67">
        <f t="shared" si="12"/>
        <v>0.14360901684952473</v>
      </c>
      <c r="N69" s="124">
        <f t="shared" si="12"/>
        <v>0.16462402597111325</v>
      </c>
      <c r="O69" s="123">
        <f t="shared" si="12"/>
        <v>0.18810779155663984</v>
      </c>
      <c r="P69" s="67">
        <f t="shared" si="12"/>
        <v>0.21417265323122064</v>
      </c>
      <c r="Q69" s="67">
        <f t="shared" si="12"/>
        <v>0.24288274135039439</v>
      </c>
      <c r="R69" s="67">
        <f t="shared" si="12"/>
        <v>0.27423916854196445</v>
      </c>
      <c r="S69" s="124">
        <f t="shared" si="12"/>
        <v>0.30816567229938258</v>
      </c>
      <c r="T69" s="124">
        <f t="shared" si="12"/>
        <v>0.34449639035263124</v>
      </c>
      <c r="U69" s="124">
        <f t="shared" si="12"/>
        <v>0.38296777793833453</v>
      </c>
      <c r="V69" s="124">
        <f t="shared" si="12"/>
        <v>0.42321675516310803</v>
      </c>
      <c r="W69" s="124">
        <f t="shared" si="12"/>
        <v>0.46478682785275538</v>
      </c>
      <c r="X69" s="118">
        <f t="shared" si="12"/>
        <v>0.50714315298365098</v>
      </c>
      <c r="Y69" s="118">
        <f t="shared" si="12"/>
        <v>0.54969628507177182</v>
      </c>
      <c r="Z69" s="118">
        <f t="shared" si="12"/>
        <v>0.59183290144179801</v>
      </c>
      <c r="AA69" s="118">
        <f t="shared" si="12"/>
        <v>0.63295042782574085</v>
      </c>
      <c r="AB69" s="118">
        <f t="shared" si="12"/>
        <v>0.67249156627888995</v>
      </c>
      <c r="AC69" s="118">
        <f t="shared" si="12"/>
        <v>0.70997456658108626</v>
      </c>
      <c r="AD69" s="118">
        <f t="shared" si="12"/>
        <v>0.74501575037354517</v>
      </c>
      <c r="AE69" s="118">
        <f t="shared" si="12"/>
        <v>0.77734216244316412</v>
      </c>
      <c r="AF69" s="118">
        <f t="shared" si="12"/>
        <v>0.80679390830787345</v>
      </c>
      <c r="AG69" s="118">
        <f t="shared" si="12"/>
        <v>0.83331731016893196</v>
      </c>
      <c r="AH69" s="118">
        <f t="shared" si="12"/>
        <v>0.85695113897164932</v>
      </c>
      <c r="AI69" s="118">
        <f t="shared" si="12"/>
        <v>0.87780867750425862</v>
      </c>
      <c r="AJ69" s="118">
        <f t="shared" si="12"/>
        <v>0.8960583034729207</v>
      </c>
      <c r="AK69" s="118">
        <f t="shared" si="12"/>
        <v>0.91190476793331565</v>
      </c>
      <c r="AL69" s="118">
        <f t="shared" si="12"/>
        <v>0.92557267478119098</v>
      </c>
      <c r="AM69" s="118">
        <f t="shared" si="12"/>
        <v>0.93729295195522355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1.8914602615613616E-4</v>
      </c>
      <c r="G70" s="111">
        <f t="shared" si="13"/>
        <v>4.5205550759420206E-4</v>
      </c>
      <c r="H70" s="111">
        <f t="shared" si="13"/>
        <v>5.9127824606962462E-4</v>
      </c>
      <c r="I70" s="111">
        <f t="shared" si="13"/>
        <v>1.1422891316052884E-3</v>
      </c>
      <c r="J70" s="110">
        <f t="shared" si="13"/>
        <v>2.1892999943109205E-3</v>
      </c>
      <c r="K70" s="68">
        <f t="shared" si="13"/>
        <v>4.1389135463788529E-3</v>
      </c>
      <c r="L70" s="68">
        <f t="shared" si="13"/>
        <v>5.1381272734484524E-3</v>
      </c>
      <c r="M70" s="68">
        <f t="shared" si="13"/>
        <v>6.3490540305360258E-3</v>
      </c>
      <c r="N70" s="111">
        <f t="shared" si="13"/>
        <v>7.8027610724106947E-3</v>
      </c>
      <c r="O70" s="110">
        <f t="shared" si="13"/>
        <v>9.5177428668875019E-3</v>
      </c>
      <c r="P70" s="68">
        <f t="shared" si="13"/>
        <v>1.1514598041775834E-2</v>
      </c>
      <c r="Q70" s="68">
        <f t="shared" si="13"/>
        <v>1.3811255096344588E-2</v>
      </c>
      <c r="R70" s="68">
        <f t="shared" si="13"/>
        <v>1.6423461006862837E-2</v>
      </c>
      <c r="S70" s="111">
        <f t="shared" si="13"/>
        <v>1.9362537578030685E-2</v>
      </c>
      <c r="T70" s="111">
        <f t="shared" si="13"/>
        <v>2.2634637256208148E-2</v>
      </c>
      <c r="U70" s="111">
        <f t="shared" si="13"/>
        <v>2.6239209632220251E-2</v>
      </c>
      <c r="V70" s="111">
        <f t="shared" si="13"/>
        <v>3.0167193666387593E-2</v>
      </c>
      <c r="W70" s="111">
        <f t="shared" si="13"/>
        <v>3.4399752551416703E-2</v>
      </c>
      <c r="X70" s="116">
        <f t="shared" si="13"/>
        <v>3.8908845515012308E-2</v>
      </c>
      <c r="Y70" s="116">
        <f t="shared" si="13"/>
        <v>4.3656339760799683E-2</v>
      </c>
      <c r="Z70" s="116">
        <f t="shared" si="13"/>
        <v>4.8595002938795019E-2</v>
      </c>
      <c r="AA70" s="116">
        <f t="shared" si="13"/>
        <v>5.3676219644798122E-2</v>
      </c>
      <c r="AB70" s="116">
        <f t="shared" si="13"/>
        <v>5.8847612545068394E-2</v>
      </c>
      <c r="AC70" s="116">
        <f t="shared" si="13"/>
        <v>6.4060400407271928E-2</v>
      </c>
      <c r="AD70" s="116">
        <f t="shared" si="13"/>
        <v>6.9268438315966518E-2</v>
      </c>
      <c r="AE70" s="116">
        <f t="shared" si="13"/>
        <v>7.443157796675573E-2</v>
      </c>
      <c r="AF70" s="116">
        <f t="shared" si="13"/>
        <v>7.9520106008501762E-2</v>
      </c>
      <c r="AG70" s="116">
        <f t="shared" si="13"/>
        <v>8.4514280965513972E-2</v>
      </c>
      <c r="AH70" s="116">
        <f t="shared" si="13"/>
        <v>8.9401239301669988E-2</v>
      </c>
      <c r="AI70" s="116">
        <f t="shared" si="13"/>
        <v>9.4177203783888441E-2</v>
      </c>
      <c r="AJ70" s="116">
        <f t="shared" si="13"/>
        <v>9.8843581052834945E-2</v>
      </c>
      <c r="AK70" s="116">
        <f t="shared" si="13"/>
        <v>0.1034058965877573</v>
      </c>
      <c r="AL70" s="116">
        <f t="shared" si="13"/>
        <v>0.10787372585728684</v>
      </c>
      <c r="AM70" s="116">
        <f t="shared" si="13"/>
        <v>0.11226285460742275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1.5431846753068942E-4</v>
      </c>
      <c r="G71" s="111">
        <f t="shared" si="14"/>
        <v>3.4045894329527379E-4</v>
      </c>
      <c r="H71" s="111">
        <f t="shared" si="14"/>
        <v>4.348643256090628E-4</v>
      </c>
      <c r="I71" s="111">
        <f t="shared" si="14"/>
        <v>8.2237642395475356E-4</v>
      </c>
      <c r="J71" s="110">
        <f t="shared" si="14"/>
        <v>1.5432438798329501E-3</v>
      </c>
      <c r="K71" s="68">
        <f t="shared" si="14"/>
        <v>2.8578701697958703E-3</v>
      </c>
      <c r="L71" s="68">
        <f t="shared" si="14"/>
        <v>3.4774381583442841E-3</v>
      </c>
      <c r="M71" s="68">
        <f t="shared" si="14"/>
        <v>4.2144279827408919E-3</v>
      </c>
      <c r="N71" s="111">
        <f t="shared" si="14"/>
        <v>5.08329893153816E-3</v>
      </c>
      <c r="O71" s="110">
        <f t="shared" si="14"/>
        <v>6.0919581119417429E-3</v>
      </c>
      <c r="P71" s="68">
        <f t="shared" si="14"/>
        <v>7.2489592197692194E-3</v>
      </c>
      <c r="Q71" s="68">
        <f t="shared" si="14"/>
        <v>8.5610848181691887E-3</v>
      </c>
      <c r="R71" s="68">
        <f t="shared" si="14"/>
        <v>1.003342445722138E-2</v>
      </c>
      <c r="S71" s="111">
        <f t="shared" si="14"/>
        <v>1.1668184317125027E-2</v>
      </c>
      <c r="T71" s="111">
        <f t="shared" si="14"/>
        <v>1.3464201047355691E-2</v>
      </c>
      <c r="U71" s="111">
        <f t="shared" si="14"/>
        <v>1.54161521516587E-2</v>
      </c>
      <c r="V71" s="111">
        <f t="shared" si="14"/>
        <v>1.7513757711928271E-2</v>
      </c>
      <c r="W71" s="111">
        <f t="shared" si="14"/>
        <v>1.9741356432438302E-2</v>
      </c>
      <c r="X71" s="116">
        <f t="shared" si="14"/>
        <v>2.2078370129945891E-2</v>
      </c>
      <c r="Y71" s="116">
        <f t="shared" si="14"/>
        <v>2.4499339098684663E-2</v>
      </c>
      <c r="Z71" s="116">
        <f t="shared" si="14"/>
        <v>2.6974870881618852E-2</v>
      </c>
      <c r="AA71" s="116">
        <f t="shared" si="14"/>
        <v>2.9475149623362205E-2</v>
      </c>
      <c r="AB71" s="116">
        <f t="shared" si="14"/>
        <v>3.1969620881142982E-2</v>
      </c>
      <c r="AC71" s="116">
        <f t="shared" si="14"/>
        <v>3.4430248303836314E-2</v>
      </c>
      <c r="AD71" s="116">
        <f t="shared" si="14"/>
        <v>3.6831602463901159E-2</v>
      </c>
      <c r="AE71" s="116">
        <f t="shared" si="14"/>
        <v>3.9152367820760814E-2</v>
      </c>
      <c r="AF71" s="116">
        <f t="shared" si="14"/>
        <v>4.1376924305806709E-2</v>
      </c>
      <c r="AG71" s="116">
        <f t="shared" si="14"/>
        <v>4.3495030602028854E-2</v>
      </c>
      <c r="AH71" s="116">
        <f t="shared" si="14"/>
        <v>4.5500579232263888E-2</v>
      </c>
      <c r="AI71" s="116">
        <f t="shared" si="14"/>
        <v>4.7391957608938842E-2</v>
      </c>
      <c r="AJ71" s="116">
        <f t="shared" si="14"/>
        <v>4.9170431587010489E-2</v>
      </c>
      <c r="AK71" s="116">
        <f t="shared" si="14"/>
        <v>5.0839459991055463E-2</v>
      </c>
      <c r="AL71" s="116">
        <f t="shared" si="14"/>
        <v>5.2404300896652073E-2</v>
      </c>
      <c r="AM71" s="116">
        <f t="shared" si="14"/>
        <v>5.3872195196694471E-2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2.6025976084013963E-4</v>
      </c>
      <c r="G72" s="111">
        <f t="shared" si="15"/>
        <v>4.8233795973091876E-4</v>
      </c>
      <c r="H72" s="111">
        <f t="shared" si="15"/>
        <v>5.8147574396030929E-4</v>
      </c>
      <c r="I72" s="111">
        <f t="shared" si="15"/>
        <v>1.0413710182286622E-3</v>
      </c>
      <c r="J72" s="110">
        <f t="shared" si="15"/>
        <v>1.847478922813799E-3</v>
      </c>
      <c r="K72" s="68">
        <f t="shared" si="15"/>
        <v>3.2310517647606354E-3</v>
      </c>
      <c r="L72" s="68">
        <f t="shared" si="15"/>
        <v>3.7116766270761038E-3</v>
      </c>
      <c r="M72" s="68">
        <f t="shared" si="15"/>
        <v>4.2464547319036976E-3</v>
      </c>
      <c r="N72" s="111">
        <f t="shared" si="15"/>
        <v>4.8364351319294336E-3</v>
      </c>
      <c r="O72" s="110">
        <f t="shared" si="15"/>
        <v>5.4823139872515097E-3</v>
      </c>
      <c r="P72" s="68">
        <f t="shared" si="15"/>
        <v>6.1835037890928968E-3</v>
      </c>
      <c r="Q72" s="68">
        <f t="shared" si="15"/>
        <v>6.9379524538084221E-3</v>
      </c>
      <c r="R72" s="68">
        <f t="shared" si="15"/>
        <v>7.7415848891955203E-3</v>
      </c>
      <c r="S72" s="111">
        <f t="shared" si="15"/>
        <v>8.5879814436965792E-3</v>
      </c>
      <c r="T72" s="111">
        <f t="shared" si="15"/>
        <v>9.4679924473693531E-3</v>
      </c>
      <c r="U72" s="111">
        <f t="shared" si="15"/>
        <v>1.0369593661033591E-2</v>
      </c>
      <c r="V72" s="111">
        <f t="shared" si="15"/>
        <v>1.1278055962599813E-2</v>
      </c>
      <c r="W72" s="111">
        <f t="shared" si="15"/>
        <v>1.2176400968098432E-2</v>
      </c>
      <c r="X72" s="116">
        <f t="shared" si="15"/>
        <v>1.3045944404424359E-2</v>
      </c>
      <c r="Y72" s="116">
        <f t="shared" si="15"/>
        <v>1.3867462918823986E-2</v>
      </c>
      <c r="Z72" s="116">
        <f t="shared" si="15"/>
        <v>1.4622399735424927E-2</v>
      </c>
      <c r="AA72" s="116">
        <f t="shared" si="15"/>
        <v>1.5292899498798385E-2</v>
      </c>
      <c r="AB72" s="116">
        <f t="shared" si="15"/>
        <v>1.5863750449599194E-2</v>
      </c>
      <c r="AC72" s="116">
        <f t="shared" si="15"/>
        <v>1.6322246617635566E-2</v>
      </c>
      <c r="AD72" s="116">
        <f t="shared" si="15"/>
        <v>1.6659418585053317E-2</v>
      </c>
      <c r="AE72" s="116">
        <f t="shared" si="15"/>
        <v>1.6869959137488823E-2</v>
      </c>
      <c r="AF72" s="116">
        <f t="shared" si="15"/>
        <v>1.6951327771318098E-2</v>
      </c>
      <c r="AG72" s="116">
        <f t="shared" si="15"/>
        <v>1.6903519064527976E-2</v>
      </c>
      <c r="AH72" s="116">
        <f t="shared" si="15"/>
        <v>1.6729231422267812E-2</v>
      </c>
      <c r="AI72" s="116">
        <f t="shared" si="15"/>
        <v>1.6432495228634082E-2</v>
      </c>
      <c r="AJ72" s="116">
        <f t="shared" si="15"/>
        <v>1.6018784001725184E-2</v>
      </c>
      <c r="AK72" s="116">
        <f t="shared" si="15"/>
        <v>1.5494447107374902E-2</v>
      </c>
      <c r="AL72" s="116">
        <f t="shared" si="15"/>
        <v>1.4865923395663689E-2</v>
      </c>
      <c r="AM72" s="116">
        <f t="shared" si="15"/>
        <v>1.4138350320672306E-2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5.6886522519458468E-3</v>
      </c>
      <c r="G73" s="111">
        <f t="shared" si="16"/>
        <v>1.0412501888011296E-2</v>
      </c>
      <c r="H73" s="111">
        <f t="shared" si="16"/>
        <v>1.2514004378286366E-2</v>
      </c>
      <c r="I73" s="111">
        <f t="shared" si="16"/>
        <v>2.2361519606498327E-2</v>
      </c>
      <c r="J73" s="110">
        <f t="shared" si="16"/>
        <v>3.9612444088347007E-2</v>
      </c>
      <c r="K73" s="68">
        <f t="shared" si="16"/>
        <v>6.9243281552852615E-2</v>
      </c>
      <c r="L73" s="68">
        <f t="shared" si="16"/>
        <v>7.9597735452892504E-2</v>
      </c>
      <c r="M73" s="68">
        <f t="shared" si="16"/>
        <v>9.1253050713768338E-2</v>
      </c>
      <c r="N73" s="111">
        <f t="shared" si="16"/>
        <v>0.10430258569068736</v>
      </c>
      <c r="O73" s="110">
        <f t="shared" si="16"/>
        <v>0.11883252800580274</v>
      </c>
      <c r="P73" s="68">
        <f t="shared" si="16"/>
        <v>0.1349052752111681</v>
      </c>
      <c r="Q73" s="68">
        <f t="shared" si="16"/>
        <v>0.15255295179172346</v>
      </c>
      <c r="R73" s="68">
        <f t="shared" si="16"/>
        <v>0.17176733237107294</v>
      </c>
      <c r="S73" s="111">
        <f t="shared" si="16"/>
        <v>0.19249164941497682</v>
      </c>
      <c r="T73" s="111">
        <f t="shared" si="16"/>
        <v>0.21461294467754322</v>
      </c>
      <c r="U73" s="111">
        <f t="shared" si="16"/>
        <v>0.23795761884253411</v>
      </c>
      <c r="V73" s="111">
        <f t="shared" si="16"/>
        <v>0.26229125532261471</v>
      </c>
      <c r="W73" s="111">
        <f t="shared" si="16"/>
        <v>0.28732340003627771</v>
      </c>
      <c r="X73" s="116">
        <f t="shared" si="16"/>
        <v>0.31271718550267097</v>
      </c>
      <c r="Y73" s="116">
        <f t="shared" si="16"/>
        <v>0.33810552939950972</v>
      </c>
      <c r="Z73" s="116">
        <f t="shared" si="16"/>
        <v>0.36311084904670293</v>
      </c>
      <c r="AA73" s="116">
        <f t="shared" si="16"/>
        <v>0.38736349879190823</v>
      </c>
      <c r="AB73" s="116">
        <f t="shared" si="16"/>
        <v>0.41052593446722013</v>
      </c>
      <c r="AC73" s="116">
        <f t="shared" si="16"/>
        <v>0.43230848421764528</v>
      </c>
      <c r="AD73" s="116">
        <f t="shared" si="16"/>
        <v>0.45248475932747184</v>
      </c>
      <c r="AE73" s="116">
        <f t="shared" si="16"/>
        <v>0.47089807299026393</v>
      </c>
      <c r="AF73" s="116">
        <f t="shared" si="16"/>
        <v>0.487460462837492</v>
      </c>
      <c r="AG73" s="116">
        <f t="shared" si="16"/>
        <v>0.50214844021905136</v>
      </c>
      <c r="AH73" s="116">
        <f t="shared" si="16"/>
        <v>0.51499564804719999</v>
      </c>
      <c r="AI73" s="116">
        <f t="shared" si="16"/>
        <v>0.52607978470062056</v>
      </c>
      <c r="AJ73" s="116">
        <f t="shared" si="16"/>
        <v>0.53551198529506361</v>
      </c>
      <c r="AK73" s="116">
        <f t="shared" si="16"/>
        <v>0.543425067056028</v>
      </c>
      <c r="AL73" s="116">
        <f t="shared" si="16"/>
        <v>0.54996267970339741</v>
      </c>
      <c r="AM73" s="116">
        <f t="shared" si="16"/>
        <v>0.5552692301298926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2.1574981272620736E-3</v>
      </c>
      <c r="G74" s="111">
        <f t="shared" si="17"/>
        <v>3.8967152089730379E-3</v>
      </c>
      <c r="H74" s="111">
        <f t="shared" si="17"/>
        <v>4.6599149187595721E-3</v>
      </c>
      <c r="I74" s="111">
        <f t="shared" si="17"/>
        <v>8.2858586384278229E-3</v>
      </c>
      <c r="J74" s="110">
        <f t="shared" si="17"/>
        <v>1.4599734973772078E-2</v>
      </c>
      <c r="K74" s="68">
        <f t="shared" si="17"/>
        <v>2.5375506433290229E-2</v>
      </c>
      <c r="L74" s="68">
        <f t="shared" si="17"/>
        <v>2.8996236553376662E-2</v>
      </c>
      <c r="M74" s="68">
        <f t="shared" si="17"/>
        <v>3.3036414930474912E-2</v>
      </c>
      <c r="N74" s="111">
        <f t="shared" si="17"/>
        <v>3.752103777047907E-2</v>
      </c>
      <c r="O74" s="110">
        <f t="shared" si="17"/>
        <v>4.247824113712375E-2</v>
      </c>
      <c r="P74" s="68">
        <f t="shared" si="17"/>
        <v>4.792607160953636E-2</v>
      </c>
      <c r="Q74" s="68">
        <f t="shared" si="17"/>
        <v>5.3872035336450554E-2</v>
      </c>
      <c r="R74" s="68">
        <f t="shared" si="17"/>
        <v>6.0308957308127027E-2</v>
      </c>
      <c r="S74" s="111">
        <f t="shared" si="17"/>
        <v>6.7212740567791848E-2</v>
      </c>
      <c r="T74" s="111">
        <f t="shared" si="17"/>
        <v>7.4539720781624699E-2</v>
      </c>
      <c r="U74" s="111">
        <f t="shared" si="17"/>
        <v>8.2225579556582273E-2</v>
      </c>
      <c r="V74" s="111">
        <f t="shared" si="17"/>
        <v>9.0185973294915581E-2</v>
      </c>
      <c r="W74" s="111">
        <f t="shared" si="17"/>
        <v>9.8318810005607257E-2</v>
      </c>
      <c r="X74" s="116">
        <f t="shared" si="17"/>
        <v>0.10650769391117038</v>
      </c>
      <c r="Y74" s="116">
        <f t="shared" si="17"/>
        <v>0.11462835256147072</v>
      </c>
      <c r="Z74" s="116">
        <f t="shared" si="17"/>
        <v>0.12255566277565311</v>
      </c>
      <c r="AA74" s="116">
        <f t="shared" si="17"/>
        <v>0.13016805118628852</v>
      </c>
      <c r="AB74" s="116">
        <f t="shared" si="17"/>
        <v>0.1373573631504629</v>
      </c>
      <c r="AC74" s="116">
        <f t="shared" si="17"/>
        <v>0.14403243020612297</v>
      </c>
      <c r="AD74" s="116">
        <f t="shared" si="17"/>
        <v>0.15012508770997196</v>
      </c>
      <c r="AE74" s="116">
        <f t="shared" si="17"/>
        <v>0.1555914534805628</v>
      </c>
      <c r="AF74" s="116">
        <f t="shared" si="17"/>
        <v>0.16041027063314617</v>
      </c>
      <c r="AG74" s="116">
        <f t="shared" si="17"/>
        <v>0.16458148527499883</v>
      </c>
      <c r="AH74" s="116">
        <f t="shared" si="17"/>
        <v>0.16812428556131837</v>
      </c>
      <c r="AI74" s="116">
        <f t="shared" si="17"/>
        <v>0.17107166560947895</v>
      </c>
      <c r="AJ74" s="116">
        <f t="shared" si="17"/>
        <v>0.17346745889944884</v>
      </c>
      <c r="AK74" s="116">
        <f t="shared" si="17"/>
        <v>0.17536221079093808</v>
      </c>
      <c r="AL74" s="116">
        <f t="shared" si="17"/>
        <v>0.17680922069241614</v>
      </c>
      <c r="AM74" s="116">
        <f t="shared" si="17"/>
        <v>0.17786054038337407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3.2261098152737276E-4</v>
      </c>
      <c r="G76" s="126">
        <f t="shared" si="19"/>
        <v>5.6471464400180372E-4</v>
      </c>
      <c r="H76" s="126">
        <f t="shared" si="19"/>
        <v>6.6819063341015152E-4</v>
      </c>
      <c r="I76" s="126">
        <f t="shared" si="19"/>
        <v>1.1763456788859443E-3</v>
      </c>
      <c r="J76" s="125">
        <f t="shared" si="19"/>
        <v>2.0518128359795105E-3</v>
      </c>
      <c r="K76" s="69">
        <f t="shared" si="19"/>
        <v>3.5304412030230034E-3</v>
      </c>
      <c r="L76" s="69">
        <f t="shared" si="19"/>
        <v>3.9949832211197151E-3</v>
      </c>
      <c r="M76" s="69">
        <f t="shared" si="19"/>
        <v>4.5096144601008718E-3</v>
      </c>
      <c r="N76" s="126">
        <f t="shared" si="19"/>
        <v>5.0779074030054671E-3</v>
      </c>
      <c r="O76" s="125">
        <f t="shared" si="19"/>
        <v>5.7050074583023984E-3</v>
      </c>
      <c r="P76" s="69">
        <f t="shared" si="19"/>
        <v>6.3942453389176038E-3</v>
      </c>
      <c r="Q76" s="69">
        <f t="shared" si="19"/>
        <v>7.1474618573372358E-3</v>
      </c>
      <c r="R76" s="69">
        <f t="shared" si="19"/>
        <v>7.9644085196762405E-3</v>
      </c>
      <c r="S76" s="126">
        <f t="shared" si="19"/>
        <v>8.8425789844873946E-3</v>
      </c>
      <c r="T76" s="126">
        <f t="shared" si="19"/>
        <v>9.7768939922509724E-3</v>
      </c>
      <c r="U76" s="126">
        <f t="shared" si="19"/>
        <v>1.075962424371844E-2</v>
      </c>
      <c r="V76" s="126">
        <f t="shared" si="19"/>
        <v>1.1780519178234238E-2</v>
      </c>
      <c r="W76" s="126">
        <f t="shared" si="19"/>
        <v>1.2827107970693911E-2</v>
      </c>
      <c r="X76" s="119">
        <f t="shared" si="19"/>
        <v>1.3885113572759778E-2</v>
      </c>
      <c r="Y76" s="119">
        <f t="shared" si="19"/>
        <v>1.4939261185940196E-2</v>
      </c>
      <c r="Z76" s="119">
        <f t="shared" si="19"/>
        <v>1.5974116164055672E-2</v>
      </c>
      <c r="AA76" s="119">
        <f t="shared" si="19"/>
        <v>1.6974608858199538E-2</v>
      </c>
      <c r="AB76" s="119">
        <f t="shared" si="19"/>
        <v>1.7927284807825461E-2</v>
      </c>
      <c r="AC76" s="119">
        <f t="shared" si="19"/>
        <v>1.8820756962210923E-2</v>
      </c>
      <c r="AD76" s="119">
        <f t="shared" si="19"/>
        <v>1.9646444113167183E-2</v>
      </c>
      <c r="AE76" s="119">
        <f t="shared" si="19"/>
        <v>2.039873080633578E-2</v>
      </c>
      <c r="AF76" s="119">
        <f t="shared" si="19"/>
        <v>2.1074816860349323E-2</v>
      </c>
      <c r="AG76" s="119">
        <f t="shared" si="19"/>
        <v>2.1674554150791916E-2</v>
      </c>
      <c r="AH76" s="119">
        <f t="shared" si="19"/>
        <v>2.2200155314974129E-2</v>
      </c>
      <c r="AI76" s="119">
        <f t="shared" si="19"/>
        <v>2.2655570825578782E-2</v>
      </c>
      <c r="AJ76" s="119">
        <f t="shared" si="19"/>
        <v>2.3046062821571154E-2</v>
      </c>
      <c r="AK76" s="119">
        <f t="shared" si="19"/>
        <v>2.3377686394141298E-2</v>
      </c>
      <c r="AL76" s="119">
        <f t="shared" si="19"/>
        <v>2.3656824026295532E-2</v>
      </c>
      <c r="AM76" s="119">
        <f t="shared" si="19"/>
        <v>2.3889781424188735E-2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0.96517023937788027</v>
      </c>
      <c r="J77" s="123">
        <f t="shared" si="20"/>
        <v>0.93815598512520726</v>
      </c>
      <c r="K77" s="67">
        <f t="shared" si="20"/>
        <v>0.89162293543230564</v>
      </c>
      <c r="L77" s="67">
        <f t="shared" si="20"/>
        <v>0.87508380253531381</v>
      </c>
      <c r="M77" s="67">
        <f t="shared" si="20"/>
        <v>0.856390983328572</v>
      </c>
      <c r="N77" s="124">
        <f t="shared" si="20"/>
        <v>0.83537597377568873</v>
      </c>
      <c r="O77" s="123">
        <f t="shared" si="20"/>
        <v>0.81189220858562439</v>
      </c>
      <c r="P77" s="67">
        <f t="shared" si="20"/>
        <v>0.78582734655917275</v>
      </c>
      <c r="Q77" s="67">
        <f t="shared" si="20"/>
        <v>0.75711725851204237</v>
      </c>
      <c r="R77" s="67">
        <f t="shared" si="20"/>
        <v>0.72576083155995053</v>
      </c>
      <c r="S77" s="124">
        <f t="shared" si="20"/>
        <v>0.69183432786876231</v>
      </c>
      <c r="T77" s="124">
        <f t="shared" si="20"/>
        <v>0.65550360964736876</v>
      </c>
      <c r="U77" s="124">
        <f t="shared" si="20"/>
        <v>0.61703222206166541</v>
      </c>
      <c r="V77" s="124">
        <f t="shared" si="20"/>
        <v>0.57678324483689203</v>
      </c>
      <c r="W77" s="124">
        <f t="shared" si="20"/>
        <v>0.53521317181848882</v>
      </c>
      <c r="X77" s="118">
        <f t="shared" si="20"/>
        <v>0.49285684701634891</v>
      </c>
      <c r="Y77" s="118">
        <f t="shared" si="20"/>
        <v>0.45030371492822818</v>
      </c>
      <c r="Z77" s="118">
        <f t="shared" si="20"/>
        <v>0.40816709855820199</v>
      </c>
      <c r="AA77" s="118">
        <f t="shared" si="20"/>
        <v>0.36704957217425904</v>
      </c>
      <c r="AB77" s="118">
        <f t="shared" si="20"/>
        <v>0.32750843372111016</v>
      </c>
      <c r="AC77" s="118">
        <f t="shared" si="20"/>
        <v>0.29002543332345898</v>
      </c>
      <c r="AD77" s="118">
        <f t="shared" si="20"/>
        <v>0.2549842495002444</v>
      </c>
      <c r="AE77" s="118">
        <f t="shared" si="20"/>
        <v>0.22265783755683585</v>
      </c>
      <c r="AF77" s="118">
        <f t="shared" si="20"/>
        <v>0.19320609194067648</v>
      </c>
      <c r="AG77" s="118">
        <f t="shared" si="20"/>
        <v>0.16668268986191992</v>
      </c>
      <c r="AH77" s="118">
        <f t="shared" si="20"/>
        <v>0.14304886115095752</v>
      </c>
      <c r="AI77" s="118">
        <f t="shared" si="20"/>
        <v>0.12219132240433865</v>
      </c>
      <c r="AJ77" s="118">
        <f t="shared" si="20"/>
        <v>0.103941696617932</v>
      </c>
      <c r="AK77" s="118">
        <f t="shared" si="20"/>
        <v>8.8095232036580942E-2</v>
      </c>
      <c r="AL77" s="118">
        <f t="shared" si="20"/>
        <v>7.442732530858584E-2</v>
      </c>
      <c r="AM77" s="118">
        <f t="shared" si="20"/>
        <v>6.2707048163689147E-2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2.9870498472251823E-2</v>
      </c>
      <c r="G78" s="111">
        <f t="shared" si="21"/>
        <v>4.4988964263828993E-2</v>
      </c>
      <c r="H78" s="111">
        <f t="shared" si="21"/>
        <v>4.6234050645389026E-2</v>
      </c>
      <c r="I78" s="111">
        <f t="shared" si="21"/>
        <v>5.504357342110866E-2</v>
      </c>
      <c r="J78" s="110">
        <f t="shared" si="21"/>
        <v>4.8606581782714771E-2</v>
      </c>
      <c r="K78" s="68">
        <f t="shared" si="21"/>
        <v>5.4807854005330017E-2</v>
      </c>
      <c r="L78" s="68">
        <f t="shared" si="21"/>
        <v>6.0202398308306697E-2</v>
      </c>
      <c r="M78" s="68">
        <f t="shared" si="21"/>
        <v>6.6199125405916937E-2</v>
      </c>
      <c r="N78" s="111">
        <f t="shared" si="21"/>
        <v>7.2329360539619053E-2</v>
      </c>
      <c r="O78" s="110">
        <f t="shared" si="21"/>
        <v>7.4572549213031455E-2</v>
      </c>
      <c r="P78" s="68">
        <f t="shared" si="21"/>
        <v>7.5001644249776372E-2</v>
      </c>
      <c r="Q78" s="68">
        <f t="shared" si="21"/>
        <v>7.4555420018630372E-2</v>
      </c>
      <c r="R78" s="68">
        <f t="shared" si="21"/>
        <v>7.3384843622846904E-2</v>
      </c>
      <c r="S78" s="111">
        <f t="shared" si="21"/>
        <v>7.1621427066635185E-2</v>
      </c>
      <c r="T78" s="111">
        <f t="shared" si="21"/>
        <v>6.9394538691102112E-2</v>
      </c>
      <c r="U78" s="111">
        <f t="shared" si="21"/>
        <v>6.6772752111065634E-2</v>
      </c>
      <c r="V78" s="111">
        <f t="shared" si="21"/>
        <v>6.3799569252456917E-2</v>
      </c>
      <c r="W78" s="111">
        <f t="shared" si="21"/>
        <v>6.0522202176577264E-2</v>
      </c>
      <c r="X78" s="116">
        <f t="shared" si="21"/>
        <v>5.698369306223109E-2</v>
      </c>
      <c r="Y78" s="116">
        <f t="shared" si="21"/>
        <v>5.3347868404079388E-2</v>
      </c>
      <c r="Z78" s="116">
        <f t="shared" si="21"/>
        <v>4.9539542313295902E-2</v>
      </c>
      <c r="AA78" s="116">
        <f t="shared" si="21"/>
        <v>4.5610252802801718E-2</v>
      </c>
      <c r="AB78" s="116">
        <f t="shared" si="21"/>
        <v>4.1654916134358226E-2</v>
      </c>
      <c r="AC78" s="116">
        <f t="shared" si="21"/>
        <v>3.7743840584601861E-2</v>
      </c>
      <c r="AD78" s="116">
        <f t="shared" si="21"/>
        <v>3.3990718216377371E-2</v>
      </c>
      <c r="AE78" s="116">
        <f t="shared" si="21"/>
        <v>3.0403276756592362E-2</v>
      </c>
      <c r="AF78" s="116">
        <f t="shared" si="21"/>
        <v>2.7021526594313557E-2</v>
      </c>
      <c r="AG78" s="116">
        <f t="shared" si="21"/>
        <v>2.3882174114711434E-2</v>
      </c>
      <c r="AH78" s="116">
        <f t="shared" si="21"/>
        <v>2.1006798894149439E-2</v>
      </c>
      <c r="AI78" s="116">
        <f t="shared" si="21"/>
        <v>1.841158612932868E-2</v>
      </c>
      <c r="AJ78" s="116">
        <f t="shared" si="21"/>
        <v>1.6078753589615268E-2</v>
      </c>
      <c r="AK78" s="116">
        <f t="shared" si="21"/>
        <v>1.3995501565793586E-2</v>
      </c>
      <c r="AL78" s="116">
        <f t="shared" si="21"/>
        <v>1.2145210006306846E-2</v>
      </c>
      <c r="AM78" s="116">
        <f t="shared" si="21"/>
        <v>1.0511902152749634E-2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0.19267217567442813</v>
      </c>
      <c r="G79" s="111">
        <f t="shared" si="22"/>
        <v>0.19815561475771129</v>
      </c>
      <c r="H79" s="111">
        <f t="shared" si="22"/>
        <v>0.19822083083022954</v>
      </c>
      <c r="I79" s="111">
        <f t="shared" si="22"/>
        <v>0.20385886236062734</v>
      </c>
      <c r="J79" s="110">
        <f t="shared" si="22"/>
        <v>0.19143947409900944</v>
      </c>
      <c r="K79" s="68">
        <f t="shared" si="22"/>
        <v>0.18592521099618187</v>
      </c>
      <c r="L79" s="68">
        <f t="shared" si="22"/>
        <v>0.18311291626136036</v>
      </c>
      <c r="M79" s="68">
        <f t="shared" si="22"/>
        <v>0.17968814957268664</v>
      </c>
      <c r="N79" s="111">
        <f t="shared" si="22"/>
        <v>0.17545019570340933</v>
      </c>
      <c r="O79" s="110">
        <f t="shared" si="22"/>
        <v>0.17127969380616681</v>
      </c>
      <c r="P79" s="68">
        <f t="shared" si="22"/>
        <v>0.16633945988693444</v>
      </c>
      <c r="Q79" s="68">
        <f t="shared" si="22"/>
        <v>0.16076442820983711</v>
      </c>
      <c r="R79" s="68">
        <f t="shared" si="22"/>
        <v>0.15453411273456558</v>
      </c>
      <c r="S79" s="111">
        <f t="shared" si="22"/>
        <v>0.14767438075993125</v>
      </c>
      <c r="T79" s="111">
        <f t="shared" si="22"/>
        <v>0.14022970659643932</v>
      </c>
      <c r="U79" s="111">
        <f t="shared" si="22"/>
        <v>0.13227857088077905</v>
      </c>
      <c r="V79" s="111">
        <f t="shared" si="22"/>
        <v>0.12390663762836117</v>
      </c>
      <c r="W79" s="111">
        <f t="shared" si="22"/>
        <v>0.11521569331506319</v>
      </c>
      <c r="X79" s="116">
        <f t="shared" si="22"/>
        <v>0.10631950032794611</v>
      </c>
      <c r="Y79" s="116">
        <f t="shared" si="22"/>
        <v>9.7312890764714097E-2</v>
      </c>
      <c r="Z79" s="116">
        <f t="shared" si="22"/>
        <v>8.8355597215481571E-2</v>
      </c>
      <c r="AA79" s="116">
        <f t="shared" si="22"/>
        <v>7.9579498999654066E-2</v>
      </c>
      <c r="AB79" s="116">
        <f t="shared" si="22"/>
        <v>7.1113578081547266E-2</v>
      </c>
      <c r="AC79" s="116">
        <f t="shared" si="22"/>
        <v>6.3065242804314192E-2</v>
      </c>
      <c r="AD79" s="116">
        <f t="shared" si="22"/>
        <v>5.5513878646908571E-2</v>
      </c>
      <c r="AE79" s="116">
        <f t="shared" si="22"/>
        <v>4.853126882371616E-2</v>
      </c>
      <c r="AF79" s="116">
        <f t="shared" si="22"/>
        <v>4.2156234101908815E-2</v>
      </c>
      <c r="AG79" s="116">
        <f t="shared" si="22"/>
        <v>3.640502519385299E-2</v>
      </c>
      <c r="AH79" s="116">
        <f t="shared" si="22"/>
        <v>3.1272614025246934E-2</v>
      </c>
      <c r="AI79" s="116">
        <f t="shared" si="22"/>
        <v>2.6731112857934374E-2</v>
      </c>
      <c r="AJ79" s="116">
        <f t="shared" si="22"/>
        <v>2.2751613278144074E-2</v>
      </c>
      <c r="AK79" s="116">
        <f t="shared" si="22"/>
        <v>1.9291414889425932E-2</v>
      </c>
      <c r="AL79" s="116">
        <f t="shared" si="22"/>
        <v>1.6302928358074807E-2</v>
      </c>
      <c r="AM79" s="116">
        <f t="shared" si="22"/>
        <v>1.3737158003854688E-2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0.28379892061294465</v>
      </c>
      <c r="H80" s="111">
        <f t="shared" si="23"/>
        <v>0.28330307529995313</v>
      </c>
      <c r="I80" s="111">
        <f t="shared" si="23"/>
        <v>0.28183959550705795</v>
      </c>
      <c r="J80" s="110">
        <f t="shared" si="23"/>
        <v>0.27177621962587378</v>
      </c>
      <c r="K80" s="68">
        <f t="shared" si="23"/>
        <v>0.25903086203240977</v>
      </c>
      <c r="L80" s="68">
        <f t="shared" si="23"/>
        <v>0.25282715091156699</v>
      </c>
      <c r="M80" s="68">
        <f t="shared" si="23"/>
        <v>0.24572032466442531</v>
      </c>
      <c r="N80" s="111">
        <f t="shared" si="23"/>
        <v>0.23774216722802508</v>
      </c>
      <c r="O80" s="110">
        <f t="shared" si="23"/>
        <v>0.23003542641846403</v>
      </c>
      <c r="P80" s="68">
        <f t="shared" si="23"/>
        <v>0.22195533099391401</v>
      </c>
      <c r="Q80" s="68">
        <f t="shared" si="23"/>
        <v>0.2132692676396159</v>
      </c>
      <c r="R80" s="68">
        <f t="shared" si="23"/>
        <v>0.20394209824855064</v>
      </c>
      <c r="S80" s="111">
        <f t="shared" si="23"/>
        <v>0.1939677546029441</v>
      </c>
      <c r="T80" s="111">
        <f t="shared" si="23"/>
        <v>0.18336568018016536</v>
      </c>
      <c r="U80" s="111">
        <f t="shared" si="23"/>
        <v>0.17220179799623178</v>
      </c>
      <c r="V80" s="111">
        <f t="shared" si="23"/>
        <v>0.16057814617822527</v>
      </c>
      <c r="W80" s="111">
        <f t="shared" si="23"/>
        <v>0.14862412130731176</v>
      </c>
      <c r="X80" s="116">
        <f t="shared" si="23"/>
        <v>0.13649447401453133</v>
      </c>
      <c r="Y80" s="116">
        <f t="shared" si="23"/>
        <v>0.12432380129052792</v>
      </c>
      <c r="Z80" s="116">
        <f t="shared" si="23"/>
        <v>0.11232834319103832</v>
      </c>
      <c r="AA80" s="116">
        <f t="shared" si="23"/>
        <v>0.10068261133534902</v>
      </c>
      <c r="AB80" s="116">
        <f t="shared" si="23"/>
        <v>8.9533456660971122E-2</v>
      </c>
      <c r="AC80" s="116">
        <f t="shared" si="23"/>
        <v>7.9011436518849024E-2</v>
      </c>
      <c r="AD80" s="116">
        <f t="shared" si="23"/>
        <v>6.9202261839438978E-2</v>
      </c>
      <c r="AE80" s="116">
        <f t="shared" si="23"/>
        <v>6.019033737918638E-2</v>
      </c>
      <c r="AF80" s="116">
        <f t="shared" si="23"/>
        <v>5.2014242542229659E-2</v>
      </c>
      <c r="AG80" s="116">
        <f t="shared" si="23"/>
        <v>4.4679836831615014E-2</v>
      </c>
      <c r="AH80" s="116">
        <f t="shared" si="23"/>
        <v>3.8168530431387987E-2</v>
      </c>
      <c r="AI80" s="116">
        <f t="shared" si="23"/>
        <v>3.2440142108117145E-2</v>
      </c>
      <c r="AJ80" s="116">
        <f t="shared" si="23"/>
        <v>2.7447720597486226E-2</v>
      </c>
      <c r="AK80" s="116">
        <f t="shared" si="23"/>
        <v>2.3131350369185039E-2</v>
      </c>
      <c r="AL80" s="116">
        <f t="shared" si="23"/>
        <v>1.9426052288794494E-2</v>
      </c>
      <c r="AM80" s="116">
        <f t="shared" si="23"/>
        <v>1.6264417195888153E-2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0.26956353174567493</v>
      </c>
      <c r="G81" s="111">
        <f t="shared" si="24"/>
        <v>0.26176554961575749</v>
      </c>
      <c r="H81" s="111">
        <f t="shared" si="24"/>
        <v>0.26264389821717238</v>
      </c>
      <c r="I81" s="111">
        <f t="shared" si="24"/>
        <v>0.25315350136196701</v>
      </c>
      <c r="J81" s="110">
        <f t="shared" si="24"/>
        <v>0.25473409153851639</v>
      </c>
      <c r="K81" s="68">
        <f t="shared" si="24"/>
        <v>0.23980081298597369</v>
      </c>
      <c r="L81" s="68">
        <f t="shared" si="24"/>
        <v>0.23285361536163446</v>
      </c>
      <c r="M81" s="68">
        <f t="shared" si="24"/>
        <v>0.2250374151944059</v>
      </c>
      <c r="N81" s="111">
        <f t="shared" si="24"/>
        <v>0.21652553174517633</v>
      </c>
      <c r="O81" s="110">
        <f t="shared" si="24"/>
        <v>0.20854950996546037</v>
      </c>
      <c r="P81" s="68">
        <f t="shared" si="24"/>
        <v>0.20056647163305547</v>
      </c>
      <c r="Q81" s="68">
        <f t="shared" si="24"/>
        <v>0.19216134249982625</v>
      </c>
      <c r="R81" s="68">
        <f t="shared" si="24"/>
        <v>0.18328868159262054</v>
      </c>
      <c r="S81" s="111">
        <f t="shared" si="24"/>
        <v>0.17392031754270748</v>
      </c>
      <c r="T81" s="111">
        <f t="shared" si="24"/>
        <v>0.1640530220332482</v>
      </c>
      <c r="U81" s="111">
        <f t="shared" si="24"/>
        <v>0.15373006509995651</v>
      </c>
      <c r="V81" s="111">
        <f t="shared" si="24"/>
        <v>0.14303847222889204</v>
      </c>
      <c r="W81" s="111">
        <f t="shared" si="24"/>
        <v>0.13209233990678951</v>
      </c>
      <c r="X81" s="116">
        <f t="shared" si="24"/>
        <v>0.12103232191320226</v>
      </c>
      <c r="Y81" s="116">
        <f t="shared" si="24"/>
        <v>0.10997777641541434</v>
      </c>
      <c r="Z81" s="116">
        <f t="shared" si="24"/>
        <v>9.9129819724401755E-2</v>
      </c>
      <c r="AA81" s="116">
        <f t="shared" si="24"/>
        <v>8.8644673063626583E-2</v>
      </c>
      <c r="AB81" s="116">
        <f t="shared" si="24"/>
        <v>7.8644006624922672E-2</v>
      </c>
      <c r="AC81" s="116">
        <f t="shared" si="24"/>
        <v>6.9239624152366161E-2</v>
      </c>
      <c r="AD81" s="116">
        <f t="shared" si="24"/>
        <v>6.0498840983934876E-2</v>
      </c>
      <c r="AE81" s="116">
        <f t="shared" si="24"/>
        <v>5.249399004041963E-2</v>
      </c>
      <c r="AF81" s="116">
        <f t="shared" si="24"/>
        <v>4.5254032888116143E-2</v>
      </c>
      <c r="AG81" s="116">
        <f t="shared" si="24"/>
        <v>3.8777609879679792E-2</v>
      </c>
      <c r="AH81" s="116">
        <f t="shared" si="24"/>
        <v>3.3042958474499083E-2</v>
      </c>
      <c r="AI81" s="116">
        <f t="shared" si="24"/>
        <v>2.8011671536923775E-2</v>
      </c>
      <c r="AJ81" s="116">
        <f t="shared" si="24"/>
        <v>2.3638528949855995E-2</v>
      </c>
      <c r="AK81" s="116">
        <f t="shared" si="24"/>
        <v>1.9868100967495021E-2</v>
      </c>
      <c r="AL81" s="116">
        <f t="shared" si="24"/>
        <v>1.6640953109995135E-2</v>
      </c>
      <c r="AM81" s="116">
        <f t="shared" si="24"/>
        <v>1.3895407102731617E-2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0.16076519001947173</v>
      </c>
      <c r="G82" s="111">
        <f t="shared" si="25"/>
        <v>0.14796398843792538</v>
      </c>
      <c r="H82" s="111">
        <f t="shared" si="25"/>
        <v>0.14509894039701601</v>
      </c>
      <c r="I82" s="111">
        <f t="shared" si="25"/>
        <v>0.13207153956650763</v>
      </c>
      <c r="J82" s="110">
        <f t="shared" si="25"/>
        <v>0.13902861988594067</v>
      </c>
      <c r="K82" s="68">
        <f t="shared" si="25"/>
        <v>0.12330134382875484</v>
      </c>
      <c r="L82" s="68">
        <f t="shared" si="25"/>
        <v>0.11866384576210609</v>
      </c>
      <c r="M82" s="68">
        <f t="shared" si="25"/>
        <v>0.11366043897747803</v>
      </c>
      <c r="N82" s="111">
        <f t="shared" si="25"/>
        <v>0.1085185138386433</v>
      </c>
      <c r="O82" s="110">
        <f t="shared" si="25"/>
        <v>0.10377277621915508</v>
      </c>
      <c r="P82" s="68">
        <f t="shared" si="25"/>
        <v>9.9309131636010212E-2</v>
      </c>
      <c r="Q82" s="68">
        <f t="shared" si="25"/>
        <v>9.4746598953036776E-2</v>
      </c>
      <c r="R82" s="68">
        <f t="shared" si="25"/>
        <v>9.0048835093060012E-2</v>
      </c>
      <c r="S82" s="111">
        <f t="shared" si="25"/>
        <v>8.5180803452938228E-2</v>
      </c>
      <c r="T82" s="111">
        <f t="shared" si="25"/>
        <v>8.0124186503337039E-2</v>
      </c>
      <c r="U82" s="111">
        <f t="shared" si="25"/>
        <v>7.4885694419570395E-2</v>
      </c>
      <c r="V82" s="111">
        <f t="shared" si="25"/>
        <v>6.9502565775359806E-2</v>
      </c>
      <c r="W82" s="111">
        <f t="shared" si="25"/>
        <v>6.402754852455339E-2</v>
      </c>
      <c r="X82" s="116">
        <f t="shared" si="25"/>
        <v>5.8528770589535851E-2</v>
      </c>
      <c r="Y82" s="116">
        <f t="shared" si="25"/>
        <v>5.3068522147839206E-2</v>
      </c>
      <c r="Z82" s="116">
        <f t="shared" si="25"/>
        <v>4.7739802336573767E-2</v>
      </c>
      <c r="AA82" s="116">
        <f t="shared" si="25"/>
        <v>4.2615517770344349E-2</v>
      </c>
      <c r="AB82" s="116">
        <f t="shared" si="25"/>
        <v>3.7748150142627411E-2</v>
      </c>
      <c r="AC82" s="116">
        <f t="shared" si="25"/>
        <v>3.3187924597105248E-2</v>
      </c>
      <c r="AD82" s="116">
        <f t="shared" si="25"/>
        <v>2.8964438604306978E-2</v>
      </c>
      <c r="AE82" s="116">
        <f t="shared" si="25"/>
        <v>2.5107889006519866E-2</v>
      </c>
      <c r="AF82" s="116">
        <f t="shared" si="25"/>
        <v>2.1628903962993162E-2</v>
      </c>
      <c r="AG82" s="116">
        <f t="shared" si="25"/>
        <v>1.8523734119137748E-2</v>
      </c>
      <c r="AH82" s="116">
        <f t="shared" si="25"/>
        <v>1.577961670192745E-2</v>
      </c>
      <c r="AI82" s="116">
        <f t="shared" si="25"/>
        <v>1.3377438489610139E-2</v>
      </c>
      <c r="AJ82" s="116">
        <f t="shared" si="25"/>
        <v>1.1292919216706465E-2</v>
      </c>
      <c r="AK82" s="116">
        <f t="shared" si="25"/>
        <v>9.4982202483720503E-3</v>
      </c>
      <c r="AL82" s="116">
        <f t="shared" si="25"/>
        <v>7.9638522033007413E-3</v>
      </c>
      <c r="AM82" s="116">
        <f t="shared" si="25"/>
        <v>6.6595459235924831E-3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4.4145192132025501E-2</v>
      </c>
      <c r="G83" s="111">
        <f t="shared" si="26"/>
        <v>4.0071323027746623E-2</v>
      </c>
      <c r="H83" s="111">
        <f t="shared" si="26"/>
        <v>3.8637293394315805E-2</v>
      </c>
      <c r="I83" s="111">
        <f t="shared" si="26"/>
        <v>3.3568703569524246E-2</v>
      </c>
      <c r="J83" s="110">
        <f t="shared" si="26"/>
        <v>2.7989208609566663E-2</v>
      </c>
      <c r="K83" s="68">
        <f t="shared" si="26"/>
        <v>2.4849945945391198E-2</v>
      </c>
      <c r="L83" s="68">
        <f t="shared" si="26"/>
        <v>2.3847429225709552E-2</v>
      </c>
      <c r="M83" s="68">
        <f t="shared" si="26"/>
        <v>2.2820711583278599E-2</v>
      </c>
      <c r="N83" s="111">
        <f t="shared" si="26"/>
        <v>2.1818147885381053E-2</v>
      </c>
      <c r="O83" s="110">
        <f t="shared" si="26"/>
        <v>2.089046419977415E-2</v>
      </c>
      <c r="P83" s="68">
        <f t="shared" si="26"/>
        <v>2.0022777499130916E-2</v>
      </c>
      <c r="Q83" s="68">
        <f t="shared" si="26"/>
        <v>1.913663164718105E-2</v>
      </c>
      <c r="R83" s="68">
        <f t="shared" si="26"/>
        <v>1.8222176935326156E-2</v>
      </c>
      <c r="S83" s="111">
        <f t="shared" si="26"/>
        <v>1.7271351763236863E-2</v>
      </c>
      <c r="T83" s="111">
        <f t="shared" si="26"/>
        <v>1.628066243127629E-2</v>
      </c>
      <c r="U83" s="111">
        <f t="shared" si="26"/>
        <v>1.5251589492945763E-2</v>
      </c>
      <c r="V83" s="111">
        <f t="shared" si="26"/>
        <v>1.4191284488676657E-2</v>
      </c>
      <c r="W83" s="111">
        <f t="shared" si="26"/>
        <v>1.3109995435454795E-2</v>
      </c>
      <c r="X83" s="116">
        <f t="shared" si="26"/>
        <v>1.202073101780342E-2</v>
      </c>
      <c r="Y83" s="116">
        <f t="shared" si="26"/>
        <v>1.0936854027206079E-2</v>
      </c>
      <c r="Z83" s="116">
        <f t="shared" si="26"/>
        <v>9.8744668225589239E-3</v>
      </c>
      <c r="AA83" s="116">
        <f t="shared" si="26"/>
        <v>8.8475874750950038E-3</v>
      </c>
      <c r="AB83" s="116">
        <f t="shared" si="26"/>
        <v>7.867654802953105E-3</v>
      </c>
      <c r="AC83" s="116">
        <f t="shared" si="26"/>
        <v>6.9451248252947436E-3</v>
      </c>
      <c r="AD83" s="116">
        <f t="shared" si="26"/>
        <v>6.0874516222615303E-3</v>
      </c>
      <c r="AE83" s="116">
        <f t="shared" si="26"/>
        <v>5.3005489919825885E-3</v>
      </c>
      <c r="AF83" s="116">
        <f t="shared" si="26"/>
        <v>4.5871874307553363E-3</v>
      </c>
      <c r="AG83" s="116">
        <f t="shared" si="26"/>
        <v>3.9475207509141966E-3</v>
      </c>
      <c r="AH83" s="116">
        <f t="shared" si="26"/>
        <v>3.3797186470633676E-3</v>
      </c>
      <c r="AI83" s="116">
        <f t="shared" si="26"/>
        <v>2.8804250767280925E-3</v>
      </c>
      <c r="AJ83" s="116">
        <f t="shared" si="26"/>
        <v>2.4450402586507214E-3</v>
      </c>
      <c r="AK83" s="116">
        <f t="shared" si="26"/>
        <v>2.0682109757852664E-3</v>
      </c>
      <c r="AL83" s="116">
        <f t="shared" si="26"/>
        <v>1.7441918565724651E-3</v>
      </c>
      <c r="AM83" s="116">
        <f t="shared" si="26"/>
        <v>1.4671304007762892E-3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8.7640714586221594E-3</v>
      </c>
      <c r="G84" s="113">
        <f t="shared" si="27"/>
        <v>7.1068552960346009E-3</v>
      </c>
      <c r="H84" s="113">
        <f t="shared" si="27"/>
        <v>6.4121828156471763E-3</v>
      </c>
      <c r="I84" s="113">
        <f t="shared" si="27"/>
        <v>5.6344635511349807E-3</v>
      </c>
      <c r="J84" s="112">
        <f t="shared" si="27"/>
        <v>4.5817896404853793E-3</v>
      </c>
      <c r="K84" s="70">
        <f t="shared" si="27"/>
        <v>3.9069054716362045E-3</v>
      </c>
      <c r="L84" s="70">
        <f t="shared" si="27"/>
        <v>3.5764468240502795E-3</v>
      </c>
      <c r="M84" s="70">
        <f t="shared" si="27"/>
        <v>3.2648179307368363E-3</v>
      </c>
      <c r="N84" s="113">
        <f t="shared" si="27"/>
        <v>2.9920568603927908E-3</v>
      </c>
      <c r="O84" s="112">
        <f t="shared" si="27"/>
        <v>2.7917886703893585E-3</v>
      </c>
      <c r="P84" s="70">
        <f t="shared" si="27"/>
        <v>2.6325307927528179E-3</v>
      </c>
      <c r="Q84" s="70">
        <f t="shared" si="27"/>
        <v>2.4835695666128028E-3</v>
      </c>
      <c r="R84" s="70">
        <f t="shared" si="27"/>
        <v>2.3400832742097233E-3</v>
      </c>
      <c r="S84" s="113">
        <f t="shared" si="27"/>
        <v>2.1982925798185028E-3</v>
      </c>
      <c r="T84" s="113">
        <f t="shared" si="27"/>
        <v>2.0558133333596043E-3</v>
      </c>
      <c r="U84" s="113">
        <f t="shared" si="27"/>
        <v>1.9117520574639579E-3</v>
      </c>
      <c r="V84" s="113">
        <f t="shared" si="27"/>
        <v>1.7665693681677731E-3</v>
      </c>
      <c r="W84" s="113">
        <f t="shared" si="27"/>
        <v>1.6212712895013635E-3</v>
      </c>
      <c r="X84" s="117">
        <f t="shared" si="27"/>
        <v>1.4773561417961581E-3</v>
      </c>
      <c r="Y84" s="117">
        <f t="shared" si="27"/>
        <v>1.3360019562777151E-3</v>
      </c>
      <c r="Z84" s="117">
        <f t="shared" si="27"/>
        <v>1.1995268472703396E-3</v>
      </c>
      <c r="AA84" s="117">
        <f t="shared" si="27"/>
        <v>1.0694308463164565E-3</v>
      </c>
      <c r="AB84" s="117">
        <f t="shared" si="27"/>
        <v>9.4667130705361436E-4</v>
      </c>
      <c r="AC84" s="117">
        <f t="shared" si="27"/>
        <v>8.3223981706404188E-4</v>
      </c>
      <c r="AD84" s="117">
        <f t="shared" si="27"/>
        <v>7.2665957155530845E-4</v>
      </c>
      <c r="AE84" s="117">
        <f t="shared" si="27"/>
        <v>6.3052654370869261E-4</v>
      </c>
      <c r="AF84" s="117">
        <f t="shared" si="27"/>
        <v>5.4396439954375948E-4</v>
      </c>
      <c r="AG84" s="117">
        <f t="shared" si="27"/>
        <v>4.6678898126424986E-4</v>
      </c>
      <c r="AH84" s="117">
        <f t="shared" si="27"/>
        <v>3.9862396993989237E-4</v>
      </c>
      <c r="AI84" s="117">
        <f t="shared" si="27"/>
        <v>3.3894618741589044E-4</v>
      </c>
      <c r="AJ84" s="117">
        <f t="shared" si="27"/>
        <v>2.8712072674641232E-4</v>
      </c>
      <c r="AK84" s="117">
        <f t="shared" si="27"/>
        <v>2.4243303461240237E-4</v>
      </c>
      <c r="AL84" s="117">
        <f t="shared" si="27"/>
        <v>2.0413747811979044E-4</v>
      </c>
      <c r="AM84" s="117">
        <f t="shared" si="27"/>
        <v>1.7148738029107137E-4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34664.838069999998</v>
      </c>
      <c r="J85" s="99">
        <f t="shared" si="28"/>
        <v>34954.891860000003</v>
      </c>
      <c r="K85" s="51">
        <f t="shared" si="28"/>
        <v>35115.33423</v>
      </c>
      <c r="L85" s="51">
        <f t="shared" si="28"/>
        <v>35229.701630000003</v>
      </c>
      <c r="M85" s="51">
        <f t="shared" si="28"/>
        <v>35295.551639999998</v>
      </c>
      <c r="N85" s="100">
        <f t="shared" si="28"/>
        <v>35313.451379999999</v>
      </c>
      <c r="O85" s="99">
        <f t="shared" si="28"/>
        <v>35376.99151</v>
      </c>
      <c r="P85" s="51">
        <f t="shared" si="28"/>
        <v>35486.424339999998</v>
      </c>
      <c r="Q85" s="51">
        <f t="shared" si="28"/>
        <v>35632.588620000002</v>
      </c>
      <c r="R85" s="51">
        <f t="shared" si="28"/>
        <v>35803.25258</v>
      </c>
      <c r="S85" s="100">
        <f t="shared" si="28"/>
        <v>35990.63334</v>
      </c>
      <c r="T85" s="100">
        <f t="shared" si="28"/>
        <v>36184.232689999997</v>
      </c>
      <c r="U85" s="100">
        <f t="shared" si="28"/>
        <v>36380.129280000001</v>
      </c>
      <c r="V85" s="100">
        <f t="shared" si="28"/>
        <v>36576.105009999999</v>
      </c>
      <c r="W85" s="100">
        <f t="shared" si="28"/>
        <v>36771.488429999998</v>
      </c>
      <c r="X85" s="104">
        <f t="shared" si="28"/>
        <v>36967.257539999999</v>
      </c>
      <c r="Y85" s="104">
        <f t="shared" si="28"/>
        <v>37161.202799999999</v>
      </c>
      <c r="Z85" s="104">
        <f t="shared" si="28"/>
        <v>37355.315649999997</v>
      </c>
      <c r="AA85" s="104">
        <f t="shared" si="28"/>
        <v>37551.001859999997</v>
      </c>
      <c r="AB85" s="104">
        <f t="shared" si="28"/>
        <v>37749.685790000003</v>
      </c>
      <c r="AC85" s="104">
        <f t="shared" si="28"/>
        <v>37954.814659999996</v>
      </c>
      <c r="AD85" s="104">
        <f t="shared" si="28"/>
        <v>38170.441550000003</v>
      </c>
      <c r="AE85" s="104">
        <f t="shared" si="28"/>
        <v>38395.049330000002</v>
      </c>
      <c r="AF85" s="104">
        <f t="shared" si="28"/>
        <v>38625.776389999999</v>
      </c>
      <c r="AG85" s="104">
        <f t="shared" si="28"/>
        <v>38861.186710000002</v>
      </c>
      <c r="AH85" s="104">
        <f t="shared" si="28"/>
        <v>39099.430549999997</v>
      </c>
      <c r="AI85" s="104">
        <f t="shared" si="28"/>
        <v>39338.84979</v>
      </c>
      <c r="AJ85" s="104">
        <f t="shared" si="28"/>
        <v>39579.513740000002</v>
      </c>
      <c r="AK85" s="104">
        <f t="shared" si="28"/>
        <v>39821.285580000003</v>
      </c>
      <c r="AL85" s="104">
        <f t="shared" si="28"/>
        <v>40063.970179999997</v>
      </c>
      <c r="AM85" s="104">
        <f t="shared" si="28"/>
        <v>40309.966160000004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0.99142976582206777</v>
      </c>
      <c r="J87" s="110">
        <f t="shared" si="29"/>
        <v>0.98687628524678839</v>
      </c>
      <c r="K87" s="68">
        <f t="shared" si="29"/>
        <v>0.97906222805158827</v>
      </c>
      <c r="L87" s="68">
        <f t="shared" si="29"/>
        <v>0.97065924171438966</v>
      </c>
      <c r="M87" s="68">
        <f t="shared" si="29"/>
        <v>0.9615701730961812</v>
      </c>
      <c r="N87" s="111">
        <f t="shared" si="29"/>
        <v>0.95169062514897129</v>
      </c>
      <c r="O87" s="110">
        <f t="shared" si="29"/>
        <v>0.94057982122629624</v>
      </c>
      <c r="P87" s="68">
        <f t="shared" si="29"/>
        <v>0.9280967401631427</v>
      </c>
      <c r="Q87" s="68">
        <f t="shared" si="29"/>
        <v>0.91414416918666175</v>
      </c>
      <c r="R87" s="68">
        <f t="shared" si="29"/>
        <v>0.89865589831838677</v>
      </c>
      <c r="S87" s="111">
        <f t="shared" si="29"/>
        <v>0.88156784045078995</v>
      </c>
      <c r="T87" s="111">
        <f t="shared" si="29"/>
        <v>0.86285989086701298</v>
      </c>
      <c r="U87" s="111">
        <f t="shared" si="29"/>
        <v>0.84250863387805963</v>
      </c>
      <c r="V87" s="111">
        <f t="shared" si="29"/>
        <v>0.82051665046879196</v>
      </c>
      <c r="W87" s="111">
        <f t="shared" si="29"/>
        <v>0.79691607223852601</v>
      </c>
      <c r="X87" s="116">
        <f t="shared" si="29"/>
        <v>0.77176896498554814</v>
      </c>
      <c r="Y87" s="116">
        <f t="shared" si="29"/>
        <v>0.74520504164090196</v>
      </c>
      <c r="Z87" s="116">
        <f t="shared" si="29"/>
        <v>0.71736132097173178</v>
      </c>
      <c r="AA87" s="116">
        <f t="shared" si="29"/>
        <v>0.68841622379020073</v>
      </c>
      <c r="AB87" s="116">
        <f t="shared" si="29"/>
        <v>0.65857830971895881</v>
      </c>
      <c r="AC87" s="116">
        <f t="shared" si="29"/>
        <v>0.62806029679081565</v>
      </c>
      <c r="AD87" s="116">
        <f t="shared" si="29"/>
        <v>0.59708362451468677</v>
      </c>
      <c r="AE87" s="116">
        <f t="shared" si="29"/>
        <v>0.56592552787846617</v>
      </c>
      <c r="AF87" s="116">
        <f t="shared" si="29"/>
        <v>0.53486698419733691</v>
      </c>
      <c r="AG87" s="116">
        <f t="shared" si="29"/>
        <v>0.50415772004611537</v>
      </c>
      <c r="AH87" s="116">
        <f t="shared" si="29"/>
        <v>0.47402675791655491</v>
      </c>
      <c r="AI87" s="116">
        <f t="shared" si="29"/>
        <v>0.44467190915293919</v>
      </c>
      <c r="AJ87" s="116">
        <f t="shared" si="29"/>
        <v>0.41624535380155986</v>
      </c>
      <c r="AK87" s="116">
        <f t="shared" si="29"/>
        <v>0.38887108727040748</v>
      </c>
      <c r="AL87" s="116">
        <f t="shared" si="29"/>
        <v>0.36264426253124771</v>
      </c>
      <c r="AM87" s="116">
        <f t="shared" si="29"/>
        <v>0.33761488873450346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2.4123113234305023E-3</v>
      </c>
      <c r="G88" s="111">
        <f t="shared" si="29"/>
        <v>4.9178930595426889E-3</v>
      </c>
      <c r="H88" s="111">
        <f t="shared" si="29"/>
        <v>6.079112134693314E-3</v>
      </c>
      <c r="I88" s="111">
        <f t="shared" si="29"/>
        <v>8.5702343192858316E-3</v>
      </c>
      <c r="J88" s="110">
        <f t="shared" si="29"/>
        <v>1.3123714956330577E-2</v>
      </c>
      <c r="K88" s="68">
        <f t="shared" si="29"/>
        <v>2.0937771868674595E-2</v>
      </c>
      <c r="L88" s="68">
        <f t="shared" si="29"/>
        <v>2.9340758541076522E-2</v>
      </c>
      <c r="M88" s="68">
        <f t="shared" si="29"/>
        <v>3.8429826875486683E-2</v>
      </c>
      <c r="N88" s="111">
        <f t="shared" si="29"/>
        <v>4.8309374794393151E-2</v>
      </c>
      <c r="O88" s="110">
        <f t="shared" si="29"/>
        <v>5.9420178999839438E-2</v>
      </c>
      <c r="P88" s="68">
        <f t="shared" si="29"/>
        <v>7.1903259695958427E-2</v>
      </c>
      <c r="Q88" s="68">
        <f t="shared" si="29"/>
        <v>8.5855830813338196E-2</v>
      </c>
      <c r="R88" s="68">
        <f t="shared" si="29"/>
        <v>0.10134410179333489</v>
      </c>
      <c r="S88" s="111">
        <f t="shared" si="29"/>
        <v>0.11843215946585507</v>
      </c>
      <c r="T88" s="111">
        <f t="shared" si="29"/>
        <v>0.13714010910535077</v>
      </c>
      <c r="U88" s="111">
        <f t="shared" si="29"/>
        <v>0.1574913660669652</v>
      </c>
      <c r="V88" s="111">
        <f t="shared" si="29"/>
        <v>0.1794833495038678</v>
      </c>
      <c r="W88" s="111">
        <f t="shared" si="29"/>
        <v>0.203083927924644</v>
      </c>
      <c r="X88" s="116">
        <f t="shared" si="29"/>
        <v>0.22823103514970672</v>
      </c>
      <c r="Y88" s="116">
        <f t="shared" si="29"/>
        <v>0.2547949583590981</v>
      </c>
      <c r="Z88" s="116">
        <f t="shared" si="29"/>
        <v>0.28263867902826839</v>
      </c>
      <c r="AA88" s="116">
        <f t="shared" si="29"/>
        <v>0.31158377620979943</v>
      </c>
      <c r="AB88" s="116">
        <f t="shared" si="29"/>
        <v>0.34142169001613826</v>
      </c>
      <c r="AC88" s="116">
        <f t="shared" si="29"/>
        <v>0.3719397032091844</v>
      </c>
      <c r="AD88" s="116">
        <f t="shared" si="29"/>
        <v>0.40291637548531317</v>
      </c>
      <c r="AE88" s="116">
        <f t="shared" si="29"/>
        <v>0.43407447212153377</v>
      </c>
      <c r="AF88" s="116">
        <f t="shared" si="29"/>
        <v>0.46513301554376862</v>
      </c>
      <c r="AG88" s="116">
        <f t="shared" si="29"/>
        <v>0.49584227969655842</v>
      </c>
      <c r="AH88" s="116">
        <f t="shared" si="29"/>
        <v>0.5259732420834452</v>
      </c>
      <c r="AI88" s="116">
        <f t="shared" si="29"/>
        <v>0.55532809084706081</v>
      </c>
      <c r="AJ88" s="116">
        <f t="shared" si="29"/>
        <v>0.58375464619844009</v>
      </c>
      <c r="AK88" s="116">
        <f t="shared" si="29"/>
        <v>0.61112891298071437</v>
      </c>
      <c r="AL88" s="116">
        <f t="shared" si="29"/>
        <v>0.63735573771835319</v>
      </c>
      <c r="AM88" s="116">
        <f t="shared" si="29"/>
        <v>0.66238511126549648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1.7648931895947329E-5</v>
      </c>
      <c r="G89" s="111">
        <f t="shared" si="29"/>
        <v>2.2880852183856011E-5</v>
      </c>
      <c r="H89" s="111">
        <f t="shared" si="29"/>
        <v>2.5242329208692713E-5</v>
      </c>
      <c r="I89" s="111">
        <f t="shared" si="29"/>
        <v>2.8461159126366574E-5</v>
      </c>
      <c r="J89" s="110">
        <f t="shared" si="29"/>
        <v>3.0738643200597211E-5</v>
      </c>
      <c r="K89" s="68">
        <f t="shared" si="29"/>
        <v>3.3311960704638292E-5</v>
      </c>
      <c r="L89" s="68">
        <f t="shared" si="29"/>
        <v>3.6131369557670588E-5</v>
      </c>
      <c r="M89" s="68">
        <f t="shared" si="29"/>
        <v>3.9220724671467413E-5</v>
      </c>
      <c r="N89" s="111">
        <f t="shared" si="29"/>
        <v>4.2561436372408187E-5</v>
      </c>
      <c r="O89" s="110">
        <f t="shared" si="29"/>
        <v>4.5888459609153469E-5</v>
      </c>
      <c r="P89" s="68">
        <f t="shared" si="29"/>
        <v>4.9035526074081772E-5</v>
      </c>
      <c r="Q89" s="68">
        <f t="shared" si="29"/>
        <v>5.1920817786490636E-5</v>
      </c>
      <c r="R89" s="68">
        <f t="shared" si="29"/>
        <v>5.4481319696904477E-5</v>
      </c>
      <c r="S89" s="111">
        <f t="shared" si="29"/>
        <v>5.6677719664713191E-5</v>
      </c>
      <c r="T89" s="111">
        <f t="shared" si="29"/>
        <v>5.8487065654562595E-5</v>
      </c>
      <c r="U89" s="111">
        <f t="shared" si="29"/>
        <v>5.9901435732336132E-5</v>
      </c>
      <c r="V89" s="111">
        <f t="shared" si="29"/>
        <v>6.0919632076482826E-5</v>
      </c>
      <c r="W89" s="111">
        <f t="shared" si="29"/>
        <v>6.1546083219019712E-5</v>
      </c>
      <c r="X89" s="116">
        <f t="shared" si="29"/>
        <v>6.1789229740086371E-5</v>
      </c>
      <c r="Y89" s="116">
        <f t="shared" si="29"/>
        <v>6.1671894645993531E-5</v>
      </c>
      <c r="Z89" s="116">
        <f t="shared" si="29"/>
        <v>6.1208090608116713E-5</v>
      </c>
      <c r="AA89" s="116">
        <f t="shared" si="29"/>
        <v>6.0415004410750496E-5</v>
      </c>
      <c r="AB89" s="116">
        <f t="shared" si="29"/>
        <v>5.9316877694202384E-5</v>
      </c>
      <c r="AC89" s="116">
        <f t="shared" si="29"/>
        <v>5.794139298795354E-5</v>
      </c>
      <c r="AD89" s="116">
        <f t="shared" si="29"/>
        <v>5.6323673442022311E-5</v>
      </c>
      <c r="AE89" s="116">
        <f t="shared" si="29"/>
        <v>5.4499105314731987E-5</v>
      </c>
      <c r="AF89" s="116">
        <f t="shared" si="29"/>
        <v>5.2505174692748751E-5</v>
      </c>
      <c r="AG89" s="116">
        <f t="shared" si="29"/>
        <v>5.0379381736590302E-5</v>
      </c>
      <c r="AH89" s="116">
        <f t="shared" si="29"/>
        <v>4.8158639742644542E-5</v>
      </c>
      <c r="AI89" s="116">
        <f t="shared" si="29"/>
        <v>4.5878348798565623E-5</v>
      </c>
      <c r="AJ89" s="116">
        <f t="shared" si="29"/>
        <v>4.3568221866689355E-5</v>
      </c>
      <c r="AK89" s="116">
        <f t="shared" si="29"/>
        <v>4.125440861771394E-5</v>
      </c>
      <c r="AL89" s="116">
        <f t="shared" si="29"/>
        <v>3.8959334633769944E-5</v>
      </c>
      <c r="AM89" s="116">
        <f t="shared" si="29"/>
        <v>3.6700433315372445E-5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34664.838069999998</v>
      </c>
      <c r="J90" s="59">
        <f t="shared" si="30"/>
        <v>34954.891860000003</v>
      </c>
      <c r="K90" s="59">
        <f t="shared" si="30"/>
        <v>35115.33423</v>
      </c>
      <c r="L90" s="59">
        <f t="shared" si="30"/>
        <v>35229.701630000003</v>
      </c>
      <c r="M90" s="59">
        <f t="shared" si="30"/>
        <v>35295.551639999998</v>
      </c>
      <c r="N90" s="59">
        <f t="shared" si="30"/>
        <v>35313.451379999999</v>
      </c>
      <c r="O90" s="59">
        <f t="shared" si="30"/>
        <v>35376.99151</v>
      </c>
      <c r="P90" s="59">
        <f t="shared" si="30"/>
        <v>35486.424339999998</v>
      </c>
      <c r="Q90" s="59">
        <f t="shared" si="30"/>
        <v>35632.588620000002</v>
      </c>
      <c r="R90" s="59">
        <f t="shared" si="30"/>
        <v>35803.25258</v>
      </c>
      <c r="S90" s="59">
        <f t="shared" si="30"/>
        <v>35990.63334</v>
      </c>
      <c r="T90" s="59">
        <f t="shared" si="30"/>
        <v>36184.232689999997</v>
      </c>
      <c r="U90" s="59">
        <f t="shared" si="30"/>
        <v>36380.129280000001</v>
      </c>
      <c r="V90" s="59">
        <f t="shared" si="30"/>
        <v>36576.105009999999</v>
      </c>
      <c r="W90" s="59">
        <f t="shared" si="30"/>
        <v>36771.488429999998</v>
      </c>
      <c r="X90" s="59">
        <f t="shared" si="30"/>
        <v>36967.257539999999</v>
      </c>
      <c r="Y90" s="59">
        <f t="shared" si="30"/>
        <v>37161.202799999999</v>
      </c>
      <c r="Z90" s="59">
        <f t="shared" si="30"/>
        <v>37355.315649999997</v>
      </c>
      <c r="AA90" s="59">
        <f t="shared" si="30"/>
        <v>37551.001859999997</v>
      </c>
      <c r="AB90" s="59">
        <f t="shared" si="30"/>
        <v>37749.685790000003</v>
      </c>
      <c r="AC90" s="59">
        <f t="shared" si="30"/>
        <v>37954.814659999996</v>
      </c>
      <c r="AD90" s="59">
        <f t="shared" si="30"/>
        <v>38170.441550000003</v>
      </c>
      <c r="AE90" s="59">
        <f t="shared" si="30"/>
        <v>38395.049330000002</v>
      </c>
      <c r="AF90" s="59">
        <f t="shared" si="30"/>
        <v>38625.776389999999</v>
      </c>
      <c r="AG90" s="59">
        <f t="shared" si="30"/>
        <v>38861.186710000002</v>
      </c>
      <c r="AH90" s="59">
        <f t="shared" si="30"/>
        <v>39099.430549999997</v>
      </c>
      <c r="AI90" s="59">
        <f t="shared" si="30"/>
        <v>39338.84979</v>
      </c>
      <c r="AJ90" s="59">
        <f t="shared" si="30"/>
        <v>39579.513740000002</v>
      </c>
      <c r="AK90" s="59">
        <f t="shared" si="30"/>
        <v>39821.285580000003</v>
      </c>
      <c r="AL90" s="59">
        <f t="shared" si="30"/>
        <v>40063.970179999997</v>
      </c>
      <c r="AM90" s="59">
        <f t="shared" si="30"/>
        <v>40309.966160000004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2.4123113234305023E-3</v>
      </c>
      <c r="G91" s="128">
        <f t="shared" si="31"/>
        <v>4.9178930595426889E-3</v>
      </c>
      <c r="H91" s="128">
        <f t="shared" si="31"/>
        <v>6.079112134693314E-3</v>
      </c>
      <c r="I91" s="128">
        <f t="shared" si="31"/>
        <v>8.5702343192858316E-3</v>
      </c>
      <c r="J91" s="127">
        <f t="shared" si="31"/>
        <v>1.3123714956330577E-2</v>
      </c>
      <c r="K91" s="71">
        <f t="shared" si="31"/>
        <v>2.0937771868674595E-2</v>
      </c>
      <c r="L91" s="71">
        <f t="shared" si="31"/>
        <v>2.9340758541076522E-2</v>
      </c>
      <c r="M91" s="71">
        <f t="shared" si="31"/>
        <v>3.8429826875486683E-2</v>
      </c>
      <c r="N91" s="128">
        <f t="shared" si="31"/>
        <v>4.8309374794393151E-2</v>
      </c>
      <c r="O91" s="127">
        <f t="shared" si="31"/>
        <v>5.9420178999839438E-2</v>
      </c>
      <c r="P91" s="71">
        <f t="shared" si="31"/>
        <v>7.1903259695958427E-2</v>
      </c>
      <c r="Q91" s="71">
        <f t="shared" si="31"/>
        <v>8.5855830813338196E-2</v>
      </c>
      <c r="R91" s="71">
        <f t="shared" si="31"/>
        <v>0.10134410179333489</v>
      </c>
      <c r="S91" s="128">
        <f t="shared" si="31"/>
        <v>0.11843215946585507</v>
      </c>
      <c r="T91" s="128">
        <f t="shared" si="31"/>
        <v>0.13714010910535077</v>
      </c>
      <c r="U91" s="128">
        <f t="shared" si="31"/>
        <v>0.1574913660669652</v>
      </c>
      <c r="V91" s="128">
        <f t="shared" si="31"/>
        <v>0.1794833495038678</v>
      </c>
      <c r="W91" s="128">
        <f t="shared" si="31"/>
        <v>0.203083927924644</v>
      </c>
      <c r="X91" s="120">
        <f t="shared" si="31"/>
        <v>0.22823103514970672</v>
      </c>
      <c r="Y91" s="120">
        <f t="shared" si="31"/>
        <v>0.2547949583590981</v>
      </c>
      <c r="Z91" s="120">
        <f t="shared" si="31"/>
        <v>0.28263867902826839</v>
      </c>
      <c r="AA91" s="120">
        <f t="shared" si="31"/>
        <v>0.31158377620979943</v>
      </c>
      <c r="AB91" s="120">
        <f t="shared" si="31"/>
        <v>0.34142169001613826</v>
      </c>
      <c r="AC91" s="120">
        <f t="shared" si="31"/>
        <v>0.3719397032091844</v>
      </c>
      <c r="AD91" s="120">
        <f t="shared" si="31"/>
        <v>0.40291637548531317</v>
      </c>
      <c r="AE91" s="120">
        <f t="shared" si="31"/>
        <v>0.43407447212153377</v>
      </c>
      <c r="AF91" s="120">
        <f t="shared" si="31"/>
        <v>0.46513301554376862</v>
      </c>
      <c r="AG91" s="120">
        <f t="shared" si="31"/>
        <v>0.49584227969655842</v>
      </c>
      <c r="AH91" s="120">
        <f t="shared" si="31"/>
        <v>0.5259732420834452</v>
      </c>
      <c r="AI91" s="120">
        <f t="shared" si="31"/>
        <v>0.55532809084706081</v>
      </c>
      <c r="AJ91" s="120">
        <f t="shared" si="31"/>
        <v>0.58375464619844009</v>
      </c>
      <c r="AK91" s="120">
        <f t="shared" si="31"/>
        <v>0.61112891298071437</v>
      </c>
      <c r="AL91" s="120">
        <f t="shared" si="31"/>
        <v>0.63735573771835319</v>
      </c>
      <c r="AM91" s="120">
        <f t="shared" si="31"/>
        <v>0.66238511126549648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4.1269990508465817E-5</v>
      </c>
      <c r="G92" s="111">
        <f t="shared" si="31"/>
        <v>1.1164333161117813E-4</v>
      </c>
      <c r="H92" s="111">
        <f t="shared" si="31"/>
        <v>1.4997030171805264E-4</v>
      </c>
      <c r="I92" s="111">
        <f t="shared" si="31"/>
        <v>2.3595053484696694E-4</v>
      </c>
      <c r="J92" s="110">
        <f t="shared" si="31"/>
        <v>4.0290956946476442E-4</v>
      </c>
      <c r="K92" s="68">
        <f t="shared" si="31"/>
        <v>7.0939063079508669E-4</v>
      </c>
      <c r="L92" s="68">
        <f t="shared" si="31"/>
        <v>1.0672977138693979E-3</v>
      </c>
      <c r="M92" s="68">
        <f t="shared" si="31"/>
        <v>1.4874165190976458E-3</v>
      </c>
      <c r="N92" s="111">
        <f t="shared" si="31"/>
        <v>1.9818350394840392E-3</v>
      </c>
      <c r="O92" s="110">
        <f t="shared" si="31"/>
        <v>2.5807688337260762E-3</v>
      </c>
      <c r="P92" s="68">
        <f t="shared" si="31"/>
        <v>3.3014145741345775E-3</v>
      </c>
      <c r="Q92" s="68">
        <f t="shared" si="31"/>
        <v>4.1590572321433539E-3</v>
      </c>
      <c r="R92" s="68">
        <f t="shared" si="31"/>
        <v>5.1673969896061326E-3</v>
      </c>
      <c r="S92" s="111">
        <f t="shared" si="31"/>
        <v>6.3402310441253266E-3</v>
      </c>
      <c r="T92" s="111">
        <f t="shared" si="31"/>
        <v>7.6886749315230544E-3</v>
      </c>
      <c r="U92" s="111">
        <f t="shared" si="31"/>
        <v>9.2244121431555286E-3</v>
      </c>
      <c r="V92" s="111">
        <f t="shared" si="31"/>
        <v>1.0957680108103997E-2</v>
      </c>
      <c r="W92" s="111">
        <f t="shared" si="31"/>
        <v>1.2896830910252061E-2</v>
      </c>
      <c r="X92" s="116">
        <f t="shared" si="31"/>
        <v>1.5048145083472157E-2</v>
      </c>
      <c r="Y92" s="116">
        <f t="shared" si="31"/>
        <v>1.7412151414539251E-2</v>
      </c>
      <c r="Z92" s="116">
        <f t="shared" si="31"/>
        <v>1.9988260789866999E-2</v>
      </c>
      <c r="AA92" s="116">
        <f t="shared" si="31"/>
        <v>2.2771785029545948E-2</v>
      </c>
      <c r="AB92" s="116">
        <f t="shared" si="31"/>
        <v>2.5754340314470731E-2</v>
      </c>
      <c r="AC92" s="116">
        <f t="shared" si="31"/>
        <v>2.8926272801881207E-2</v>
      </c>
      <c r="AD92" s="116">
        <f t="shared" si="31"/>
        <v>3.2275900984435953E-2</v>
      </c>
      <c r="AE92" s="116">
        <f t="shared" si="31"/>
        <v>3.5783914332061621E-2</v>
      </c>
      <c r="AF92" s="116">
        <f t="shared" si="31"/>
        <v>3.9428431589902863E-2</v>
      </c>
      <c r="AG92" s="116">
        <f t="shared" si="31"/>
        <v>4.3188921314338317E-2</v>
      </c>
      <c r="AH92" s="116">
        <f t="shared" si="31"/>
        <v>4.7044882115297205E-2</v>
      </c>
      <c r="AI92" s="116">
        <f t="shared" si="31"/>
        <v>5.0977294956645457E-2</v>
      </c>
      <c r="AJ92" s="116">
        <f t="shared" si="31"/>
        <v>5.4970699622344577E-2</v>
      </c>
      <c r="AK92" s="116">
        <f t="shared" si="31"/>
        <v>5.9011161336795799E-2</v>
      </c>
      <c r="AL92" s="116">
        <f t="shared" si="31"/>
        <v>6.3086643426610106E-2</v>
      </c>
      <c r="AM92" s="116">
        <f t="shared" si="31"/>
        <v>6.7190334798336124E-2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3.636634118770262E-5</v>
      </c>
      <c r="G93" s="111">
        <f t="shared" si="31"/>
        <v>8.9393909096120394E-5</v>
      </c>
      <c r="H93" s="111">
        <f t="shared" si="31"/>
        <v>1.1699997765509999E-4</v>
      </c>
      <c r="I93" s="111">
        <f t="shared" si="31"/>
        <v>1.7811786587699471E-4</v>
      </c>
      <c r="J93" s="110">
        <f t="shared" si="31"/>
        <v>2.9479955856456195E-4</v>
      </c>
      <c r="K93" s="68">
        <f t="shared" si="31"/>
        <v>5.0505966692033393E-4</v>
      </c>
      <c r="L93" s="68">
        <f t="shared" si="31"/>
        <v>7.452715832155061E-4</v>
      </c>
      <c r="M93" s="68">
        <f t="shared" si="31"/>
        <v>1.0212134772006639E-3</v>
      </c>
      <c r="N93" s="111">
        <f t="shared" si="31"/>
        <v>1.3392278404365924E-3</v>
      </c>
      <c r="O93" s="110">
        <f t="shared" si="31"/>
        <v>1.7169621281343378E-3</v>
      </c>
      <c r="P93" s="68">
        <f t="shared" si="31"/>
        <v>2.1631996868580537E-3</v>
      </c>
      <c r="Q93" s="68">
        <f t="shared" si="31"/>
        <v>2.6852912638599086E-3</v>
      </c>
      <c r="R93" s="68">
        <f t="shared" si="31"/>
        <v>3.2894310967095937E-3</v>
      </c>
      <c r="S93" s="111">
        <f t="shared" si="31"/>
        <v>3.9817023042140213E-3</v>
      </c>
      <c r="T93" s="111">
        <f t="shared" si="31"/>
        <v>4.7664266637237355E-3</v>
      </c>
      <c r="U93" s="111">
        <f t="shared" si="31"/>
        <v>5.6480820977445412E-3</v>
      </c>
      <c r="V93" s="111">
        <f t="shared" si="31"/>
        <v>6.6301099811939762E-3</v>
      </c>
      <c r="W93" s="111">
        <f t="shared" si="31"/>
        <v>7.7146849097508782E-3</v>
      </c>
      <c r="X93" s="116">
        <f t="shared" si="31"/>
        <v>8.9026282526880676E-3</v>
      </c>
      <c r="Y93" s="116">
        <f t="shared" si="31"/>
        <v>1.0191445097681285E-2</v>
      </c>
      <c r="Z93" s="116">
        <f t="shared" si="31"/>
        <v>1.1577974501736006E-2</v>
      </c>
      <c r="AA93" s="116">
        <f t="shared" si="31"/>
        <v>1.3056758685905273E-2</v>
      </c>
      <c r="AB93" s="116">
        <f t="shared" si="31"/>
        <v>1.462037235674697E-2</v>
      </c>
      <c r="AC93" s="116">
        <f t="shared" si="31"/>
        <v>1.6260728714621527E-2</v>
      </c>
      <c r="AD93" s="116">
        <f t="shared" si="31"/>
        <v>1.7968737626510373E-2</v>
      </c>
      <c r="AE93" s="116">
        <f t="shared" si="31"/>
        <v>1.9731547827653226E-2</v>
      </c>
      <c r="AF93" s="116">
        <f t="shared" si="31"/>
        <v>2.1535247348849474E-2</v>
      </c>
      <c r="AG93" s="116">
        <f t="shared" si="31"/>
        <v>2.3366853950611124E-2</v>
      </c>
      <c r="AH93" s="116">
        <f t="shared" si="31"/>
        <v>2.5213694376937674E-2</v>
      </c>
      <c r="AI93" s="116">
        <f t="shared" si="31"/>
        <v>2.7064103696052676E-2</v>
      </c>
      <c r="AJ93" s="116">
        <f t="shared" si="31"/>
        <v>2.8908397877654167E-2</v>
      </c>
      <c r="AK93" s="116">
        <f t="shared" si="31"/>
        <v>3.0737885986653269E-2</v>
      </c>
      <c r="AL93" s="116">
        <f t="shared" si="31"/>
        <v>3.2545017609136015E-2</v>
      </c>
      <c r="AM93" s="116">
        <f t="shared" si="31"/>
        <v>3.4324743055055937E-2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7.0856125731698084E-5</v>
      </c>
      <c r="G94" s="111">
        <f t="shared" si="31"/>
        <v>1.4582061239767471E-4</v>
      </c>
      <c r="H94" s="111">
        <f t="shared" si="31"/>
        <v>1.8063321815765584E-4</v>
      </c>
      <c r="I94" s="111">
        <f t="shared" si="31"/>
        <v>2.5521251113693724E-4</v>
      </c>
      <c r="J94" s="110">
        <f t="shared" si="31"/>
        <v>3.9130862097308739E-4</v>
      </c>
      <c r="K94" s="68">
        <f t="shared" si="31"/>
        <v>6.2426541055878764E-4</v>
      </c>
      <c r="L94" s="68">
        <f t="shared" si="31"/>
        <v>8.7377366357785976E-4</v>
      </c>
      <c r="M94" s="68">
        <f t="shared" si="31"/>
        <v>1.1420417652381535E-3</v>
      </c>
      <c r="N94" s="111">
        <f t="shared" si="31"/>
        <v>1.4312700861809674E-3</v>
      </c>
      <c r="O94" s="110">
        <f t="shared" si="31"/>
        <v>1.7532362183049861E-3</v>
      </c>
      <c r="P94" s="68">
        <f t="shared" si="31"/>
        <v>2.1106029613576979E-3</v>
      </c>
      <c r="Q94" s="68">
        <f t="shared" si="31"/>
        <v>2.5045329022183177E-3</v>
      </c>
      <c r="R94" s="68">
        <f t="shared" si="31"/>
        <v>2.9351064422203396E-3</v>
      </c>
      <c r="S94" s="111">
        <f t="shared" si="31"/>
        <v>3.4021595325446417E-3</v>
      </c>
      <c r="T94" s="111">
        <f t="shared" si="31"/>
        <v>3.9041376477506841E-3</v>
      </c>
      <c r="U94" s="111">
        <f t="shared" si="31"/>
        <v>4.4393912967425281E-3</v>
      </c>
      <c r="V94" s="111">
        <f t="shared" si="31"/>
        <v>5.0053733455201494E-3</v>
      </c>
      <c r="W94" s="111">
        <f t="shared" si="31"/>
        <v>5.598567653629245E-3</v>
      </c>
      <c r="X94" s="116">
        <f t="shared" si="31"/>
        <v>6.2145002304111957E-3</v>
      </c>
      <c r="Y94" s="116">
        <f t="shared" si="31"/>
        <v>6.8468942856715074E-3</v>
      </c>
      <c r="Z94" s="116">
        <f t="shared" si="31"/>
        <v>7.489252234440697E-3</v>
      </c>
      <c r="AA94" s="116">
        <f t="shared" si="31"/>
        <v>8.1340417078288856E-3</v>
      </c>
      <c r="AB94" s="116">
        <f t="shared" si="31"/>
        <v>8.7730924316125267E-3</v>
      </c>
      <c r="AC94" s="116">
        <f t="shared" si="31"/>
        <v>9.3981999832007616E-3</v>
      </c>
      <c r="AD94" s="116">
        <f t="shared" si="31"/>
        <v>1.0001102235087976E-2</v>
      </c>
      <c r="AE94" s="116">
        <f t="shared" si="31"/>
        <v>1.0572698837056032E-2</v>
      </c>
      <c r="AF94" s="116">
        <f t="shared" si="31"/>
        <v>1.1104227127225908E-2</v>
      </c>
      <c r="AG94" s="116">
        <f t="shared" si="31"/>
        <v>1.1587930506613189E-2</v>
      </c>
      <c r="AH94" s="116">
        <f t="shared" si="31"/>
        <v>1.2016921210633849E-2</v>
      </c>
      <c r="AI94" s="116">
        <f t="shared" si="31"/>
        <v>1.2385327842601369E-2</v>
      </c>
      <c r="AJ94" s="116">
        <f t="shared" si="31"/>
        <v>1.2688461050810272E-2</v>
      </c>
      <c r="AK94" s="116">
        <f t="shared" si="31"/>
        <v>1.2922536266846462E-2</v>
      </c>
      <c r="AL94" s="116">
        <f t="shared" si="31"/>
        <v>1.3084628444079977E-2</v>
      </c>
      <c r="AM94" s="116">
        <f t="shared" si="31"/>
        <v>1.3172560175128661E-2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1.5702162417086665E-3</v>
      </c>
      <c r="G95" s="111">
        <f t="shared" si="31"/>
        <v>3.1857009008638376E-3</v>
      </c>
      <c r="H95" s="111">
        <f t="shared" si="31"/>
        <v>3.9311128772266009E-3</v>
      </c>
      <c r="I95" s="111">
        <f t="shared" si="31"/>
        <v>5.5280297347138308E-3</v>
      </c>
      <c r="J95" s="110">
        <f t="shared" si="31"/>
        <v>8.4413337961904353E-3</v>
      </c>
      <c r="K95" s="68">
        <f t="shared" si="31"/>
        <v>1.3429188624869312E-2</v>
      </c>
      <c r="L95" s="68">
        <f t="shared" si="31"/>
        <v>1.8776580782526486E-2</v>
      </c>
      <c r="M95" s="68">
        <f t="shared" si="31"/>
        <v>2.4541467710575214E-2</v>
      </c>
      <c r="N95" s="111">
        <f t="shared" si="31"/>
        <v>3.0785841811421383E-2</v>
      </c>
      <c r="O95" s="110">
        <f t="shared" si="31"/>
        <v>3.7783556881092174E-2</v>
      </c>
      <c r="P95" s="68">
        <f t="shared" si="31"/>
        <v>4.5617862974582243E-2</v>
      </c>
      <c r="Q95" s="68">
        <f t="shared" si="31"/>
        <v>5.4344169873561089E-2</v>
      </c>
      <c r="R95" s="68">
        <f t="shared" si="31"/>
        <v>6.3998323891946249E-2</v>
      </c>
      <c r="S95" s="111">
        <f t="shared" si="31"/>
        <v>7.4614727938544234E-2</v>
      </c>
      <c r="T95" s="111">
        <f t="shared" si="31"/>
        <v>8.6200282971925585E-2</v>
      </c>
      <c r="U95" s="111">
        <f t="shared" si="31"/>
        <v>9.8763769236391227E-2</v>
      </c>
      <c r="V95" s="111">
        <f t="shared" si="31"/>
        <v>0.11229764259690919</v>
      </c>
      <c r="W95" s="111">
        <f t="shared" si="31"/>
        <v>0.12677594174286189</v>
      </c>
      <c r="X95" s="116">
        <f t="shared" si="31"/>
        <v>0.14215414444292584</v>
      </c>
      <c r="Y95" s="116">
        <f t="shared" si="31"/>
        <v>0.1583463691062228</v>
      </c>
      <c r="Z95" s="116">
        <f t="shared" si="31"/>
        <v>0.1752625801195713</v>
      </c>
      <c r="AA95" s="116">
        <f t="shared" si="31"/>
        <v>0.19278777511690071</v>
      </c>
      <c r="AB95" s="116">
        <f t="shared" si="31"/>
        <v>0.21078919441252386</v>
      </c>
      <c r="AC95" s="116">
        <f t="shared" si="31"/>
        <v>0.22913209451567379</v>
      </c>
      <c r="AD95" s="116">
        <f t="shared" si="31"/>
        <v>0.24767716686264005</v>
      </c>
      <c r="AE95" s="116">
        <f t="shared" si="31"/>
        <v>0.26625264658827824</v>
      </c>
      <c r="AF95" s="116">
        <f t="shared" si="31"/>
        <v>0.28468579476493988</v>
      </c>
      <c r="AG95" s="116">
        <f t="shared" si="31"/>
        <v>0.30282377035521052</v>
      </c>
      <c r="AH95" s="116">
        <f t="shared" si="31"/>
        <v>0.32052741494466602</v>
      </c>
      <c r="AI95" s="116">
        <f t="shared" si="31"/>
        <v>0.33767736095265233</v>
      </c>
      <c r="AJ95" s="116">
        <f t="shared" si="31"/>
        <v>0.35418237480347575</v>
      </c>
      <c r="AK95" s="116">
        <f t="shared" si="31"/>
        <v>0.36996899058927868</v>
      </c>
      <c r="AL95" s="116">
        <f t="shared" si="31"/>
        <v>0.38498173223230975</v>
      </c>
      <c r="AM95" s="116">
        <f t="shared" si="31"/>
        <v>0.39919200418400941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6.0110641602098666E-4</v>
      </c>
      <c r="G96" s="111">
        <f t="shared" si="31"/>
        <v>1.2055029229689708E-3</v>
      </c>
      <c r="H96" s="111">
        <f t="shared" si="31"/>
        <v>1.481540261544135E-3</v>
      </c>
      <c r="I96" s="111">
        <f t="shared" si="31"/>
        <v>2.0711056943356438E-3</v>
      </c>
      <c r="J96" s="110">
        <f t="shared" si="31"/>
        <v>3.141967766339415E-3</v>
      </c>
      <c r="K96" s="68">
        <f t="shared" si="31"/>
        <v>4.9658840595919341E-3</v>
      </c>
      <c r="L96" s="68">
        <f t="shared" si="31"/>
        <v>6.9078901109046941E-3</v>
      </c>
      <c r="M96" s="68">
        <f t="shared" si="31"/>
        <v>8.9861920968123451E-3</v>
      </c>
      <c r="N96" s="111">
        <f t="shared" si="31"/>
        <v>1.1220140861802107E-2</v>
      </c>
      <c r="O96" s="110">
        <f t="shared" si="31"/>
        <v>1.3704451048726274E-2</v>
      </c>
      <c r="P96" s="68">
        <f t="shared" si="31"/>
        <v>1.6464931966712767E-2</v>
      </c>
      <c r="Q96" s="68">
        <f t="shared" si="31"/>
        <v>1.9517492804596581E-2</v>
      </c>
      <c r="R96" s="68">
        <f t="shared" si="31"/>
        <v>2.2871235569179117E-2</v>
      </c>
      <c r="S96" s="111">
        <f t="shared" si="31"/>
        <v>2.6534829228431686E-2</v>
      </c>
      <c r="T96" s="111">
        <f t="shared" si="31"/>
        <v>3.0507474911995985E-2</v>
      </c>
      <c r="U96" s="111">
        <f t="shared" si="31"/>
        <v>3.4789045202645301E-2</v>
      </c>
      <c r="V96" s="111">
        <f t="shared" si="31"/>
        <v>3.9373809666345336E-2</v>
      </c>
      <c r="W96" s="111">
        <f t="shared" si="31"/>
        <v>4.4249796852729686E-2</v>
      </c>
      <c r="X96" s="116">
        <f t="shared" si="31"/>
        <v>4.9398813504735843E-2</v>
      </c>
      <c r="Y96" s="116">
        <f t="shared" si="31"/>
        <v>5.4788983875408898E-2</v>
      </c>
      <c r="Z96" s="116">
        <f t="shared" si="31"/>
        <v>6.038739351410085E-2</v>
      </c>
      <c r="AA96" s="116">
        <f t="shared" si="31"/>
        <v>6.6153137678228655E-2</v>
      </c>
      <c r="AB96" s="116">
        <f t="shared" si="31"/>
        <v>7.2039919885118597E-2</v>
      </c>
      <c r="AC96" s="116">
        <f t="shared" si="31"/>
        <v>7.8001258167650883E-2</v>
      </c>
      <c r="AD96" s="116">
        <f t="shared" si="31"/>
        <v>8.3989732233003211E-2</v>
      </c>
      <c r="AE96" s="116">
        <f t="shared" si="31"/>
        <v>8.9948118188809198E-2</v>
      </c>
      <c r="AF96" s="116">
        <f t="shared" si="31"/>
        <v>9.5819697748734375E-2</v>
      </c>
      <c r="AG96" s="116">
        <f t="shared" si="31"/>
        <v>0.10155493396151102</v>
      </c>
      <c r="AH96" s="116">
        <f t="shared" si="31"/>
        <v>0.1071094878388197</v>
      </c>
      <c r="AI96" s="116">
        <f t="shared" si="31"/>
        <v>0.11244607385863276</v>
      </c>
      <c r="AJ96" s="116">
        <f t="shared" si="31"/>
        <v>0.11753698657238733</v>
      </c>
      <c r="AK96" s="116">
        <f t="shared" si="31"/>
        <v>0.12236076389877315</v>
      </c>
      <c r="AL96" s="116">
        <f t="shared" si="31"/>
        <v>0.12690214874256378</v>
      </c>
      <c r="AM96" s="116">
        <f t="shared" si="31"/>
        <v>0.13115456076086171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1.698766403612974E-7</v>
      </c>
      <c r="J97" s="110">
        <f t="shared" si="31"/>
        <v>1.5535673981627357E-7</v>
      </c>
      <c r="K97" s="68">
        <f t="shared" si="31"/>
        <v>1.4261213369632791E-7</v>
      </c>
      <c r="L97" s="68">
        <f t="shared" si="31"/>
        <v>1.3108697509000162E-7</v>
      </c>
      <c r="M97" s="68">
        <f t="shared" si="31"/>
        <v>1.206601209534177E-7</v>
      </c>
      <c r="N97" s="111">
        <f t="shared" si="31"/>
        <v>1.1121382721101785E-7</v>
      </c>
      <c r="O97" s="110">
        <f t="shared" si="31"/>
        <v>1.0237484973746995E-7</v>
      </c>
      <c r="P97" s="68">
        <f t="shared" si="31"/>
        <v>9.4116800779934542E-8</v>
      </c>
      <c r="Q97" s="68">
        <f t="shared" si="31"/>
        <v>8.6436514698549559E-8</v>
      </c>
      <c r="R97" s="68">
        <f t="shared" si="31"/>
        <v>7.9329983041445786E-8</v>
      </c>
      <c r="S97" s="111">
        <f t="shared" si="31"/>
        <v>7.2775563443307828E-8</v>
      </c>
      <c r="T97" s="111">
        <f t="shared" si="31"/>
        <v>6.6753020319469986E-8</v>
      </c>
      <c r="U97" s="111">
        <f t="shared" si="31"/>
        <v>6.1226759334924499E-8</v>
      </c>
      <c r="V97" s="111">
        <f t="shared" si="31"/>
        <v>5.6159506033745392E-8</v>
      </c>
      <c r="W97" s="111">
        <f t="shared" si="31"/>
        <v>5.1513937587975958E-8</v>
      </c>
      <c r="X97" s="116">
        <f t="shared" si="31"/>
        <v>4.7253496100159991E-8</v>
      </c>
      <c r="Y97" s="116">
        <f t="shared" si="31"/>
        <v>4.3348756192574047E-8</v>
      </c>
      <c r="Z97" s="116">
        <f t="shared" si="31"/>
        <v>3.9767584723915996E-8</v>
      </c>
      <c r="AA97" s="116">
        <f t="shared" si="31"/>
        <v>3.6481721183031044E-8</v>
      </c>
      <c r="AB97" s="116">
        <f t="shared" si="31"/>
        <v>3.3465608615334646E-8</v>
      </c>
      <c r="AC97" s="116">
        <f t="shared" si="31"/>
        <v>3.0694489762000597E-8</v>
      </c>
      <c r="AD97" s="116">
        <f t="shared" si="31"/>
        <v>2.8145912291653853E-8</v>
      </c>
      <c r="AE97" s="116">
        <f t="shared" si="31"/>
        <v>2.5803731139521888E-8</v>
      </c>
      <c r="AF97" s="116">
        <f t="shared" si="31"/>
        <v>2.3653517764280726E-8</v>
      </c>
      <c r="AG97" s="116">
        <f t="shared" si="31"/>
        <v>2.1680641285799784E-8</v>
      </c>
      <c r="AH97" s="116">
        <f t="shared" si="31"/>
        <v>1.9871606288649645E-8</v>
      </c>
      <c r="AI97" s="116">
        <f t="shared" si="31"/>
        <v>1.8213649352354388E-8</v>
      </c>
      <c r="AJ97" s="116">
        <f t="shared" si="31"/>
        <v>1.6694114847910206E-8</v>
      </c>
      <c r="AK97" s="116">
        <f t="shared" si="31"/>
        <v>1.5301492634532869E-8</v>
      </c>
      <c r="AL97" s="116">
        <f t="shared" si="31"/>
        <v>1.4025240371222743E-8</v>
      </c>
      <c r="AM97" s="116">
        <f t="shared" si="31"/>
        <v>1.2854852146072849E-8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9.2236235087677463E-5</v>
      </c>
      <c r="G98" s="111">
        <f t="shared" si="31"/>
        <v>1.796292355326993E-4</v>
      </c>
      <c r="H98" s="111">
        <f t="shared" si="31"/>
        <v>2.1866950870851114E-4</v>
      </c>
      <c r="I98" s="111">
        <f t="shared" si="31"/>
        <v>3.0164810171288368E-4</v>
      </c>
      <c r="J98" s="110">
        <f t="shared" si="31"/>
        <v>4.512402871441754E-4</v>
      </c>
      <c r="K98" s="68">
        <f t="shared" si="31"/>
        <v>7.0384086530734982E-4</v>
      </c>
      <c r="L98" s="68">
        <f t="shared" si="31"/>
        <v>9.6981359191829165E-4</v>
      </c>
      <c r="M98" s="68">
        <f t="shared" si="31"/>
        <v>1.2513746525481418E-3</v>
      </c>
      <c r="N98" s="111">
        <f t="shared" si="31"/>
        <v>1.5509479606125092E-3</v>
      </c>
      <c r="O98" s="110">
        <f t="shared" ref="O98:AM106" si="32">O56/O$48</f>
        <v>1.8811014967507621E-3</v>
      </c>
      <c r="P98" s="68">
        <f t="shared" si="32"/>
        <v>2.2451534394293386E-3</v>
      </c>
      <c r="Q98" s="68">
        <f t="shared" si="32"/>
        <v>2.6452003115792714E-3</v>
      </c>
      <c r="R98" s="68">
        <f t="shared" si="32"/>
        <v>3.0825284700991265E-3</v>
      </c>
      <c r="S98" s="111">
        <f t="shared" si="32"/>
        <v>3.5584366407262567E-3</v>
      </c>
      <c r="T98" s="111">
        <f t="shared" si="32"/>
        <v>4.07304519519991E-3</v>
      </c>
      <c r="U98" s="111">
        <f t="shared" si="32"/>
        <v>4.6266048865453617E-3</v>
      </c>
      <c r="V98" s="111">
        <f t="shared" si="32"/>
        <v>5.2186776461794725E-3</v>
      </c>
      <c r="W98" s="111">
        <f t="shared" si="32"/>
        <v>5.8480543263665762E-3</v>
      </c>
      <c r="X98" s="116">
        <f t="shared" si="32"/>
        <v>6.5127563774372427E-3</v>
      </c>
      <c r="Y98" s="116">
        <f t="shared" si="32"/>
        <v>7.2090712279097701E-3</v>
      </c>
      <c r="Z98" s="116">
        <f t="shared" si="32"/>
        <v>7.9331780134482693E-3</v>
      </c>
      <c r="AA98" s="116">
        <f t="shared" si="32"/>
        <v>8.6802414384370852E-3</v>
      </c>
      <c r="AB98" s="116">
        <f t="shared" si="32"/>
        <v>9.444737224659161E-3</v>
      </c>
      <c r="AC98" s="116">
        <f t="shared" si="32"/>
        <v>1.022111833966732E-2</v>
      </c>
      <c r="AD98" s="116">
        <f t="shared" si="32"/>
        <v>1.1003707383102043E-2</v>
      </c>
      <c r="AE98" s="116">
        <f t="shared" si="32"/>
        <v>1.1785520651654285E-2</v>
      </c>
      <c r="AF98" s="116">
        <f t="shared" si="32"/>
        <v>1.2559593539344258E-2</v>
      </c>
      <c r="AG98" s="116">
        <f t="shared" si="32"/>
        <v>1.3319847949131245E-2</v>
      </c>
      <c r="AH98" s="116">
        <f t="shared" si="32"/>
        <v>1.406082175536953E-2</v>
      </c>
      <c r="AI98" s="116">
        <f t="shared" si="32"/>
        <v>1.4777911436235715E-2</v>
      </c>
      <c r="AJ98" s="116">
        <f t="shared" si="32"/>
        <v>1.5467709563629417E-2</v>
      </c>
      <c r="AK98" s="116">
        <f t="shared" si="32"/>
        <v>1.6127559433253235E-2</v>
      </c>
      <c r="AL98" s="116">
        <f t="shared" si="32"/>
        <v>1.6755553138742878E-2</v>
      </c>
      <c r="AM98" s="116">
        <f t="shared" si="32"/>
        <v>1.7350895285395594E-2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0.99142976582206777</v>
      </c>
      <c r="J99" s="127">
        <f t="shared" si="33"/>
        <v>0.98687628524678839</v>
      </c>
      <c r="K99" s="71">
        <f t="shared" si="33"/>
        <v>0.97906222805158827</v>
      </c>
      <c r="L99" s="71">
        <f t="shared" si="33"/>
        <v>0.97065924171438966</v>
      </c>
      <c r="M99" s="71">
        <f t="shared" si="33"/>
        <v>0.9615701730961812</v>
      </c>
      <c r="N99" s="128">
        <f t="shared" si="33"/>
        <v>0.95169062514897129</v>
      </c>
      <c r="O99" s="127">
        <f t="shared" si="33"/>
        <v>0.94057982122629624</v>
      </c>
      <c r="P99" s="71">
        <f t="shared" si="33"/>
        <v>0.9280967401631427</v>
      </c>
      <c r="Q99" s="71">
        <f t="shared" si="33"/>
        <v>0.91414416918666175</v>
      </c>
      <c r="R99" s="71">
        <f t="shared" si="33"/>
        <v>0.89865589831838677</v>
      </c>
      <c r="S99" s="128">
        <f t="shared" si="33"/>
        <v>0.88156784045078995</v>
      </c>
      <c r="T99" s="128">
        <f t="shared" si="32"/>
        <v>0.86285989086701298</v>
      </c>
      <c r="U99" s="128">
        <f t="shared" si="32"/>
        <v>0.84250863387805963</v>
      </c>
      <c r="V99" s="128">
        <f t="shared" si="32"/>
        <v>0.82051665046879196</v>
      </c>
      <c r="W99" s="128">
        <f t="shared" si="32"/>
        <v>0.79691607223852601</v>
      </c>
      <c r="X99" s="120">
        <f t="shared" si="33"/>
        <v>0.77176896498554814</v>
      </c>
      <c r="Y99" s="120">
        <f t="shared" si="32"/>
        <v>0.74520504164090196</v>
      </c>
      <c r="Z99" s="120">
        <f t="shared" si="32"/>
        <v>0.71736132097173178</v>
      </c>
      <c r="AA99" s="120">
        <f t="shared" si="32"/>
        <v>0.68841622379020073</v>
      </c>
      <c r="AB99" s="120">
        <f t="shared" si="32"/>
        <v>0.65857830971895881</v>
      </c>
      <c r="AC99" s="120">
        <f t="shared" si="33"/>
        <v>0.62806029679081565</v>
      </c>
      <c r="AD99" s="120">
        <f t="shared" si="32"/>
        <v>0.59708362451468677</v>
      </c>
      <c r="AE99" s="120">
        <f t="shared" si="32"/>
        <v>0.56592552787846617</v>
      </c>
      <c r="AF99" s="120">
        <f t="shared" si="32"/>
        <v>0.53486698419733691</v>
      </c>
      <c r="AG99" s="120">
        <f t="shared" si="32"/>
        <v>0.50415772004611537</v>
      </c>
      <c r="AH99" s="120">
        <f t="shared" si="33"/>
        <v>0.47402675791655491</v>
      </c>
      <c r="AI99" s="120">
        <f t="shared" si="32"/>
        <v>0.44467190915293919</v>
      </c>
      <c r="AJ99" s="120">
        <f t="shared" si="32"/>
        <v>0.41624535380155986</v>
      </c>
      <c r="AK99" s="120">
        <f t="shared" si="32"/>
        <v>0.38887108727040748</v>
      </c>
      <c r="AL99" s="120">
        <f t="shared" si="32"/>
        <v>0.36264426253124771</v>
      </c>
      <c r="AM99" s="120">
        <f t="shared" si="33"/>
        <v>0.33761488873450346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1.5509726504928285E-2</v>
      </c>
      <c r="G100" s="130">
        <f t="shared" si="33"/>
        <v>2.0126906824643482E-2</v>
      </c>
      <c r="H100" s="130">
        <f t="shared" si="33"/>
        <v>2.22130929859106E-2</v>
      </c>
      <c r="I100" s="130">
        <f t="shared" si="33"/>
        <v>2.5057715378504295E-2</v>
      </c>
      <c r="J100" s="129">
        <f t="shared" si="33"/>
        <v>2.7070512416112504E-2</v>
      </c>
      <c r="K100" s="72">
        <f t="shared" si="33"/>
        <v>2.9345930192503252E-2</v>
      </c>
      <c r="L100" s="72">
        <f t="shared" si="33"/>
        <v>3.1839586828768716E-2</v>
      </c>
      <c r="M100" s="72">
        <f t="shared" si="33"/>
        <v>3.4572595959007371E-2</v>
      </c>
      <c r="N100" s="130">
        <f t="shared" si="33"/>
        <v>3.7528514438851204E-2</v>
      </c>
      <c r="O100" s="129">
        <f t="shared" si="33"/>
        <v>4.0472675230036823E-2</v>
      </c>
      <c r="P100" s="72">
        <f t="shared" si="33"/>
        <v>4.3257948371813897E-2</v>
      </c>
      <c r="Q100" s="72">
        <f t="shared" si="33"/>
        <v>4.5811940199140096E-2</v>
      </c>
      <c r="R100" s="72">
        <f t="shared" si="33"/>
        <v>4.8078895462184294E-2</v>
      </c>
      <c r="S100" s="130">
        <f t="shared" si="33"/>
        <v>5.0024031724916575E-2</v>
      </c>
      <c r="T100" s="130">
        <f t="shared" si="32"/>
        <v>5.1627038384491446E-2</v>
      </c>
      <c r="U100" s="130">
        <f t="shared" si="32"/>
        <v>5.2880901774519477E-2</v>
      </c>
      <c r="V100" s="130">
        <f t="shared" si="32"/>
        <v>5.3784553288606173E-2</v>
      </c>
      <c r="W100" s="130">
        <f t="shared" si="32"/>
        <v>5.4341898093245071E-2</v>
      </c>
      <c r="X100" s="121">
        <f t="shared" si="33"/>
        <v>5.4560386791408171E-2</v>
      </c>
      <c r="Y100" s="121">
        <f t="shared" si="32"/>
        <v>5.4460191692180644E-2</v>
      </c>
      <c r="Z100" s="121">
        <f t="shared" si="32"/>
        <v>5.4053681995858069E-2</v>
      </c>
      <c r="AA100" s="121">
        <f t="shared" si="32"/>
        <v>5.3356029473457044E-2</v>
      </c>
      <c r="AB100" s="121">
        <f t="shared" si="32"/>
        <v>5.2388644371813189E-2</v>
      </c>
      <c r="AC100" s="121">
        <f t="shared" si="33"/>
        <v>5.1175981714041655E-2</v>
      </c>
      <c r="AD100" s="121">
        <f t="shared" si="32"/>
        <v>4.9749081537674794E-2</v>
      </c>
      <c r="AE100" s="121">
        <f t="shared" si="32"/>
        <v>4.8139207248154875E-2</v>
      </c>
      <c r="AF100" s="121">
        <f t="shared" si="32"/>
        <v>4.6379480373727709E-2</v>
      </c>
      <c r="AG100" s="121">
        <f t="shared" si="32"/>
        <v>4.450304042194804E-2</v>
      </c>
      <c r="AH100" s="121">
        <f t="shared" si="33"/>
        <v>4.2542511479109001E-2</v>
      </c>
      <c r="AI100" s="121">
        <f t="shared" si="32"/>
        <v>4.0529184801058722E-2</v>
      </c>
      <c r="AJ100" s="121">
        <f t="shared" si="32"/>
        <v>3.8489325968156775E-2</v>
      </c>
      <c r="AK100" s="121">
        <f t="shared" si="32"/>
        <v>3.6446052377799694E-2</v>
      </c>
      <c r="AL100" s="121">
        <f t="shared" si="32"/>
        <v>3.4419190953980494E-2</v>
      </c>
      <c r="AM100" s="121">
        <f t="shared" si="33"/>
        <v>3.242415855205967E-2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0.12617199816996208</v>
      </c>
      <c r="G101" s="130">
        <f t="shared" si="33"/>
        <v>0.1416403952470896</v>
      </c>
      <c r="H101" s="130">
        <f t="shared" si="33"/>
        <v>0.14616166050473559</v>
      </c>
      <c r="I101" s="130">
        <f t="shared" si="33"/>
        <v>0.15116087922922758</v>
      </c>
      <c r="J101" s="129">
        <f t="shared" si="33"/>
        <v>0.15460361973495745</v>
      </c>
      <c r="K101" s="72">
        <f t="shared" si="33"/>
        <v>0.15717306948725573</v>
      </c>
      <c r="L101" s="72">
        <f t="shared" si="33"/>
        <v>0.15926939080920055</v>
      </c>
      <c r="M101" s="72">
        <f t="shared" si="33"/>
        <v>0.16089352941474525</v>
      </c>
      <c r="N101" s="130">
        <f t="shared" si="33"/>
        <v>0.16203314823089376</v>
      </c>
      <c r="O101" s="129">
        <f t="shared" si="33"/>
        <v>0.16276803894905309</v>
      </c>
      <c r="P101" s="72">
        <f t="shared" si="33"/>
        <v>0.16305612694479774</v>
      </c>
      <c r="Q101" s="72">
        <f t="shared" si="33"/>
        <v>0.1628691157100671</v>
      </c>
      <c r="R101" s="72">
        <f t="shared" si="33"/>
        <v>0.1621838386338027</v>
      </c>
      <c r="S101" s="130">
        <f t="shared" si="33"/>
        <v>0.16098503497465821</v>
      </c>
      <c r="T101" s="130">
        <f t="shared" si="32"/>
        <v>0.15926742740057259</v>
      </c>
      <c r="U101" s="130">
        <f t="shared" si="32"/>
        <v>0.15703310950411223</v>
      </c>
      <c r="V101" s="130">
        <f t="shared" si="32"/>
        <v>0.15429149409039275</v>
      </c>
      <c r="W101" s="130">
        <f t="shared" si="32"/>
        <v>0.15105910625766858</v>
      </c>
      <c r="X101" s="121">
        <f t="shared" si="33"/>
        <v>0.1473589334860895</v>
      </c>
      <c r="Y101" s="121">
        <f t="shared" si="32"/>
        <v>0.14322343444168606</v>
      </c>
      <c r="Z101" s="121">
        <f t="shared" si="32"/>
        <v>0.13869063697765863</v>
      </c>
      <c r="AA101" s="121">
        <f t="shared" si="32"/>
        <v>0.13380647980399851</v>
      </c>
      <c r="AB101" s="121">
        <f t="shared" si="32"/>
        <v>0.12862336804631719</v>
      </c>
      <c r="AC101" s="121">
        <f t="shared" si="33"/>
        <v>0.12319482892713987</v>
      </c>
      <c r="AD101" s="121">
        <f t="shared" si="32"/>
        <v>0.11757524911314524</v>
      </c>
      <c r="AE101" s="121">
        <f t="shared" si="32"/>
        <v>0.11182970729106756</v>
      </c>
      <c r="AF101" s="121">
        <f t="shared" si="32"/>
        <v>0.10602384800374494</v>
      </c>
      <c r="AG101" s="121">
        <f t="shared" si="32"/>
        <v>0.10021712877846389</v>
      </c>
      <c r="AH101" s="121">
        <f t="shared" si="33"/>
        <v>9.4464391016559207E-2</v>
      </c>
      <c r="AI101" s="121">
        <f t="shared" si="32"/>
        <v>8.8813169033938863E-2</v>
      </c>
      <c r="AJ101" s="121">
        <f t="shared" si="32"/>
        <v>8.330176327224377E-2</v>
      </c>
      <c r="AK101" s="121">
        <f t="shared" si="32"/>
        <v>7.796202321904043E-2</v>
      </c>
      <c r="AL101" s="121">
        <f t="shared" si="32"/>
        <v>7.281922038411423E-2</v>
      </c>
      <c r="AM101" s="121">
        <f t="shared" si="33"/>
        <v>6.7888898495666705E-2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0.22454791596903742</v>
      </c>
      <c r="H102" s="130">
        <f t="shared" si="33"/>
        <v>0.22924296041738512</v>
      </c>
      <c r="I102" s="130">
        <f t="shared" si="33"/>
        <v>0.23380023658653717</v>
      </c>
      <c r="J102" s="129">
        <f t="shared" si="33"/>
        <v>0.23704616550342833</v>
      </c>
      <c r="K102" s="72">
        <f t="shared" si="33"/>
        <v>0.23884966812688091</v>
      </c>
      <c r="L102" s="72">
        <f t="shared" si="33"/>
        <v>0.23997925445955587</v>
      </c>
      <c r="M102" s="72">
        <f t="shared" si="33"/>
        <v>0.24043590771882326</v>
      </c>
      <c r="N102" s="130">
        <f t="shared" si="33"/>
        <v>0.24022501897972229</v>
      </c>
      <c r="O102" s="129">
        <f t="shared" si="33"/>
        <v>0.23941517744960983</v>
      </c>
      <c r="P102" s="72">
        <f t="shared" si="33"/>
        <v>0.23800678200423056</v>
      </c>
      <c r="Q102" s="72">
        <f t="shared" si="33"/>
        <v>0.23598810750673996</v>
      </c>
      <c r="R102" s="72">
        <f t="shared" si="33"/>
        <v>0.23335338788931898</v>
      </c>
      <c r="S102" s="130">
        <f t="shared" si="33"/>
        <v>0.2300992593202304</v>
      </c>
      <c r="T102" s="130">
        <f t="shared" si="32"/>
        <v>0.22623182113966225</v>
      </c>
      <c r="U102" s="130">
        <f t="shared" si="32"/>
        <v>0.22175885478326698</v>
      </c>
      <c r="V102" s="130">
        <f t="shared" si="32"/>
        <v>0.2166954126152319</v>
      </c>
      <c r="W102" s="130">
        <f t="shared" si="32"/>
        <v>0.21106448991790241</v>
      </c>
      <c r="X102" s="121">
        <f t="shared" si="33"/>
        <v>0.20489720398663905</v>
      </c>
      <c r="Y102" s="121">
        <f t="shared" si="32"/>
        <v>0.19823911052200927</v>
      </c>
      <c r="Z102" s="121">
        <f t="shared" si="32"/>
        <v>0.19114176300635813</v>
      </c>
      <c r="AA102" s="121">
        <f t="shared" si="32"/>
        <v>0.18366742351411661</v>
      </c>
      <c r="AB102" s="121">
        <f t="shared" si="32"/>
        <v>0.17588493366370875</v>
      </c>
      <c r="AC102" s="121">
        <f t="shared" si="33"/>
        <v>0.16786332585400646</v>
      </c>
      <c r="AD102" s="121">
        <f t="shared" si="32"/>
        <v>0.15967145323735454</v>
      </c>
      <c r="AE102" s="121">
        <f t="shared" si="32"/>
        <v>0.15139306448183693</v>
      </c>
      <c r="AF102" s="121">
        <f t="shared" si="32"/>
        <v>0.14311187175078036</v>
      </c>
      <c r="AG102" s="121">
        <f t="shared" si="32"/>
        <v>0.13490191982868552</v>
      </c>
      <c r="AH102" s="121">
        <f t="shared" si="33"/>
        <v>0.12683047538655268</v>
      </c>
      <c r="AI102" s="121">
        <f t="shared" si="32"/>
        <v>0.11895516297452988</v>
      </c>
      <c r="AJ102" s="121">
        <f t="shared" si="32"/>
        <v>0.11132084916311556</v>
      </c>
      <c r="AK102" s="121">
        <f t="shared" si="32"/>
        <v>0.1039640856064999</v>
      </c>
      <c r="AL102" s="121">
        <f t="shared" si="32"/>
        <v>9.6913018144623636E-2</v>
      </c>
      <c r="AM102" s="121">
        <f t="shared" si="33"/>
        <v>9.0182996422540282E-2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0.22459688723876156</v>
      </c>
      <c r="G103" s="130">
        <f t="shared" si="33"/>
        <v>0.23384450285975586</v>
      </c>
      <c r="H103" s="130">
        <f t="shared" si="33"/>
        <v>0.23614582317346869</v>
      </c>
      <c r="I103" s="130">
        <f t="shared" si="33"/>
        <v>0.23761946662974853</v>
      </c>
      <c r="J103" s="129">
        <f t="shared" si="33"/>
        <v>0.2390823084640491</v>
      </c>
      <c r="K103" s="72">
        <f t="shared" si="33"/>
        <v>0.23914125054306792</v>
      </c>
      <c r="L103" s="72">
        <f t="shared" si="33"/>
        <v>0.23863311714343347</v>
      </c>
      <c r="M103" s="72">
        <f t="shared" si="33"/>
        <v>0.23755169460215869</v>
      </c>
      <c r="N103" s="130">
        <f t="shared" si="33"/>
        <v>0.23590558898805664</v>
      </c>
      <c r="O103" s="129">
        <f t="shared" si="33"/>
        <v>0.23373140103399367</v>
      </c>
      <c r="P103" s="72">
        <f t="shared" si="33"/>
        <v>0.23105615788282602</v>
      </c>
      <c r="Q103" s="72">
        <f t="shared" si="33"/>
        <v>0.22788219417890834</v>
      </c>
      <c r="R103" s="72">
        <f t="shared" si="33"/>
        <v>0.22421585927319679</v>
      </c>
      <c r="S103" s="130">
        <f t="shared" si="33"/>
        <v>0.22006032984136423</v>
      </c>
      <c r="T103" s="130">
        <f t="shared" si="32"/>
        <v>0.21542544405409639</v>
      </c>
      <c r="U103" s="130">
        <f t="shared" si="32"/>
        <v>0.21031788834808671</v>
      </c>
      <c r="V103" s="130">
        <f t="shared" si="32"/>
        <v>0.20474970451207156</v>
      </c>
      <c r="W103" s="130">
        <f t="shared" si="32"/>
        <v>0.19873941741335166</v>
      </c>
      <c r="X103" s="121">
        <f t="shared" si="33"/>
        <v>0.19231268043910188</v>
      </c>
      <c r="Y103" s="121">
        <f t="shared" si="32"/>
        <v>0.18550902728046251</v>
      </c>
      <c r="Z103" s="121">
        <f t="shared" si="32"/>
        <v>0.17837298049976458</v>
      </c>
      <c r="AA103" s="121">
        <f t="shared" si="32"/>
        <v>0.17095902822870784</v>
      </c>
      <c r="AB103" s="121">
        <f t="shared" si="32"/>
        <v>0.16332691901857549</v>
      </c>
      <c r="AC103" s="121">
        <f t="shared" si="33"/>
        <v>0.1555360226069406</v>
      </c>
      <c r="AD103" s="121">
        <f t="shared" si="32"/>
        <v>0.14764504258138453</v>
      </c>
      <c r="AE103" s="121">
        <f t="shared" si="32"/>
        <v>0.13972698299955538</v>
      </c>
      <c r="AF103" s="121">
        <f t="shared" si="32"/>
        <v>0.13185459436664024</v>
      </c>
      <c r="AG103" s="121">
        <f t="shared" si="32"/>
        <v>0.12409129283638388</v>
      </c>
      <c r="AH103" s="121">
        <f t="shared" si="33"/>
        <v>0.11649420999048284</v>
      </c>
      <c r="AI103" s="121">
        <f t="shared" si="32"/>
        <v>0.10911180535052446</v>
      </c>
      <c r="AJ103" s="121">
        <f t="shared" si="32"/>
        <v>0.10198091198176504</v>
      </c>
      <c r="AK103" s="121">
        <f t="shared" si="32"/>
        <v>9.5131065429555614E-2</v>
      </c>
      <c r="AL103" s="121">
        <f t="shared" si="32"/>
        <v>8.8584437165233537E-2</v>
      </c>
      <c r="AM103" s="121">
        <f t="shared" si="33"/>
        <v>8.2351733956404785E-2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0.28951277067386844</v>
      </c>
      <c r="G104" s="130">
        <f t="shared" si="33"/>
        <v>0.25931348529657317</v>
      </c>
      <c r="H104" s="130">
        <f t="shared" si="33"/>
        <v>0.25018675723670541</v>
      </c>
      <c r="I104" s="130">
        <f t="shared" si="33"/>
        <v>0.23995257278292517</v>
      </c>
      <c r="J104" s="129">
        <f t="shared" si="33"/>
        <v>0.23132627931980673</v>
      </c>
      <c r="K104" s="72">
        <f t="shared" si="33"/>
        <v>0.22246451225077804</v>
      </c>
      <c r="L104" s="72">
        <f t="shared" si="33"/>
        <v>0.21407589116729059</v>
      </c>
      <c r="M104" s="72">
        <f t="shared" si="33"/>
        <v>0.20608869571417757</v>
      </c>
      <c r="N104" s="130">
        <f t="shared" si="33"/>
        <v>0.19845007769387848</v>
      </c>
      <c r="O104" s="129">
        <f t="shared" si="33"/>
        <v>0.19092537905861062</v>
      </c>
      <c r="P104" s="72">
        <f t="shared" si="33"/>
        <v>0.18353517076271317</v>
      </c>
      <c r="Q104" s="72">
        <f t="shared" si="33"/>
        <v>0.17628968821182434</v>
      </c>
      <c r="R104" s="72">
        <f t="shared" si="33"/>
        <v>0.16919924315434917</v>
      </c>
      <c r="S104" s="130">
        <f t="shared" si="33"/>
        <v>0.1622574529831822</v>
      </c>
      <c r="T104" s="130">
        <f t="shared" si="32"/>
        <v>0.15546051298621583</v>
      </c>
      <c r="U104" s="130">
        <f t="shared" si="32"/>
        <v>0.14878999113331354</v>
      </c>
      <c r="V104" s="130">
        <f t="shared" si="32"/>
        <v>0.14222799960733162</v>
      </c>
      <c r="W104" s="130">
        <f t="shared" si="32"/>
        <v>0.13575918302853426</v>
      </c>
      <c r="X104" s="121">
        <f t="shared" si="33"/>
        <v>0.12937186995343447</v>
      </c>
      <c r="Y104" s="121">
        <f t="shared" si="32"/>
        <v>0.12306662773035969</v>
      </c>
      <c r="Z104" s="121">
        <f t="shared" si="32"/>
        <v>0.11684365156743094</v>
      </c>
      <c r="AA104" s="121">
        <f t="shared" si="32"/>
        <v>0.11071042720776027</v>
      </c>
      <c r="AB104" s="121">
        <f t="shared" si="32"/>
        <v>0.10467829878061614</v>
      </c>
      <c r="AC104" s="121">
        <f t="shared" si="33"/>
        <v>9.8758539873739448E-2</v>
      </c>
      <c r="AD104" s="121">
        <f t="shared" si="32"/>
        <v>9.2963504190849477E-2</v>
      </c>
      <c r="AE104" s="121">
        <f t="shared" si="32"/>
        <v>8.7316852992828278E-2</v>
      </c>
      <c r="AF104" s="121">
        <f t="shared" si="32"/>
        <v>8.1843105626698318E-2</v>
      </c>
      <c r="AG104" s="121">
        <f t="shared" si="32"/>
        <v>7.6561806750857192E-2</v>
      </c>
      <c r="AH104" s="121">
        <f t="shared" si="33"/>
        <v>7.1490134246980752E-2</v>
      </c>
      <c r="AI104" s="121">
        <f t="shared" si="32"/>
        <v>6.6641590793699718E-2</v>
      </c>
      <c r="AJ104" s="121">
        <f t="shared" si="32"/>
        <v>6.2023943121843915E-2</v>
      </c>
      <c r="AK104" s="121">
        <f t="shared" si="32"/>
        <v>5.7642249956712716E-2</v>
      </c>
      <c r="AL104" s="121">
        <f t="shared" si="32"/>
        <v>5.3498721653651153E-2</v>
      </c>
      <c r="AM104" s="121">
        <f t="shared" si="33"/>
        <v>4.9590052868454207E-2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9.6950037442869827E-2</v>
      </c>
      <c r="G105" s="130">
        <f t="shared" si="33"/>
        <v>8.4688898023470557E-2</v>
      </c>
      <c r="H105" s="130">
        <f t="shared" si="33"/>
        <v>8.1008977286182393E-2</v>
      </c>
      <c r="I105" s="130">
        <f t="shared" si="33"/>
        <v>7.6898478066365308E-2</v>
      </c>
      <c r="J105" s="129">
        <f t="shared" si="33"/>
        <v>7.2718046165913666E-2</v>
      </c>
      <c r="K105" s="72">
        <f t="shared" si="33"/>
        <v>6.8791212499303617E-2</v>
      </c>
      <c r="L105" s="72">
        <f t="shared" si="33"/>
        <v>6.5159093542967367E-2</v>
      </c>
      <c r="M105" s="72">
        <f t="shared" si="33"/>
        <v>6.179143522801165E-2</v>
      </c>
      <c r="N105" s="130">
        <f t="shared" si="33"/>
        <v>5.8661988648700585E-2</v>
      </c>
      <c r="O105" s="129">
        <f t="shared" si="33"/>
        <v>5.5660008919735299E-2</v>
      </c>
      <c r="P105" s="72">
        <f t="shared" si="33"/>
        <v>5.2785337994411187E-2</v>
      </c>
      <c r="Q105" s="72">
        <f t="shared" si="33"/>
        <v>5.0039476559365387E-2</v>
      </c>
      <c r="R105" s="72">
        <f t="shared" si="33"/>
        <v>4.7423560700417235E-2</v>
      </c>
      <c r="S105" s="130">
        <f t="shared" si="33"/>
        <v>4.4932318215214824E-2</v>
      </c>
      <c r="T105" s="130">
        <f t="shared" si="32"/>
        <v>4.2561249901137542E-2</v>
      </c>
      <c r="U105" s="130">
        <f t="shared" si="32"/>
        <v>4.0300373748424455E-2</v>
      </c>
      <c r="V105" s="130">
        <f t="shared" si="32"/>
        <v>3.8139531440502063E-2</v>
      </c>
      <c r="W105" s="130">
        <f t="shared" si="32"/>
        <v>3.6069064120829226E-2</v>
      </c>
      <c r="X105" s="121">
        <f t="shared" si="33"/>
        <v>3.4080155516994837E-2</v>
      </c>
      <c r="Y105" s="121">
        <f t="shared" si="32"/>
        <v>3.2167734570744309E-2</v>
      </c>
      <c r="Z105" s="121">
        <f t="shared" si="32"/>
        <v>3.0326020495024249E-2</v>
      </c>
      <c r="AA105" s="121">
        <f t="shared" si="32"/>
        <v>2.85513288566091E-2</v>
      </c>
      <c r="AB105" s="121">
        <f t="shared" si="32"/>
        <v>2.6841313981702412E-2</v>
      </c>
      <c r="AC105" s="121">
        <f t="shared" si="33"/>
        <v>2.5193810476112074E-2</v>
      </c>
      <c r="AD105" s="121">
        <f t="shared" si="32"/>
        <v>2.3607400886878134E-2</v>
      </c>
      <c r="AE105" s="121">
        <f t="shared" si="32"/>
        <v>2.2083983750412334E-2</v>
      </c>
      <c r="AF105" s="121">
        <f t="shared" si="32"/>
        <v>2.0625983549323813E-2</v>
      </c>
      <c r="AG105" s="121">
        <f t="shared" si="32"/>
        <v>1.9234877719461183E-2</v>
      </c>
      <c r="AH105" s="121">
        <f t="shared" si="33"/>
        <v>1.7911921535644977E-2</v>
      </c>
      <c r="AI105" s="121">
        <f t="shared" si="32"/>
        <v>1.665779172492679E-2</v>
      </c>
      <c r="AJ105" s="121">
        <f t="shared" si="32"/>
        <v>1.5472045496130443E-2</v>
      </c>
      <c r="AK105" s="121">
        <f t="shared" si="32"/>
        <v>1.4353898295214202E-2</v>
      </c>
      <c r="AL105" s="121">
        <f t="shared" si="32"/>
        <v>1.3302159953334912E-2</v>
      </c>
      <c r="AM105" s="121">
        <f t="shared" si="33"/>
        <v>1.2314542005063295E-2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3.7553396552280113E-2</v>
      </c>
      <c r="G106" s="132">
        <f t="shared" si="33"/>
        <v>3.0920002597278774E-2</v>
      </c>
      <c r="H106" s="132">
        <f t="shared" si="33"/>
        <v>2.8961616234705185E-2</v>
      </c>
      <c r="I106" s="132">
        <f t="shared" si="33"/>
        <v>2.6940417033368823E-2</v>
      </c>
      <c r="J106" s="131">
        <f t="shared" si="33"/>
        <v>2.5029353542391417E-2</v>
      </c>
      <c r="K106" s="73">
        <f t="shared" si="33"/>
        <v>2.3296584957494225E-2</v>
      </c>
      <c r="L106" s="73">
        <f t="shared" si="33"/>
        <v>2.1702907649632567E-2</v>
      </c>
      <c r="M106" s="73">
        <f t="shared" si="33"/>
        <v>2.0236314382760561E-2</v>
      </c>
      <c r="N106" s="132">
        <f t="shared" si="33"/>
        <v>1.8886288236831073E-2</v>
      </c>
      <c r="O106" s="131">
        <f t="shared" si="33"/>
        <v>1.7607140469362088E-2</v>
      </c>
      <c r="P106" s="73">
        <f t="shared" si="33"/>
        <v>1.6399216247437794E-2</v>
      </c>
      <c r="Q106" s="73">
        <f t="shared" si="33"/>
        <v>1.5263646955324684E-2</v>
      </c>
      <c r="R106" s="73">
        <f t="shared" si="33"/>
        <v>1.4201113193945465E-2</v>
      </c>
      <c r="S106" s="132">
        <f t="shared" si="33"/>
        <v>1.3209413485692219E-2</v>
      </c>
      <c r="T106" s="132">
        <f t="shared" si="32"/>
        <v>1.22863970975641E-2</v>
      </c>
      <c r="U106" s="132">
        <f t="shared" si="32"/>
        <v>1.142751466055263E-2</v>
      </c>
      <c r="V106" s="132">
        <f t="shared" si="32"/>
        <v>1.0627954821699042E-2</v>
      </c>
      <c r="W106" s="132">
        <f t="shared" si="32"/>
        <v>9.8829132900563436E-3</v>
      </c>
      <c r="X106" s="122">
        <f t="shared" si="33"/>
        <v>9.1877347550732066E-3</v>
      </c>
      <c r="Y106" s="122">
        <f t="shared" si="32"/>
        <v>8.5389155514632598E-3</v>
      </c>
      <c r="Z106" s="122">
        <f t="shared" si="32"/>
        <v>7.9325865233319214E-3</v>
      </c>
      <c r="AA106" s="122">
        <f t="shared" si="32"/>
        <v>7.3655067481600356E-3</v>
      </c>
      <c r="AB106" s="122">
        <f t="shared" si="32"/>
        <v>6.8348319727828911E-3</v>
      </c>
      <c r="AC106" s="122">
        <f t="shared" si="33"/>
        <v>6.33778746003235E-3</v>
      </c>
      <c r="AD106" s="122">
        <f t="shared" si="32"/>
        <v>5.8718929831190272E-3</v>
      </c>
      <c r="AE106" s="122">
        <f t="shared" si="32"/>
        <v>5.4357291067973212E-3</v>
      </c>
      <c r="AF106" s="122">
        <f t="shared" si="32"/>
        <v>5.0281005445441613E-3</v>
      </c>
      <c r="AG106" s="122">
        <f t="shared" si="32"/>
        <v>4.6476537875134796E-3</v>
      </c>
      <c r="AH106" s="122">
        <f t="shared" si="33"/>
        <v>4.2931142791285491E-3</v>
      </c>
      <c r="AI106" s="122">
        <f t="shared" si="32"/>
        <v>3.9632043420759098E-3</v>
      </c>
      <c r="AJ106" s="122">
        <f t="shared" si="32"/>
        <v>3.6565147957777818E-3</v>
      </c>
      <c r="AK106" s="122">
        <f t="shared" si="32"/>
        <v>3.3717122675575857E-3</v>
      </c>
      <c r="AL106" s="122">
        <f t="shared" si="32"/>
        <v>3.1075142164055996E-3</v>
      </c>
      <c r="AM106" s="122">
        <f t="shared" si="33"/>
        <v>2.8625065657956385E-3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1235170.6485000001</v>
      </c>
      <c r="I2" s="247">
        <f t="shared" si="0"/>
        <v>1273215.0752000001</v>
      </c>
      <c r="J2" s="247">
        <f t="shared" si="0"/>
        <v>1316928.0296</v>
      </c>
      <c r="K2" s="247">
        <f t="shared" si="0"/>
        <v>1374675.0913</v>
      </c>
      <c r="L2" s="247">
        <f t="shared" si="0"/>
        <v>1425033.8481999999</v>
      </c>
      <c r="M2" s="247">
        <f t="shared" si="0"/>
        <v>1418469.4081999999</v>
      </c>
      <c r="N2" s="247">
        <f t="shared" si="0"/>
        <v>1417980.9979000001</v>
      </c>
      <c r="O2" s="247">
        <f t="shared" si="0"/>
        <v>1416238.2963999999</v>
      </c>
      <c r="P2" s="247">
        <f t="shared" si="0"/>
        <v>1411665.4446</v>
      </c>
      <c r="Q2" s="247">
        <f t="shared" si="0"/>
        <v>1416884.2135999999</v>
      </c>
      <c r="R2" s="247">
        <f t="shared" si="0"/>
        <v>1422957.9473999999</v>
      </c>
      <c r="S2" s="247">
        <f t="shared" si="0"/>
        <v>1425169.7201999999</v>
      </c>
      <c r="T2" s="247">
        <f t="shared" si="0"/>
        <v>1425465.7072999999</v>
      </c>
      <c r="U2" s="247">
        <f t="shared" si="0"/>
        <v>1432731.1795999999</v>
      </c>
      <c r="V2" s="247">
        <f t="shared" si="0"/>
        <v>1436995.1875</v>
      </c>
      <c r="W2" s="247">
        <f t="shared" si="0"/>
        <v>1443031.2423</v>
      </c>
      <c r="X2" s="247">
        <f t="shared" si="0"/>
        <v>1450748.1466999999</v>
      </c>
      <c r="Y2" s="247">
        <f t="shared" si="0"/>
        <v>1460176.6074999999</v>
      </c>
      <c r="Z2" s="247">
        <f t="shared" si="0"/>
        <v>1470586.6661</v>
      </c>
      <c r="AA2" s="247">
        <f t="shared" si="0"/>
        <v>1481742.7038</v>
      </c>
      <c r="AB2" s="247">
        <f t="shared" si="0"/>
        <v>1493349.2393999998</v>
      </c>
      <c r="AC2" s="247">
        <f t="shared" si="0"/>
        <v>1505164.8492000001</v>
      </c>
      <c r="AD2" s="247">
        <f t="shared" si="0"/>
        <v>1516978.3566999999</v>
      </c>
      <c r="AE2" s="247">
        <f t="shared" si="0"/>
        <v>1528728.6935999999</v>
      </c>
      <c r="AF2" s="247">
        <f t="shared" si="0"/>
        <v>1540490.5622999999</v>
      </c>
      <c r="AG2" s="247">
        <f t="shared" si="0"/>
        <v>1552168.2326000002</v>
      </c>
      <c r="AH2" s="247">
        <f t="shared" si="0"/>
        <v>1563832.5972</v>
      </c>
      <c r="AI2" s="247">
        <f t="shared" si="0"/>
        <v>1575490.3476</v>
      </c>
      <c r="AJ2" s="247">
        <f t="shared" si="0"/>
        <v>1587358.7667999999</v>
      </c>
      <c r="AK2" s="247">
        <f t="shared" si="0"/>
        <v>1599845.7957000001</v>
      </c>
      <c r="AL2" s="247">
        <f t="shared" si="0"/>
        <v>1612861.8036000002</v>
      </c>
      <c r="AM2" s="247">
        <f t="shared" si="0"/>
        <v>1626395.2445999999</v>
      </c>
      <c r="AN2" s="247">
        <f t="shared" si="0"/>
        <v>1640269.1466999999</v>
      </c>
      <c r="AO2" s="247">
        <f t="shared" si="0"/>
        <v>1654532.6174000001</v>
      </c>
      <c r="AP2" s="247">
        <f t="shared" si="0"/>
        <v>1669157.1910000001</v>
      </c>
      <c r="AQ2" s="247">
        <f t="shared" si="0"/>
        <v>1684071.7790999999</v>
      </c>
      <c r="AR2" s="247">
        <f t="shared" si="0"/>
        <v>1699380.6691999999</v>
      </c>
      <c r="AS2" s="247">
        <f t="shared" si="0"/>
        <v>1715093.1754999999</v>
      </c>
      <c r="AT2" s="247">
        <f t="shared" si="0"/>
        <v>1731172.6811000002</v>
      </c>
      <c r="AU2" s="248">
        <f t="shared" si="0"/>
        <v>1747934.1364</v>
      </c>
    </row>
    <row r="3" spans="1:49" x14ac:dyDescent="0.3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276303.0477</v>
      </c>
      <c r="I3" s="251">
        <f>Résultats!K286</f>
        <v>278571.86729999998</v>
      </c>
      <c r="J3" s="251">
        <f>Résultats!L286</f>
        <v>278773.96799999999</v>
      </c>
      <c r="K3" s="251">
        <f>Résultats!M286</f>
        <v>284082.55699999997</v>
      </c>
      <c r="L3" s="251">
        <f>Résultats!N286</f>
        <v>292883.9534</v>
      </c>
      <c r="M3" s="251">
        <f>Résultats!O286</f>
        <v>300271.29129999998</v>
      </c>
      <c r="N3" s="251">
        <f>Résultats!P286</f>
        <v>308741.62339999998</v>
      </c>
      <c r="O3" s="251">
        <f>Résultats!Q286</f>
        <v>317294.46519999998</v>
      </c>
      <c r="P3" s="251">
        <f>Résultats!R286</f>
        <v>328505.0049</v>
      </c>
      <c r="Q3" s="251">
        <f>Résultats!S286</f>
        <v>327771.79889999999</v>
      </c>
      <c r="R3" s="251">
        <f>Résultats!T286</f>
        <v>326916.10869999998</v>
      </c>
      <c r="S3" s="251">
        <f>Résultats!U286</f>
        <v>327134.4252</v>
      </c>
      <c r="T3" s="251">
        <f>Résultats!V286</f>
        <v>326505.22600000002</v>
      </c>
      <c r="U3" s="251">
        <f>Résultats!W286</f>
        <v>334213.7697</v>
      </c>
      <c r="V3" s="251">
        <f>Résultats!X286</f>
        <v>340276.5969</v>
      </c>
      <c r="W3" s="251">
        <f>Résultats!Y286</f>
        <v>347047.9045</v>
      </c>
      <c r="X3" s="251">
        <f>Résultats!Z286</f>
        <v>354160.60159999999</v>
      </c>
      <c r="Y3" s="251">
        <f>Résultats!AA286</f>
        <v>361753.15889999998</v>
      </c>
      <c r="Z3" s="251">
        <f>Résultats!AB286</f>
        <v>369613.48820000002</v>
      </c>
      <c r="AA3" s="251">
        <f>Résultats!AC286</f>
        <v>377665.66119999997</v>
      </c>
      <c r="AB3" s="251">
        <f>Résultats!AD286</f>
        <v>385909.14779999998</v>
      </c>
      <c r="AC3" s="251">
        <f>Résultats!AE286</f>
        <v>394209.98830000003</v>
      </c>
      <c r="AD3" s="251">
        <f>Résultats!AF286</f>
        <v>402439.1703</v>
      </c>
      <c r="AE3" s="251">
        <f>Résultats!AG286</f>
        <v>410566.62449999998</v>
      </c>
      <c r="AF3" s="251">
        <f>Résultats!AH286</f>
        <v>418645.10810000001</v>
      </c>
      <c r="AG3" s="251">
        <f>Résultats!AI286</f>
        <v>426644.6274</v>
      </c>
      <c r="AH3" s="251">
        <f>Résultats!AJ286</f>
        <v>434597.39309999999</v>
      </c>
      <c r="AI3" s="251">
        <f>Résultats!AK286</f>
        <v>442489.00099999999</v>
      </c>
      <c r="AJ3" s="251">
        <f>Résultats!AL286</f>
        <v>450496.09820000001</v>
      </c>
      <c r="AK3" s="251">
        <f>Résultats!AM286</f>
        <v>458917.1018</v>
      </c>
      <c r="AL3" s="251">
        <f>Résultats!AN286</f>
        <v>467550.8126</v>
      </c>
      <c r="AM3" s="251">
        <f>Résultats!AO286</f>
        <v>476476.91230000003</v>
      </c>
      <c r="AN3" s="251">
        <f>Résultats!AP286</f>
        <v>485616.10080000001</v>
      </c>
      <c r="AO3" s="251">
        <f>Résultats!AQ286</f>
        <v>495048.59879999998</v>
      </c>
      <c r="AP3" s="251">
        <f>Résultats!AR286</f>
        <v>504803.40730000002</v>
      </c>
      <c r="AQ3" s="251">
        <f>Résultats!AS286</f>
        <v>514850.84720000002</v>
      </c>
      <c r="AR3" s="251">
        <f>Résultats!AT286</f>
        <v>525289.38199999998</v>
      </c>
      <c r="AS3" s="251">
        <f>Résultats!AU286</f>
        <v>536137.88399999996</v>
      </c>
      <c r="AT3" s="251">
        <f>Résultats!AV286</f>
        <v>547370.03910000005</v>
      </c>
      <c r="AU3" s="252">
        <f>Résultats!AW286</f>
        <v>559209.96259999997</v>
      </c>
      <c r="AV3" s="253"/>
      <c r="AW3" s="253"/>
    </row>
    <row r="4" spans="1:49" x14ac:dyDescent="0.3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315290.95510000002</v>
      </c>
      <c r="I4" s="256">
        <f>Résultats!K292</f>
        <v>335060.05550000002</v>
      </c>
      <c r="J4" s="256">
        <f>Résultats!L292</f>
        <v>357365.90419999999</v>
      </c>
      <c r="K4" s="256">
        <f>Résultats!M292</f>
        <v>382935.52250000002</v>
      </c>
      <c r="L4" s="256">
        <f>Résultats!N292</f>
        <v>405770.19300000003</v>
      </c>
      <c r="M4" s="256">
        <f>Résultats!O292</f>
        <v>397123.66720000003</v>
      </c>
      <c r="N4" s="256">
        <f>Résultats!P292</f>
        <v>389392.62219999998</v>
      </c>
      <c r="O4" s="256">
        <f>Résultats!Q292</f>
        <v>380425.12880000001</v>
      </c>
      <c r="P4" s="256">
        <f>Résultats!R292</f>
        <v>367197.6053</v>
      </c>
      <c r="Q4" s="256">
        <f>Résultats!S292</f>
        <v>367272.4362</v>
      </c>
      <c r="R4" s="256">
        <f>Résultats!T292</f>
        <v>369710.45490000001</v>
      </c>
      <c r="S4" s="256">
        <f>Résultats!U292</f>
        <v>370777.34509999998</v>
      </c>
      <c r="T4" s="256">
        <f>Résultats!V292</f>
        <v>371583.32339999999</v>
      </c>
      <c r="U4" s="256">
        <f>Résultats!W292</f>
        <v>372080.53810000001</v>
      </c>
      <c r="V4" s="256">
        <f>Résultats!X292</f>
        <v>372241.4449</v>
      </c>
      <c r="W4" s="256">
        <f>Résultats!Y292</f>
        <v>372667.22210000001</v>
      </c>
      <c r="X4" s="256">
        <f>Résultats!Z292</f>
        <v>373472.91710000002</v>
      </c>
      <c r="Y4" s="256">
        <f>Résultats!AA292</f>
        <v>374664.07750000001</v>
      </c>
      <c r="Z4" s="256">
        <f>Résultats!AB292</f>
        <v>375951.69640000002</v>
      </c>
      <c r="AA4" s="256">
        <f>Résultats!AC292</f>
        <v>377321.95860000001</v>
      </c>
      <c r="AB4" s="256">
        <f>Résultats!AD292</f>
        <v>378807.66619999998</v>
      </c>
      <c r="AC4" s="256">
        <f>Résultats!AE292</f>
        <v>380319.07370000001</v>
      </c>
      <c r="AD4" s="256">
        <f>Résultats!AF292</f>
        <v>381815.56890000001</v>
      </c>
      <c r="AE4" s="256">
        <f>Résultats!AG292</f>
        <v>383277.43469999998</v>
      </c>
      <c r="AF4" s="256">
        <f>Résultats!AH292</f>
        <v>384708.98009999999</v>
      </c>
      <c r="AG4" s="256">
        <f>Résultats!AI292</f>
        <v>386086.97700000001</v>
      </c>
      <c r="AH4" s="256">
        <f>Résultats!AJ292</f>
        <v>387428.79810000001</v>
      </c>
      <c r="AI4" s="256">
        <f>Résultats!AK292</f>
        <v>388761.96600000001</v>
      </c>
      <c r="AJ4" s="256">
        <f>Résultats!AL292</f>
        <v>390104.51199999999</v>
      </c>
      <c r="AK4" s="256">
        <f>Résultats!AM292</f>
        <v>391494.99320000003</v>
      </c>
      <c r="AL4" s="256">
        <f>Résultats!AN292</f>
        <v>392862.11580000003</v>
      </c>
      <c r="AM4" s="256">
        <f>Résultats!AO292</f>
        <v>394277.52649999998</v>
      </c>
      <c r="AN4" s="256">
        <f>Résultats!AP292</f>
        <v>395747.32209999999</v>
      </c>
      <c r="AO4" s="256">
        <f>Résultats!AQ292</f>
        <v>397271.68310000002</v>
      </c>
      <c r="AP4" s="256">
        <f>Résultats!AR292</f>
        <v>398839.58240000001</v>
      </c>
      <c r="AQ4" s="256">
        <f>Résultats!AS292</f>
        <v>400440.27029999997</v>
      </c>
      <c r="AR4" s="256">
        <f>Résultats!AT292</f>
        <v>402074.92619999999</v>
      </c>
      <c r="AS4" s="256">
        <f>Résultats!AU292</f>
        <v>403741.61290000001</v>
      </c>
      <c r="AT4" s="256">
        <f>Résultats!AV292</f>
        <v>405438.67810000002</v>
      </c>
      <c r="AU4" s="257">
        <f>Résultats!AW292</f>
        <v>407187.80869999999</v>
      </c>
      <c r="AV4" s="253"/>
      <c r="AW4" s="253"/>
    </row>
    <row r="5" spans="1:49" x14ac:dyDescent="0.3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200638.5802</v>
      </c>
      <c r="I5" s="212">
        <f>Résultats!K287</f>
        <v>215033.34400000001</v>
      </c>
      <c r="J5" s="212">
        <f>Résultats!L287</f>
        <v>230857.4271</v>
      </c>
      <c r="K5" s="212">
        <f>Résultats!M287</f>
        <v>247452.2377</v>
      </c>
      <c r="L5" s="212">
        <f>Résultats!N287</f>
        <v>260429.45439999999</v>
      </c>
      <c r="M5" s="212">
        <f>Résultats!O287</f>
        <v>261226.35209999999</v>
      </c>
      <c r="N5" s="212">
        <f>Résultats!P287</f>
        <v>258835.65419999999</v>
      </c>
      <c r="O5" s="212">
        <f>Résultats!Q287</f>
        <v>254987.51869999999</v>
      </c>
      <c r="P5" s="212">
        <f>Résultats!R287</f>
        <v>253645.94279999999</v>
      </c>
      <c r="Q5" s="212">
        <f>Résultats!S287</f>
        <v>254244.54190000001</v>
      </c>
      <c r="R5" s="212">
        <f>Résultats!T287</f>
        <v>257247.87239999999</v>
      </c>
      <c r="S5" s="212">
        <f>Résultats!U287</f>
        <v>258662.38130000001</v>
      </c>
      <c r="T5" s="212">
        <f>Résultats!V287</f>
        <v>259598.61319999999</v>
      </c>
      <c r="U5" s="212">
        <f>Résultats!W287</f>
        <v>260229.64309999999</v>
      </c>
      <c r="V5" s="212">
        <f>Résultats!X287</f>
        <v>260542.14170000001</v>
      </c>
      <c r="W5" s="212">
        <f>Résultats!Y287</f>
        <v>261311.53589999999</v>
      </c>
      <c r="X5" s="212">
        <f>Résultats!Z287</f>
        <v>262401.58919999999</v>
      </c>
      <c r="Y5" s="212">
        <f>Résultats!AA287</f>
        <v>263673.13919999998</v>
      </c>
      <c r="Z5" s="212">
        <f>Résultats!AB287</f>
        <v>264998.51040000003</v>
      </c>
      <c r="AA5" s="212">
        <f>Résultats!AC287</f>
        <v>266308.30369999999</v>
      </c>
      <c r="AB5" s="212">
        <f>Résultats!AD287</f>
        <v>267634.86820000003</v>
      </c>
      <c r="AC5" s="212">
        <f>Résultats!AE287</f>
        <v>268888.98639999999</v>
      </c>
      <c r="AD5" s="212">
        <f>Résultats!AF287</f>
        <v>270050.29060000001</v>
      </c>
      <c r="AE5" s="212">
        <f>Résultats!AG287</f>
        <v>271111.21669999999</v>
      </c>
      <c r="AF5" s="212">
        <f>Résultats!AH287</f>
        <v>272080.77279999998</v>
      </c>
      <c r="AG5" s="212">
        <f>Résultats!AI287</f>
        <v>272940.90139999997</v>
      </c>
      <c r="AH5" s="212">
        <f>Résultats!AJ287</f>
        <v>273723.50109999999</v>
      </c>
      <c r="AI5" s="212">
        <f>Résultats!AK287</f>
        <v>274471.60259999998</v>
      </c>
      <c r="AJ5" s="212">
        <f>Résultats!AL287</f>
        <v>275200.45500000002</v>
      </c>
      <c r="AK5" s="212">
        <f>Résultats!AM287</f>
        <v>275932.39419999998</v>
      </c>
      <c r="AL5" s="212">
        <f>Résultats!AN287</f>
        <v>276597.21980000002</v>
      </c>
      <c r="AM5" s="212">
        <f>Résultats!AO287</f>
        <v>277307.8469</v>
      </c>
      <c r="AN5" s="212">
        <f>Résultats!AP287</f>
        <v>278087.20390000002</v>
      </c>
      <c r="AO5" s="212">
        <f>Résultats!AQ287</f>
        <v>278927.31150000001</v>
      </c>
      <c r="AP5" s="212">
        <f>Résultats!AR287</f>
        <v>279823.19510000001</v>
      </c>
      <c r="AQ5" s="212">
        <f>Résultats!AS287</f>
        <v>280761.08909999998</v>
      </c>
      <c r="AR5" s="212">
        <f>Résultats!AT287</f>
        <v>281738.09120000002</v>
      </c>
      <c r="AS5" s="212">
        <f>Résultats!AU287</f>
        <v>282757.28200000001</v>
      </c>
      <c r="AT5" s="212">
        <f>Résultats!AV287</f>
        <v>283821.52799999999</v>
      </c>
      <c r="AU5" s="260">
        <f>Résultats!AW287</f>
        <v>284927.45730000001</v>
      </c>
    </row>
    <row r="6" spans="1:49" x14ac:dyDescent="0.3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52652.448080000002</v>
      </c>
      <c r="I6" s="263">
        <f>Résultats!K290</f>
        <v>53241.804889999999</v>
      </c>
      <c r="J6" s="263">
        <f>Résultats!L290</f>
        <v>54442.71228</v>
      </c>
      <c r="K6" s="263">
        <f>Résultats!M290</f>
        <v>56441.568650000001</v>
      </c>
      <c r="L6" s="263">
        <f>Résultats!N290</f>
        <v>57912.180339999999</v>
      </c>
      <c r="M6" s="263">
        <f>Résultats!O290</f>
        <v>56785.025840000002</v>
      </c>
      <c r="N6" s="263">
        <f>Résultats!P290</f>
        <v>56680.2667</v>
      </c>
      <c r="O6" s="263">
        <f>Résultats!Q290</f>
        <v>56742.69515</v>
      </c>
      <c r="P6" s="263">
        <f>Résultats!R290</f>
        <v>55967.581510000004</v>
      </c>
      <c r="Q6" s="263">
        <f>Résultats!S290</f>
        <v>56546.978179999998</v>
      </c>
      <c r="R6" s="263">
        <f>Résultats!T290</f>
        <v>56501.006809999999</v>
      </c>
      <c r="S6" s="263">
        <f>Résultats!U290</f>
        <v>56360.293389999999</v>
      </c>
      <c r="T6" s="263">
        <f>Résultats!V290</f>
        <v>56198.993179999998</v>
      </c>
      <c r="U6" s="263">
        <f>Résultats!W290</f>
        <v>55949.043160000001</v>
      </c>
      <c r="V6" s="263">
        <f>Résultats!X290</f>
        <v>55618.978159999999</v>
      </c>
      <c r="W6" s="263">
        <f>Résultats!Y290</f>
        <v>55316.596989999998</v>
      </c>
      <c r="X6" s="263">
        <f>Résultats!Z290</f>
        <v>55099.86002</v>
      </c>
      <c r="Y6" s="263">
        <f>Résultats!AA290</f>
        <v>54979.860780000003</v>
      </c>
      <c r="Z6" s="263">
        <f>Résultats!AB290</f>
        <v>54933.845209999999</v>
      </c>
      <c r="AA6" s="263">
        <f>Résultats!AC290</f>
        <v>54955.563240000003</v>
      </c>
      <c r="AB6" s="263">
        <f>Résultats!AD290</f>
        <v>54999.150099999999</v>
      </c>
      <c r="AC6" s="263">
        <f>Résultats!AE290</f>
        <v>55074.343150000001</v>
      </c>
      <c r="AD6" s="263">
        <f>Résultats!AF290</f>
        <v>55177.70306</v>
      </c>
      <c r="AE6" s="263">
        <f>Résultats!AG290</f>
        <v>55308.081819999999</v>
      </c>
      <c r="AF6" s="263">
        <f>Résultats!AH290</f>
        <v>55466.093540000002</v>
      </c>
      <c r="AG6" s="263">
        <f>Résultats!AI290</f>
        <v>55648.255129999998</v>
      </c>
      <c r="AH6" s="263">
        <f>Résultats!AJ290</f>
        <v>55852.095959999999</v>
      </c>
      <c r="AI6" s="263">
        <f>Résultats!AK290</f>
        <v>56070.5049</v>
      </c>
      <c r="AJ6" s="263">
        <f>Résultats!AL290</f>
        <v>56303.877370000002</v>
      </c>
      <c r="AK6" s="263">
        <f>Résultats!AM290</f>
        <v>56558.435299999997</v>
      </c>
      <c r="AL6" s="263">
        <f>Résultats!AN290</f>
        <v>56866.826050000003</v>
      </c>
      <c r="AM6" s="263">
        <f>Résultats!AO290</f>
        <v>57191.104359999998</v>
      </c>
      <c r="AN6" s="263">
        <f>Résultats!AP290</f>
        <v>57514.559209999999</v>
      </c>
      <c r="AO6" s="263">
        <f>Résultats!AQ290</f>
        <v>57834.673069999997</v>
      </c>
      <c r="AP6" s="263">
        <f>Résultats!AR290</f>
        <v>58145.657160000002</v>
      </c>
      <c r="AQ6" s="263">
        <f>Résultats!AS290</f>
        <v>58445.756520000003</v>
      </c>
      <c r="AR6" s="263">
        <f>Résultats!AT290</f>
        <v>58735.937310000001</v>
      </c>
      <c r="AS6" s="263">
        <f>Résultats!AU290</f>
        <v>59014.441680000004</v>
      </c>
      <c r="AT6" s="263">
        <f>Résultats!AV290</f>
        <v>59279.6656</v>
      </c>
      <c r="AU6" s="264">
        <f>Résultats!AW290</f>
        <v>59542.016519999997</v>
      </c>
      <c r="AV6" s="253"/>
    </row>
    <row r="7" spans="1:49" x14ac:dyDescent="0.3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643576.64569999999</v>
      </c>
      <c r="I7" s="212">
        <f>Résultats!K291</f>
        <v>659583.15240000002</v>
      </c>
      <c r="J7" s="212">
        <f>Résultats!L291</f>
        <v>680788.15740000003</v>
      </c>
      <c r="K7" s="212">
        <f>Résultats!M291</f>
        <v>707657.01179999998</v>
      </c>
      <c r="L7" s="212">
        <f>Résultats!N291</f>
        <v>726379.70180000004</v>
      </c>
      <c r="M7" s="212">
        <f>Résultats!O291</f>
        <v>721074.4497</v>
      </c>
      <c r="N7" s="212">
        <f>Résultats!P291</f>
        <v>719846.75230000005</v>
      </c>
      <c r="O7" s="212">
        <f>Résultats!Q291</f>
        <v>718518.70239999995</v>
      </c>
      <c r="P7" s="212">
        <f>Résultats!R291</f>
        <v>715962.83440000005</v>
      </c>
      <c r="Q7" s="212">
        <f>Résultats!S291</f>
        <v>721839.97849999997</v>
      </c>
      <c r="R7" s="212">
        <f>Résultats!T291</f>
        <v>726331.38379999995</v>
      </c>
      <c r="S7" s="212">
        <f>Résultats!U291</f>
        <v>727257.94990000001</v>
      </c>
      <c r="T7" s="212">
        <f>Résultats!V291</f>
        <v>727377.15789999999</v>
      </c>
      <c r="U7" s="212">
        <f>Résultats!W291</f>
        <v>726436.87179999996</v>
      </c>
      <c r="V7" s="212">
        <f>Résultats!X291</f>
        <v>724477.14569999999</v>
      </c>
      <c r="W7" s="212">
        <f>Résultats!Y291</f>
        <v>723316.11569999997</v>
      </c>
      <c r="X7" s="212">
        <f>Résultats!Z291</f>
        <v>723114.62800000003</v>
      </c>
      <c r="Y7" s="212">
        <f>Résultats!AA291</f>
        <v>723759.37109999999</v>
      </c>
      <c r="Z7" s="212">
        <f>Résultats!AB291</f>
        <v>725021.48149999999</v>
      </c>
      <c r="AA7" s="212">
        <f>Résultats!AC291</f>
        <v>726755.08400000003</v>
      </c>
      <c r="AB7" s="212">
        <f>Résultats!AD291</f>
        <v>728632.42539999995</v>
      </c>
      <c r="AC7" s="212">
        <f>Résultats!AE291</f>
        <v>730635.78720000002</v>
      </c>
      <c r="AD7" s="212">
        <f>Résultats!AF291</f>
        <v>732723.61750000005</v>
      </c>
      <c r="AE7" s="212">
        <f>Résultats!AG291</f>
        <v>734884.63439999998</v>
      </c>
      <c r="AF7" s="212">
        <f>Résultats!AH291</f>
        <v>737136.47409999999</v>
      </c>
      <c r="AG7" s="212">
        <f>Résultats!AI291</f>
        <v>739436.62820000004</v>
      </c>
      <c r="AH7" s="212">
        <f>Résultats!AJ291</f>
        <v>741806.40599999996</v>
      </c>
      <c r="AI7" s="212">
        <f>Résultats!AK291</f>
        <v>744239.38060000003</v>
      </c>
      <c r="AJ7" s="212">
        <f>Résultats!AL291</f>
        <v>746758.15659999999</v>
      </c>
      <c r="AK7" s="212">
        <f>Résultats!AM291</f>
        <v>749433.70070000004</v>
      </c>
      <c r="AL7" s="212">
        <f>Résultats!AN291</f>
        <v>752448.87520000001</v>
      </c>
      <c r="AM7" s="212">
        <f>Résultats!AO291</f>
        <v>755640.80579999997</v>
      </c>
      <c r="AN7" s="212">
        <f>Résultats!AP291</f>
        <v>758905.72380000004</v>
      </c>
      <c r="AO7" s="212">
        <f>Résultats!AQ291</f>
        <v>762212.33550000004</v>
      </c>
      <c r="AP7" s="212">
        <f>Résultats!AR291</f>
        <v>765514.20129999996</v>
      </c>
      <c r="AQ7" s="212">
        <f>Résultats!AS291</f>
        <v>768780.66159999999</v>
      </c>
      <c r="AR7" s="212">
        <f>Résultats!AT291</f>
        <v>772016.36100000003</v>
      </c>
      <c r="AS7" s="212">
        <f>Résultats!AU291</f>
        <v>775213.67859999998</v>
      </c>
      <c r="AT7" s="212">
        <f>Résultats!AV291</f>
        <v>778363.96389999997</v>
      </c>
      <c r="AU7" s="260">
        <f>Résultats!AW291</f>
        <v>781536.36510000005</v>
      </c>
    </row>
    <row r="8" spans="1:49" x14ac:dyDescent="0.3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590937.35290000006</v>
      </c>
      <c r="I8" s="212">
        <f>Résultats!K288</f>
        <v>606360.11289999995</v>
      </c>
      <c r="J8" s="212">
        <f>Résultats!L288</f>
        <v>626367.41280000005</v>
      </c>
      <c r="K8" s="212">
        <f>Résultats!M288</f>
        <v>651238.4939</v>
      </c>
      <c r="L8" s="212">
        <f>Résultats!N288</f>
        <v>668491.18689999997</v>
      </c>
      <c r="M8" s="212">
        <f>Résultats!O288</f>
        <v>664317.64309999999</v>
      </c>
      <c r="N8" s="212">
        <f>Résultats!P288</f>
        <v>663194.65740000003</v>
      </c>
      <c r="O8" s="212">
        <f>Résultats!Q288</f>
        <v>661804.39410000003</v>
      </c>
      <c r="P8" s="212">
        <f>Résultats!R288</f>
        <v>660026.71649999998</v>
      </c>
      <c r="Q8" s="212">
        <f>Résultats!S288</f>
        <v>665324.86040000001</v>
      </c>
      <c r="R8" s="212">
        <f>Résultats!T288</f>
        <v>667743.85620000004</v>
      </c>
      <c r="S8" s="212">
        <f>Résultats!U288</f>
        <v>668140.43449999997</v>
      </c>
      <c r="T8" s="212">
        <f>Résultats!V288</f>
        <v>667752.68440000003</v>
      </c>
      <c r="U8" s="212">
        <f>Résultats!W288</f>
        <v>666400.34710000001</v>
      </c>
      <c r="V8" s="212">
        <f>Résultats!X288</f>
        <v>664117.57550000004</v>
      </c>
      <c r="W8" s="212">
        <f>Résultats!Y288</f>
        <v>662604.03330000001</v>
      </c>
      <c r="X8" s="212">
        <f>Résultats!Z288</f>
        <v>661958.89370000002</v>
      </c>
      <c r="Y8" s="212">
        <f>Résultats!AA288</f>
        <v>662056.13069999998</v>
      </c>
      <c r="Z8" s="212">
        <f>Résultats!AB288</f>
        <v>662689.7095</v>
      </c>
      <c r="AA8" s="212">
        <f>Résultats!AC288</f>
        <v>663719.97109999997</v>
      </c>
      <c r="AB8" s="212">
        <f>Résultats!AD288</f>
        <v>664867.74959999998</v>
      </c>
      <c r="AC8" s="212">
        <f>Résultats!AE288</f>
        <v>666105.43590000004</v>
      </c>
      <c r="AD8" s="212">
        <f>Résultats!AF288</f>
        <v>667395.18489999999</v>
      </c>
      <c r="AE8" s="212">
        <f>Résultats!AG288</f>
        <v>668726.8345</v>
      </c>
      <c r="AF8" s="212">
        <f>Résultats!AH288</f>
        <v>670116.96580000001</v>
      </c>
      <c r="AG8" s="212">
        <f>Résultats!AI288</f>
        <v>671527.04500000004</v>
      </c>
      <c r="AH8" s="212">
        <f>Résultats!AJ288</f>
        <v>672980.37569999998</v>
      </c>
      <c r="AI8" s="212">
        <f>Résultats!AK288</f>
        <v>674477.58649999998</v>
      </c>
      <c r="AJ8" s="212">
        <f>Résultats!AL288</f>
        <v>676040.29359999998</v>
      </c>
      <c r="AK8" s="212">
        <f>Résultats!AM288</f>
        <v>677731.59239999996</v>
      </c>
      <c r="AL8" s="212">
        <f>Résultats!AN288</f>
        <v>679697.47389999998</v>
      </c>
      <c r="AM8" s="212">
        <f>Résultats!AO288</f>
        <v>681815.65159999998</v>
      </c>
      <c r="AN8" s="212">
        <f>Résultats!AP288</f>
        <v>684000.95539999998</v>
      </c>
      <c r="AO8" s="212">
        <f>Résultats!AQ288</f>
        <v>686225.15969999996</v>
      </c>
      <c r="AP8" s="212">
        <f>Résultats!AR288</f>
        <v>688448.64679999999</v>
      </c>
      <c r="AQ8" s="212">
        <f>Résultats!AS288</f>
        <v>690643.3125</v>
      </c>
      <c r="AR8" s="212">
        <f>Résultats!AT288</f>
        <v>692812.81050000002</v>
      </c>
      <c r="AS8" s="212">
        <f>Résultats!AU288</f>
        <v>694951.56909999996</v>
      </c>
      <c r="AT8" s="212">
        <f>Résultats!AV288</f>
        <v>697052.88930000004</v>
      </c>
      <c r="AU8" s="260">
        <f>Résultats!AW288</f>
        <v>699173.62609999999</v>
      </c>
    </row>
    <row r="9" spans="1:49" x14ac:dyDescent="0.3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114868.0243</v>
      </c>
      <c r="I9" s="263">
        <f>Résultats!K289</f>
        <v>120276.8656</v>
      </c>
      <c r="J9" s="263">
        <f>Résultats!L289</f>
        <v>126789.0052</v>
      </c>
      <c r="K9" s="263">
        <f>Résultats!M289</f>
        <v>135783.91769999999</v>
      </c>
      <c r="L9" s="263">
        <f>Résultats!N289</f>
        <v>145676.47020000001</v>
      </c>
      <c r="M9" s="263">
        <f>Résultats!O289</f>
        <v>136439.42850000001</v>
      </c>
      <c r="N9" s="263">
        <f>Résultats!P289</f>
        <v>131129.28270000001</v>
      </c>
      <c r="O9" s="263">
        <f>Résultats!Q289</f>
        <v>126022.7035</v>
      </c>
      <c r="P9" s="263">
        <f>Résultats!R289</f>
        <v>114450.42359999999</v>
      </c>
      <c r="Q9" s="263">
        <f>Résultats!S289</f>
        <v>113928.7288</v>
      </c>
      <c r="R9" s="263">
        <f>Résultats!T289</f>
        <v>113380.2453</v>
      </c>
      <c r="S9" s="263">
        <f>Résultats!U289</f>
        <v>113038.1263</v>
      </c>
      <c r="T9" s="263">
        <f>Résultats!V289</f>
        <v>112910.76459999999</v>
      </c>
      <c r="U9" s="263">
        <f>Résultats!W289</f>
        <v>112778.69839999999</v>
      </c>
      <c r="V9" s="263">
        <f>Résultats!X289</f>
        <v>112627.76149999999</v>
      </c>
      <c r="W9" s="263">
        <f>Résultats!Y289</f>
        <v>112286.614</v>
      </c>
      <c r="X9" s="263">
        <f>Résultats!Z289</f>
        <v>112006.01489999999</v>
      </c>
      <c r="Y9" s="263">
        <f>Résultats!AA289</f>
        <v>111929.803</v>
      </c>
      <c r="Z9" s="263">
        <f>Résultats!AB289</f>
        <v>111896.38920000001</v>
      </c>
      <c r="AA9" s="263">
        <f>Résultats!AC289</f>
        <v>111961.0435</v>
      </c>
      <c r="AB9" s="263">
        <f>Résultats!AD289</f>
        <v>112124.4044</v>
      </c>
      <c r="AC9" s="263">
        <f>Résultats!AE289</f>
        <v>112385.709</v>
      </c>
      <c r="AD9" s="263">
        <f>Résultats!AF289</f>
        <v>112724.72719999999</v>
      </c>
      <c r="AE9" s="263">
        <f>Résultats!AG289</f>
        <v>113129.3449</v>
      </c>
      <c r="AF9" s="263">
        <f>Résultats!AH289</f>
        <v>113594.9431</v>
      </c>
      <c r="AG9" s="263">
        <f>Résultats!AI289</f>
        <v>114116.3556</v>
      </c>
      <c r="AH9" s="263">
        <f>Résultats!AJ289</f>
        <v>114679.12</v>
      </c>
      <c r="AI9" s="263">
        <f>Résultats!AK289</f>
        <v>115267.7691</v>
      </c>
      <c r="AJ9" s="263">
        <f>Résultats!AL289</f>
        <v>115885.13280000001</v>
      </c>
      <c r="AK9" s="263">
        <f>Résultats!AM289</f>
        <v>116547.55100000001</v>
      </c>
      <c r="AL9" s="263">
        <f>Résultats!AN289</f>
        <v>117253.83100000001</v>
      </c>
      <c r="AM9" s="263">
        <f>Résultats!AO289</f>
        <v>117962.673</v>
      </c>
      <c r="AN9" s="263">
        <f>Résultats!AP289</f>
        <v>118657.2032</v>
      </c>
      <c r="AO9" s="263">
        <f>Résultats!AQ289</f>
        <v>119345.6173</v>
      </c>
      <c r="AP9" s="263">
        <f>Résultats!AR289</f>
        <v>120021.8351</v>
      </c>
      <c r="AQ9" s="263">
        <f>Résultats!AS289</f>
        <v>120688.8676</v>
      </c>
      <c r="AR9" s="263">
        <f>Résultats!AT289</f>
        <v>121350.8121</v>
      </c>
      <c r="AS9" s="263">
        <f>Résultats!AU289</f>
        <v>122002.6409</v>
      </c>
      <c r="AT9" s="263">
        <f>Résultats!AV289</f>
        <v>122639.8308</v>
      </c>
      <c r="AU9" s="264">
        <f>Résultats!AW289</f>
        <v>123287.5258</v>
      </c>
    </row>
    <row r="10" spans="1:49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791575.93310000002</v>
      </c>
      <c r="I10" s="251">
        <f t="shared" si="1"/>
        <v>821393.45689999999</v>
      </c>
      <c r="J10" s="251">
        <f t="shared" si="1"/>
        <v>857224.83990000002</v>
      </c>
      <c r="K10" s="251">
        <f t="shared" si="1"/>
        <v>898690.73160000006</v>
      </c>
      <c r="L10" s="251">
        <f t="shared" si="1"/>
        <v>928920.64130000002</v>
      </c>
      <c r="M10" s="251">
        <f t="shared" si="1"/>
        <v>925543.9952</v>
      </c>
      <c r="N10" s="251">
        <f t="shared" si="1"/>
        <v>922030.31160000002</v>
      </c>
      <c r="O10" s="251">
        <f t="shared" si="1"/>
        <v>916791.91280000005</v>
      </c>
      <c r="P10" s="251">
        <f t="shared" si="1"/>
        <v>913672.65929999994</v>
      </c>
      <c r="Q10" s="251">
        <f t="shared" si="1"/>
        <v>919569.40229999996</v>
      </c>
      <c r="R10" s="251">
        <f t="shared" si="1"/>
        <v>924991.72860000003</v>
      </c>
      <c r="S10" s="251">
        <f t="shared" si="1"/>
        <v>926802.81579999998</v>
      </c>
      <c r="T10" s="251">
        <f t="shared" si="1"/>
        <v>927351.29760000005</v>
      </c>
      <c r="U10" s="251">
        <f t="shared" si="1"/>
        <v>926629.9902</v>
      </c>
      <c r="V10" s="251">
        <f t="shared" si="1"/>
        <v>924659.71720000007</v>
      </c>
      <c r="W10" s="251">
        <f t="shared" si="1"/>
        <v>923915.56920000003</v>
      </c>
      <c r="X10" s="251">
        <f t="shared" si="1"/>
        <v>924360.48289999994</v>
      </c>
      <c r="Y10" s="251">
        <f t="shared" si="1"/>
        <v>925729.26989999996</v>
      </c>
      <c r="Z10" s="251">
        <f t="shared" si="1"/>
        <v>927688.21990000003</v>
      </c>
      <c r="AA10" s="251">
        <f t="shared" si="1"/>
        <v>930028.27480000001</v>
      </c>
      <c r="AB10" s="251">
        <f t="shared" si="1"/>
        <v>932502.61780000001</v>
      </c>
      <c r="AC10" s="251">
        <f t="shared" si="1"/>
        <v>934994.42229999998</v>
      </c>
      <c r="AD10" s="251">
        <f t="shared" si="1"/>
        <v>937445.47549999994</v>
      </c>
      <c r="AE10" s="251">
        <f t="shared" si="1"/>
        <v>939838.05119999999</v>
      </c>
      <c r="AF10" s="251">
        <f t="shared" si="1"/>
        <v>942197.73860000004</v>
      </c>
      <c r="AG10" s="251">
        <f t="shared" si="1"/>
        <v>944467.94640000002</v>
      </c>
      <c r="AH10" s="251">
        <f t="shared" si="1"/>
        <v>946703.87679999997</v>
      </c>
      <c r="AI10" s="251">
        <f t="shared" si="1"/>
        <v>948949.18909999996</v>
      </c>
      <c r="AJ10" s="251">
        <f t="shared" si="1"/>
        <v>951240.74860000005</v>
      </c>
      <c r="AK10" s="251">
        <f t="shared" si="1"/>
        <v>953663.98659999995</v>
      </c>
      <c r="AL10" s="251">
        <f t="shared" si="1"/>
        <v>956294.69369999995</v>
      </c>
      <c r="AM10" s="251">
        <f t="shared" si="1"/>
        <v>959123.49849999999</v>
      </c>
      <c r="AN10" s="251">
        <f t="shared" si="1"/>
        <v>962088.15929999994</v>
      </c>
      <c r="AO10" s="251">
        <f t="shared" si="1"/>
        <v>965152.47120000003</v>
      </c>
      <c r="AP10" s="251">
        <f t="shared" si="1"/>
        <v>968271.8419</v>
      </c>
      <c r="AQ10" s="251">
        <f t="shared" si="1"/>
        <v>971404.40159999998</v>
      </c>
      <c r="AR10" s="251">
        <f t="shared" si="1"/>
        <v>974550.90170000005</v>
      </c>
      <c r="AS10" s="251">
        <f t="shared" si="1"/>
        <v>977708.85109999997</v>
      </c>
      <c r="AT10" s="251">
        <f t="shared" si="1"/>
        <v>980874.41730000009</v>
      </c>
      <c r="AU10" s="252">
        <f t="shared" si="1"/>
        <v>984101.0834</v>
      </c>
    </row>
    <row r="11" spans="1:49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1431018.2807</v>
      </c>
      <c r="V13" s="247">
        <f t="shared" si="2"/>
        <v>1433877.8065999998</v>
      </c>
      <c r="W13" s="247">
        <f t="shared" si="2"/>
        <v>1438818.9506000001</v>
      </c>
      <c r="X13" s="247">
        <f t="shared" si="2"/>
        <v>1445883.0447</v>
      </c>
      <c r="Y13" s="247">
        <f t="shared" si="2"/>
        <v>1454977.4696</v>
      </c>
      <c r="Z13" s="247">
        <f t="shared" si="2"/>
        <v>1465285.9068999998</v>
      </c>
      <c r="AA13" s="247">
        <f t="shared" si="2"/>
        <v>1476457.0567000001</v>
      </c>
      <c r="AB13" s="247">
        <f t="shared" si="2"/>
        <v>1488104.5767000001</v>
      </c>
      <c r="AC13" s="247">
        <f t="shared" si="2"/>
        <v>1499926.5418000002</v>
      </c>
      <c r="AD13" s="247">
        <f t="shared" si="2"/>
        <v>1511682.3215999999</v>
      </c>
      <c r="AE13" s="247">
        <f t="shared" si="2"/>
        <v>1523305.9323</v>
      </c>
      <c r="AF13" s="247">
        <f t="shared" si="2"/>
        <v>1534883.8254</v>
      </c>
      <c r="AG13" s="247">
        <f t="shared" si="2"/>
        <v>1546339.6009</v>
      </c>
      <c r="AH13" s="247">
        <f t="shared" si="2"/>
        <v>1557771.0134000001</v>
      </c>
      <c r="AI13" s="247">
        <f t="shared" si="2"/>
        <v>1569215.7877</v>
      </c>
      <c r="AJ13" s="247">
        <f t="shared" si="2"/>
        <v>1580917.8415999999</v>
      </c>
      <c r="AK13" s="247">
        <f t="shared" si="2"/>
        <v>1592933.2831999999</v>
      </c>
      <c r="AL13" s="247">
        <f t="shared" si="2"/>
        <v>1605610.8999000001</v>
      </c>
      <c r="AM13" s="247">
        <f t="shared" si="2"/>
        <v>1618901.8832</v>
      </c>
      <c r="AN13" s="247">
        <f t="shared" si="2"/>
        <v>1632652.8023000001</v>
      </c>
      <c r="AO13" s="247">
        <f t="shared" si="2"/>
        <v>1646900.1528</v>
      </c>
      <c r="AP13" s="247">
        <f t="shared" si="2"/>
        <v>1661587.3171000001</v>
      </c>
      <c r="AQ13" s="247">
        <f t="shared" si="2"/>
        <v>1676612.4129000001</v>
      </c>
      <c r="AR13" s="247">
        <f t="shared" si="2"/>
        <v>1692048.3481999999</v>
      </c>
      <c r="AS13" s="247">
        <f t="shared" si="2"/>
        <v>1707880.3295</v>
      </c>
      <c r="AT13" s="247">
        <f t="shared" si="2"/>
        <v>1724057.5884</v>
      </c>
      <c r="AU13" s="248">
        <f t="shared" si="2"/>
        <v>1740889.6809999999</v>
      </c>
    </row>
    <row r="14" spans="1:49" x14ac:dyDescent="0.3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333088.902</v>
      </c>
      <c r="V14" s="251">
        <f>Résultats!X294</f>
        <v>338184.02559999999</v>
      </c>
      <c r="W14" s="251">
        <f>Résultats!Y294</f>
        <v>344113.3798</v>
      </c>
      <c r="X14" s="251">
        <f>Résultats!Z294</f>
        <v>350623.45990000002</v>
      </c>
      <c r="Y14" s="251">
        <f>Résultats!AA294</f>
        <v>357798.94620000001</v>
      </c>
      <c r="Z14" s="251">
        <f>Résultats!AB294</f>
        <v>365383.53129999997</v>
      </c>
      <c r="AA14" s="251">
        <f>Résultats!AC294</f>
        <v>373240.85989999998</v>
      </c>
      <c r="AB14" s="251">
        <f>Résultats!AD294</f>
        <v>381318.61729999998</v>
      </c>
      <c r="AC14" s="251">
        <f>Résultats!AE294</f>
        <v>389447.84820000001</v>
      </c>
      <c r="AD14" s="251">
        <f>Résultats!AF294</f>
        <v>397482.09659999999</v>
      </c>
      <c r="AE14" s="251">
        <f>Résultats!AG294</f>
        <v>405387.81689999998</v>
      </c>
      <c r="AF14" s="251">
        <f>Résultats!AH294</f>
        <v>413224.62709999998</v>
      </c>
      <c r="AG14" s="251">
        <f>Résultats!AI294</f>
        <v>420971.95390000002</v>
      </c>
      <c r="AH14" s="251">
        <f>Résultats!AJ294</f>
        <v>428678.00809999998</v>
      </c>
      <c r="AI14" s="251">
        <f>Résultats!AK294</f>
        <v>436349.19910000003</v>
      </c>
      <c r="AJ14" s="251">
        <f>Résultats!AL294</f>
        <v>444180.10710000002</v>
      </c>
      <c r="AK14" s="251">
        <f>Résultats!AM294</f>
        <v>452217.70049999998</v>
      </c>
      <c r="AL14" s="251">
        <f>Résultats!AN294</f>
        <v>460567.34629999998</v>
      </c>
      <c r="AM14" s="251">
        <f>Résultats!AO294</f>
        <v>469275.8015</v>
      </c>
      <c r="AN14" s="251">
        <f>Résultats!AP294</f>
        <v>478283.6459</v>
      </c>
      <c r="AO14" s="251">
        <f>Résultats!AQ294</f>
        <v>487664.86200000002</v>
      </c>
      <c r="AP14" s="251">
        <f>Résultats!AR294</f>
        <v>497429.6335</v>
      </c>
      <c r="AQ14" s="251">
        <f>Résultats!AS294</f>
        <v>507528.60690000001</v>
      </c>
      <c r="AR14" s="251">
        <f>Résultats!AT294</f>
        <v>518039.05310000002</v>
      </c>
      <c r="AS14" s="251">
        <f>Résultats!AU294</f>
        <v>528962.24529999995</v>
      </c>
      <c r="AT14" s="251">
        <f>Résultats!AV294</f>
        <v>540261.25959999999</v>
      </c>
      <c r="AU14" s="252">
        <f>Résultats!AW294</f>
        <v>552155.88769999996</v>
      </c>
    </row>
    <row r="15" spans="1:49" x14ac:dyDescent="0.3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371955.77679999999</v>
      </c>
      <c r="V15" s="256">
        <f>Résultats!X300</f>
        <v>371970.85479999997</v>
      </c>
      <c r="W15" s="256">
        <f>Résultats!Y300</f>
        <v>372287.85710000002</v>
      </c>
      <c r="X15" s="256">
        <f>Résultats!Z300</f>
        <v>373036.79599999997</v>
      </c>
      <c r="Y15" s="256">
        <f>Résultats!AA300</f>
        <v>374207.3738</v>
      </c>
      <c r="Z15" s="256">
        <f>Résultats!AB300</f>
        <v>375507.39649999997</v>
      </c>
      <c r="AA15" s="256">
        <f>Résultats!AC300</f>
        <v>376905.74060000002</v>
      </c>
      <c r="AB15" s="256">
        <f>Résultats!AD300</f>
        <v>378420.81660000002</v>
      </c>
      <c r="AC15" s="256">
        <f>Résultats!AE300</f>
        <v>379955.01400000002</v>
      </c>
      <c r="AD15" s="256">
        <f>Résultats!AF300</f>
        <v>381463.80239999999</v>
      </c>
      <c r="AE15" s="256">
        <f>Résultats!AG300</f>
        <v>382927.05219999998</v>
      </c>
      <c r="AF15" s="256">
        <f>Résultats!AH300</f>
        <v>384350.82169999997</v>
      </c>
      <c r="AG15" s="256">
        <f>Résultats!AI300</f>
        <v>385715.85430000001</v>
      </c>
      <c r="AH15" s="256">
        <f>Résultats!AJ300</f>
        <v>387043.33960000001</v>
      </c>
      <c r="AI15" s="256">
        <f>Résultats!AK300</f>
        <v>388364.48599999998</v>
      </c>
      <c r="AJ15" s="256">
        <f>Résultats!AL300</f>
        <v>389700.35269999999</v>
      </c>
      <c r="AK15" s="256">
        <f>Résultats!AM300</f>
        <v>391066.27789999999</v>
      </c>
      <c r="AL15" s="256">
        <f>Résultats!AN300</f>
        <v>392414.32260000001</v>
      </c>
      <c r="AM15" s="256">
        <f>Résultats!AO300</f>
        <v>393821.4388</v>
      </c>
      <c r="AN15" s="256">
        <f>Résultats!AP300</f>
        <v>395295.39510000002</v>
      </c>
      <c r="AO15" s="256">
        <f>Résultats!AQ300</f>
        <v>396835.28889999999</v>
      </c>
      <c r="AP15" s="256">
        <f>Résultats!AR300</f>
        <v>398427.79479999997</v>
      </c>
      <c r="AQ15" s="256">
        <f>Résultats!AS300</f>
        <v>400058.66210000002</v>
      </c>
      <c r="AR15" s="256">
        <f>Résultats!AT300</f>
        <v>401725.6177</v>
      </c>
      <c r="AS15" s="256">
        <f>Résultats!AU300</f>
        <v>403424.10110000003</v>
      </c>
      <c r="AT15" s="256">
        <f>Résultats!AV300</f>
        <v>405150.54550000001</v>
      </c>
      <c r="AU15" s="257">
        <f>Résultats!AW300</f>
        <v>406925.15269999998</v>
      </c>
    </row>
    <row r="16" spans="1:49" x14ac:dyDescent="0.3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260239.3106</v>
      </c>
      <c r="V16" s="212">
        <f>Résultats!X295</f>
        <v>260424.08069999999</v>
      </c>
      <c r="W16" s="212">
        <f>Résultats!Y295</f>
        <v>261052.23050000001</v>
      </c>
      <c r="X16" s="212">
        <f>Résultats!Z295</f>
        <v>262015.0116</v>
      </c>
      <c r="Y16" s="212">
        <f>Résultats!AA295</f>
        <v>263186.19829999999</v>
      </c>
      <c r="Z16" s="212">
        <f>Résultats!AB295</f>
        <v>264436.98729999998</v>
      </c>
      <c r="AA16" s="212">
        <f>Résultats!AC295</f>
        <v>265691.13530000002</v>
      </c>
      <c r="AB16" s="212">
        <f>Résultats!AD295</f>
        <v>266971.90889999998</v>
      </c>
      <c r="AC16" s="212">
        <f>Résultats!AE295</f>
        <v>268184.73910000001</v>
      </c>
      <c r="AD16" s="212">
        <f>Résultats!AF295</f>
        <v>269305.63069999998</v>
      </c>
      <c r="AE16" s="212">
        <f>Résultats!AG295</f>
        <v>270325.62929999997</v>
      </c>
      <c r="AF16" s="212">
        <f>Résultats!AH295</f>
        <v>271254.04060000001</v>
      </c>
      <c r="AG16" s="212">
        <f>Résultats!AI295</f>
        <v>272074.60430000001</v>
      </c>
      <c r="AH16" s="212">
        <f>Résultats!AJ295</f>
        <v>272821.12359999999</v>
      </c>
      <c r="AI16" s="212">
        <f>Résultats!AK295</f>
        <v>273538.89529999997</v>
      </c>
      <c r="AJ16" s="212">
        <f>Résultats!AL295</f>
        <v>274245.06790000002</v>
      </c>
      <c r="AK16" s="212">
        <f>Résultats!AM295</f>
        <v>274964.7732</v>
      </c>
      <c r="AL16" s="212">
        <f>Résultats!AN295</f>
        <v>275606.86910000001</v>
      </c>
      <c r="AM16" s="212">
        <f>Résultats!AO295</f>
        <v>276300.38250000001</v>
      </c>
      <c r="AN16" s="212">
        <f>Résultats!AP295</f>
        <v>277071.17099999997</v>
      </c>
      <c r="AO16" s="212">
        <f>Résultats!AQ295</f>
        <v>277912.7303</v>
      </c>
      <c r="AP16" s="212">
        <f>Résultats!AR295</f>
        <v>278819.6091</v>
      </c>
      <c r="AQ16" s="212">
        <f>Résultats!AS295</f>
        <v>279776.11420000001</v>
      </c>
      <c r="AR16" s="212">
        <f>Résultats!AT295</f>
        <v>280777.04989999998</v>
      </c>
      <c r="AS16" s="212">
        <f>Résultats!AU295</f>
        <v>281823.19890000002</v>
      </c>
      <c r="AT16" s="212">
        <f>Résultats!AV295</f>
        <v>282915.4534</v>
      </c>
      <c r="AU16" s="260">
        <f>Résultats!AW295</f>
        <v>284048.6741</v>
      </c>
    </row>
    <row r="17" spans="1:49" x14ac:dyDescent="0.3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55884.403010000002</v>
      </c>
      <c r="V17" s="263">
        <f>Résultats!X298</f>
        <v>55537.285069999998</v>
      </c>
      <c r="W17" s="263">
        <f>Résultats!Y298</f>
        <v>55240.881099999999</v>
      </c>
      <c r="X17" s="263">
        <f>Résultats!Z298</f>
        <v>55048.522700000001</v>
      </c>
      <c r="Y17" s="263">
        <f>Résultats!AA298</f>
        <v>54961.14789</v>
      </c>
      <c r="Z17" s="263">
        <f>Résultats!AB298</f>
        <v>54951.390099999997</v>
      </c>
      <c r="AA17" s="263">
        <f>Résultats!AC298</f>
        <v>55008.789599999996</v>
      </c>
      <c r="AB17" s="263">
        <f>Résultats!AD298</f>
        <v>55085.410669999997</v>
      </c>
      <c r="AC17" s="263">
        <f>Résultats!AE298</f>
        <v>55189.510479999997</v>
      </c>
      <c r="AD17" s="263">
        <f>Résultats!AF298</f>
        <v>55317.195679999997</v>
      </c>
      <c r="AE17" s="263">
        <f>Résultats!AG298</f>
        <v>55467.478309999999</v>
      </c>
      <c r="AF17" s="263">
        <f>Résultats!AH298</f>
        <v>55641.412539999998</v>
      </c>
      <c r="AG17" s="263">
        <f>Résultats!AI298</f>
        <v>55836.161919999999</v>
      </c>
      <c r="AH17" s="263">
        <f>Résultats!AJ298</f>
        <v>56049.970939999999</v>
      </c>
      <c r="AI17" s="263">
        <f>Résultats!AK298</f>
        <v>56276.260260000003</v>
      </c>
      <c r="AJ17" s="263">
        <f>Résultats!AL298</f>
        <v>56515.886870000002</v>
      </c>
      <c r="AK17" s="263">
        <f>Résultats!AM298</f>
        <v>56764.041160000001</v>
      </c>
      <c r="AL17" s="263">
        <f>Résultats!AN298</f>
        <v>57071.879670000002</v>
      </c>
      <c r="AM17" s="263">
        <f>Résultats!AO298</f>
        <v>57397.390930000001</v>
      </c>
      <c r="AN17" s="263">
        <f>Résultats!AP298</f>
        <v>57723.53527</v>
      </c>
      <c r="AO17" s="263">
        <f>Résultats!AQ298</f>
        <v>58046.771220000002</v>
      </c>
      <c r="AP17" s="263">
        <f>Résultats!AR298</f>
        <v>58360.430099999998</v>
      </c>
      <c r="AQ17" s="263">
        <f>Résultats!AS298</f>
        <v>58662.009149999998</v>
      </c>
      <c r="AR17" s="263">
        <f>Résultats!AT298</f>
        <v>58951.914729999997</v>
      </c>
      <c r="AS17" s="263">
        <f>Résultats!AU298</f>
        <v>59228.238969999999</v>
      </c>
      <c r="AT17" s="263">
        <f>Résultats!AV298</f>
        <v>59489.470780000003</v>
      </c>
      <c r="AU17" s="264">
        <f>Résultats!AW298</f>
        <v>59746.327429999998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725973.60190000001</v>
      </c>
      <c r="V18" s="212">
        <f>Résultats!X299</f>
        <v>723722.92619999999</v>
      </c>
      <c r="W18" s="212">
        <f>Résultats!Y299</f>
        <v>722417.71369999996</v>
      </c>
      <c r="X18" s="212">
        <f>Résultats!Z299</f>
        <v>722222.78879999998</v>
      </c>
      <c r="Y18" s="212">
        <f>Résultats!AA299</f>
        <v>722971.1496</v>
      </c>
      <c r="Z18" s="212">
        <f>Résultats!AB299</f>
        <v>724394.9791</v>
      </c>
      <c r="AA18" s="212">
        <f>Résultats!AC299</f>
        <v>726310.45620000002</v>
      </c>
      <c r="AB18" s="212">
        <f>Résultats!AD299</f>
        <v>728365.14280000003</v>
      </c>
      <c r="AC18" s="212">
        <f>Résultats!AE299</f>
        <v>730523.67960000003</v>
      </c>
      <c r="AD18" s="212">
        <f>Résultats!AF299</f>
        <v>732736.42260000005</v>
      </c>
      <c r="AE18" s="212">
        <f>Résultats!AG299</f>
        <v>734991.06319999998</v>
      </c>
      <c r="AF18" s="212">
        <f>Résultats!AH299</f>
        <v>737308.37659999996</v>
      </c>
      <c r="AG18" s="212">
        <f>Résultats!AI299</f>
        <v>739651.79269999999</v>
      </c>
      <c r="AH18" s="212">
        <f>Résultats!AJ299</f>
        <v>742049.66570000001</v>
      </c>
      <c r="AI18" s="212">
        <f>Résultats!AK299</f>
        <v>744502.10259999998</v>
      </c>
      <c r="AJ18" s="212">
        <f>Résultats!AL299</f>
        <v>747037.38179999997</v>
      </c>
      <c r="AK18" s="212">
        <f>Résultats!AM299</f>
        <v>749649.30480000004</v>
      </c>
      <c r="AL18" s="212">
        <f>Résultats!AN299</f>
        <v>752629.23100000003</v>
      </c>
      <c r="AM18" s="212">
        <f>Résultats!AO299</f>
        <v>755804.64289999998</v>
      </c>
      <c r="AN18" s="212">
        <f>Résultats!AP299</f>
        <v>759073.76130000001</v>
      </c>
      <c r="AO18" s="212">
        <f>Résultats!AQ299</f>
        <v>762400.00190000003</v>
      </c>
      <c r="AP18" s="212">
        <f>Résultats!AR299</f>
        <v>765729.88879999996</v>
      </c>
      <c r="AQ18" s="212">
        <f>Résultats!AS299</f>
        <v>769025.14390000002</v>
      </c>
      <c r="AR18" s="212">
        <f>Résultats!AT299</f>
        <v>772283.67740000004</v>
      </c>
      <c r="AS18" s="212">
        <f>Résultats!AU299</f>
        <v>775493.98309999995</v>
      </c>
      <c r="AT18" s="212">
        <f>Résultats!AV299</f>
        <v>778645.78330000001</v>
      </c>
      <c r="AU18" s="260">
        <f>Résultats!AW299</f>
        <v>781808.64060000004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666004.39399999997</v>
      </c>
      <c r="V19" s="212">
        <f>Résultats!X296</f>
        <v>663450.01280000003</v>
      </c>
      <c r="W19" s="212">
        <f>Résultats!Y296</f>
        <v>661788.00329999998</v>
      </c>
      <c r="X19" s="212">
        <f>Résultats!Z296</f>
        <v>661125.7439</v>
      </c>
      <c r="Y19" s="212">
        <f>Résultats!AA296</f>
        <v>661293.7929</v>
      </c>
      <c r="Z19" s="212">
        <f>Résultats!AB296</f>
        <v>662051.90729999996</v>
      </c>
      <c r="AA19" s="212">
        <f>Résultats!AC296</f>
        <v>663226.95680000004</v>
      </c>
      <c r="AB19" s="212">
        <f>Résultats!AD296</f>
        <v>664517.39099999995</v>
      </c>
      <c r="AC19" s="212">
        <f>Résultats!AE296</f>
        <v>665879.68209999998</v>
      </c>
      <c r="AD19" s="212">
        <f>Résultats!AF296</f>
        <v>667268.51540000003</v>
      </c>
      <c r="AE19" s="212">
        <f>Résultats!AG296</f>
        <v>668672.63630000001</v>
      </c>
      <c r="AF19" s="212">
        <f>Résultats!AH296</f>
        <v>670111.35759999999</v>
      </c>
      <c r="AG19" s="212">
        <f>Résultats!AI296</f>
        <v>671551.41249999998</v>
      </c>
      <c r="AH19" s="212">
        <f>Résultats!AJ296</f>
        <v>673022.36860000005</v>
      </c>
      <c r="AI19" s="212">
        <f>Résultats!AK296</f>
        <v>674530.77480000001</v>
      </c>
      <c r="AJ19" s="212">
        <f>Résultats!AL296</f>
        <v>676103.37170000002</v>
      </c>
      <c r="AK19" s="212">
        <f>Résultats!AM296</f>
        <v>677738.67590000003</v>
      </c>
      <c r="AL19" s="212">
        <f>Résultats!AN296</f>
        <v>679670.60820000002</v>
      </c>
      <c r="AM19" s="212">
        <f>Résultats!AO296</f>
        <v>681771.43649999995</v>
      </c>
      <c r="AN19" s="212">
        <f>Résultats!AP296</f>
        <v>683958.21149999998</v>
      </c>
      <c r="AO19" s="212">
        <f>Résultats!AQ296</f>
        <v>686198.50930000003</v>
      </c>
      <c r="AP19" s="212">
        <f>Résultats!AR296</f>
        <v>688446.68669999996</v>
      </c>
      <c r="AQ19" s="212">
        <f>Résultats!AS296</f>
        <v>690667.94030000002</v>
      </c>
      <c r="AR19" s="212">
        <f>Résultats!AT296</f>
        <v>692859.92449999996</v>
      </c>
      <c r="AS19" s="212">
        <f>Résultats!AU296</f>
        <v>695013.45440000005</v>
      </c>
      <c r="AT19" s="212">
        <f>Résultats!AV296</f>
        <v>697120.18319999997</v>
      </c>
      <c r="AU19" s="260">
        <f>Résultats!AW296</f>
        <v>699237.08840000001</v>
      </c>
    </row>
    <row r="20" spans="1:49" x14ac:dyDescent="0.3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112644.30220000001</v>
      </c>
      <c r="V20" s="263">
        <f>Résultats!X297</f>
        <v>112474.84050000001</v>
      </c>
      <c r="W20" s="263">
        <f>Résultats!Y297</f>
        <v>112165.531</v>
      </c>
      <c r="X20" s="263">
        <f>Résultats!Z297</f>
        <v>111954.77469999999</v>
      </c>
      <c r="Y20" s="263">
        <f>Résultats!AA297</f>
        <v>111957.8659</v>
      </c>
      <c r="Z20" s="263">
        <f>Résultats!AB297</f>
        <v>112011.07060000001</v>
      </c>
      <c r="AA20" s="263">
        <f>Résultats!AC297</f>
        <v>112159.22840000001</v>
      </c>
      <c r="AB20" s="263">
        <f>Résultats!AD297</f>
        <v>112397.6134</v>
      </c>
      <c r="AC20" s="263">
        <f>Résultats!AE297</f>
        <v>112722.93399999999</v>
      </c>
      <c r="AD20" s="263">
        <f>Résultats!AF297</f>
        <v>113114.63340000001</v>
      </c>
      <c r="AE20" s="263">
        <f>Résultats!AG297</f>
        <v>113561.5545</v>
      </c>
      <c r="AF20" s="263">
        <f>Résultats!AH297</f>
        <v>114060.5193</v>
      </c>
      <c r="AG20" s="263">
        <f>Résultats!AI297</f>
        <v>114608.5377</v>
      </c>
      <c r="AH20" s="263">
        <f>Résultats!AJ297</f>
        <v>115193.05560000001</v>
      </c>
      <c r="AI20" s="263">
        <f>Résultats!AK297</f>
        <v>115800.0249</v>
      </c>
      <c r="AJ20" s="263">
        <f>Résultats!AL297</f>
        <v>116433.40850000001</v>
      </c>
      <c r="AK20" s="263">
        <f>Résultats!AM297</f>
        <v>117083.413</v>
      </c>
      <c r="AL20" s="263">
        <f>Résultats!AN297</f>
        <v>117793.3147</v>
      </c>
      <c r="AM20" s="263">
        <f>Résultats!AO297</f>
        <v>118510.97779999999</v>
      </c>
      <c r="AN20" s="263">
        <f>Résultats!AP297</f>
        <v>119218.2678</v>
      </c>
      <c r="AO20" s="263">
        <f>Résultats!AQ297</f>
        <v>119920.81269999999</v>
      </c>
      <c r="AP20" s="263">
        <f>Résultats!AR297</f>
        <v>120610.7043</v>
      </c>
      <c r="AQ20" s="263">
        <f>Résultats!AS297</f>
        <v>121289.3722</v>
      </c>
      <c r="AR20" s="263">
        <f>Résultats!AT297</f>
        <v>121959.7473</v>
      </c>
      <c r="AS20" s="263">
        <f>Résultats!AU297</f>
        <v>122616.4734</v>
      </c>
      <c r="AT20" s="263">
        <f>Résultats!AV297</f>
        <v>123255.08500000001</v>
      </c>
      <c r="AU20" s="264">
        <f>Résultats!AW297</f>
        <v>123901.0043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926243.70459999994</v>
      </c>
      <c r="V21" s="251">
        <f t="shared" si="3"/>
        <v>923874.09349999996</v>
      </c>
      <c r="W21" s="251">
        <f t="shared" si="3"/>
        <v>922840.23380000005</v>
      </c>
      <c r="X21" s="251">
        <f t="shared" si="3"/>
        <v>923140.75549999997</v>
      </c>
      <c r="Y21" s="251">
        <f t="shared" si="3"/>
        <v>924479.99120000005</v>
      </c>
      <c r="Z21" s="251">
        <f t="shared" si="3"/>
        <v>926488.8946</v>
      </c>
      <c r="AA21" s="251">
        <f t="shared" si="3"/>
        <v>928918.09210000001</v>
      </c>
      <c r="AB21" s="251">
        <f t="shared" si="3"/>
        <v>931489.29989999998</v>
      </c>
      <c r="AC21" s="251">
        <f t="shared" si="3"/>
        <v>934064.42119999998</v>
      </c>
      <c r="AD21" s="251">
        <f t="shared" si="3"/>
        <v>936574.14610000001</v>
      </c>
      <c r="AE21" s="251">
        <f t="shared" si="3"/>
        <v>938998.26560000004</v>
      </c>
      <c r="AF21" s="251">
        <f t="shared" si="3"/>
        <v>941365.39819999994</v>
      </c>
      <c r="AG21" s="251">
        <f t="shared" si="3"/>
        <v>943626.01679999998</v>
      </c>
      <c r="AH21" s="251">
        <f t="shared" si="3"/>
        <v>945843.49219999998</v>
      </c>
      <c r="AI21" s="251">
        <f t="shared" si="3"/>
        <v>948069.67009999999</v>
      </c>
      <c r="AJ21" s="251">
        <f t="shared" si="3"/>
        <v>950348.43960000004</v>
      </c>
      <c r="AK21" s="251">
        <f t="shared" si="3"/>
        <v>952703.44910000009</v>
      </c>
      <c r="AL21" s="251">
        <f t="shared" si="3"/>
        <v>955277.47730000003</v>
      </c>
      <c r="AM21" s="251">
        <f t="shared" si="3"/>
        <v>958071.8189999999</v>
      </c>
      <c r="AN21" s="251">
        <f t="shared" si="3"/>
        <v>961029.38249999995</v>
      </c>
      <c r="AO21" s="251">
        <f t="shared" si="3"/>
        <v>964111.23959999997</v>
      </c>
      <c r="AP21" s="251">
        <f t="shared" si="3"/>
        <v>967266.29579999996</v>
      </c>
      <c r="AQ21" s="251">
        <f t="shared" si="3"/>
        <v>970444.05450000009</v>
      </c>
      <c r="AR21" s="251">
        <f t="shared" si="3"/>
        <v>973636.97439999995</v>
      </c>
      <c r="AS21" s="251">
        <f t="shared" si="3"/>
        <v>976836.65330000012</v>
      </c>
      <c r="AT21" s="251">
        <f t="shared" si="3"/>
        <v>980035.63659999997</v>
      </c>
      <c r="AU21" s="252">
        <f t="shared" si="3"/>
        <v>983285.76249999995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-10.031299999915063</v>
      </c>
      <c r="I24" s="247">
        <f t="shared" si="4"/>
        <v>39.673500000033528</v>
      </c>
      <c r="J24" s="247">
        <f t="shared" si="4"/>
        <v>18.876900000032037</v>
      </c>
      <c r="K24" s="247">
        <f t="shared" si="4"/>
        <v>-34.125</v>
      </c>
      <c r="L24" s="247">
        <f t="shared" si="4"/>
        <v>-152.61770000029355</v>
      </c>
      <c r="M24" s="247">
        <f t="shared" si="4"/>
        <v>-139.24069999996573</v>
      </c>
      <c r="N24" s="247">
        <f t="shared" si="4"/>
        <v>-179.55579999997281</v>
      </c>
      <c r="O24" s="247">
        <f t="shared" si="4"/>
        <v>-37.013500000350177</v>
      </c>
      <c r="P24" s="247">
        <f t="shared" si="4"/>
        <v>-50.771999999880791</v>
      </c>
      <c r="Q24" s="247">
        <f t="shared" si="4"/>
        <v>-10.731099999975413</v>
      </c>
      <c r="R24" s="247">
        <f t="shared" si="4"/>
        <v>-196.38709999993443</v>
      </c>
      <c r="S24" s="247">
        <f t="shared" si="4"/>
        <v>-101.06730000022799</v>
      </c>
      <c r="T24" s="247">
        <f t="shared" si="4"/>
        <v>-60.73700000019744</v>
      </c>
      <c r="U24" s="247">
        <f t="shared" si="4"/>
        <v>1712.8988999999128</v>
      </c>
      <c r="V24" s="247">
        <f t="shared" si="4"/>
        <v>3117.380900000222</v>
      </c>
      <c r="W24" s="247">
        <f t="shared" si="4"/>
        <v>4212.2916999999434</v>
      </c>
      <c r="X24" s="247">
        <f t="shared" si="4"/>
        <v>4865.1019999999553</v>
      </c>
      <c r="Y24" s="247">
        <f t="shared" si="4"/>
        <v>5199.1378999999724</v>
      </c>
      <c r="Z24" s="247">
        <f t="shared" si="4"/>
        <v>5300.7592000002041</v>
      </c>
      <c r="AA24" s="247">
        <f t="shared" si="4"/>
        <v>5285.6470999999437</v>
      </c>
      <c r="AB24" s="247">
        <f t="shared" si="4"/>
        <v>5244.6626999997534</v>
      </c>
      <c r="AC24" s="247">
        <f t="shared" si="4"/>
        <v>5238.307399999816</v>
      </c>
      <c r="AD24" s="247">
        <f t="shared" si="4"/>
        <v>5296.0350999999791</v>
      </c>
      <c r="AE24" s="247">
        <f t="shared" si="4"/>
        <v>5422.7612999998964</v>
      </c>
      <c r="AF24" s="247">
        <f t="shared" si="4"/>
        <v>5606.7368999999017</v>
      </c>
      <c r="AG24" s="247">
        <f t="shared" si="4"/>
        <v>5828.63170000026</v>
      </c>
      <c r="AH24" s="247">
        <f t="shared" si="4"/>
        <v>6061.5837999999058</v>
      </c>
      <c r="AI24" s="247">
        <f t="shared" si="4"/>
        <v>6274.5598999999929</v>
      </c>
      <c r="AJ24" s="247">
        <f t="shared" si="4"/>
        <v>6440.9251999999397</v>
      </c>
      <c r="AK24" s="247">
        <f t="shared" si="4"/>
        <v>6912.5125000001863</v>
      </c>
      <c r="AL24" s="247">
        <f t="shared" si="4"/>
        <v>7250.9037000001408</v>
      </c>
      <c r="AM24" s="247">
        <f t="shared" si="4"/>
        <v>7493.3613999998197</v>
      </c>
      <c r="AN24" s="247">
        <f t="shared" si="4"/>
        <v>7616.3443999998271</v>
      </c>
      <c r="AO24" s="247">
        <f t="shared" si="4"/>
        <v>7632.4646000000648</v>
      </c>
      <c r="AP24" s="247">
        <f t="shared" si="4"/>
        <v>7569.873900000006</v>
      </c>
      <c r="AQ24" s="247">
        <f t="shared" si="4"/>
        <v>7459.3661999998149</v>
      </c>
      <c r="AR24" s="247">
        <f t="shared" si="4"/>
        <v>7332.3209999999963</v>
      </c>
      <c r="AS24" s="247">
        <f t="shared" si="4"/>
        <v>7212.8459999999031</v>
      </c>
      <c r="AT24" s="247">
        <f t="shared" si="4"/>
        <v>7115.0927000001539</v>
      </c>
      <c r="AU24" s="247">
        <f t="shared" si="4"/>
        <v>7044.4554000000935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-5.3661999999894761</v>
      </c>
      <c r="I25" s="251">
        <f t="shared" si="4"/>
        <v>20.934000000008382</v>
      </c>
      <c r="J25" s="251">
        <f t="shared" si="4"/>
        <v>9.7586000000010245</v>
      </c>
      <c r="K25" s="251">
        <f t="shared" si="4"/>
        <v>-17.35840000002645</v>
      </c>
      <c r="L25" s="251">
        <f t="shared" si="4"/>
        <v>-77.354700000025332</v>
      </c>
      <c r="M25" s="251">
        <f t="shared" si="4"/>
        <v>-71.857599999988452</v>
      </c>
      <c r="N25" s="251">
        <f t="shared" si="4"/>
        <v>-94.295500000007451</v>
      </c>
      <c r="O25" s="251">
        <f t="shared" si="4"/>
        <v>-19.768800000019837</v>
      </c>
      <c r="P25" s="251">
        <f t="shared" si="4"/>
        <v>-27.751199999998789</v>
      </c>
      <c r="Q25" s="251">
        <f t="shared" si="4"/>
        <v>-0.54269999999087304</v>
      </c>
      <c r="R25" s="251">
        <f t="shared" si="4"/>
        <v>-122.62010000000009</v>
      </c>
      <c r="S25" s="251">
        <f t="shared" si="4"/>
        <v>-60.635899999993853</v>
      </c>
      <c r="T25" s="251">
        <f t="shared" si="4"/>
        <v>-38.301399999996647</v>
      </c>
      <c r="U25" s="251">
        <f t="shared" si="4"/>
        <v>1124.8677000000025</v>
      </c>
      <c r="V25" s="251">
        <f t="shared" si="4"/>
        <v>2092.5713000000105</v>
      </c>
      <c r="W25" s="251">
        <f t="shared" si="4"/>
        <v>2934.524700000009</v>
      </c>
      <c r="X25" s="251">
        <f t="shared" si="4"/>
        <v>3537.1416999999783</v>
      </c>
      <c r="Y25" s="251">
        <f t="shared" si="4"/>
        <v>3954.2126999999746</v>
      </c>
      <c r="Z25" s="251">
        <f t="shared" si="4"/>
        <v>4229.9569000000483</v>
      </c>
      <c r="AA25" s="251">
        <f t="shared" si="4"/>
        <v>4424.8012999999919</v>
      </c>
      <c r="AB25" s="251">
        <f t="shared" si="4"/>
        <v>4590.5304999999935</v>
      </c>
      <c r="AC25" s="251">
        <f t="shared" si="4"/>
        <v>4762.1401000000187</v>
      </c>
      <c r="AD25" s="251">
        <f t="shared" si="4"/>
        <v>4957.0737000000081</v>
      </c>
      <c r="AE25" s="251">
        <f t="shared" si="4"/>
        <v>5178.8076000000001</v>
      </c>
      <c r="AF25" s="251">
        <f t="shared" si="4"/>
        <v>5420.4810000000289</v>
      </c>
      <c r="AG25" s="251">
        <f t="shared" si="4"/>
        <v>5672.6734999999753</v>
      </c>
      <c r="AH25" s="251">
        <f t="shared" si="4"/>
        <v>5919.3850000000093</v>
      </c>
      <c r="AI25" s="251">
        <f t="shared" si="4"/>
        <v>6139.8018999999622</v>
      </c>
      <c r="AJ25" s="251">
        <f t="shared" si="4"/>
        <v>6315.9910999999847</v>
      </c>
      <c r="AK25" s="251">
        <f t="shared" si="4"/>
        <v>6699.4013000000268</v>
      </c>
      <c r="AL25" s="251">
        <f t="shared" si="4"/>
        <v>6983.4663000000292</v>
      </c>
      <c r="AM25" s="251">
        <f t="shared" si="4"/>
        <v>7201.110800000024</v>
      </c>
      <c r="AN25" s="251">
        <f t="shared" si="4"/>
        <v>7332.4549000000115</v>
      </c>
      <c r="AO25" s="251">
        <f t="shared" si="4"/>
        <v>7383.7367999999551</v>
      </c>
      <c r="AP25" s="251">
        <f t="shared" si="4"/>
        <v>7373.7738000000245</v>
      </c>
      <c r="AQ25" s="251">
        <f t="shared" si="4"/>
        <v>7322.2403000000049</v>
      </c>
      <c r="AR25" s="251">
        <f t="shared" si="4"/>
        <v>7250.3288999999641</v>
      </c>
      <c r="AS25" s="251">
        <f t="shared" si="4"/>
        <v>7175.6387000000104</v>
      </c>
      <c r="AT25" s="251">
        <f t="shared" si="4"/>
        <v>7108.7795000000624</v>
      </c>
      <c r="AU25" s="251">
        <f t="shared" si="4"/>
        <v>7054.0749000000069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-1.2857899999944493</v>
      </c>
      <c r="I26" s="256">
        <f t="shared" si="6"/>
        <v>5.2699100000099861</v>
      </c>
      <c r="J26" s="256">
        <f t="shared" si="6"/>
        <v>2.6128200000093784</v>
      </c>
      <c r="K26" s="256">
        <f t="shared" si="6"/>
        <v>-4.8785399999906076</v>
      </c>
      <c r="L26" s="256">
        <f t="shared" si="6"/>
        <v>-22.073920000017097</v>
      </c>
      <c r="M26" s="256">
        <f t="shared" si="6"/>
        <v>-20.046550000006391</v>
      </c>
      <c r="N26" s="256">
        <f t="shared" si="6"/>
        <v>-25.391940000015893</v>
      </c>
      <c r="O26" s="256">
        <f t="shared" si="6"/>
        <v>-5.1469100000103936</v>
      </c>
      <c r="P26" s="256">
        <f t="shared" si="6"/>
        <v>-6.9341600000188919</v>
      </c>
      <c r="Q26" s="256">
        <f t="shared" si="6"/>
        <v>-5.8085300000020652</v>
      </c>
      <c r="R26" s="256">
        <f t="shared" si="6"/>
        <v>-10.011710000013409</v>
      </c>
      <c r="S26" s="256">
        <f t="shared" si="6"/>
        <v>-16.808659999980591</v>
      </c>
      <c r="T26" s="256">
        <f t="shared" si="6"/>
        <v>-13.163430000000517</v>
      </c>
      <c r="U26" s="256">
        <f t="shared" si="6"/>
        <v>54.972649999988789</v>
      </c>
      <c r="V26" s="256">
        <f t="shared" si="6"/>
        <v>199.75409000001673</v>
      </c>
      <c r="W26" s="256">
        <f t="shared" si="6"/>
        <v>335.0212899999824</v>
      </c>
      <c r="X26" s="256">
        <f t="shared" si="6"/>
        <v>437.91491999998834</v>
      </c>
      <c r="Y26" s="256">
        <f t="shared" si="6"/>
        <v>505.65378999998939</v>
      </c>
      <c r="Z26" s="256">
        <f t="shared" si="6"/>
        <v>543.97821000005206</v>
      </c>
      <c r="AA26" s="256">
        <f t="shared" si="6"/>
        <v>563.94203999997262</v>
      </c>
      <c r="AB26" s="256">
        <f t="shared" si="6"/>
        <v>576.69873000004736</v>
      </c>
      <c r="AC26" s="256">
        <f t="shared" si="6"/>
        <v>589.07996999999159</v>
      </c>
      <c r="AD26" s="256">
        <f t="shared" si="6"/>
        <v>605.16728000003059</v>
      </c>
      <c r="AE26" s="256">
        <f t="shared" si="6"/>
        <v>626.19091000001936</v>
      </c>
      <c r="AF26" s="256">
        <f t="shared" si="6"/>
        <v>651.41319999997359</v>
      </c>
      <c r="AG26" s="256">
        <f t="shared" si="6"/>
        <v>678.39030999996612</v>
      </c>
      <c r="AH26" s="256">
        <f t="shared" si="6"/>
        <v>704.50252000000182</v>
      </c>
      <c r="AI26" s="256">
        <f t="shared" si="6"/>
        <v>726.95194000000629</v>
      </c>
      <c r="AJ26" s="256">
        <f t="shared" si="6"/>
        <v>743.37759999999253</v>
      </c>
      <c r="AK26" s="256">
        <f t="shared" si="6"/>
        <v>762.01513999998133</v>
      </c>
      <c r="AL26" s="256">
        <f t="shared" si="6"/>
        <v>785.29708000001119</v>
      </c>
      <c r="AM26" s="256">
        <f t="shared" si="6"/>
        <v>801.17782999999326</v>
      </c>
      <c r="AN26" s="256">
        <f t="shared" si="6"/>
        <v>807.0568400000484</v>
      </c>
      <c r="AO26" s="256">
        <f t="shared" si="6"/>
        <v>802.48305000000983</v>
      </c>
      <c r="AP26" s="256">
        <f t="shared" si="6"/>
        <v>788.81306000001496</v>
      </c>
      <c r="AQ26" s="256">
        <f t="shared" si="6"/>
        <v>768.72226999997656</v>
      </c>
      <c r="AR26" s="256">
        <f t="shared" si="6"/>
        <v>745.06388000004517</v>
      </c>
      <c r="AS26" s="256">
        <f t="shared" si="6"/>
        <v>720.28580999999394</v>
      </c>
      <c r="AT26" s="256">
        <f t="shared" si="6"/>
        <v>696.26941999998962</v>
      </c>
      <c r="AU26" s="256">
        <f t="shared" si="6"/>
        <v>674.47229000000516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-1.0440999999991618</v>
      </c>
      <c r="I27" s="212">
        <f t="shared" si="7"/>
        <v>4.3244000000122469</v>
      </c>
      <c r="J27" s="212">
        <f t="shared" si="7"/>
        <v>2.1626000000105705</v>
      </c>
      <c r="K27" s="212">
        <f t="shared" si="7"/>
        <v>-4.0641999999934342</v>
      </c>
      <c r="L27" s="212">
        <f t="shared" si="7"/>
        <v>-18.463000000017928</v>
      </c>
      <c r="M27" s="212">
        <f t="shared" si="7"/>
        <v>-16.839700000011362</v>
      </c>
      <c r="N27" s="212">
        <f t="shared" si="7"/>
        <v>-21.306700000015553</v>
      </c>
      <c r="O27" s="212">
        <f t="shared" si="7"/>
        <v>-4.3121000000101048</v>
      </c>
      <c r="P27" s="212">
        <f t="shared" si="7"/>
        <v>-5.8178000000189058</v>
      </c>
      <c r="Q27" s="212">
        <f t="shared" si="7"/>
        <v>-6.1010999999998603</v>
      </c>
      <c r="R27" s="212">
        <f t="shared" si="7"/>
        <v>-2.8415000000095461</v>
      </c>
      <c r="S27" s="212">
        <f t="shared" si="7"/>
        <v>-16.243399999977555</v>
      </c>
      <c r="T27" s="212">
        <f t="shared" si="7"/>
        <v>-14.096199999999953</v>
      </c>
      <c r="U27" s="212">
        <f t="shared" si="7"/>
        <v>-9.6675000000104774</v>
      </c>
      <c r="V27" s="212">
        <f t="shared" si="7"/>
        <v>118.06100000001607</v>
      </c>
      <c r="W27" s="212">
        <f t="shared" si="7"/>
        <v>259.30539999998291</v>
      </c>
      <c r="X27" s="212">
        <f t="shared" si="7"/>
        <v>386.57759999998962</v>
      </c>
      <c r="Y27" s="212">
        <f t="shared" si="7"/>
        <v>486.94089999998687</v>
      </c>
      <c r="Z27" s="212">
        <f t="shared" si="7"/>
        <v>561.52310000004945</v>
      </c>
      <c r="AA27" s="212">
        <f t="shared" si="7"/>
        <v>617.16839999996591</v>
      </c>
      <c r="AB27" s="212">
        <f t="shared" si="7"/>
        <v>662.95930000004591</v>
      </c>
      <c r="AC27" s="212">
        <f t="shared" si="7"/>
        <v>704.24729999998817</v>
      </c>
      <c r="AD27" s="212">
        <f t="shared" si="7"/>
        <v>744.65990000002785</v>
      </c>
      <c r="AE27" s="212">
        <f t="shared" si="7"/>
        <v>785.58740000001853</v>
      </c>
      <c r="AF27" s="212">
        <f t="shared" si="7"/>
        <v>826.73219999996945</v>
      </c>
      <c r="AG27" s="212">
        <f t="shared" si="7"/>
        <v>866.29709999996703</v>
      </c>
      <c r="AH27" s="212">
        <f t="shared" si="7"/>
        <v>902.37750000000233</v>
      </c>
      <c r="AI27" s="212">
        <f t="shared" si="7"/>
        <v>932.70730000000913</v>
      </c>
      <c r="AJ27" s="212">
        <f t="shared" si="7"/>
        <v>955.38709999999264</v>
      </c>
      <c r="AK27" s="212">
        <f t="shared" si="7"/>
        <v>967.62099999998463</v>
      </c>
      <c r="AL27" s="212">
        <f t="shared" si="7"/>
        <v>990.35070000000997</v>
      </c>
      <c r="AM27" s="212">
        <f t="shared" si="7"/>
        <v>1007.4643999999971</v>
      </c>
      <c r="AN27" s="212">
        <f t="shared" si="7"/>
        <v>1016.0329000000493</v>
      </c>
      <c r="AO27" s="212">
        <f t="shared" si="7"/>
        <v>1014.5812000000151</v>
      </c>
      <c r="AP27" s="212">
        <f t="shared" si="7"/>
        <v>1003.5860000000102</v>
      </c>
      <c r="AQ27" s="212">
        <f t="shared" si="7"/>
        <v>984.97489999997197</v>
      </c>
      <c r="AR27" s="212">
        <f t="shared" si="7"/>
        <v>961.04130000004079</v>
      </c>
      <c r="AS27" s="212">
        <f t="shared" si="7"/>
        <v>934.08309999998892</v>
      </c>
      <c r="AT27" s="212">
        <f t="shared" si="7"/>
        <v>906.07459999999264</v>
      </c>
      <c r="AU27" s="212">
        <f t="shared" si="7"/>
        <v>878.78320000000531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-0.24168999999528751</v>
      </c>
      <c r="I28" s="263">
        <f t="shared" si="7"/>
        <v>0.94550999999773921</v>
      </c>
      <c r="J28" s="263">
        <f t="shared" si="7"/>
        <v>0.45021999999880791</v>
      </c>
      <c r="K28" s="263">
        <f t="shared" si="7"/>
        <v>-0.81433999999717344</v>
      </c>
      <c r="L28" s="263">
        <f t="shared" si="7"/>
        <v>-3.6109199999991688</v>
      </c>
      <c r="M28" s="263">
        <f t="shared" si="7"/>
        <v>-3.2068499999950291</v>
      </c>
      <c r="N28" s="263">
        <f t="shared" si="7"/>
        <v>-4.0852400000003399</v>
      </c>
      <c r="O28" s="263">
        <f t="shared" si="7"/>
        <v>-0.83481000000028871</v>
      </c>
      <c r="P28" s="263">
        <f t="shared" si="7"/>
        <v>-1.116359999999986</v>
      </c>
      <c r="Q28" s="263">
        <f t="shared" si="7"/>
        <v>0.29256999999779509</v>
      </c>
      <c r="R28" s="263">
        <f t="shared" si="7"/>
        <v>-7.1702100000038627</v>
      </c>
      <c r="S28" s="263">
        <f t="shared" si="7"/>
        <v>-0.56526000000303611</v>
      </c>
      <c r="T28" s="263">
        <f t="shared" si="7"/>
        <v>0.93276999999943655</v>
      </c>
      <c r="U28" s="263">
        <f t="shared" si="7"/>
        <v>64.640149999999267</v>
      </c>
      <c r="V28" s="263">
        <f t="shared" si="7"/>
        <v>81.693090000000666</v>
      </c>
      <c r="W28" s="263">
        <f t="shared" si="7"/>
        <v>75.71588999999949</v>
      </c>
      <c r="X28" s="263">
        <f t="shared" si="7"/>
        <v>51.337319999998726</v>
      </c>
      <c r="Y28" s="263">
        <f t="shared" si="7"/>
        <v>18.712890000002517</v>
      </c>
      <c r="Z28" s="263">
        <f t="shared" si="7"/>
        <v>-17.544889999997395</v>
      </c>
      <c r="AA28" s="263">
        <f t="shared" si="7"/>
        <v>-53.226359999993292</v>
      </c>
      <c r="AB28" s="263">
        <f t="shared" si="7"/>
        <v>-86.260569999998552</v>
      </c>
      <c r="AC28" s="263">
        <f t="shared" si="7"/>
        <v>-115.16732999999658</v>
      </c>
      <c r="AD28" s="263">
        <f t="shared" si="7"/>
        <v>-139.49261999999726</v>
      </c>
      <c r="AE28" s="263">
        <f t="shared" si="7"/>
        <v>-159.39648999999918</v>
      </c>
      <c r="AF28" s="263">
        <f t="shared" si="7"/>
        <v>-175.31899999999587</v>
      </c>
      <c r="AG28" s="263">
        <f t="shared" si="7"/>
        <v>-187.90679000000091</v>
      </c>
      <c r="AH28" s="263">
        <f t="shared" si="7"/>
        <v>-197.87498000000051</v>
      </c>
      <c r="AI28" s="263">
        <f t="shared" si="7"/>
        <v>-205.75536000000284</v>
      </c>
      <c r="AJ28" s="263">
        <f t="shared" si="7"/>
        <v>-212.00950000000012</v>
      </c>
      <c r="AK28" s="263">
        <f t="shared" si="7"/>
        <v>-205.6058600000033</v>
      </c>
      <c r="AL28" s="263">
        <f t="shared" si="7"/>
        <v>-205.05361999999877</v>
      </c>
      <c r="AM28" s="263">
        <f t="shared" si="7"/>
        <v>-206.28657000000385</v>
      </c>
      <c r="AN28" s="263">
        <f t="shared" si="7"/>
        <v>-208.97606000000087</v>
      </c>
      <c r="AO28" s="263">
        <f t="shared" si="7"/>
        <v>-212.09815000000526</v>
      </c>
      <c r="AP28" s="263">
        <f t="shared" si="7"/>
        <v>-214.77293999999529</v>
      </c>
      <c r="AQ28" s="263">
        <f t="shared" si="7"/>
        <v>-216.25262999999541</v>
      </c>
      <c r="AR28" s="263">
        <f t="shared" si="7"/>
        <v>-215.97741999999562</v>
      </c>
      <c r="AS28" s="263">
        <f t="shared" si="7"/>
        <v>-213.79728999999497</v>
      </c>
      <c r="AT28" s="263">
        <f t="shared" si="7"/>
        <v>-209.80518000000302</v>
      </c>
      <c r="AU28" s="263">
        <f t="shared" si="7"/>
        <v>-204.31091000000015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-3.3810999999259366</v>
      </c>
      <c r="I29" s="212">
        <f t="shared" si="9"/>
        <v>13.470499999893946</v>
      </c>
      <c r="J29" s="212">
        <f t="shared" si="9"/>
        <v>6.5047999999951571</v>
      </c>
      <c r="K29" s="212">
        <f t="shared" si="9"/>
        <v>-11.897200000006706</v>
      </c>
      <c r="L29" s="212">
        <f t="shared" si="9"/>
        <v>-53.227499999979045</v>
      </c>
      <c r="M29" s="212">
        <f t="shared" si="9"/>
        <v>-47.389500000019325</v>
      </c>
      <c r="N29" s="212">
        <f t="shared" si="9"/>
        <v>-59.929800000012619</v>
      </c>
      <c r="O29" s="212">
        <f t="shared" si="9"/>
        <v>-12.131299999979092</v>
      </c>
      <c r="P29" s="212">
        <f t="shared" si="9"/>
        <v>-16.126600000061444</v>
      </c>
      <c r="Q29" s="212">
        <f t="shared" si="9"/>
        <v>-4.4265000000305008</v>
      </c>
      <c r="R29" s="212">
        <f t="shared" si="9"/>
        <v>-63.459299999914947</v>
      </c>
      <c r="S29" s="212">
        <f t="shared" si="9"/>
        <v>-23.532000000006519</v>
      </c>
      <c r="T29" s="212">
        <f t="shared" si="9"/>
        <v>-9.2167999999364838</v>
      </c>
      <c r="U29" s="212">
        <f t="shared" si="9"/>
        <v>530.34930000003078</v>
      </c>
      <c r="V29" s="212">
        <f t="shared" si="9"/>
        <v>820.48369999999704</v>
      </c>
      <c r="W29" s="212">
        <f t="shared" si="9"/>
        <v>937.11300000002666</v>
      </c>
      <c r="X29" s="212">
        <f t="shared" si="9"/>
        <v>884.39000000001397</v>
      </c>
      <c r="Y29" s="212">
        <f t="shared" si="9"/>
        <v>734.27489999997488</v>
      </c>
      <c r="Z29" s="212">
        <f t="shared" si="9"/>
        <v>523.12080000003334</v>
      </c>
      <c r="AA29" s="212">
        <f t="shared" si="9"/>
        <v>294.82939999991504</v>
      </c>
      <c r="AB29" s="212">
        <f t="shared" si="9"/>
        <v>77.149600000033388</v>
      </c>
      <c r="AC29" s="212">
        <f t="shared" si="9"/>
        <v>-111.47119999992719</v>
      </c>
      <c r="AD29" s="212">
        <f t="shared" si="9"/>
        <v>-263.23670000005222</v>
      </c>
      <c r="AE29" s="212">
        <f t="shared" si="9"/>
        <v>-378.0114000000176</v>
      </c>
      <c r="AF29" s="212">
        <f t="shared" si="9"/>
        <v>-459.96799999997893</v>
      </c>
      <c r="AG29" s="212">
        <f t="shared" si="9"/>
        <v>-516.54959999994026</v>
      </c>
      <c r="AH29" s="212">
        <f t="shared" si="9"/>
        <v>-555.92850000008184</v>
      </c>
      <c r="AI29" s="212">
        <f t="shared" si="9"/>
        <v>-585.444100000037</v>
      </c>
      <c r="AJ29" s="212">
        <f t="shared" si="9"/>
        <v>-611.35380000004079</v>
      </c>
      <c r="AK29" s="212">
        <f t="shared" si="9"/>
        <v>-542.94550000005984</v>
      </c>
      <c r="AL29" s="212">
        <f t="shared" si="9"/>
        <v>-512.61800000003132</v>
      </c>
      <c r="AM29" s="212">
        <f t="shared" si="9"/>
        <v>-504.08969999996771</v>
      </c>
      <c r="AN29" s="212">
        <f t="shared" si="9"/>
        <v>-518.32069999999658</v>
      </c>
      <c r="AO29" s="212">
        <f t="shared" si="9"/>
        <v>-548.54500000007101</v>
      </c>
      <c r="AP29" s="212">
        <f t="shared" si="9"/>
        <v>-586.9090999999753</v>
      </c>
      <c r="AQ29" s="212">
        <f t="shared" si="9"/>
        <v>-625.13240000001679</v>
      </c>
      <c r="AR29" s="212">
        <f t="shared" si="9"/>
        <v>-656.04919999995036</v>
      </c>
      <c r="AS29" s="212">
        <f t="shared" si="9"/>
        <v>-675.71780000008584</v>
      </c>
      <c r="AT29" s="212">
        <f t="shared" si="9"/>
        <v>-682.54809999994177</v>
      </c>
      <c r="AU29" s="212">
        <f t="shared" si="9"/>
        <v>-676.94080000001122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-2.7300999999279156</v>
      </c>
      <c r="I30" s="212">
        <f t="shared" si="10"/>
        <v>10.839699999894947</v>
      </c>
      <c r="J30" s="212">
        <f t="shared" si="10"/>
        <v>5.2155999999959022</v>
      </c>
      <c r="K30" s="212">
        <f t="shared" si="10"/>
        <v>-9.4642999999923632</v>
      </c>
      <c r="L30" s="212">
        <f t="shared" si="10"/>
        <v>-41.988699999987148</v>
      </c>
      <c r="M30" s="212">
        <f t="shared" si="10"/>
        <v>-37.804600000032224</v>
      </c>
      <c r="N30" s="212">
        <f t="shared" si="10"/>
        <v>-48.164400000008754</v>
      </c>
      <c r="O30" s="212">
        <f t="shared" si="10"/>
        <v>-9.8083999999798834</v>
      </c>
      <c r="P30" s="212">
        <f t="shared" si="10"/>
        <v>-13.258400000049733</v>
      </c>
      <c r="Q30" s="212">
        <f t="shared" si="10"/>
        <v>-4.626700000022538</v>
      </c>
      <c r="R30" s="212">
        <f t="shared" si="10"/>
        <v>-47.664799999911338</v>
      </c>
      <c r="S30" s="212">
        <f t="shared" si="10"/>
        <v>-22.751300000003539</v>
      </c>
      <c r="T30" s="212">
        <f t="shared" si="10"/>
        <v>-10.775599999935366</v>
      </c>
      <c r="U30" s="212">
        <f t="shared" si="10"/>
        <v>395.95310000004247</v>
      </c>
      <c r="V30" s="212">
        <f t="shared" si="10"/>
        <v>667.5627000000095</v>
      </c>
      <c r="W30" s="212">
        <f t="shared" si="10"/>
        <v>816.03000000002794</v>
      </c>
      <c r="X30" s="212">
        <f t="shared" si="10"/>
        <v>833.14980000001378</v>
      </c>
      <c r="Y30" s="212">
        <f t="shared" si="10"/>
        <v>762.33779999997932</v>
      </c>
      <c r="Z30" s="212">
        <f t="shared" si="10"/>
        <v>637.80220000003465</v>
      </c>
      <c r="AA30" s="212">
        <f t="shared" si="10"/>
        <v>493.01429999992251</v>
      </c>
      <c r="AB30" s="212">
        <f t="shared" si="10"/>
        <v>350.35860000003595</v>
      </c>
      <c r="AC30" s="212">
        <f t="shared" si="10"/>
        <v>225.75380000006407</v>
      </c>
      <c r="AD30" s="212">
        <f t="shared" si="10"/>
        <v>126.66949999995995</v>
      </c>
      <c r="AE30" s="212">
        <f t="shared" si="10"/>
        <v>54.198199999984354</v>
      </c>
      <c r="AF30" s="212">
        <f t="shared" si="10"/>
        <v>5.6082000000169501</v>
      </c>
      <c r="AG30" s="212">
        <f t="shared" si="10"/>
        <v>-24.367499999934807</v>
      </c>
      <c r="AH30" s="212">
        <f t="shared" si="10"/>
        <v>-41.992900000070222</v>
      </c>
      <c r="AI30" s="212">
        <f t="shared" si="10"/>
        <v>-53.188300000037998</v>
      </c>
      <c r="AJ30" s="212">
        <f t="shared" si="10"/>
        <v>-63.078100000042468</v>
      </c>
      <c r="AK30" s="212">
        <f t="shared" si="10"/>
        <v>-7.0835000000661239</v>
      </c>
      <c r="AL30" s="212">
        <f t="shared" si="10"/>
        <v>26.865699999965727</v>
      </c>
      <c r="AM30" s="212">
        <f t="shared" si="10"/>
        <v>44.215100000030361</v>
      </c>
      <c r="AN30" s="212">
        <f t="shared" si="10"/>
        <v>42.743900000001304</v>
      </c>
      <c r="AO30" s="212">
        <f t="shared" si="10"/>
        <v>26.650399999925867</v>
      </c>
      <c r="AP30" s="212">
        <f t="shared" si="10"/>
        <v>1.9601000000257045</v>
      </c>
      <c r="AQ30" s="212">
        <f t="shared" si="10"/>
        <v>-24.627800000016578</v>
      </c>
      <c r="AR30" s="212">
        <f t="shared" si="10"/>
        <v>-47.113999999943189</v>
      </c>
      <c r="AS30" s="212">
        <f t="shared" si="10"/>
        <v>-61.88530000008177</v>
      </c>
      <c r="AT30" s="212">
        <f t="shared" si="10"/>
        <v>-67.293899999931455</v>
      </c>
      <c r="AU30" s="212">
        <f t="shared" si="10"/>
        <v>-63.462300000013784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-0.65099999999802094</v>
      </c>
      <c r="I31" s="263">
        <f t="shared" si="10"/>
        <v>2.6307999999989988</v>
      </c>
      <c r="J31" s="263">
        <f t="shared" si="10"/>
        <v>1.2891999999992549</v>
      </c>
      <c r="K31" s="263">
        <f t="shared" si="10"/>
        <v>-2.4329000000143424</v>
      </c>
      <c r="L31" s="263">
        <f t="shared" si="10"/>
        <v>-11.238799999991897</v>
      </c>
      <c r="M31" s="263">
        <f t="shared" si="10"/>
        <v>-9.5848999999871012</v>
      </c>
      <c r="N31" s="263">
        <f t="shared" si="10"/>
        <v>-11.765400000003865</v>
      </c>
      <c r="O31" s="263">
        <f t="shared" si="10"/>
        <v>-2.3228999999992084</v>
      </c>
      <c r="P31" s="263">
        <f t="shared" si="10"/>
        <v>-2.8682000000117114</v>
      </c>
      <c r="Q31" s="263">
        <f t="shared" si="10"/>
        <v>0.20019999999203719</v>
      </c>
      <c r="R31" s="263">
        <f t="shared" si="10"/>
        <v>-15.794500000003609</v>
      </c>
      <c r="S31" s="263">
        <f t="shared" si="10"/>
        <v>-0.78070000000298023</v>
      </c>
      <c r="T31" s="263">
        <f t="shared" si="10"/>
        <v>1.5587999999988824</v>
      </c>
      <c r="U31" s="263">
        <f t="shared" si="10"/>
        <v>134.39619999998831</v>
      </c>
      <c r="V31" s="263">
        <f t="shared" si="10"/>
        <v>152.92099999998754</v>
      </c>
      <c r="W31" s="263">
        <f t="shared" si="10"/>
        <v>121.08299999999872</v>
      </c>
      <c r="X31" s="263">
        <f t="shared" si="10"/>
        <v>51.240200000000186</v>
      </c>
      <c r="Y31" s="263">
        <f t="shared" si="10"/>
        <v>-28.062900000004447</v>
      </c>
      <c r="Z31" s="263">
        <f t="shared" si="10"/>
        <v>-114.6814000000013</v>
      </c>
      <c r="AA31" s="263">
        <f t="shared" si="10"/>
        <v>-198.18490000000747</v>
      </c>
      <c r="AB31" s="263">
        <f t="shared" si="10"/>
        <v>-273.20900000000256</v>
      </c>
      <c r="AC31" s="263">
        <f t="shared" si="10"/>
        <v>-337.22499999999127</v>
      </c>
      <c r="AD31" s="263">
        <f t="shared" si="10"/>
        <v>-389.90620000001218</v>
      </c>
      <c r="AE31" s="263">
        <f t="shared" si="10"/>
        <v>-432.20960000000196</v>
      </c>
      <c r="AF31" s="263">
        <f t="shared" si="10"/>
        <v>-465.57619999999588</v>
      </c>
      <c r="AG31" s="263">
        <f t="shared" si="10"/>
        <v>-492.18210000000545</v>
      </c>
      <c r="AH31" s="263">
        <f t="shared" si="10"/>
        <v>-513.93560000001162</v>
      </c>
      <c r="AI31" s="263">
        <f t="shared" si="10"/>
        <v>-532.255799999999</v>
      </c>
      <c r="AJ31" s="263">
        <f t="shared" si="10"/>
        <v>-548.27569999999832</v>
      </c>
      <c r="AK31" s="263">
        <f t="shared" si="10"/>
        <v>-535.86199999999371</v>
      </c>
      <c r="AL31" s="263">
        <f t="shared" si="10"/>
        <v>-539.48369999999704</v>
      </c>
      <c r="AM31" s="263">
        <f t="shared" si="10"/>
        <v>-548.30479999999807</v>
      </c>
      <c r="AN31" s="263">
        <f t="shared" si="10"/>
        <v>-561.06459999999788</v>
      </c>
      <c r="AO31" s="263">
        <f t="shared" si="10"/>
        <v>-575.19539999999688</v>
      </c>
      <c r="AP31" s="263">
        <f t="shared" si="10"/>
        <v>-588.869200000001</v>
      </c>
      <c r="AQ31" s="263">
        <f t="shared" si="10"/>
        <v>-600.50460000000021</v>
      </c>
      <c r="AR31" s="263">
        <f t="shared" si="10"/>
        <v>-608.93520000000717</v>
      </c>
      <c r="AS31" s="263">
        <f t="shared" si="10"/>
        <v>-613.83250000000407</v>
      </c>
      <c r="AT31" s="263">
        <f t="shared" si="10"/>
        <v>-615.25420000001031</v>
      </c>
      <c r="AU31" s="263">
        <f t="shared" si="10"/>
        <v>-613.47849999999744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-3.7741999999270774</v>
      </c>
      <c r="I32" s="251">
        <f t="shared" si="12"/>
        <v>15.164099999907194</v>
      </c>
      <c r="J32" s="251">
        <f t="shared" si="12"/>
        <v>7.3782000000064727</v>
      </c>
      <c r="K32" s="251">
        <f t="shared" si="12"/>
        <v>-13.528499999985797</v>
      </c>
      <c r="L32" s="251">
        <f t="shared" si="12"/>
        <v>-60.451700000005076</v>
      </c>
      <c r="M32" s="251">
        <f t="shared" si="12"/>
        <v>-54.644300000043586</v>
      </c>
      <c r="N32" s="251">
        <f t="shared" si="12"/>
        <v>-69.471100000024308</v>
      </c>
      <c r="O32" s="251">
        <f t="shared" si="12"/>
        <v>-14.120499999989988</v>
      </c>
      <c r="P32" s="251">
        <f t="shared" si="12"/>
        <v>-19.076200000068638</v>
      </c>
      <c r="Q32" s="251">
        <f t="shared" si="12"/>
        <v>-10.727800000022398</v>
      </c>
      <c r="R32" s="251">
        <f t="shared" si="12"/>
        <v>-50.506299999920884</v>
      </c>
      <c r="S32" s="251">
        <f t="shared" si="12"/>
        <v>-38.994699999981094</v>
      </c>
      <c r="T32" s="251">
        <f t="shared" si="12"/>
        <v>-24.87179999993532</v>
      </c>
      <c r="U32" s="251">
        <f t="shared" si="12"/>
        <v>386.28560000003199</v>
      </c>
      <c r="V32" s="251">
        <f t="shared" si="12"/>
        <v>785.62370000002556</v>
      </c>
      <c r="W32" s="251">
        <f t="shared" si="12"/>
        <v>1075.3354000000108</v>
      </c>
      <c r="X32" s="251">
        <f t="shared" si="12"/>
        <v>1219.7274000000034</v>
      </c>
      <c r="Y32" s="251">
        <f t="shared" si="12"/>
        <v>1249.2786999999662</v>
      </c>
      <c r="Z32" s="251">
        <f t="shared" si="12"/>
        <v>1199.3253000000841</v>
      </c>
      <c r="AA32" s="251">
        <f t="shared" si="12"/>
        <v>1110.1826999998884</v>
      </c>
      <c r="AB32" s="251">
        <f t="shared" si="12"/>
        <v>1013.3179000000819</v>
      </c>
      <c r="AC32" s="251">
        <f t="shared" si="12"/>
        <v>930.00110000005225</v>
      </c>
      <c r="AD32" s="251">
        <f t="shared" si="12"/>
        <v>871.3293999999878</v>
      </c>
      <c r="AE32" s="251">
        <f t="shared" si="12"/>
        <v>839.78560000000289</v>
      </c>
      <c r="AF32" s="251">
        <f t="shared" si="12"/>
        <v>832.3403999999864</v>
      </c>
      <c r="AG32" s="251">
        <f t="shared" si="12"/>
        <v>841.92960000003222</v>
      </c>
      <c r="AH32" s="251">
        <f t="shared" si="12"/>
        <v>860.38459999993211</v>
      </c>
      <c r="AI32" s="251">
        <f t="shared" si="12"/>
        <v>879.51899999997113</v>
      </c>
      <c r="AJ32" s="251">
        <f t="shared" si="12"/>
        <v>892.30899999995017</v>
      </c>
      <c r="AK32" s="251">
        <f t="shared" si="12"/>
        <v>960.53749999991851</v>
      </c>
      <c r="AL32" s="251">
        <f t="shared" si="12"/>
        <v>1017.2163999999757</v>
      </c>
      <c r="AM32" s="251">
        <f t="shared" si="12"/>
        <v>1051.6795000000275</v>
      </c>
      <c r="AN32" s="251">
        <f t="shared" si="12"/>
        <v>1058.7768000000506</v>
      </c>
      <c r="AO32" s="251">
        <f t="shared" si="12"/>
        <v>1041.231599999941</v>
      </c>
      <c r="AP32" s="251">
        <f t="shared" si="12"/>
        <v>1005.5461000000359</v>
      </c>
      <c r="AQ32" s="251">
        <f t="shared" si="12"/>
        <v>960.34709999995539</v>
      </c>
      <c r="AR32" s="251">
        <f t="shared" si="12"/>
        <v>913.9273000000976</v>
      </c>
      <c r="AS32" s="251">
        <f t="shared" si="12"/>
        <v>872.19779999990715</v>
      </c>
      <c r="AT32" s="251">
        <f t="shared" si="12"/>
        <v>838.78070000006119</v>
      </c>
      <c r="AU32" s="251">
        <f t="shared" si="12"/>
        <v>815.32089999999152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2023-08-08T13:43:41Z</dcterms:modified>
</cp:coreProperties>
</file>