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ma.monserand\Documents\GitHub\ThreeME\results\sorties SNBC3\Run 1bis\Tertiaire\Choc avec investissements exogènes\"/>
    </mc:Choice>
  </mc:AlternateContent>
  <xr:revisionPtr revIDLastSave="0" documentId="13_ncr:1_{597EFDC3-227E-41B2-8A4A-7BF43E9FB65E}" xr6:coauthVersionLast="47" xr6:coauthVersionMax="47" xr10:uidLastSave="{00000000-0000-0000-0000-000000000000}"/>
  <bookViews>
    <workbookView xWindow="-120" yWindow="-120" windowWidth="20730" windowHeight="11160" activeTab="1" xr2:uid="{BBDB6042-9B53-41E9-9E30-E8DABE6AACBD}"/>
  </bookViews>
  <sheets>
    <sheet name="Feuil4" sheetId="4" r:id="rId1"/>
    <sheet name="résultats" sheetId="8" r:id="rId2"/>
    <sheet name="T graph" sheetId="11" r:id="rId3"/>
    <sheet name="Graphique2" sheetId="1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1" l="1"/>
  <c r="H3" i="11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F3" i="11"/>
  <c r="F2" i="11"/>
  <c r="G2" i="11"/>
  <c r="H2" i="11"/>
  <c r="I2" i="11"/>
  <c r="J2" i="11"/>
  <c r="K2" i="11"/>
  <c r="L2" i="11"/>
  <c r="M2" i="11"/>
  <c r="N2" i="11"/>
  <c r="O2" i="11"/>
  <c r="P2" i="11"/>
  <c r="Q2" i="11"/>
  <c r="R2" i="11"/>
  <c r="S2" i="11"/>
  <c r="T2" i="11"/>
  <c r="U2" i="11"/>
  <c r="V2" i="11"/>
  <c r="W2" i="11"/>
  <c r="X2" i="11"/>
  <c r="Y2" i="11"/>
  <c r="Z2" i="11"/>
  <c r="AA2" i="11"/>
  <c r="AB2" i="11"/>
  <c r="AC2" i="11"/>
  <c r="AD2" i="11"/>
  <c r="AE2" i="11"/>
  <c r="AF2" i="11"/>
  <c r="AG2" i="11"/>
  <c r="E2" i="11"/>
  <c r="D14" i="11"/>
  <c r="E14" i="11"/>
  <c r="F14" i="11"/>
  <c r="G14" i="11"/>
  <c r="H14" i="11"/>
  <c r="I14" i="11"/>
  <c r="J14" i="11"/>
  <c r="K14" i="11"/>
  <c r="L14" i="11"/>
  <c r="M14" i="11"/>
  <c r="N14" i="11"/>
  <c r="O14" i="11"/>
  <c r="P14" i="11"/>
  <c r="Q14" i="11"/>
  <c r="R14" i="11"/>
  <c r="S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D15" i="11"/>
  <c r="E15" i="11"/>
  <c r="F15" i="11"/>
  <c r="G15" i="11"/>
  <c r="H15" i="11"/>
  <c r="I15" i="11"/>
  <c r="J15" i="11"/>
  <c r="K15" i="11"/>
  <c r="L15" i="11"/>
  <c r="M15" i="11"/>
  <c r="N15" i="11"/>
  <c r="O15" i="11"/>
  <c r="P15" i="11"/>
  <c r="Q15" i="11"/>
  <c r="R15" i="11"/>
  <c r="S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D16" i="11"/>
  <c r="E16" i="11"/>
  <c r="F16" i="11"/>
  <c r="G16" i="11"/>
  <c r="H16" i="11"/>
  <c r="I16" i="11"/>
  <c r="J16" i="11"/>
  <c r="K16" i="11"/>
  <c r="L16" i="11"/>
  <c r="M16" i="11"/>
  <c r="N16" i="11"/>
  <c r="O16" i="11"/>
  <c r="P16" i="11"/>
  <c r="Q16" i="11"/>
  <c r="R16" i="11"/>
  <c r="S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D17" i="11"/>
  <c r="E17" i="11"/>
  <c r="F17" i="11"/>
  <c r="G17" i="11"/>
  <c r="H17" i="11"/>
  <c r="I17" i="11"/>
  <c r="J17" i="11"/>
  <c r="K17" i="11"/>
  <c r="L17" i="11"/>
  <c r="M17" i="11"/>
  <c r="N17" i="11"/>
  <c r="O17" i="11"/>
  <c r="P17" i="11"/>
  <c r="Q17" i="11"/>
  <c r="R17" i="11"/>
  <c r="S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D18" i="11"/>
  <c r="E18" i="11"/>
  <c r="F18" i="11"/>
  <c r="G18" i="11"/>
  <c r="H18" i="11"/>
  <c r="I18" i="11"/>
  <c r="J18" i="11"/>
  <c r="K18" i="11"/>
  <c r="L18" i="11"/>
  <c r="M18" i="11"/>
  <c r="N18" i="11"/>
  <c r="O18" i="11"/>
  <c r="P18" i="11"/>
  <c r="Q18" i="11"/>
  <c r="R18" i="11"/>
  <c r="S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D19" i="11"/>
  <c r="E19" i="11"/>
  <c r="F19" i="11"/>
  <c r="G19" i="11"/>
  <c r="H19" i="11"/>
  <c r="I19" i="11"/>
  <c r="J19" i="11"/>
  <c r="K19" i="11"/>
  <c r="L19" i="11"/>
  <c r="M19" i="11"/>
  <c r="N19" i="11"/>
  <c r="O19" i="11"/>
  <c r="P19" i="11"/>
  <c r="Q19" i="11"/>
  <c r="R19" i="11"/>
  <c r="S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D20" i="11"/>
  <c r="E20" i="11"/>
  <c r="F20" i="11"/>
  <c r="G20" i="11"/>
  <c r="H20" i="11"/>
  <c r="I20" i="11"/>
  <c r="J20" i="11"/>
  <c r="K20" i="11"/>
  <c r="L20" i="11"/>
  <c r="M20" i="11"/>
  <c r="N20" i="11"/>
  <c r="O20" i="11"/>
  <c r="P20" i="11"/>
  <c r="Q20" i="11"/>
  <c r="R20" i="11"/>
  <c r="S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C20" i="11"/>
  <c r="C19" i="11"/>
  <c r="C18" i="11"/>
  <c r="C17" i="11"/>
  <c r="C16" i="11"/>
  <c r="C15" i="11"/>
  <c r="D4" i="11"/>
  <c r="E4" i="11"/>
  <c r="F4" i="11"/>
  <c r="G4" i="11"/>
  <c r="H4" i="11"/>
  <c r="I4" i="11"/>
  <c r="J4" i="11"/>
  <c r="K4" i="11"/>
  <c r="L4" i="11"/>
  <c r="M4" i="11"/>
  <c r="N4" i="11"/>
  <c r="O4" i="11"/>
  <c r="P4" i="11"/>
  <c r="Q4" i="11"/>
  <c r="R4" i="11"/>
  <c r="S4" i="11"/>
  <c r="T4" i="11"/>
  <c r="U4" i="11"/>
  <c r="V4" i="11"/>
  <c r="W4" i="11"/>
  <c r="X4" i="11"/>
  <c r="Y4" i="11"/>
  <c r="Z4" i="11"/>
  <c r="AA4" i="11"/>
  <c r="AB4" i="11"/>
  <c r="AC4" i="11"/>
  <c r="AD4" i="11"/>
  <c r="AE4" i="11"/>
  <c r="AF4" i="11"/>
  <c r="AG4" i="11"/>
  <c r="D5" i="11"/>
  <c r="E5" i="11"/>
  <c r="F5" i="11"/>
  <c r="G5" i="11"/>
  <c r="H5" i="1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D7" i="11"/>
  <c r="E7" i="11"/>
  <c r="F7" i="11"/>
  <c r="G7" i="11"/>
  <c r="H7" i="11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D8" i="11"/>
  <c r="E8" i="11"/>
  <c r="F8" i="11"/>
  <c r="G8" i="11"/>
  <c r="H8" i="11"/>
  <c r="I8" i="11"/>
  <c r="J8" i="11"/>
  <c r="K8" i="11"/>
  <c r="L8" i="11"/>
  <c r="M8" i="11"/>
  <c r="N8" i="11"/>
  <c r="O8" i="11"/>
  <c r="P8" i="11"/>
  <c r="Q8" i="11"/>
  <c r="R8" i="11"/>
  <c r="S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D9" i="11"/>
  <c r="E9" i="11"/>
  <c r="F9" i="11"/>
  <c r="G9" i="11"/>
  <c r="H9" i="11"/>
  <c r="I9" i="11"/>
  <c r="J9" i="11"/>
  <c r="K9" i="11"/>
  <c r="L9" i="11"/>
  <c r="M9" i="11"/>
  <c r="N9" i="11"/>
  <c r="O9" i="11"/>
  <c r="P9" i="11"/>
  <c r="Q9" i="11"/>
  <c r="R9" i="11"/>
  <c r="S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D10" i="11"/>
  <c r="E10" i="11"/>
  <c r="F10" i="11"/>
  <c r="G10" i="11"/>
  <c r="H10" i="11"/>
  <c r="I10" i="11"/>
  <c r="J10" i="11"/>
  <c r="K10" i="11"/>
  <c r="L10" i="11"/>
  <c r="M10" i="11"/>
  <c r="N10" i="11"/>
  <c r="O10" i="11"/>
  <c r="P10" i="11"/>
  <c r="Q10" i="11"/>
  <c r="R10" i="11"/>
  <c r="S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D11" i="11"/>
  <c r="E11" i="11"/>
  <c r="F11" i="11"/>
  <c r="G11" i="11"/>
  <c r="H11" i="11"/>
  <c r="I11" i="11"/>
  <c r="J11" i="11"/>
  <c r="K11" i="11"/>
  <c r="L11" i="11"/>
  <c r="M11" i="11"/>
  <c r="N11" i="11"/>
  <c r="O11" i="11"/>
  <c r="P11" i="11"/>
  <c r="Q11" i="11"/>
  <c r="R11" i="11"/>
  <c r="S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D12" i="11"/>
  <c r="E12" i="11"/>
  <c r="F12" i="11"/>
  <c r="G12" i="11"/>
  <c r="H12" i="11"/>
  <c r="I12" i="11"/>
  <c r="J12" i="11"/>
  <c r="K12" i="11"/>
  <c r="L12" i="11"/>
  <c r="M12" i="11"/>
  <c r="N12" i="11"/>
  <c r="O12" i="11"/>
  <c r="P12" i="11"/>
  <c r="Q12" i="11"/>
  <c r="R12" i="11"/>
  <c r="S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D2" i="11"/>
  <c r="D3" i="11"/>
  <c r="E3" i="11"/>
  <c r="C12" i="11"/>
  <c r="C11" i="11"/>
  <c r="C10" i="11"/>
  <c r="C9" i="11"/>
  <c r="C8" i="11"/>
  <c r="C7" i="11"/>
  <c r="C6" i="11"/>
  <c r="C5" i="11"/>
  <c r="C4" i="11"/>
  <c r="C14" i="11"/>
  <c r="C2" i="11"/>
  <c r="C3" i="11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B49" i="4"/>
  <c r="F25" i="11" l="1"/>
  <c r="AF25" i="11"/>
  <c r="AB25" i="11"/>
  <c r="X25" i="11"/>
  <c r="T25" i="11"/>
  <c r="P25" i="11"/>
  <c r="L25" i="11"/>
  <c r="H25" i="11"/>
  <c r="AF24" i="11"/>
  <c r="AB24" i="11"/>
  <c r="X24" i="11"/>
  <c r="T24" i="11"/>
  <c r="P24" i="11"/>
  <c r="L24" i="11"/>
  <c r="H24" i="11"/>
  <c r="AE25" i="11"/>
  <c r="AA25" i="11"/>
  <c r="W25" i="11"/>
  <c r="S25" i="11"/>
  <c r="O25" i="11"/>
  <c r="K25" i="11"/>
  <c r="G25" i="11"/>
  <c r="AE24" i="11"/>
  <c r="AA24" i="11"/>
  <c r="W24" i="11"/>
  <c r="S24" i="11"/>
  <c r="O24" i="11"/>
  <c r="K24" i="11"/>
  <c r="G24" i="11"/>
  <c r="AD25" i="11"/>
  <c r="Z25" i="11"/>
  <c r="V25" i="11"/>
  <c r="R25" i="11"/>
  <c r="N25" i="11"/>
  <c r="J25" i="11"/>
  <c r="AD24" i="11"/>
  <c r="Z24" i="11"/>
  <c r="V24" i="11"/>
  <c r="R24" i="11"/>
  <c r="N24" i="11"/>
  <c r="J24" i="11"/>
  <c r="F24" i="11"/>
  <c r="F21" i="11"/>
  <c r="AG25" i="11"/>
  <c r="AC25" i="11"/>
  <c r="Y25" i="11"/>
  <c r="U25" i="11"/>
  <c r="Q25" i="11"/>
  <c r="M25" i="11"/>
  <c r="I25" i="11"/>
  <c r="AG24" i="11"/>
  <c r="AC24" i="11"/>
  <c r="Y24" i="11"/>
  <c r="U24" i="11"/>
  <c r="Q24" i="11"/>
  <c r="M24" i="11"/>
  <c r="I24" i="11"/>
  <c r="M21" i="11"/>
  <c r="W21" i="11"/>
  <c r="R21" i="11"/>
  <c r="AG21" i="11"/>
  <c r="AC21" i="11"/>
  <c r="Y21" i="11"/>
  <c r="U21" i="11"/>
  <c r="Q21" i="11"/>
  <c r="I21" i="11"/>
  <c r="AF21" i="11"/>
  <c r="AB21" i="11"/>
  <c r="X21" i="11"/>
  <c r="T21" i="11"/>
  <c r="P21" i="11"/>
  <c r="L21" i="11"/>
  <c r="H21" i="11"/>
  <c r="AE21" i="11"/>
  <c r="AA21" i="11"/>
  <c r="S21" i="11"/>
  <c r="O21" i="11"/>
  <c r="K21" i="11"/>
  <c r="G21" i="11"/>
  <c r="E21" i="11"/>
  <c r="E24" i="11"/>
  <c r="AD21" i="11"/>
  <c r="Z21" i="11"/>
  <c r="V21" i="11"/>
  <c r="N21" i="11"/>
  <c r="J21" i="11"/>
  <c r="AH4" i="11"/>
  <c r="AH2" i="11"/>
</calcChain>
</file>

<file path=xl/sharedStrings.xml><?xml version="1.0" encoding="utf-8"?>
<sst xmlns="http://schemas.openxmlformats.org/spreadsheetml/2006/main" count="308" uniqueCount="201">
  <si>
    <t>DEP_VAL_0</t>
  </si>
  <si>
    <t>CL_S_20_0</t>
  </si>
  <si>
    <t>L_S_20_0</t>
  </si>
  <si>
    <t>PROG_L_20_0</t>
  </si>
  <si>
    <t>R_G_0(-1)</t>
  </si>
  <si>
    <t>DEBT_G_VAL_0(-1)</t>
  </si>
  <si>
    <t>PRESOC_VAL_0</t>
  </si>
  <si>
    <t>SUB_AUTO_VAL_0</t>
  </si>
  <si>
    <t>PE_20_0</t>
  </si>
  <si>
    <t>E_20_0</t>
  </si>
  <si>
    <t>PMAT_20_0</t>
  </si>
  <si>
    <t>MAT_20_0</t>
  </si>
  <si>
    <t>PIY_20_0</t>
  </si>
  <si>
    <t>IY_20_0</t>
  </si>
  <si>
    <t>PIA_20_0</t>
  </si>
  <si>
    <t>IA_20_0</t>
  </si>
  <si>
    <t>PG_0</t>
  </si>
  <si>
    <t>G_0</t>
  </si>
  <si>
    <t>PG_20_0</t>
  </si>
  <si>
    <t>G_20_0</t>
  </si>
  <si>
    <t>PSUB_0</t>
  </si>
  <si>
    <t>SUB_0</t>
  </si>
  <si>
    <t>PSUB_01_0</t>
  </si>
  <si>
    <t>SUB_01_0</t>
  </si>
  <si>
    <t>PSY_0</t>
  </si>
  <si>
    <t>SY_0</t>
  </si>
  <si>
    <t>PSY_0*SY_0</t>
  </si>
  <si>
    <t>PSY_01_0</t>
  </si>
  <si>
    <t>SY_01_0</t>
  </si>
  <si>
    <t>TAX_CR_19_0</t>
  </si>
  <si>
    <t>CL_S_20_0*L_S_20_0*PROG_L_20_0</t>
  </si>
  <si>
    <t>R_G_0(-1)*DEBT_G_VAL_0(-1)</t>
  </si>
  <si>
    <t>PE_20_0*E_20_0</t>
  </si>
  <si>
    <t>PMAT_20_0*MAT_20_0</t>
  </si>
  <si>
    <t>PIY_20_0*IY_20_0</t>
  </si>
  <si>
    <t>PIA_20_0*IA_20_0</t>
  </si>
  <si>
    <t>PG_0*G_0-PG_20_0*G_20_0</t>
  </si>
  <si>
    <t>REC_VAL_0</t>
  </si>
  <si>
    <t>DIV_GOV_VAL_0</t>
  </si>
  <si>
    <t>IR_VAL_0</t>
  </si>
  <si>
    <t>AIC_VAL_0</t>
  </si>
  <si>
    <t>PY_20_0</t>
  </si>
  <si>
    <t>Y_20_0</t>
  </si>
  <si>
    <t>PTAX_0</t>
  </si>
  <si>
    <t>TAX_0</t>
  </si>
  <si>
    <t>PIY_0</t>
  </si>
  <si>
    <t>IY_0</t>
  </si>
  <si>
    <t>PIS_0</t>
  </si>
  <si>
    <t>IS_0</t>
  </si>
  <si>
    <t>PCSE_TOT_0</t>
  </si>
  <si>
    <t>CSE_TOT_0</t>
  </si>
  <si>
    <t>PCSS_TOT_0</t>
  </si>
  <si>
    <t>CSS_TOT_0</t>
  </si>
  <si>
    <t>PTAX_0*TAX_0</t>
  </si>
  <si>
    <t>PIY_0*IY_0</t>
  </si>
  <si>
    <t>PIS_0*IS_0</t>
  </si>
  <si>
    <t>PCSE_TOT_0*CSE_TOT_0</t>
  </si>
  <si>
    <t>PCSS_TOT_0*CSS_TOT_0</t>
  </si>
  <si>
    <t>REC_VAL_2</t>
  </si>
  <si>
    <t>DIV_GOV_VAL_2</t>
  </si>
  <si>
    <t>IR_VAL_2</t>
  </si>
  <si>
    <t>AIC_VAL_2</t>
  </si>
  <si>
    <t>CL_S_20_2</t>
  </si>
  <si>
    <t>L_S_20_2</t>
  </si>
  <si>
    <t>PROG_L_20_2</t>
  </si>
  <si>
    <t>PY_20_2</t>
  </si>
  <si>
    <t>Y_20_2</t>
  </si>
  <si>
    <t>PTAX_2</t>
  </si>
  <si>
    <t>TAX_2</t>
  </si>
  <si>
    <t>PIY_2</t>
  </si>
  <si>
    <t>IY_2</t>
  </si>
  <si>
    <t>PIS_2</t>
  </si>
  <si>
    <t>IS_2</t>
  </si>
  <si>
    <t>PCSE_TOT_2</t>
  </si>
  <si>
    <t>CSE_TOT_2</t>
  </si>
  <si>
    <t>PCSS_TOT_2</t>
  </si>
  <si>
    <t>CSS_TOT_2</t>
  </si>
  <si>
    <t>PE_20_2</t>
  </si>
  <si>
    <t>E_20_2</t>
  </si>
  <si>
    <t>PMAT_20_2</t>
  </si>
  <si>
    <t>MAT_20_2</t>
  </si>
  <si>
    <t>PIY_20_2</t>
  </si>
  <si>
    <t>IY_20_2</t>
  </si>
  <si>
    <t>CL_S_20_2*L_S_20_2*PROG_L_20_2</t>
  </si>
  <si>
    <t>PTAX_2*TAX_2</t>
  </si>
  <si>
    <t>PIY_2*IY_2</t>
  </si>
  <si>
    <t>PIS_2*IS_2</t>
  </si>
  <si>
    <t>PCSE_TOT_2*CSE_TOT_2</t>
  </si>
  <si>
    <t>PCSS_TOT_2*CSS_TOT_2</t>
  </si>
  <si>
    <t>PE_20_2*E_20_2</t>
  </si>
  <si>
    <t>PMAT_20_2*MAT_20_2</t>
  </si>
  <si>
    <t>PIY_20_2*IY_20_2</t>
  </si>
  <si>
    <t>DEP_VAL_2</t>
  </si>
  <si>
    <t>R_G_2(-1)</t>
  </si>
  <si>
    <t>DEBT_G_VAL_2(-1)</t>
  </si>
  <si>
    <t>PRESOC_VAL_2</t>
  </si>
  <si>
    <t>SUB_AUTO_VAL_2</t>
  </si>
  <si>
    <t>PIA_20_2</t>
  </si>
  <si>
    <t>IA_20_2</t>
  </si>
  <si>
    <t>PG_2</t>
  </si>
  <si>
    <t>G_2</t>
  </si>
  <si>
    <t>PG_20_2</t>
  </si>
  <si>
    <t>G_20_2</t>
  </si>
  <si>
    <t>PSUB_2</t>
  </si>
  <si>
    <t>SUB_2</t>
  </si>
  <si>
    <t>PSUB_01_2</t>
  </si>
  <si>
    <t>SUB_01_2</t>
  </si>
  <si>
    <t>PSY_2</t>
  </si>
  <si>
    <t>SY_2</t>
  </si>
  <si>
    <t>PSY_2*SY_2</t>
  </si>
  <si>
    <t>PSY_01_2</t>
  </si>
  <si>
    <t>SY_01_2</t>
  </si>
  <si>
    <t>TAX_CR_19_2</t>
  </si>
  <si>
    <t>R_G_2(-1)*DEBT_G_VAL_2(-1)</t>
  </si>
  <si>
    <t>PIA_20_2*IA_20_2</t>
  </si>
  <si>
    <t>PG_2*G_2-PG_20_2*G_20_2</t>
  </si>
  <si>
    <t>PSUB_2*SUB_2-PSUB_20*SUB_20</t>
  </si>
  <si>
    <t>PSY_2*SY_2-PSY_20_2*SY_20_2</t>
  </si>
  <si>
    <t>DEP_VAL_0-REC_VAL_0</t>
  </si>
  <si>
    <t>(DEP_VAL_0-REC_VAL_0)/(PGDP_0*GDP_0)</t>
  </si>
  <si>
    <t>DEP_VAL_2-REC_VAL_2</t>
  </si>
  <si>
    <t>(DEP_VAL_2-REC_VAL_2)/(PGDP_2*GDP_2)</t>
  </si>
  <si>
    <t>0-(PSUB_0*SUB_0-PSUB_01_0*SUB_01_0)</t>
  </si>
  <si>
    <t>0-(PSY_0*SY_0-PSY_01_0*SY_01_0)</t>
  </si>
  <si>
    <t>PCSE_TOT_0*CSE_TOT_0+PCSS_TOT_0*CSS_TOT_0</t>
  </si>
  <si>
    <t>TAX_01_0</t>
  </si>
  <si>
    <t>TAX_02_0</t>
  </si>
  <si>
    <t>TAX_03_0</t>
  </si>
  <si>
    <t>TAX_04_0</t>
  </si>
  <si>
    <t>TAX_05_0</t>
  </si>
  <si>
    <t>TAX_06_0</t>
  </si>
  <si>
    <t>TAX_07_0</t>
  </si>
  <si>
    <t>TAX_08_0</t>
  </si>
  <si>
    <t>TAX_09_0</t>
  </si>
  <si>
    <t>TAX_10_0</t>
  </si>
  <si>
    <t>TAX_11_0</t>
  </si>
  <si>
    <t>TAX_12_0</t>
  </si>
  <si>
    <t>TAX_13_0</t>
  </si>
  <si>
    <t>TAX_14_0</t>
  </si>
  <si>
    <t>TAX_15_0</t>
  </si>
  <si>
    <t>TAX_16_0</t>
  </si>
  <si>
    <t>TAX_17_0</t>
  </si>
  <si>
    <t>TAX_18_0</t>
  </si>
  <si>
    <t>TAX_19_0</t>
  </si>
  <si>
    <t>TAX_21_0</t>
  </si>
  <si>
    <t>TAX_22_0</t>
  </si>
  <si>
    <t>TAX_23_0</t>
  </si>
  <si>
    <t>TAX_24_0</t>
  </si>
  <si>
    <t>SUB_REHAB_VAL_0-CEE</t>
  </si>
  <si>
    <t>SUB_REHAB_VAL_2-CEE</t>
  </si>
  <si>
    <t>0-(PSUB_2*SUB_2-PSUB_01_2*SUB_01_2)</t>
  </si>
  <si>
    <t>0-(PSY_2*SY_2-PSY_01_2*SY_01_2)</t>
  </si>
  <si>
    <t>INC_GOV_OTH_NET</t>
  </si>
  <si>
    <t>PY_20_0*Y_20_0-(PE_20_0*E_20_0+PMAT_20_0*MAT_20_0+PIY_20_0*IY_20_0)</t>
  </si>
  <si>
    <t>(-1)*CL_S_20_0*L_S_20_0*PROG_L_20_0</t>
  </si>
  <si>
    <t>PCSE_TOT_2*CSE_TOT_2+PCSS_TOT_2*CSS_TOT_2</t>
  </si>
  <si>
    <t>PY_20_2*Y_20_2-(PE_20_2*E_20_2+PMAT_20_2*MAT_20_2+PIY_20_2*IY_20_2)</t>
  </si>
  <si>
    <t>(-1)*CL_S_20_2*L_S_20_2*PROG_L_20_2</t>
  </si>
  <si>
    <t xml:space="preserve">Déficit public  Tend </t>
  </si>
  <si>
    <t>TEND</t>
  </si>
  <si>
    <t>Déficit public   en % PIB</t>
  </si>
  <si>
    <t>Dépenses publiques</t>
  </si>
  <si>
    <t>Cotisations sociales</t>
  </si>
  <si>
    <t>Intérêts de la dette</t>
  </si>
  <si>
    <t>Consommations intermédiaires</t>
  </si>
  <si>
    <t>Taxe à la production</t>
  </si>
  <si>
    <t>Investissements</t>
  </si>
  <si>
    <t>Consommation finale</t>
  </si>
  <si>
    <t>Subventions</t>
  </si>
  <si>
    <t xml:space="preserve">Taxes à la production </t>
  </si>
  <si>
    <t>Prestations sociales</t>
  </si>
  <si>
    <t>Subventions à la rénovation énergétique</t>
  </si>
  <si>
    <t>Subventions aux automobiles</t>
  </si>
  <si>
    <t>Redistribution aux ménages</t>
  </si>
  <si>
    <t>choc</t>
  </si>
  <si>
    <t>Recettes publiques</t>
  </si>
  <si>
    <t>Dividendes</t>
  </si>
  <si>
    <t>Impôts sur les revenus et le patrimoine</t>
  </si>
  <si>
    <t>Versement européens</t>
  </si>
  <si>
    <t>Taxes à la consommation</t>
  </si>
  <si>
    <t>Impôts sur les bénéfices</t>
  </si>
  <si>
    <t>Revenus des services publics</t>
  </si>
  <si>
    <t>moins les cotisations salariales des salariés du public</t>
  </si>
  <si>
    <t>Taxes sur les revenus financiers</t>
  </si>
  <si>
    <t>Facture énergétique</t>
  </si>
  <si>
    <t>Déficit public  choc</t>
  </si>
  <si>
    <t xml:space="preserve">Subventions à la production </t>
  </si>
  <si>
    <t>Subventions sur les produits</t>
  </si>
  <si>
    <t>Charges courantes</t>
  </si>
  <si>
    <t xml:space="preserve">Subventions </t>
  </si>
  <si>
    <t>Recettes publiques en M€ courants</t>
  </si>
  <si>
    <t>Dépenses publiques (-) en M€ courants</t>
  </si>
  <si>
    <t>Solde bonus malus automobile</t>
  </si>
  <si>
    <t xml:space="preserve">Solde public </t>
  </si>
  <si>
    <t xml:space="preserve">en écart au Tend </t>
  </si>
  <si>
    <t>SUB_RENOV_VAL_0</t>
  </si>
  <si>
    <t>SUB_RENOV_VAL_2</t>
  </si>
  <si>
    <t>BONUS_ELEC_H01_2</t>
  </si>
  <si>
    <t>BONUS_ELEC_H01_0</t>
  </si>
  <si>
    <t>BONUS_ELEC_H01_2*NEWAUTO_ELEC_H01_2</t>
  </si>
  <si>
    <t>BONUS_ELEC_H01_0*NEWAUTO_ELEC_H01_0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</si>
</sst>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164" fontId="0" fillId="0" borderId="0" xfId="1" applyNumberFormat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3" xfId="0" applyFill="1" applyBorder="1"/>
    <xf numFmtId="0" fontId="3" fillId="3" borderId="3" xfId="0" applyFont="1" applyFill="1" applyBorder="1"/>
    <xf numFmtId="0" fontId="0" fillId="4" borderId="3" xfId="0" applyFill="1" applyBorder="1"/>
    <xf numFmtId="0" fontId="3" fillId="5" borderId="3" xfId="0" applyFont="1" applyFill="1" applyBorder="1"/>
    <xf numFmtId="0" fontId="3" fillId="5" borderId="4" xfId="0" applyFont="1" applyFill="1" applyBorder="1"/>
    <xf numFmtId="0" fontId="4" fillId="3" borderId="3" xfId="0" applyFont="1" applyFill="1" applyBorder="1"/>
    <xf numFmtId="0" fontId="2" fillId="2" borderId="3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2" fillId="4" borderId="3" xfId="0" applyFont="1" applyFill="1" applyBorder="1"/>
    <xf numFmtId="0" fontId="2" fillId="0" borderId="0" xfId="0" applyFont="1"/>
    <xf numFmtId="0" fontId="3" fillId="0" borderId="0" xfId="0" applyFont="1"/>
    <xf numFmtId="0" fontId="5" fillId="0" borderId="0" xfId="0" applyFont="1"/>
    <xf numFmtId="1" fontId="5" fillId="0" borderId="0" xfId="0" applyNumberFormat="1" applyFont="1"/>
    <xf numFmtId="0" fontId="0" fillId="0" borderId="1" xfId="0" applyBorder="1"/>
    <xf numFmtId="1" fontId="0" fillId="0" borderId="1" xfId="0" applyNumberFormat="1" applyBorder="1"/>
    <xf numFmtId="10" fontId="0" fillId="0" borderId="1" xfId="1" applyNumberFormat="1" applyFont="1" applyBorder="1"/>
    <xf numFmtId="11" fontId="0" fillId="0" borderId="0" xfId="0" applyNumberForma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Evolution finances publiques (M€ courants, écart au Tend)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3"/>
          <c:order val="0"/>
          <c:tx>
            <c:strRef>
              <c:f>'T graph'!$B$5</c:f>
              <c:strCache>
                <c:ptCount val="1"/>
                <c:pt idx="0">
                  <c:v>Intérêts de la dette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'T graph'!$C$1:$AG$1</c:f>
              <c:numCache>
                <c:formatCode>General</c:formatCode>
                <c:ptCount val="12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2035</c:v>
                </c:pt>
                <c:pt idx="9">
                  <c:v>2040</c:v>
                </c:pt>
                <c:pt idx="10">
                  <c:v>2045</c:v>
                </c:pt>
                <c:pt idx="11">
                  <c:v>2050</c:v>
                </c:pt>
              </c:numCache>
            </c:numRef>
          </c:cat>
          <c:val>
            <c:numRef>
              <c:f>'T graph'!$C$5:$AG$5</c:f>
              <c:numCache>
                <c:formatCode>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-972.67797233900637</c:v>
                </c:pt>
                <c:pt idx="3">
                  <c:v>-1805.3601729219954</c:v>
                </c:pt>
                <c:pt idx="4">
                  <c:v>-2641.4179669129953</c:v>
                </c:pt>
                <c:pt idx="5">
                  <c:v>-3662.6965083729883</c:v>
                </c:pt>
                <c:pt idx="6">
                  <c:v>-4764.6055627360183</c:v>
                </c:pt>
                <c:pt idx="7">
                  <c:v>-5821.5447977120057</c:v>
                </c:pt>
                <c:pt idx="8">
                  <c:v>-9832.0482311510132</c:v>
                </c:pt>
                <c:pt idx="9">
                  <c:v>-9924.0166231489857</c:v>
                </c:pt>
                <c:pt idx="10">
                  <c:v>-8638.4898445320141</c:v>
                </c:pt>
                <c:pt idx="11">
                  <c:v>-7834.6752005779999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D28-4713-AEBF-2E4DB2323FAA}"/>
            </c:ext>
          </c:extLst>
        </c:ser>
        <c:ser>
          <c:idx val="4"/>
          <c:order val="1"/>
          <c:tx>
            <c:strRef>
              <c:f>'T graph'!$B$6</c:f>
              <c:strCache>
                <c:ptCount val="1"/>
                <c:pt idx="0">
                  <c:v>Facture énergétique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'T graph'!$C$1:$AG$1</c:f>
              <c:numCache>
                <c:formatCode>General</c:formatCode>
                <c:ptCount val="12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2035</c:v>
                </c:pt>
                <c:pt idx="9">
                  <c:v>2040</c:v>
                </c:pt>
                <c:pt idx="10">
                  <c:v>2045</c:v>
                </c:pt>
                <c:pt idx="11">
                  <c:v>2050</c:v>
                </c:pt>
              </c:numCache>
            </c:numRef>
          </c:cat>
          <c:val>
            <c:numRef>
              <c:f>'T graph'!$C$6:$AG$6</c:f>
              <c:numCache>
                <c:formatCode>0</c:formatCode>
                <c:ptCount val="12"/>
                <c:pt idx="0">
                  <c:v>0</c:v>
                </c:pt>
                <c:pt idx="1">
                  <c:v>139.78277434410938</c:v>
                </c:pt>
                <c:pt idx="2">
                  <c:v>408.50209540473043</c:v>
                </c:pt>
                <c:pt idx="3">
                  <c:v>716.65572231030092</c:v>
                </c:pt>
                <c:pt idx="4">
                  <c:v>1006.5043467003898</c:v>
                </c:pt>
                <c:pt idx="5">
                  <c:v>1277.1139750920192</c:v>
                </c:pt>
                <c:pt idx="6">
                  <c:v>1531.9307134067794</c:v>
                </c:pt>
                <c:pt idx="7">
                  <c:v>1770.9893196043804</c:v>
                </c:pt>
                <c:pt idx="8">
                  <c:v>1684.6288909042496</c:v>
                </c:pt>
                <c:pt idx="9">
                  <c:v>1568.3484042815198</c:v>
                </c:pt>
                <c:pt idx="10">
                  <c:v>1455.4035060697497</c:v>
                </c:pt>
                <c:pt idx="11">
                  <c:v>1385.5118621281308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D28-4713-AEBF-2E4DB2323FAA}"/>
            </c:ext>
          </c:extLst>
        </c:ser>
        <c:ser>
          <c:idx val="5"/>
          <c:order val="2"/>
          <c:tx>
            <c:strRef>
              <c:f>'T graph'!$B$7</c:f>
              <c:strCache>
                <c:ptCount val="1"/>
                <c:pt idx="0">
                  <c:v>Charges courantes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'T graph'!$C$1:$AG$1</c:f>
              <c:numCache>
                <c:formatCode>General</c:formatCode>
                <c:ptCount val="12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2035</c:v>
                </c:pt>
                <c:pt idx="9">
                  <c:v>2040</c:v>
                </c:pt>
                <c:pt idx="10">
                  <c:v>2045</c:v>
                </c:pt>
                <c:pt idx="11">
                  <c:v>2050</c:v>
                </c:pt>
              </c:numCache>
            </c:numRef>
          </c:cat>
          <c:val>
            <c:numRef>
              <c:f>'T graph'!$C$7:$AG$7</c:f>
              <c:numCache>
                <c:formatCode>0</c:formatCode>
                <c:ptCount val="12"/>
                <c:pt idx="0">
                  <c:v>0</c:v>
                </c:pt>
                <c:pt idx="1">
                  <c:v>-144.48451720843332</c:v>
                </c:pt>
                <c:pt idx="2">
                  <c:v>-484.32359572513815</c:v>
                </c:pt>
                <c:pt idx="3">
                  <c:v>-985.65367949941538</c:v>
                </c:pt>
                <c:pt idx="4">
                  <c:v>-1637.4384500371525</c:v>
                </c:pt>
                <c:pt idx="5">
                  <c:v>-2411.5704537303136</c:v>
                </c:pt>
                <c:pt idx="6">
                  <c:v>-3280.4631782649558</c:v>
                </c:pt>
                <c:pt idx="7">
                  <c:v>-4217.8627193107059</c:v>
                </c:pt>
                <c:pt idx="8">
                  <c:v>-10261.003148812622</c:v>
                </c:pt>
                <c:pt idx="9">
                  <c:v>-15914.748872306696</c:v>
                </c:pt>
                <c:pt idx="10">
                  <c:v>-18815.448019408599</c:v>
                </c:pt>
                <c:pt idx="11">
                  <c:v>-18809.600613596631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D28-4713-AEBF-2E4DB2323FAA}"/>
            </c:ext>
          </c:extLst>
        </c:ser>
        <c:ser>
          <c:idx val="6"/>
          <c:order val="3"/>
          <c:tx>
            <c:strRef>
              <c:f>'T graph'!$B$8</c:f>
              <c:strCache>
                <c:ptCount val="1"/>
                <c:pt idx="0">
                  <c:v>Investissements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'T graph'!$C$1:$AG$1</c:f>
              <c:numCache>
                <c:formatCode>General</c:formatCode>
                <c:ptCount val="12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2035</c:v>
                </c:pt>
                <c:pt idx="9">
                  <c:v>2040</c:v>
                </c:pt>
                <c:pt idx="10">
                  <c:v>2045</c:v>
                </c:pt>
                <c:pt idx="11">
                  <c:v>2050</c:v>
                </c:pt>
              </c:numCache>
            </c:numRef>
          </c:cat>
          <c:val>
            <c:numRef>
              <c:f>'T graph'!$C$8:$AG$8</c:f>
              <c:numCache>
                <c:formatCode>0</c:formatCode>
                <c:ptCount val="12"/>
                <c:pt idx="0">
                  <c:v>0</c:v>
                </c:pt>
                <c:pt idx="1">
                  <c:v>-3761.2691568769951</c:v>
                </c:pt>
                <c:pt idx="2">
                  <c:v>-4007.0956510649994</c:v>
                </c:pt>
                <c:pt idx="3">
                  <c:v>-4191.2862863560003</c:v>
                </c:pt>
                <c:pt idx="4">
                  <c:v>-4375.9393856969982</c:v>
                </c:pt>
                <c:pt idx="5">
                  <c:v>-4566.7918671060179</c:v>
                </c:pt>
                <c:pt idx="6">
                  <c:v>-4759.9355231999943</c:v>
                </c:pt>
                <c:pt idx="7">
                  <c:v>-4951.7293883250095</c:v>
                </c:pt>
                <c:pt idx="8">
                  <c:v>-5844.937477221014</c:v>
                </c:pt>
                <c:pt idx="9">
                  <c:v>-6388.3674131959851</c:v>
                </c:pt>
                <c:pt idx="10">
                  <c:v>-6626.8241580229951</c:v>
                </c:pt>
                <c:pt idx="11">
                  <c:v>-6597.5137127979833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D28-4713-AEBF-2E4DB2323FAA}"/>
            </c:ext>
          </c:extLst>
        </c:ser>
        <c:ser>
          <c:idx val="7"/>
          <c:order val="4"/>
          <c:tx>
            <c:strRef>
              <c:f>'T graph'!$B$9</c:f>
              <c:strCache>
                <c:ptCount val="1"/>
                <c:pt idx="0">
                  <c:v>Prestations sociales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'T graph'!$C$1:$AG$1</c:f>
              <c:numCache>
                <c:formatCode>General</c:formatCode>
                <c:ptCount val="12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2035</c:v>
                </c:pt>
                <c:pt idx="9">
                  <c:v>2040</c:v>
                </c:pt>
                <c:pt idx="10">
                  <c:v>2045</c:v>
                </c:pt>
                <c:pt idx="11">
                  <c:v>2050</c:v>
                </c:pt>
              </c:numCache>
            </c:numRef>
          </c:cat>
          <c:val>
            <c:numRef>
              <c:f>'T graph'!$C$9:$AG$9</c:f>
              <c:numCache>
                <c:formatCode>0</c:formatCode>
                <c:ptCount val="12"/>
                <c:pt idx="0">
                  <c:v>0</c:v>
                </c:pt>
                <c:pt idx="1">
                  <c:v>79.341599999926984</c:v>
                </c:pt>
                <c:pt idx="2">
                  <c:v>178.68130000005476</c:v>
                </c:pt>
                <c:pt idx="3">
                  <c:v>229.46929999999702</c:v>
                </c:pt>
                <c:pt idx="4">
                  <c:v>155.32689999998547</c:v>
                </c:pt>
                <c:pt idx="5">
                  <c:v>-56.885899999993853</c:v>
                </c:pt>
                <c:pt idx="6">
                  <c:v>-393.36039999988861</c:v>
                </c:pt>
                <c:pt idx="7">
                  <c:v>-828.29690000007395</c:v>
                </c:pt>
                <c:pt idx="8">
                  <c:v>-4538.719000000041</c:v>
                </c:pt>
                <c:pt idx="9">
                  <c:v>-8000.7929999998305</c:v>
                </c:pt>
                <c:pt idx="10">
                  <c:v>-9712.6709999998566</c:v>
                </c:pt>
                <c:pt idx="11">
                  <c:v>-9615.7920000001322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D28-4713-AEBF-2E4DB2323FAA}"/>
            </c:ext>
          </c:extLst>
        </c:ser>
        <c:ser>
          <c:idx val="8"/>
          <c:order val="5"/>
          <c:tx>
            <c:strRef>
              <c:f>'T graph'!$B$10</c:f>
              <c:strCache>
                <c:ptCount val="1"/>
                <c:pt idx="0">
                  <c:v>Subventions 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'T graph'!$C$1:$AG$1</c:f>
              <c:numCache>
                <c:formatCode>General</c:formatCode>
                <c:ptCount val="12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2035</c:v>
                </c:pt>
                <c:pt idx="9">
                  <c:v>2040</c:v>
                </c:pt>
                <c:pt idx="10">
                  <c:v>2045</c:v>
                </c:pt>
                <c:pt idx="11">
                  <c:v>2050</c:v>
                </c:pt>
              </c:numCache>
            </c:numRef>
          </c:cat>
          <c:val>
            <c:numRef>
              <c:f>'T graph'!$C$10:$AG$10</c:f>
              <c:numCache>
                <c:formatCode>0</c:formatCode>
                <c:ptCount val="12"/>
                <c:pt idx="0">
                  <c:v>0</c:v>
                </c:pt>
                <c:pt idx="1">
                  <c:v>-41.035151673499058</c:v>
                </c:pt>
                <c:pt idx="2">
                  <c:v>-26.020008479699754</c:v>
                </c:pt>
                <c:pt idx="3">
                  <c:v>7.1263541458993132</c:v>
                </c:pt>
                <c:pt idx="4">
                  <c:v>35.049405483798182</c:v>
                </c:pt>
                <c:pt idx="5">
                  <c:v>57.384739574195919</c:v>
                </c:pt>
                <c:pt idx="6">
                  <c:v>74.206703429998015</c:v>
                </c:pt>
                <c:pt idx="7">
                  <c:v>86.188011167800141</c:v>
                </c:pt>
                <c:pt idx="8">
                  <c:v>-29.019499042602547</c:v>
                </c:pt>
                <c:pt idx="9">
                  <c:v>-108.31842804400003</c:v>
                </c:pt>
                <c:pt idx="10">
                  <c:v>-128.33203784700163</c:v>
                </c:pt>
                <c:pt idx="11">
                  <c:v>-55.498615515396523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D28-4713-AEBF-2E4DB2323FAA}"/>
            </c:ext>
          </c:extLst>
        </c:ser>
        <c:ser>
          <c:idx val="9"/>
          <c:order val="6"/>
          <c:tx>
            <c:strRef>
              <c:f>'T graph'!$B$11</c:f>
              <c:strCache>
                <c:ptCount val="1"/>
                <c:pt idx="0">
                  <c:v>Subventions à la rénovation énergétique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'T graph'!$C$1:$AG$1</c:f>
              <c:numCache>
                <c:formatCode>General</c:formatCode>
                <c:ptCount val="12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2035</c:v>
                </c:pt>
                <c:pt idx="9">
                  <c:v>2040</c:v>
                </c:pt>
                <c:pt idx="10">
                  <c:v>2045</c:v>
                </c:pt>
                <c:pt idx="11">
                  <c:v>2050</c:v>
                </c:pt>
              </c:numCache>
            </c:numRef>
          </c:cat>
          <c:val>
            <c:numRef>
              <c:f>'T graph'!$C$11:$AG$11</c:f>
              <c:numCache>
                <c:formatCode>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D28-4713-AEBF-2E4DB2323FAA}"/>
            </c:ext>
          </c:extLst>
        </c:ser>
        <c:ser>
          <c:idx val="10"/>
          <c:order val="7"/>
          <c:tx>
            <c:strRef>
              <c:f>'T graph'!$B$12</c:f>
              <c:strCache>
                <c:ptCount val="1"/>
                <c:pt idx="0">
                  <c:v>Solde bonus malus automobile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'T graph'!$C$1:$AG$1</c:f>
              <c:numCache>
                <c:formatCode>General</c:formatCode>
                <c:ptCount val="12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2035</c:v>
                </c:pt>
                <c:pt idx="9">
                  <c:v>2040</c:v>
                </c:pt>
                <c:pt idx="10">
                  <c:v>2045</c:v>
                </c:pt>
                <c:pt idx="11">
                  <c:v>2050</c:v>
                </c:pt>
              </c:numCache>
            </c:numRef>
          </c:cat>
          <c:val>
            <c:numRef>
              <c:f>'T graph'!$C$12:$AG$12</c:f>
              <c:numCache>
                <c:formatCode>0</c:formatCode>
                <c:ptCount val="12"/>
                <c:pt idx="0">
                  <c:v>0</c:v>
                </c:pt>
                <c:pt idx="1">
                  <c:v>2.4269659999999931</c:v>
                </c:pt>
                <c:pt idx="2">
                  <c:v>3.2837209999997867</c:v>
                </c:pt>
                <c:pt idx="3">
                  <c:v>2.0816660000000411</c:v>
                </c:pt>
                <c:pt idx="4">
                  <c:v>0.60495300000002317</c:v>
                </c:pt>
                <c:pt idx="5">
                  <c:v>-0.64352200000007542</c:v>
                </c:pt>
                <c:pt idx="6">
                  <c:v>-1.4768320000000585</c:v>
                </c:pt>
                <c:pt idx="7">
                  <c:v>-1.8904817000000094</c:v>
                </c:pt>
                <c:pt idx="8">
                  <c:v>-1.3789260000003196</c:v>
                </c:pt>
                <c:pt idx="9">
                  <c:v>-0.58776599999964674</c:v>
                </c:pt>
                <c:pt idx="10">
                  <c:v>-1.4176129999996192</c:v>
                </c:pt>
                <c:pt idx="11">
                  <c:v>-1.6164900000003399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D28-4713-AEBF-2E4DB2323FAA}"/>
            </c:ext>
          </c:extLst>
        </c:ser>
        <c:ser>
          <c:idx val="11"/>
          <c:order val="8"/>
          <c:tx>
            <c:strRef>
              <c:f>'T graph'!$B$13</c:f>
              <c:strCache>
                <c:ptCount val="1"/>
                <c:pt idx="0">
                  <c:v>Redistribution aux ménages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'T graph'!$C$1:$AG$1</c:f>
              <c:numCache>
                <c:formatCode>General</c:formatCode>
                <c:ptCount val="12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2035</c:v>
                </c:pt>
                <c:pt idx="9">
                  <c:v>2040</c:v>
                </c:pt>
                <c:pt idx="10">
                  <c:v>2045</c:v>
                </c:pt>
                <c:pt idx="11">
                  <c:v>2050</c:v>
                </c:pt>
              </c:numCache>
            </c:numRef>
          </c:cat>
          <c:val>
            <c:numRef>
              <c:f>'T graph'!$C$13:$AG$13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D28-4713-AEBF-2E4DB2323FAA}"/>
            </c:ext>
          </c:extLst>
        </c:ser>
        <c:ser>
          <c:idx val="13"/>
          <c:order val="9"/>
          <c:tx>
            <c:strRef>
              <c:f>'T graph'!$B$15</c:f>
              <c:strCache>
                <c:ptCount val="1"/>
                <c:pt idx="0">
                  <c:v>Impôts sur les revenus et le patrimoine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'T graph'!$C$1:$AG$1</c:f>
              <c:numCache>
                <c:formatCode>General</c:formatCode>
                <c:ptCount val="12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2035</c:v>
                </c:pt>
                <c:pt idx="9">
                  <c:v>2040</c:v>
                </c:pt>
                <c:pt idx="10">
                  <c:v>2045</c:v>
                </c:pt>
                <c:pt idx="11">
                  <c:v>2050</c:v>
                </c:pt>
              </c:numCache>
            </c:numRef>
          </c:cat>
          <c:val>
            <c:numRef>
              <c:f>'T graph'!$C$15:$AG$15</c:f>
              <c:numCache>
                <c:formatCode>0</c:formatCode>
                <c:ptCount val="12"/>
                <c:pt idx="0">
                  <c:v>0</c:v>
                </c:pt>
                <c:pt idx="1">
                  <c:v>173.17887999997765</c:v>
                </c:pt>
                <c:pt idx="2">
                  <c:v>600.89985999995952</c:v>
                </c:pt>
                <c:pt idx="3">
                  <c:v>1026.4661800000322</c:v>
                </c:pt>
                <c:pt idx="4">
                  <c:v>1446.3650099999886</c:v>
                </c:pt>
                <c:pt idx="5">
                  <c:v>1881.642859999969</c:v>
                </c:pt>
                <c:pt idx="6">
                  <c:v>2339.3234199999879</c:v>
                </c:pt>
                <c:pt idx="7">
                  <c:v>2822.68749999996</c:v>
                </c:pt>
                <c:pt idx="8">
                  <c:v>5831.7077699999536</c:v>
                </c:pt>
                <c:pt idx="9">
                  <c:v>8478.4993699999868</c:v>
                </c:pt>
                <c:pt idx="10">
                  <c:v>9684.3762700000007</c:v>
                </c:pt>
                <c:pt idx="11">
                  <c:v>9507.3786599998202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3D28-4713-AEBF-2E4DB2323FAA}"/>
            </c:ext>
          </c:extLst>
        </c:ser>
        <c:ser>
          <c:idx val="14"/>
          <c:order val="10"/>
          <c:tx>
            <c:strRef>
              <c:f>'T graph'!$B$16</c:f>
              <c:strCache>
                <c:ptCount val="1"/>
                <c:pt idx="0">
                  <c:v>Taxes à la consommation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'T graph'!$C$1:$AG$1</c:f>
              <c:numCache>
                <c:formatCode>General</c:formatCode>
                <c:ptCount val="12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2035</c:v>
                </c:pt>
                <c:pt idx="9">
                  <c:v>2040</c:v>
                </c:pt>
                <c:pt idx="10">
                  <c:v>2045</c:v>
                </c:pt>
                <c:pt idx="11">
                  <c:v>2050</c:v>
                </c:pt>
              </c:numCache>
            </c:numRef>
          </c:cat>
          <c:val>
            <c:numRef>
              <c:f>'T graph'!$C$16:$AG$16</c:f>
              <c:numCache>
                <c:formatCode>0</c:formatCode>
                <c:ptCount val="12"/>
                <c:pt idx="0">
                  <c:v>0</c:v>
                </c:pt>
                <c:pt idx="1">
                  <c:v>87.891997697006445</c:v>
                </c:pt>
                <c:pt idx="2">
                  <c:v>-124.65399454598082</c:v>
                </c:pt>
                <c:pt idx="3">
                  <c:v>-356.3385079530417</c:v>
                </c:pt>
                <c:pt idx="4">
                  <c:v>-469.28553317399928</c:v>
                </c:pt>
                <c:pt idx="5">
                  <c:v>-503.7170040490455</c:v>
                </c:pt>
                <c:pt idx="6">
                  <c:v>-478.66544208396226</c:v>
                </c:pt>
                <c:pt idx="7">
                  <c:v>-401.56739512598142</c:v>
                </c:pt>
                <c:pt idx="8">
                  <c:v>1517.8942856420181</c:v>
                </c:pt>
                <c:pt idx="9">
                  <c:v>3320.5688065419672</c:v>
                </c:pt>
                <c:pt idx="10">
                  <c:v>4081.3327137141023</c:v>
                </c:pt>
                <c:pt idx="11">
                  <c:v>3810.6922201910056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D28-4713-AEBF-2E4DB2323FAA}"/>
            </c:ext>
          </c:extLst>
        </c:ser>
        <c:ser>
          <c:idx val="15"/>
          <c:order val="11"/>
          <c:tx>
            <c:strRef>
              <c:f>'T graph'!$B$17</c:f>
              <c:strCache>
                <c:ptCount val="1"/>
                <c:pt idx="0">
                  <c:v>Taxes à la production 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'T graph'!$C$1:$AG$1</c:f>
              <c:numCache>
                <c:formatCode>General</c:formatCode>
                <c:ptCount val="12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2035</c:v>
                </c:pt>
                <c:pt idx="9">
                  <c:v>2040</c:v>
                </c:pt>
                <c:pt idx="10">
                  <c:v>2045</c:v>
                </c:pt>
                <c:pt idx="11">
                  <c:v>2050</c:v>
                </c:pt>
              </c:numCache>
            </c:numRef>
          </c:cat>
          <c:val>
            <c:numRef>
              <c:f>'T graph'!$C$17:$AG$17</c:f>
              <c:numCache>
                <c:formatCode>0</c:formatCode>
                <c:ptCount val="12"/>
                <c:pt idx="0">
                  <c:v>0</c:v>
                </c:pt>
                <c:pt idx="1">
                  <c:v>196.82423283299431</c:v>
                </c:pt>
                <c:pt idx="2">
                  <c:v>203.23581692998414</c:v>
                </c:pt>
                <c:pt idx="3">
                  <c:v>176.41124706200208</c:v>
                </c:pt>
                <c:pt idx="4">
                  <c:v>177.344440047018</c:v>
                </c:pt>
                <c:pt idx="5">
                  <c:v>198.74864007800352</c:v>
                </c:pt>
                <c:pt idx="6">
                  <c:v>237.99512655800208</c:v>
                </c:pt>
                <c:pt idx="7">
                  <c:v>292.58140202000504</c:v>
                </c:pt>
                <c:pt idx="8">
                  <c:v>1084.0784860149724</c:v>
                </c:pt>
                <c:pt idx="9">
                  <c:v>1773.1627159659984</c:v>
                </c:pt>
                <c:pt idx="10">
                  <c:v>2097.0754262430128</c:v>
                </c:pt>
                <c:pt idx="11">
                  <c:v>1963.7826108169975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3D28-4713-AEBF-2E4DB2323FAA}"/>
            </c:ext>
          </c:extLst>
        </c:ser>
        <c:ser>
          <c:idx val="16"/>
          <c:order val="12"/>
          <c:tx>
            <c:strRef>
              <c:f>'T graph'!$B$18</c:f>
              <c:strCache>
                <c:ptCount val="1"/>
                <c:pt idx="0">
                  <c:v>Impôts sur les bénéfices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'T graph'!$C$1:$AG$1</c:f>
              <c:numCache>
                <c:formatCode>General</c:formatCode>
                <c:ptCount val="12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2035</c:v>
                </c:pt>
                <c:pt idx="9">
                  <c:v>2040</c:v>
                </c:pt>
                <c:pt idx="10">
                  <c:v>2045</c:v>
                </c:pt>
                <c:pt idx="11">
                  <c:v>2050</c:v>
                </c:pt>
              </c:numCache>
            </c:numRef>
          </c:cat>
          <c:val>
            <c:numRef>
              <c:f>'T graph'!$C$18:$AG$18</c:f>
              <c:numCache>
                <c:formatCode>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514.70645654700638</c:v>
                </c:pt>
                <c:pt idx="3">
                  <c:v>618.01352256449172</c:v>
                </c:pt>
                <c:pt idx="4">
                  <c:v>691.28687339670432</c:v>
                </c:pt>
                <c:pt idx="5">
                  <c:v>802.87251729620039</c:v>
                </c:pt>
                <c:pt idx="6">
                  <c:v>939.55014520509576</c:v>
                </c:pt>
                <c:pt idx="7">
                  <c:v>1096.4022496248945</c:v>
                </c:pt>
                <c:pt idx="8">
                  <c:v>1963.6330028770026</c:v>
                </c:pt>
                <c:pt idx="9">
                  <c:v>2493.6388010790106</c:v>
                </c:pt>
                <c:pt idx="10">
                  <c:v>2607.1617968780047</c:v>
                </c:pt>
                <c:pt idx="11">
                  <c:v>2418.216241918999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3D28-4713-AEBF-2E4DB2323FAA}"/>
            </c:ext>
          </c:extLst>
        </c:ser>
        <c:ser>
          <c:idx val="17"/>
          <c:order val="13"/>
          <c:tx>
            <c:strRef>
              <c:f>'T graph'!$B$19</c:f>
              <c:strCache>
                <c:ptCount val="1"/>
                <c:pt idx="0">
                  <c:v>Cotisations sociales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'T graph'!$C$1:$AG$1</c:f>
              <c:numCache>
                <c:formatCode>General</c:formatCode>
                <c:ptCount val="12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2035</c:v>
                </c:pt>
                <c:pt idx="9">
                  <c:v>2040</c:v>
                </c:pt>
                <c:pt idx="10">
                  <c:v>2045</c:v>
                </c:pt>
                <c:pt idx="11">
                  <c:v>2050</c:v>
                </c:pt>
              </c:numCache>
            </c:numRef>
          </c:cat>
          <c:val>
            <c:numRef>
              <c:f>'T graph'!$C$19:$AG$19</c:f>
              <c:numCache>
                <c:formatCode>0</c:formatCode>
                <c:ptCount val="12"/>
                <c:pt idx="0">
                  <c:v>0</c:v>
                </c:pt>
                <c:pt idx="1">
                  <c:v>665.06332431500778</c:v>
                </c:pt>
                <c:pt idx="2">
                  <c:v>1326.3894165479578</c:v>
                </c:pt>
                <c:pt idx="3">
                  <c:v>2038.3804117939435</c:v>
                </c:pt>
                <c:pt idx="4">
                  <c:v>2774.4804010819644</c:v>
                </c:pt>
                <c:pt idx="5">
                  <c:v>3507.7677436909871</c:v>
                </c:pt>
                <c:pt idx="6">
                  <c:v>4235.7786004940281</c:v>
                </c:pt>
                <c:pt idx="7">
                  <c:v>4965.0383351990022</c:v>
                </c:pt>
                <c:pt idx="8">
                  <c:v>9536.393016529968</c:v>
                </c:pt>
                <c:pt idx="9">
                  <c:v>14184.097881900147</c:v>
                </c:pt>
                <c:pt idx="10">
                  <c:v>16544.336596679874</c:v>
                </c:pt>
                <c:pt idx="11">
                  <c:v>16292.096785870148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3D28-4713-AEBF-2E4DB2323FAA}"/>
            </c:ext>
          </c:extLst>
        </c:ser>
        <c:ser>
          <c:idx val="18"/>
          <c:order val="14"/>
          <c:tx>
            <c:strRef>
              <c:f>'T graph'!$B$20</c:f>
              <c:strCache>
                <c:ptCount val="1"/>
                <c:pt idx="0">
                  <c:v>Revenus des services publics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'T graph'!$C$1:$AG$1</c:f>
              <c:numCache>
                <c:formatCode>General</c:formatCode>
                <c:ptCount val="12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2035</c:v>
                </c:pt>
                <c:pt idx="9">
                  <c:v>2040</c:v>
                </c:pt>
                <c:pt idx="10">
                  <c:v>2045</c:v>
                </c:pt>
                <c:pt idx="11">
                  <c:v>2050</c:v>
                </c:pt>
              </c:numCache>
            </c:numRef>
          </c:cat>
          <c:val>
            <c:numRef>
              <c:f>'T graph'!$C$20:$AG$20</c:f>
              <c:numCache>
                <c:formatCode>0</c:formatCode>
                <c:ptCount val="12"/>
                <c:pt idx="0">
                  <c:v>0</c:v>
                </c:pt>
                <c:pt idx="1">
                  <c:v>367.09788503899472</c:v>
                </c:pt>
                <c:pt idx="2">
                  <c:v>595.45122784399427</c:v>
                </c:pt>
                <c:pt idx="3">
                  <c:v>757.79907356901094</c:v>
                </c:pt>
                <c:pt idx="4">
                  <c:v>882.07483152206987</c:v>
                </c:pt>
                <c:pt idx="5">
                  <c:v>990.56410417694133</c:v>
                </c:pt>
                <c:pt idx="6">
                  <c:v>1094.5679100881098</c:v>
                </c:pt>
                <c:pt idx="7">
                  <c:v>1197.1399874069029</c:v>
                </c:pt>
                <c:pt idx="8">
                  <c:v>1461.0045625130879</c:v>
                </c:pt>
                <c:pt idx="9">
                  <c:v>1764.7783718638821</c:v>
                </c:pt>
                <c:pt idx="10">
                  <c:v>1989.2091850849101</c:v>
                </c:pt>
                <c:pt idx="11">
                  <c:v>2158.0576949997339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3D28-4713-AEBF-2E4DB2323F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30390912"/>
        <c:axId val="230396320"/>
      </c:barChart>
      <c:lineChart>
        <c:grouping val="standard"/>
        <c:varyColors val="0"/>
        <c:ser>
          <c:idx val="0"/>
          <c:order val="15"/>
          <c:tx>
            <c:strRef>
              <c:f>'T graph'!$B$2</c:f>
              <c:strCache>
                <c:ptCount val="1"/>
                <c:pt idx="0">
                  <c:v>Solde public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'T graph'!$C$1:$AG$1</c:f>
              <c:numCache>
                <c:formatCode>General</c:formatCode>
                <c:ptCount val="12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2035</c:v>
                </c:pt>
                <c:pt idx="9">
                  <c:v>2040</c:v>
                </c:pt>
                <c:pt idx="10">
                  <c:v>2045</c:v>
                </c:pt>
                <c:pt idx="11">
                  <c:v>2050</c:v>
                </c:pt>
              </c:numCache>
            </c:numRef>
          </c:cat>
          <c:val>
            <c:numRef>
              <c:f>'T graph'!$C$2:$AG$2</c:f>
              <c:numCache>
                <c:formatCode>0</c:formatCode>
                <c:ptCount val="12"/>
                <c:pt idx="0">
                  <c:v>0</c:v>
                </c:pt>
                <c:pt idx="1">
                  <c:v>-2235.1809999998659</c:v>
                </c:pt>
                <c:pt idx="2">
                  <c:v>-1783.6210000002757</c:v>
                </c:pt>
                <c:pt idx="3">
                  <c:v>-1766.2349999998696</c:v>
                </c:pt>
                <c:pt idx="4">
                  <c:v>-1955.0440000002272</c:v>
                </c:pt>
                <c:pt idx="5">
                  <c:v>-2486.2110000001267</c:v>
                </c:pt>
                <c:pt idx="6">
                  <c:v>-3225.1540000000969</c:v>
                </c:pt>
                <c:pt idx="7">
                  <c:v>-3991.8640000000596</c:v>
                </c:pt>
                <c:pt idx="8">
                  <c:v>-7427.7669999999925</c:v>
                </c:pt>
                <c:pt idx="9">
                  <c:v>-6753.7369999997318</c:v>
                </c:pt>
                <c:pt idx="10">
                  <c:v>-5464.2870000000112</c:v>
                </c:pt>
                <c:pt idx="11">
                  <c:v>-5378.9599999994971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2A-41AD-8045-F8822514E6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0390912"/>
        <c:axId val="230396320"/>
      </c:lineChart>
      <c:catAx>
        <c:axId val="230390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0396320"/>
        <c:crosses val="autoZero"/>
        <c:auto val="1"/>
        <c:lblAlgn val="ctr"/>
        <c:lblOffset val="100"/>
        <c:noMultiLvlLbl val="0"/>
      </c:catAx>
      <c:valAx>
        <c:axId val="23039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0390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6076EE0-9AFC-425C-8D8E-70025A02FF84}">
  <sheetPr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C79C01F-38CB-9A6B-ECCB-D3E4A6BD64E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C448A-04C4-469B-ADBF-45A1C797268A}">
  <dimension ref="A1:Z49"/>
  <sheetViews>
    <sheetView workbookViewId="0">
      <pane xSplit="1" ySplit="1" topLeftCell="B44" activePane="bottomRight" state="frozen"/>
      <selection pane="topRight" activeCell="B1" sqref="B1"/>
      <selection pane="bottomLeft" activeCell="A2" sqref="A2"/>
      <selection pane="bottomRight" activeCell="I52" sqref="I52"/>
    </sheetView>
  </sheetViews>
  <sheetFormatPr baseColWidth="10" defaultRowHeight="15" x14ac:dyDescent="0.25"/>
  <sheetData>
    <row r="1" spans="1:26" x14ac:dyDescent="0.25">
      <c r="B1" t="s">
        <v>44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  <c r="Z1" t="s">
        <v>29</v>
      </c>
    </row>
    <row r="2" spans="1:26" x14ac:dyDescent="0.25">
      <c r="A2">
        <v>2004</v>
      </c>
      <c r="B2">
        <v>198321.64173969199</v>
      </c>
      <c r="C2">
        <v>1826.86719476238</v>
      </c>
      <c r="D2">
        <v>23732.806542242899</v>
      </c>
      <c r="E2">
        <v>10811.353563504699</v>
      </c>
      <c r="F2">
        <v>318.68468031475101</v>
      </c>
      <c r="G2">
        <v>249.91078273894701</v>
      </c>
      <c r="H2">
        <v>834.97323535358203</v>
      </c>
      <c r="I2">
        <v>52.3069080148381</v>
      </c>
      <c r="J2">
        <v>120.11215914581901</v>
      </c>
      <c r="K2">
        <v>803.97654912233202</v>
      </c>
      <c r="L2">
        <v>7.7491715574644404</v>
      </c>
      <c r="M2">
        <v>11.6237573365913</v>
      </c>
      <c r="N2">
        <v>31876.895255556101</v>
      </c>
      <c r="O2">
        <v>21060.3110012375</v>
      </c>
      <c r="P2">
        <v>282.13878739847598</v>
      </c>
      <c r="Q2">
        <v>743.92046954974001</v>
      </c>
      <c r="R2">
        <v>235.78891252896199</v>
      </c>
      <c r="S2">
        <v>12.8732456456229</v>
      </c>
      <c r="T2">
        <v>525.99232562322698</v>
      </c>
      <c r="U2">
        <v>63127.6574492531</v>
      </c>
      <c r="V2">
        <v>32.933979120874703</v>
      </c>
      <c r="W2">
        <v>33245.165240907299</v>
      </c>
      <c r="X2">
        <v>6431.8123929821204</v>
      </c>
      <c r="Y2">
        <v>1975.78813579454</v>
      </c>
      <c r="Z2">
        <v>0</v>
      </c>
    </row>
    <row r="3" spans="1:26" x14ac:dyDescent="0.25">
      <c r="A3">
        <v>2005</v>
      </c>
      <c r="B3">
        <v>201505.75984677501</v>
      </c>
      <c r="C3">
        <v>1856.1981384912301</v>
      </c>
      <c r="D3">
        <v>24113.8444278723</v>
      </c>
      <c r="E3">
        <v>10984.933341998099</v>
      </c>
      <c r="F3">
        <v>323.80126593868499</v>
      </c>
      <c r="G3">
        <v>253.923181191754</v>
      </c>
      <c r="H3">
        <v>848.37900072692901</v>
      </c>
      <c r="I3">
        <v>53.146712342165102</v>
      </c>
      <c r="J3">
        <v>122.04059871228399</v>
      </c>
      <c r="K3">
        <v>816.88465267207403</v>
      </c>
      <c r="L3">
        <v>7.8735870133601003</v>
      </c>
      <c r="M3">
        <v>11.8103805204411</v>
      </c>
      <c r="N3">
        <v>32388.689119758001</v>
      </c>
      <c r="O3">
        <v>21398.441106513001</v>
      </c>
      <c r="P3">
        <v>286.66861689053502</v>
      </c>
      <c r="Q3">
        <v>755.86435331625501</v>
      </c>
      <c r="R3">
        <v>239.57457978769901</v>
      </c>
      <c r="S3">
        <v>13.079929768432599</v>
      </c>
      <c r="T3">
        <v>534.43730254814602</v>
      </c>
      <c r="U3">
        <v>64141.192408820199</v>
      </c>
      <c r="V3">
        <v>33.462744808457799</v>
      </c>
      <c r="W3">
        <v>33778.927122303401</v>
      </c>
      <c r="X3">
        <v>6535.0772213801101</v>
      </c>
      <c r="Y3">
        <v>2007.5100534015</v>
      </c>
      <c r="Z3">
        <v>0</v>
      </c>
    </row>
    <row r="4" spans="1:26" x14ac:dyDescent="0.25">
      <c r="A4">
        <v>2006</v>
      </c>
      <c r="B4">
        <v>204740.95970000001</v>
      </c>
      <c r="C4">
        <v>1886</v>
      </c>
      <c r="D4">
        <v>24501</v>
      </c>
      <c r="E4">
        <v>11161.299559999999</v>
      </c>
      <c r="F4">
        <v>329</v>
      </c>
      <c r="G4">
        <v>258</v>
      </c>
      <c r="H4">
        <v>862.000001</v>
      </c>
      <c r="I4">
        <v>54.000000020000002</v>
      </c>
      <c r="J4">
        <v>123.9999991</v>
      </c>
      <c r="K4">
        <v>830</v>
      </c>
      <c r="L4">
        <v>8.0000000250000003</v>
      </c>
      <c r="M4">
        <v>12</v>
      </c>
      <c r="N4">
        <v>32908.698980000001</v>
      </c>
      <c r="O4">
        <v>21741.99454</v>
      </c>
      <c r="P4">
        <v>291.27117429999998</v>
      </c>
      <c r="Q4">
        <v>768.00000030000001</v>
      </c>
      <c r="R4">
        <v>243.42103130000001</v>
      </c>
      <c r="S4">
        <v>13.28993227</v>
      </c>
      <c r="T4">
        <v>543.01787320000005</v>
      </c>
      <c r="U4">
        <v>65170.999689999997</v>
      </c>
      <c r="V4">
        <v>33.999984750000003</v>
      </c>
      <c r="W4">
        <v>34321.218730000001</v>
      </c>
      <c r="X4">
        <v>6640.008683</v>
      </c>
      <c r="Y4">
        <v>2039.739562</v>
      </c>
      <c r="Z4">
        <v>0</v>
      </c>
    </row>
    <row r="5" spans="1:26" x14ac:dyDescent="0.25">
      <c r="A5">
        <v>2007</v>
      </c>
      <c r="B5">
        <v>209991.48079999999</v>
      </c>
      <c r="C5">
        <v>1905.3784069999999</v>
      </c>
      <c r="D5">
        <v>25023.32648</v>
      </c>
      <c r="E5">
        <v>11567.724270000001</v>
      </c>
      <c r="F5">
        <v>338.88249999999999</v>
      </c>
      <c r="G5">
        <v>265.7524598</v>
      </c>
      <c r="H5">
        <v>882.31679559999998</v>
      </c>
      <c r="I5">
        <v>56.439167670000003</v>
      </c>
      <c r="J5">
        <v>128.57922020000001</v>
      </c>
      <c r="K5">
        <v>863.56226839999999</v>
      </c>
      <c r="L5">
        <v>8.2068010190000003</v>
      </c>
      <c r="M5">
        <v>12.26666107</v>
      </c>
      <c r="N5">
        <v>34428.956579999998</v>
      </c>
      <c r="O5">
        <v>22680.40408</v>
      </c>
      <c r="P5">
        <v>297.651206</v>
      </c>
      <c r="Q5">
        <v>784.87868649999996</v>
      </c>
      <c r="R5">
        <v>250.2793714</v>
      </c>
      <c r="S5">
        <v>13.7466916</v>
      </c>
      <c r="T5">
        <v>570.48783920000005</v>
      </c>
      <c r="U5">
        <v>66788.125780000002</v>
      </c>
      <c r="V5">
        <v>33.509740829999998</v>
      </c>
      <c r="W5">
        <v>34363.047359999997</v>
      </c>
      <c r="X5">
        <v>6704.8704729999999</v>
      </c>
      <c r="Y5">
        <v>2023.087941</v>
      </c>
      <c r="Z5">
        <v>0</v>
      </c>
    </row>
    <row r="6" spans="1:26" x14ac:dyDescent="0.25">
      <c r="A6">
        <v>2008</v>
      </c>
      <c r="B6">
        <v>209240.758</v>
      </c>
      <c r="C6">
        <v>1896.5490460000001</v>
      </c>
      <c r="D6">
        <v>24894.248189999998</v>
      </c>
      <c r="E6">
        <v>11196.43399</v>
      </c>
      <c r="F6">
        <v>331.84910109999998</v>
      </c>
      <c r="G6">
        <v>260.37758769999999</v>
      </c>
      <c r="H6">
        <v>863.61728400000004</v>
      </c>
      <c r="I6">
        <v>57.082175800000002</v>
      </c>
      <c r="J6">
        <v>128.94594720000001</v>
      </c>
      <c r="K6">
        <v>856.90965010000002</v>
      </c>
      <c r="L6">
        <v>7.5151292659999998</v>
      </c>
      <c r="M6">
        <v>11.236935519999999</v>
      </c>
      <c r="N6">
        <v>34437.71675</v>
      </c>
      <c r="O6">
        <v>22926.552660000001</v>
      </c>
      <c r="P6">
        <v>313.61208690000001</v>
      </c>
      <c r="Q6">
        <v>821.52287190000004</v>
      </c>
      <c r="R6">
        <v>250.80887910000001</v>
      </c>
      <c r="S6">
        <v>13.8221042</v>
      </c>
      <c r="T6">
        <v>578.00803810000002</v>
      </c>
      <c r="U6">
        <v>67101.751120000001</v>
      </c>
      <c r="V6">
        <v>30.068642520000001</v>
      </c>
      <c r="W6">
        <v>33456.791319999997</v>
      </c>
      <c r="X6">
        <v>6844.7813839999999</v>
      </c>
      <c r="Y6">
        <v>1960.557078</v>
      </c>
      <c r="Z6">
        <v>0</v>
      </c>
    </row>
    <row r="7" spans="1:26" x14ac:dyDescent="0.25">
      <c r="A7">
        <v>2009</v>
      </c>
      <c r="B7">
        <v>204626.30350000001</v>
      </c>
      <c r="C7">
        <v>1947.3628670000001</v>
      </c>
      <c r="D7">
        <v>24730.05054</v>
      </c>
      <c r="E7">
        <v>11129.92578</v>
      </c>
      <c r="F7">
        <v>305.08906880000001</v>
      </c>
      <c r="G7">
        <v>239.18113349999999</v>
      </c>
      <c r="H7">
        <v>838.55166780000002</v>
      </c>
      <c r="I7">
        <v>54.58101465</v>
      </c>
      <c r="J7">
        <v>119.5547421</v>
      </c>
      <c r="K7">
        <v>847.06200000000001</v>
      </c>
      <c r="L7">
        <v>6.0322074130000001</v>
      </c>
      <c r="M7">
        <v>8.5210076939999997</v>
      </c>
      <c r="N7">
        <v>33709.028660000004</v>
      </c>
      <c r="O7">
        <v>21800.770789999999</v>
      </c>
      <c r="P7">
        <v>312.4620999</v>
      </c>
      <c r="Q7">
        <v>814.74771480000004</v>
      </c>
      <c r="R7">
        <v>240.58612389999999</v>
      </c>
      <c r="S7">
        <v>13.67167703</v>
      </c>
      <c r="T7">
        <v>507.46659240000002</v>
      </c>
      <c r="U7">
        <v>65807.790439999997</v>
      </c>
      <c r="V7">
        <v>27.57218902</v>
      </c>
      <c r="W7">
        <v>32730.936610000001</v>
      </c>
      <c r="X7">
        <v>6499.3414190000003</v>
      </c>
      <c r="Y7">
        <v>1936.0172070000001</v>
      </c>
      <c r="Z7">
        <v>0</v>
      </c>
    </row>
    <row r="8" spans="1:26" x14ac:dyDescent="0.25">
      <c r="A8">
        <v>2010</v>
      </c>
      <c r="B8">
        <v>207310.26139999999</v>
      </c>
      <c r="C8">
        <v>1951.0906520000001</v>
      </c>
      <c r="D8">
        <v>25085.222590000001</v>
      </c>
      <c r="E8">
        <v>11057.387779999999</v>
      </c>
      <c r="F8">
        <v>308.9355367</v>
      </c>
      <c r="G8">
        <v>242.7337694</v>
      </c>
      <c r="H8">
        <v>844.34920990000001</v>
      </c>
      <c r="I8">
        <v>58.08351923</v>
      </c>
      <c r="J8">
        <v>127.7650374</v>
      </c>
      <c r="K8">
        <v>892.90759830000002</v>
      </c>
      <c r="L8">
        <v>6.5552106810000002</v>
      </c>
      <c r="M8">
        <v>9.632842278</v>
      </c>
      <c r="N8">
        <v>34473.2664</v>
      </c>
      <c r="O8">
        <v>22074.18145</v>
      </c>
      <c r="P8">
        <v>319.45385240000002</v>
      </c>
      <c r="Q8">
        <v>833.39602600000001</v>
      </c>
      <c r="R8">
        <v>252.27213990000001</v>
      </c>
      <c r="S8">
        <v>14.17664079</v>
      </c>
      <c r="T8">
        <v>535.11449440000001</v>
      </c>
      <c r="U8">
        <v>67121.994829999996</v>
      </c>
      <c r="V8">
        <v>27.171899060000001</v>
      </c>
      <c r="W8">
        <v>32504.314170000001</v>
      </c>
      <c r="X8">
        <v>6639.6542319999999</v>
      </c>
      <c r="Y8">
        <v>1930.601506</v>
      </c>
      <c r="Z8">
        <v>0</v>
      </c>
    </row>
    <row r="9" spans="1:26" x14ac:dyDescent="0.25">
      <c r="A9">
        <v>2011</v>
      </c>
      <c r="B9">
        <v>209299.35560000001</v>
      </c>
      <c r="C9">
        <v>1932.555736</v>
      </c>
      <c r="D9">
        <v>25689.1165</v>
      </c>
      <c r="E9">
        <v>11180.927</v>
      </c>
      <c r="F9">
        <v>316.98660869999998</v>
      </c>
      <c r="G9">
        <v>248.96461830000001</v>
      </c>
      <c r="H9">
        <v>842.96819540000001</v>
      </c>
      <c r="I9">
        <v>60.323065319999998</v>
      </c>
      <c r="J9">
        <v>131.71102260000001</v>
      </c>
      <c r="K9">
        <v>916.0617747</v>
      </c>
      <c r="L9">
        <v>6.6628277709999999</v>
      </c>
      <c r="M9">
        <v>10.18924842</v>
      </c>
      <c r="N9">
        <v>35058.739300000001</v>
      </c>
      <c r="O9">
        <v>22342.249650000002</v>
      </c>
      <c r="P9">
        <v>323.89320759999998</v>
      </c>
      <c r="Q9">
        <v>844.07263650000004</v>
      </c>
      <c r="R9">
        <v>255.74179770000001</v>
      </c>
      <c r="S9">
        <v>13.96051587</v>
      </c>
      <c r="T9">
        <v>571.38807840000004</v>
      </c>
      <c r="U9">
        <v>67990.382110000006</v>
      </c>
      <c r="V9">
        <v>25.836486969999999</v>
      </c>
      <c r="W9">
        <v>31824.112280000001</v>
      </c>
      <c r="X9">
        <v>6829.5699210000002</v>
      </c>
      <c r="Y9">
        <v>1882.942988</v>
      </c>
      <c r="Z9">
        <v>0</v>
      </c>
    </row>
    <row r="10" spans="1:26" x14ac:dyDescent="0.25">
      <c r="A10">
        <v>2012</v>
      </c>
      <c r="B10">
        <v>207603.30739999999</v>
      </c>
      <c r="C10">
        <v>1935.278374</v>
      </c>
      <c r="D10">
        <v>25530.945339999998</v>
      </c>
      <c r="E10">
        <v>10384.84584</v>
      </c>
      <c r="F10">
        <v>311.92784319999998</v>
      </c>
      <c r="G10">
        <v>244.72035880000001</v>
      </c>
      <c r="H10">
        <v>837.21273180000003</v>
      </c>
      <c r="I10">
        <v>60.99918143</v>
      </c>
      <c r="J10">
        <v>131.36426499999999</v>
      </c>
      <c r="K10">
        <v>899.37691900000004</v>
      </c>
      <c r="L10">
        <v>6.3662692710000002</v>
      </c>
      <c r="M10">
        <v>9.5946222199999998</v>
      </c>
      <c r="N10">
        <v>34855.861749999996</v>
      </c>
      <c r="O10">
        <v>22242.910449999999</v>
      </c>
      <c r="P10">
        <v>325.51307220000001</v>
      </c>
      <c r="Q10">
        <v>846.95562870000003</v>
      </c>
      <c r="R10">
        <v>253.8574217</v>
      </c>
      <c r="S10">
        <v>13.643760139999999</v>
      </c>
      <c r="T10">
        <v>574.61610250000001</v>
      </c>
      <c r="U10">
        <v>68506.186960000006</v>
      </c>
      <c r="V10">
        <v>24.980024520000001</v>
      </c>
      <c r="W10">
        <v>30852.696629999999</v>
      </c>
      <c r="X10">
        <v>6948.9827690000002</v>
      </c>
      <c r="Y10">
        <v>1804.471084</v>
      </c>
      <c r="Z10">
        <v>0</v>
      </c>
    </row>
    <row r="11" spans="1:26" x14ac:dyDescent="0.25">
      <c r="A11">
        <v>2013</v>
      </c>
      <c r="B11">
        <v>207229.40030000001</v>
      </c>
      <c r="C11">
        <v>1969.8311779999999</v>
      </c>
      <c r="D11">
        <v>25554.738529999999</v>
      </c>
      <c r="E11">
        <v>9974.364431</v>
      </c>
      <c r="F11">
        <v>307.53943820000001</v>
      </c>
      <c r="G11">
        <v>241.44689750000001</v>
      </c>
      <c r="H11">
        <v>833.40555819999997</v>
      </c>
      <c r="I11">
        <v>60.82727586</v>
      </c>
      <c r="J11">
        <v>128.80102059999999</v>
      </c>
      <c r="K11">
        <v>884.60346419999996</v>
      </c>
      <c r="L11">
        <v>6.3358360630000004</v>
      </c>
      <c r="M11">
        <v>9.7084024709999994</v>
      </c>
      <c r="N11">
        <v>35011.170480000001</v>
      </c>
      <c r="O11">
        <v>22079.734329999999</v>
      </c>
      <c r="P11">
        <v>324.94147950000001</v>
      </c>
      <c r="Q11">
        <v>845.90580220000004</v>
      </c>
      <c r="R11">
        <v>255.20131470000001</v>
      </c>
      <c r="S11">
        <v>14.042137589999999</v>
      </c>
      <c r="T11">
        <v>575.97144990000004</v>
      </c>
      <c r="U11">
        <v>69243.97494</v>
      </c>
      <c r="V11">
        <v>25.08655332</v>
      </c>
      <c r="W11">
        <v>30190.98315</v>
      </c>
      <c r="X11">
        <v>6928.1031970000004</v>
      </c>
      <c r="Y11">
        <v>1762.6834469999999</v>
      </c>
      <c r="Z11">
        <v>0</v>
      </c>
    </row>
    <row r="12" spans="1:26" x14ac:dyDescent="0.25">
      <c r="A12">
        <v>2014</v>
      </c>
      <c r="B12">
        <v>209134.9485</v>
      </c>
      <c r="C12">
        <v>2040.6589469999999</v>
      </c>
      <c r="D12">
        <v>25862.833289999999</v>
      </c>
      <c r="E12">
        <v>9941.7860849999997</v>
      </c>
      <c r="F12">
        <v>306.48310789999999</v>
      </c>
      <c r="G12">
        <v>240.8137945</v>
      </c>
      <c r="H12">
        <v>837.12413600000002</v>
      </c>
      <c r="I12">
        <v>62.771681620000003</v>
      </c>
      <c r="J12">
        <v>131.5253084</v>
      </c>
      <c r="K12">
        <v>901.38293220000003</v>
      </c>
      <c r="L12">
        <v>6.3640719969999999</v>
      </c>
      <c r="M12">
        <v>9.7492742630000002</v>
      </c>
      <c r="N12">
        <v>35883.383289999998</v>
      </c>
      <c r="O12">
        <v>22005.91043</v>
      </c>
      <c r="P12">
        <v>322.3744974</v>
      </c>
      <c r="Q12">
        <v>839.73136280000006</v>
      </c>
      <c r="R12">
        <v>255.8142383</v>
      </c>
      <c r="S12">
        <v>14.51024305</v>
      </c>
      <c r="T12">
        <v>581.14739750000001</v>
      </c>
      <c r="U12">
        <v>70352.64112</v>
      </c>
      <c r="V12">
        <v>24.93872494</v>
      </c>
      <c r="W12">
        <v>29881.596389999999</v>
      </c>
      <c r="X12">
        <v>6892.6535080000003</v>
      </c>
      <c r="Y12">
        <v>1738.754631</v>
      </c>
      <c r="Z12">
        <v>0</v>
      </c>
    </row>
    <row r="13" spans="1:26" x14ac:dyDescent="0.25">
      <c r="A13">
        <v>2015</v>
      </c>
      <c r="B13">
        <v>212002.0398</v>
      </c>
      <c r="C13">
        <v>2031.8000440000001</v>
      </c>
      <c r="D13">
        <v>26297.76009</v>
      </c>
      <c r="E13">
        <v>10415.96969</v>
      </c>
      <c r="F13">
        <v>303.26802609999999</v>
      </c>
      <c r="G13">
        <v>238.3957068</v>
      </c>
      <c r="H13">
        <v>840.76785540000003</v>
      </c>
      <c r="I13">
        <v>64.551056740000007</v>
      </c>
      <c r="J13">
        <v>135.09932470000001</v>
      </c>
      <c r="K13">
        <v>907.42526859999998</v>
      </c>
      <c r="L13">
        <v>6.1862031049999997</v>
      </c>
      <c r="M13">
        <v>9.8302362270000003</v>
      </c>
      <c r="N13">
        <v>36853.612059999999</v>
      </c>
      <c r="O13">
        <v>22000.406080000001</v>
      </c>
      <c r="P13">
        <v>320.64200849999997</v>
      </c>
      <c r="Q13">
        <v>831.31364740000004</v>
      </c>
      <c r="R13">
        <v>249.8077863</v>
      </c>
      <c r="S13">
        <v>14.932054859999999</v>
      </c>
      <c r="T13">
        <v>580.20501200000001</v>
      </c>
      <c r="U13">
        <v>71533.501629999999</v>
      </c>
      <c r="V13">
        <v>24.415354570000002</v>
      </c>
      <c r="W13">
        <v>29853.08597</v>
      </c>
      <c r="X13">
        <v>6763.2854779999998</v>
      </c>
      <c r="Y13">
        <v>1725.779178</v>
      </c>
      <c r="Z13">
        <v>0</v>
      </c>
    </row>
    <row r="14" spans="1:26" x14ac:dyDescent="0.25">
      <c r="A14">
        <v>2016</v>
      </c>
      <c r="B14">
        <v>220143.04149999999</v>
      </c>
      <c r="C14">
        <v>2004.509047</v>
      </c>
      <c r="D14">
        <v>27156.031599999998</v>
      </c>
      <c r="E14">
        <v>11503.78779</v>
      </c>
      <c r="F14">
        <v>326.0622755</v>
      </c>
      <c r="G14">
        <v>258.60797600000001</v>
      </c>
      <c r="H14">
        <v>868.00991150000004</v>
      </c>
      <c r="I14">
        <v>64.841149939999994</v>
      </c>
      <c r="J14">
        <v>138.32475479999999</v>
      </c>
      <c r="K14">
        <v>892.90199810000001</v>
      </c>
      <c r="L14">
        <v>6.3686652779999999</v>
      </c>
      <c r="M14">
        <v>10.057834550000001</v>
      </c>
      <c r="N14">
        <v>36615.72795</v>
      </c>
      <c r="O14">
        <v>26248.34921</v>
      </c>
      <c r="P14">
        <v>321.64705729999997</v>
      </c>
      <c r="Q14">
        <v>832.49969599999997</v>
      </c>
      <c r="R14">
        <v>250.00313610000001</v>
      </c>
      <c r="S14">
        <v>15.92572766</v>
      </c>
      <c r="T14">
        <v>594.57513029999996</v>
      </c>
      <c r="U14">
        <v>73567.338810000001</v>
      </c>
      <c r="V14">
        <v>23.963822159999999</v>
      </c>
      <c r="W14">
        <v>29949.645059999999</v>
      </c>
      <c r="X14">
        <v>6785.5173580000001</v>
      </c>
      <c r="Y14">
        <v>1708.3454999999999</v>
      </c>
      <c r="Z14">
        <v>0</v>
      </c>
    </row>
    <row r="15" spans="1:26" x14ac:dyDescent="0.25">
      <c r="A15">
        <v>2017</v>
      </c>
      <c r="B15">
        <v>223155.6257</v>
      </c>
      <c r="C15">
        <v>1998.1322540000001</v>
      </c>
      <c r="D15">
        <v>27872.937010000001</v>
      </c>
      <c r="E15">
        <v>11902.585719999999</v>
      </c>
      <c r="F15">
        <v>340.45258159999997</v>
      </c>
      <c r="G15">
        <v>270.72262019999999</v>
      </c>
      <c r="H15">
        <v>889.07248619999996</v>
      </c>
      <c r="I15">
        <v>65.580397590000004</v>
      </c>
      <c r="J15">
        <v>140.7266199</v>
      </c>
      <c r="K15">
        <v>897.41021260000002</v>
      </c>
      <c r="L15">
        <v>6.481188854</v>
      </c>
      <c r="M15">
        <v>10.22909741</v>
      </c>
      <c r="N15">
        <v>36938.442690000003</v>
      </c>
      <c r="O15">
        <v>26269.782999999999</v>
      </c>
      <c r="P15">
        <v>323.62119619999999</v>
      </c>
      <c r="Q15">
        <v>835.05597049999994</v>
      </c>
      <c r="R15">
        <v>252.3908989</v>
      </c>
      <c r="S15">
        <v>16.591103279999999</v>
      </c>
      <c r="T15">
        <v>608.95495200000005</v>
      </c>
      <c r="U15">
        <v>75329.556500000006</v>
      </c>
      <c r="V15">
        <v>23.45136226</v>
      </c>
      <c r="W15">
        <v>29671.185649999999</v>
      </c>
      <c r="X15">
        <v>6837.9244429999999</v>
      </c>
      <c r="Y15">
        <v>1654.3377379999999</v>
      </c>
      <c r="Z15">
        <v>0</v>
      </c>
    </row>
    <row r="16" spans="1:26" x14ac:dyDescent="0.25">
      <c r="A16">
        <v>2018</v>
      </c>
      <c r="B16">
        <v>226300.63329999999</v>
      </c>
      <c r="C16">
        <v>2000.554521</v>
      </c>
      <c r="D16">
        <v>28543.989150000001</v>
      </c>
      <c r="E16">
        <v>12224.883030000001</v>
      </c>
      <c r="F16">
        <v>351.40390889999998</v>
      </c>
      <c r="G16">
        <v>279.76308289999997</v>
      </c>
      <c r="H16">
        <v>908.45016029999999</v>
      </c>
      <c r="I16">
        <v>66.512104820000005</v>
      </c>
      <c r="J16">
        <v>142.91107289999999</v>
      </c>
      <c r="K16">
        <v>911.0804048</v>
      </c>
      <c r="L16">
        <v>6.5961245140000004</v>
      </c>
      <c r="M16">
        <v>10.40807991</v>
      </c>
      <c r="N16">
        <v>37538.81409</v>
      </c>
      <c r="O16">
        <v>26466.55905</v>
      </c>
      <c r="P16">
        <v>325.68194</v>
      </c>
      <c r="Q16">
        <v>837.34864489999995</v>
      </c>
      <c r="R16">
        <v>256.03254659999999</v>
      </c>
      <c r="S16">
        <v>17.100570220000002</v>
      </c>
      <c r="T16">
        <v>622.23214540000004</v>
      </c>
      <c r="U16">
        <v>77069.070550000004</v>
      </c>
      <c r="V16">
        <v>22.912104549999999</v>
      </c>
      <c r="W16">
        <v>29206.240559999998</v>
      </c>
      <c r="X16">
        <v>6917.7864920000002</v>
      </c>
      <c r="Y16">
        <v>1574.3029899999999</v>
      </c>
      <c r="Z16">
        <v>0</v>
      </c>
    </row>
    <row r="17" spans="1:26" x14ac:dyDescent="0.25">
      <c r="A17">
        <v>2019</v>
      </c>
      <c r="B17">
        <v>229405.94820000001</v>
      </c>
      <c r="C17">
        <v>2006.5120010000001</v>
      </c>
      <c r="D17">
        <v>29152.699929999999</v>
      </c>
      <c r="E17">
        <v>12599.981739999999</v>
      </c>
      <c r="F17">
        <v>360.2548693</v>
      </c>
      <c r="G17">
        <v>286.98773879999999</v>
      </c>
      <c r="H17">
        <v>925.69613370000002</v>
      </c>
      <c r="I17">
        <v>67.445796380000004</v>
      </c>
      <c r="J17">
        <v>144.8577253</v>
      </c>
      <c r="K17">
        <v>927.60492020000004</v>
      </c>
      <c r="L17">
        <v>6.7082977069999998</v>
      </c>
      <c r="M17">
        <v>10.584610509999999</v>
      </c>
      <c r="N17">
        <v>38209.142220000002</v>
      </c>
      <c r="O17">
        <v>26724.29406</v>
      </c>
      <c r="P17">
        <v>327.50520940000001</v>
      </c>
      <c r="Q17">
        <v>839.32923730000005</v>
      </c>
      <c r="R17">
        <v>260.1098126</v>
      </c>
      <c r="S17">
        <v>17.504298989999999</v>
      </c>
      <c r="T17">
        <v>633.72821309999995</v>
      </c>
      <c r="U17">
        <v>78666.585949999906</v>
      </c>
      <c r="V17">
        <v>22.47793699</v>
      </c>
      <c r="W17">
        <v>28743.7366</v>
      </c>
      <c r="X17">
        <v>6961.3910820000001</v>
      </c>
      <c r="Y17">
        <v>1510.8098050000001</v>
      </c>
      <c r="Z17">
        <v>0</v>
      </c>
    </row>
    <row r="18" spans="1:26" x14ac:dyDescent="0.25">
      <c r="A18">
        <v>2020</v>
      </c>
      <c r="B18">
        <v>232141.03909999999</v>
      </c>
      <c r="C18">
        <v>2013.8227770000001</v>
      </c>
      <c r="D18">
        <v>29713.609369999998</v>
      </c>
      <c r="E18">
        <v>12822.299870000001</v>
      </c>
      <c r="F18">
        <v>367.94451070000002</v>
      </c>
      <c r="G18">
        <v>293.23678009999998</v>
      </c>
      <c r="H18">
        <v>941.37592489999997</v>
      </c>
      <c r="I18">
        <v>68.309073670000004</v>
      </c>
      <c r="J18">
        <v>146.52114950000001</v>
      </c>
      <c r="K18">
        <v>945.25833709999995</v>
      </c>
      <c r="L18">
        <v>6.8090381620000002</v>
      </c>
      <c r="M18">
        <v>10.748257069999999</v>
      </c>
      <c r="N18">
        <v>38895.417300000001</v>
      </c>
      <c r="O18">
        <v>26945.6185</v>
      </c>
      <c r="P18">
        <v>329.1559828</v>
      </c>
      <c r="Q18">
        <v>840.78192999999999</v>
      </c>
      <c r="R18">
        <v>264.13387310000002</v>
      </c>
      <c r="S18">
        <v>17.850835369999999</v>
      </c>
      <c r="T18">
        <v>644.01264609999998</v>
      </c>
      <c r="U18">
        <v>80117.794299999994</v>
      </c>
      <c r="V18">
        <v>22.081421689999999</v>
      </c>
      <c r="W18">
        <v>28283.579959999999</v>
      </c>
      <c r="X18">
        <v>7006.2846019999997</v>
      </c>
      <c r="Y18">
        <v>1444.3926779999999</v>
      </c>
      <c r="Z18">
        <v>0</v>
      </c>
    </row>
    <row r="19" spans="1:26" x14ac:dyDescent="0.25">
      <c r="A19">
        <v>2021</v>
      </c>
      <c r="B19">
        <v>234640.57120000001</v>
      </c>
      <c r="C19">
        <v>2021.6859919999999</v>
      </c>
      <c r="D19">
        <v>30243.921719999998</v>
      </c>
      <c r="E19">
        <v>13031.120339999999</v>
      </c>
      <c r="F19">
        <v>375.06624979999998</v>
      </c>
      <c r="G19">
        <v>299.03239409999998</v>
      </c>
      <c r="H19">
        <v>956.22628069999996</v>
      </c>
      <c r="I19">
        <v>69.101279640000001</v>
      </c>
      <c r="J19">
        <v>147.88833149999999</v>
      </c>
      <c r="K19">
        <v>963.71604860000002</v>
      </c>
      <c r="L19">
        <v>6.9023285200000002</v>
      </c>
      <c r="M19">
        <v>10.900607040000001</v>
      </c>
      <c r="N19">
        <v>39594.792809999999</v>
      </c>
      <c r="O19">
        <v>27225.081819999999</v>
      </c>
      <c r="P19">
        <v>330.49341859999998</v>
      </c>
      <c r="Q19">
        <v>840.66210439999998</v>
      </c>
      <c r="R19">
        <v>268.04792379999998</v>
      </c>
      <c r="S19">
        <v>18.172908119999999</v>
      </c>
      <c r="T19">
        <v>653.54892580000001</v>
      </c>
      <c r="U19">
        <v>81471.912660000002</v>
      </c>
      <c r="V19">
        <v>21.788969949999998</v>
      </c>
      <c r="W19">
        <v>27540.2624</v>
      </c>
      <c r="X19">
        <v>7153.0799509999997</v>
      </c>
      <c r="Y19">
        <v>1397.165716</v>
      </c>
      <c r="Z19">
        <v>14.717003050000001</v>
      </c>
    </row>
    <row r="20" spans="1:26" x14ac:dyDescent="0.25">
      <c r="A20">
        <v>2022</v>
      </c>
      <c r="B20">
        <v>236044.94010000001</v>
      </c>
      <c r="C20">
        <v>2025.0104100000001</v>
      </c>
      <c r="D20">
        <v>30237.65049</v>
      </c>
      <c r="E20">
        <v>13350.963599999999</v>
      </c>
      <c r="F20">
        <v>384.36615799999998</v>
      </c>
      <c r="G20">
        <v>306.60339349999998</v>
      </c>
      <c r="H20">
        <v>972.47204409999995</v>
      </c>
      <c r="I20">
        <v>68.635704189999998</v>
      </c>
      <c r="J20">
        <v>143.2177082</v>
      </c>
      <c r="K20">
        <v>982.17509440000003</v>
      </c>
      <c r="L20">
        <v>6.8873758169999997</v>
      </c>
      <c r="M20">
        <v>10.96464039</v>
      </c>
      <c r="N20">
        <v>39503.476970000003</v>
      </c>
      <c r="O20">
        <v>27397.619640000001</v>
      </c>
      <c r="P20">
        <v>331.61814459999999</v>
      </c>
      <c r="Q20">
        <v>841.42089150000004</v>
      </c>
      <c r="R20">
        <v>272.39985460000003</v>
      </c>
      <c r="S20">
        <v>18.62442016</v>
      </c>
      <c r="T20">
        <v>661.67826790000004</v>
      </c>
      <c r="U20">
        <v>83143.029469999994</v>
      </c>
      <c r="V20">
        <v>20.94259628</v>
      </c>
      <c r="W20">
        <v>26088.196919999998</v>
      </c>
      <c r="X20">
        <v>7726.1668129999998</v>
      </c>
      <c r="Y20">
        <v>1550.819467</v>
      </c>
      <c r="Z20">
        <v>17.083757869999999</v>
      </c>
    </row>
    <row r="21" spans="1:26" x14ac:dyDescent="0.25">
      <c r="A21">
        <v>2023</v>
      </c>
      <c r="B21">
        <v>236950.44130000001</v>
      </c>
      <c r="C21">
        <v>2026.5929759999999</v>
      </c>
      <c r="D21">
        <v>30115.182860000001</v>
      </c>
      <c r="E21">
        <v>13666.88363</v>
      </c>
      <c r="F21">
        <v>394.29659779999997</v>
      </c>
      <c r="G21">
        <v>314.67924870000002</v>
      </c>
      <c r="H21">
        <v>989.22332870000002</v>
      </c>
      <c r="I21">
        <v>67.880927029999995</v>
      </c>
      <c r="J21">
        <v>139.49627129999999</v>
      </c>
      <c r="K21">
        <v>1004.3352619999999</v>
      </c>
      <c r="L21">
        <v>6.8310565009999999</v>
      </c>
      <c r="M21">
        <v>10.98269314</v>
      </c>
      <c r="N21">
        <v>39035.283819999997</v>
      </c>
      <c r="O21">
        <v>27595.508089999999</v>
      </c>
      <c r="P21">
        <v>332.49142940000002</v>
      </c>
      <c r="Q21">
        <v>841.82374979999997</v>
      </c>
      <c r="R21">
        <v>276.58027379999999</v>
      </c>
      <c r="S21">
        <v>19.113472829999999</v>
      </c>
      <c r="T21">
        <v>668.11108920000004</v>
      </c>
      <c r="U21">
        <v>84837.114109999995</v>
      </c>
      <c r="V21">
        <v>19.921323409999999</v>
      </c>
      <c r="W21">
        <v>25012.837439999999</v>
      </c>
      <c r="X21">
        <v>7966.7059019999997</v>
      </c>
      <c r="Y21">
        <v>1608.5657490000001</v>
      </c>
      <c r="Z21">
        <v>18.987111590000001</v>
      </c>
    </row>
    <row r="22" spans="1:26" x14ac:dyDescent="0.25">
      <c r="A22">
        <v>2024</v>
      </c>
      <c r="B22">
        <v>237692.42009999999</v>
      </c>
      <c r="C22">
        <v>2027.4085110000001</v>
      </c>
      <c r="D22">
        <v>29955.307059999999</v>
      </c>
      <c r="E22">
        <v>13989.9715</v>
      </c>
      <c r="F22">
        <v>403.94688739999998</v>
      </c>
      <c r="G22">
        <v>322.5416318</v>
      </c>
      <c r="H22">
        <v>1005.36396</v>
      </c>
      <c r="I22">
        <v>67.051320329999996</v>
      </c>
      <c r="J22">
        <v>136.68168679999999</v>
      </c>
      <c r="K22">
        <v>1027.125888</v>
      </c>
      <c r="L22">
        <v>6.7709526579999997</v>
      </c>
      <c r="M22">
        <v>10.995443079999999</v>
      </c>
      <c r="N22">
        <v>38445.301769999998</v>
      </c>
      <c r="O22">
        <v>27797.271339999999</v>
      </c>
      <c r="P22">
        <v>333.15947269999998</v>
      </c>
      <c r="Q22">
        <v>841.95977730000004</v>
      </c>
      <c r="R22">
        <v>280.61558150000002</v>
      </c>
      <c r="S22">
        <v>19.589294599999999</v>
      </c>
      <c r="T22">
        <v>673.64456659999996</v>
      </c>
      <c r="U22">
        <v>86485.274399999995</v>
      </c>
      <c r="V22">
        <v>18.896171939999999</v>
      </c>
      <c r="W22">
        <v>24164.887050000001</v>
      </c>
      <c r="X22">
        <v>8055.7334060000003</v>
      </c>
      <c r="Y22">
        <v>1622.9223770000001</v>
      </c>
      <c r="Z22">
        <v>20.593786659999999</v>
      </c>
    </row>
    <row r="23" spans="1:26" x14ac:dyDescent="0.25">
      <c r="A23">
        <v>2025</v>
      </c>
      <c r="B23">
        <v>238365.2205</v>
      </c>
      <c r="C23">
        <v>2027.8664249999999</v>
      </c>
      <c r="D23">
        <v>29789.949809999998</v>
      </c>
      <c r="E23">
        <v>14338.00691</v>
      </c>
      <c r="F23">
        <v>413.37891669999999</v>
      </c>
      <c r="G23">
        <v>330.23027689999998</v>
      </c>
      <c r="H23">
        <v>1021.119207</v>
      </c>
      <c r="I23">
        <v>66.207363139999998</v>
      </c>
      <c r="J23">
        <v>134.4550874</v>
      </c>
      <c r="K23">
        <v>1050.2079020000001</v>
      </c>
      <c r="L23">
        <v>6.7082805619999997</v>
      </c>
      <c r="M23">
        <v>11.00568975</v>
      </c>
      <c r="N23">
        <v>37816.344340000003</v>
      </c>
      <c r="O23">
        <v>27951.851409999999</v>
      </c>
      <c r="P23">
        <v>333.77528089999998</v>
      </c>
      <c r="Q23">
        <v>842.04910159999997</v>
      </c>
      <c r="R23">
        <v>284.54016580000001</v>
      </c>
      <c r="S23">
        <v>20.055033139999999</v>
      </c>
      <c r="T23">
        <v>678.79343970000002</v>
      </c>
      <c r="U23">
        <v>88098.172099999996</v>
      </c>
      <c r="V23">
        <v>17.910700550000001</v>
      </c>
      <c r="W23">
        <v>23437.93518</v>
      </c>
      <c r="X23">
        <v>8079.0474549999999</v>
      </c>
      <c r="Y23">
        <v>1615.610381</v>
      </c>
      <c r="Z23">
        <v>22.000824359999999</v>
      </c>
    </row>
    <row r="24" spans="1:26" x14ac:dyDescent="0.25">
      <c r="A24">
        <v>2026</v>
      </c>
      <c r="B24">
        <v>239071.61960000001</v>
      </c>
      <c r="C24">
        <v>2028.1564490000001</v>
      </c>
      <c r="D24">
        <v>29633.466110000001</v>
      </c>
      <c r="E24">
        <v>14793.62846</v>
      </c>
      <c r="F24">
        <v>422.95237120000002</v>
      </c>
      <c r="G24">
        <v>338.01819130000001</v>
      </c>
      <c r="H24">
        <v>1037.2517330000001</v>
      </c>
      <c r="I24">
        <v>65.392344600000001</v>
      </c>
      <c r="J24">
        <v>132.6759883</v>
      </c>
      <c r="K24">
        <v>1074.1679810000001</v>
      </c>
      <c r="L24">
        <v>6.6410423390000002</v>
      </c>
      <c r="M24">
        <v>11.012048310000001</v>
      </c>
      <c r="N24">
        <v>37174.262000000002</v>
      </c>
      <c r="O24">
        <v>28011.938109999999</v>
      </c>
      <c r="P24">
        <v>334.36729000000003</v>
      </c>
      <c r="Q24">
        <v>842.46369760000005</v>
      </c>
      <c r="R24">
        <v>288.51084020000002</v>
      </c>
      <c r="S24">
        <v>20.529344519999999</v>
      </c>
      <c r="T24">
        <v>684.20741139999996</v>
      </c>
      <c r="U24">
        <v>89727.566850000003</v>
      </c>
      <c r="V24">
        <v>16.998046429999999</v>
      </c>
      <c r="W24">
        <v>22802.634119999999</v>
      </c>
      <c r="X24">
        <v>8026.3918350000004</v>
      </c>
      <c r="Y24">
        <v>1598.387301</v>
      </c>
      <c r="Z24">
        <v>23.024039259999999</v>
      </c>
    </row>
    <row r="25" spans="1:26" x14ac:dyDescent="0.25">
      <c r="A25">
        <v>2027</v>
      </c>
      <c r="B25">
        <v>240277.09599999999</v>
      </c>
      <c r="C25">
        <v>2028.4427109999999</v>
      </c>
      <c r="D25">
        <v>29495.54724</v>
      </c>
      <c r="E25">
        <v>15290.112870000001</v>
      </c>
      <c r="F25">
        <v>433.18103439999999</v>
      </c>
      <c r="G25">
        <v>346.36370440000002</v>
      </c>
      <c r="H25">
        <v>1055.224999</v>
      </c>
      <c r="I25">
        <v>64.680085009999999</v>
      </c>
      <c r="J25">
        <v>131.4584562</v>
      </c>
      <c r="K25">
        <v>1100.1321849999999</v>
      </c>
      <c r="L25">
        <v>6.5921878700000001</v>
      </c>
      <c r="M25">
        <v>11.03951915</v>
      </c>
      <c r="N25">
        <v>36558.32069</v>
      </c>
      <c r="O25">
        <v>28260.83755</v>
      </c>
      <c r="P25">
        <v>335.0504401</v>
      </c>
      <c r="Q25">
        <v>843.2969008</v>
      </c>
      <c r="R25">
        <v>293.0247177</v>
      </c>
      <c r="S25">
        <v>21.035255230000001</v>
      </c>
      <c r="T25">
        <v>690.4153761</v>
      </c>
      <c r="U25">
        <v>91510.558090000006</v>
      </c>
      <c r="V25">
        <v>16.16684047</v>
      </c>
      <c r="W25">
        <v>22244.68534</v>
      </c>
      <c r="X25">
        <v>7967.0071239999997</v>
      </c>
      <c r="Y25">
        <v>1573.922638</v>
      </c>
      <c r="Z25">
        <v>24.038707129999999</v>
      </c>
    </row>
    <row r="26" spans="1:26" x14ac:dyDescent="0.25">
      <c r="A26">
        <v>2028</v>
      </c>
      <c r="B26">
        <v>241455.23800000001</v>
      </c>
      <c r="C26">
        <v>2028.691822</v>
      </c>
      <c r="D26">
        <v>29376.639289999999</v>
      </c>
      <c r="E26">
        <v>15817.94896</v>
      </c>
      <c r="F26">
        <v>444.37763469999999</v>
      </c>
      <c r="G26">
        <v>355.44981369999999</v>
      </c>
      <c r="H26">
        <v>1075.529591</v>
      </c>
      <c r="I26">
        <v>64.029106720000001</v>
      </c>
      <c r="J26">
        <v>130.5057041</v>
      </c>
      <c r="K26">
        <v>1128.7438030000001</v>
      </c>
      <c r="L26">
        <v>6.5446590459999996</v>
      </c>
      <c r="M26">
        <v>11.072130680000001</v>
      </c>
      <c r="N26">
        <v>35959.463889999999</v>
      </c>
      <c r="O26">
        <v>28203.310819999999</v>
      </c>
      <c r="P26">
        <v>335.86351200000001</v>
      </c>
      <c r="Q26">
        <v>844.51857029999996</v>
      </c>
      <c r="R26">
        <v>298.03682329999998</v>
      </c>
      <c r="S26">
        <v>21.591033459999998</v>
      </c>
      <c r="T26">
        <v>697.35345199999995</v>
      </c>
      <c r="U26">
        <v>93467.061159999997</v>
      </c>
      <c r="V26">
        <v>15.39045582</v>
      </c>
      <c r="W26">
        <v>21721.4784</v>
      </c>
      <c r="X26">
        <v>7907.8640969999997</v>
      </c>
      <c r="Y26">
        <v>1543.773299</v>
      </c>
      <c r="Z26">
        <v>25.066653729999999</v>
      </c>
    </row>
    <row r="27" spans="1:26" x14ac:dyDescent="0.25">
      <c r="A27">
        <v>2029</v>
      </c>
      <c r="B27">
        <v>243224.5061</v>
      </c>
      <c r="C27">
        <v>2028.9595240000001</v>
      </c>
      <c r="D27">
        <v>29276.446899999999</v>
      </c>
      <c r="E27">
        <v>16380.50799</v>
      </c>
      <c r="F27">
        <v>456.52210769999999</v>
      </c>
      <c r="G27">
        <v>365.33372789999999</v>
      </c>
      <c r="H27">
        <v>1098.160073</v>
      </c>
      <c r="I27">
        <v>63.45959749</v>
      </c>
      <c r="J27">
        <v>129.84750120000001</v>
      </c>
      <c r="K27">
        <v>1159.8990699999999</v>
      </c>
      <c r="L27">
        <v>6.5099041890000002</v>
      </c>
      <c r="M27">
        <v>11.121043179999999</v>
      </c>
      <c r="N27">
        <v>35381.00563</v>
      </c>
      <c r="O27">
        <v>28426.297999999999</v>
      </c>
      <c r="P27">
        <v>336.81237779999998</v>
      </c>
      <c r="Q27">
        <v>846.07537149999996</v>
      </c>
      <c r="R27">
        <v>303.65022590000001</v>
      </c>
      <c r="S27">
        <v>22.19357638</v>
      </c>
      <c r="T27">
        <v>705.03891109999995</v>
      </c>
      <c r="U27">
        <v>95611.608980000005</v>
      </c>
      <c r="V27">
        <v>14.669073790000001</v>
      </c>
      <c r="W27">
        <v>21233.641640000002</v>
      </c>
      <c r="X27">
        <v>7857.4909120000002</v>
      </c>
      <c r="Y27">
        <v>1509.253995</v>
      </c>
      <c r="Z27">
        <v>26.166470289999999</v>
      </c>
    </row>
    <row r="28" spans="1:26" x14ac:dyDescent="0.25">
      <c r="A28">
        <v>2030</v>
      </c>
      <c r="B28">
        <v>244815.8768</v>
      </c>
      <c r="C28">
        <v>2029.1695970000001</v>
      </c>
      <c r="D28">
        <v>29194.157889999999</v>
      </c>
      <c r="E28">
        <v>16969.559430000001</v>
      </c>
      <c r="F28">
        <v>469.5829895</v>
      </c>
      <c r="G28">
        <v>375.90071499999999</v>
      </c>
      <c r="H28">
        <v>1122.960752</v>
      </c>
      <c r="I28">
        <v>62.934824990000003</v>
      </c>
      <c r="J28">
        <v>129.30672060000001</v>
      </c>
      <c r="K28">
        <v>1193.447815</v>
      </c>
      <c r="L28">
        <v>6.4738490840000003</v>
      </c>
      <c r="M28">
        <v>11.172818319999999</v>
      </c>
      <c r="N28">
        <v>34820.736089999999</v>
      </c>
      <c r="O28">
        <v>28230.825199999999</v>
      </c>
      <c r="P28">
        <v>337.85159629999998</v>
      </c>
      <c r="Q28">
        <v>847.84182150000004</v>
      </c>
      <c r="R28">
        <v>309.70987500000001</v>
      </c>
      <c r="S28">
        <v>22.843565000000002</v>
      </c>
      <c r="T28">
        <v>713.22612119999997</v>
      </c>
      <c r="U28">
        <v>97916.869009999995</v>
      </c>
      <c r="V28">
        <v>13.988420339999999</v>
      </c>
      <c r="W28">
        <v>20751.247889999999</v>
      </c>
      <c r="X28">
        <v>7814.9474639999999</v>
      </c>
      <c r="Y28">
        <v>1471.1223050000001</v>
      </c>
      <c r="Z28">
        <v>27.28770969</v>
      </c>
    </row>
    <row r="29" spans="1:26" x14ac:dyDescent="0.25">
      <c r="A29">
        <v>2031</v>
      </c>
      <c r="B29">
        <v>247437.77989999999</v>
      </c>
      <c r="C29">
        <v>2029.438748</v>
      </c>
      <c r="D29">
        <v>29130.76512</v>
      </c>
      <c r="E29">
        <v>17698.775379999999</v>
      </c>
      <c r="F29">
        <v>483.45325400000002</v>
      </c>
      <c r="G29">
        <v>387.18900660000003</v>
      </c>
      <c r="H29">
        <v>1149.8901490000001</v>
      </c>
      <c r="I29">
        <v>62.554152289999998</v>
      </c>
      <c r="J29">
        <v>129.32219409999999</v>
      </c>
      <c r="K29">
        <v>1229.1296950000001</v>
      </c>
      <c r="L29">
        <v>6.4661239799999999</v>
      </c>
      <c r="M29">
        <v>11.254773500000001</v>
      </c>
      <c r="N29">
        <v>34293.844449999997</v>
      </c>
      <c r="O29">
        <v>28598.405060000001</v>
      </c>
      <c r="P29">
        <v>338.94209219999999</v>
      </c>
      <c r="Q29">
        <v>850.44518960000005</v>
      </c>
      <c r="R29">
        <v>316.49321190000001</v>
      </c>
      <c r="S29">
        <v>23.531051040000001</v>
      </c>
      <c r="T29">
        <v>723.06085410000003</v>
      </c>
      <c r="U29">
        <v>100415.02340000001</v>
      </c>
      <c r="V29">
        <v>13.45543758</v>
      </c>
      <c r="W29">
        <v>20298.587189999998</v>
      </c>
      <c r="X29">
        <v>7810.100273</v>
      </c>
      <c r="Y29">
        <v>1437.65309</v>
      </c>
      <c r="Z29">
        <v>28.053105599999999</v>
      </c>
    </row>
    <row r="30" spans="1:26" x14ac:dyDescent="0.25">
      <c r="A30">
        <v>2032</v>
      </c>
      <c r="B30">
        <v>249750.28760000001</v>
      </c>
      <c r="C30">
        <v>2029.5989549999999</v>
      </c>
      <c r="D30">
        <v>29081.461579999999</v>
      </c>
      <c r="E30">
        <v>18429.5769</v>
      </c>
      <c r="F30">
        <v>498.58665280000002</v>
      </c>
      <c r="G30">
        <v>399.41731979999997</v>
      </c>
      <c r="H30">
        <v>1179.6130009999999</v>
      </c>
      <c r="I30">
        <v>62.20951487</v>
      </c>
      <c r="J30">
        <v>129.41522800000001</v>
      </c>
      <c r="K30">
        <v>1268.0340610000001</v>
      </c>
      <c r="L30">
        <v>6.448329727</v>
      </c>
      <c r="M30">
        <v>11.33038277</v>
      </c>
      <c r="N30">
        <v>33771.8773</v>
      </c>
      <c r="O30">
        <v>28398.32892</v>
      </c>
      <c r="P30">
        <v>340.13296059999999</v>
      </c>
      <c r="Q30">
        <v>853.62899960000004</v>
      </c>
      <c r="R30">
        <v>323.80563319999999</v>
      </c>
      <c r="S30">
        <v>24.28459951</v>
      </c>
      <c r="T30">
        <v>733.92406570000003</v>
      </c>
      <c r="U30">
        <v>103113.03019999999</v>
      </c>
      <c r="V30">
        <v>12.962445280000001</v>
      </c>
      <c r="W30">
        <v>19856.728070000001</v>
      </c>
      <c r="X30">
        <v>7821.6382860000003</v>
      </c>
      <c r="Y30">
        <v>1404.2542510000001</v>
      </c>
      <c r="Z30">
        <v>28.735062379999999</v>
      </c>
    </row>
    <row r="31" spans="1:26" x14ac:dyDescent="0.25">
      <c r="A31">
        <v>2033</v>
      </c>
      <c r="B31">
        <v>252139.41990000001</v>
      </c>
      <c r="C31">
        <v>2029.692712</v>
      </c>
      <c r="D31">
        <v>29048.26009</v>
      </c>
      <c r="E31">
        <v>19132.69544</v>
      </c>
      <c r="F31">
        <v>514.42166090000001</v>
      </c>
      <c r="G31">
        <v>412.19560999999999</v>
      </c>
      <c r="H31">
        <v>1211.00765</v>
      </c>
      <c r="I31">
        <v>61.920613760000002</v>
      </c>
      <c r="J31">
        <v>129.66877819999999</v>
      </c>
      <c r="K31">
        <v>1308.7480430000001</v>
      </c>
      <c r="L31">
        <v>6.4341756620000004</v>
      </c>
      <c r="M31">
        <v>11.412850280000001</v>
      </c>
      <c r="N31">
        <v>33269.189680000003</v>
      </c>
      <c r="O31">
        <v>28095.78671</v>
      </c>
      <c r="P31">
        <v>341.32172910000003</v>
      </c>
      <c r="Q31">
        <v>857.05978010000001</v>
      </c>
      <c r="R31">
        <v>331.52998289999999</v>
      </c>
      <c r="S31">
        <v>25.07363213</v>
      </c>
      <c r="T31">
        <v>745.19545630000005</v>
      </c>
      <c r="U31">
        <v>105942.038</v>
      </c>
      <c r="V31">
        <v>12.5035156</v>
      </c>
      <c r="W31">
        <v>19429.956600000001</v>
      </c>
      <c r="X31">
        <v>7852.8112179999998</v>
      </c>
      <c r="Y31">
        <v>1370.495919</v>
      </c>
      <c r="Z31">
        <v>29.381365370000001</v>
      </c>
    </row>
    <row r="32" spans="1:26" x14ac:dyDescent="0.25">
      <c r="A32">
        <v>2034</v>
      </c>
      <c r="B32">
        <v>255401.4093</v>
      </c>
      <c r="C32">
        <v>2029.7968599999999</v>
      </c>
      <c r="D32">
        <v>29025.516090000001</v>
      </c>
      <c r="E32">
        <v>19819.95865</v>
      </c>
      <c r="F32">
        <v>530.43645479999998</v>
      </c>
      <c r="G32">
        <v>425.2119616</v>
      </c>
      <c r="H32">
        <v>1242.9475480000001</v>
      </c>
      <c r="I32">
        <v>61.703719900000003</v>
      </c>
      <c r="J32">
        <v>130.16240500000001</v>
      </c>
      <c r="K32">
        <v>1349.9720179999999</v>
      </c>
      <c r="L32">
        <v>6.4382976669999996</v>
      </c>
      <c r="M32">
        <v>11.51516522</v>
      </c>
      <c r="N32">
        <v>32783.268300000003</v>
      </c>
      <c r="O32">
        <v>28537.290260000002</v>
      </c>
      <c r="P32">
        <v>342.55430999999999</v>
      </c>
      <c r="Q32">
        <v>860.70025450000003</v>
      </c>
      <c r="R32">
        <v>339.55906870000001</v>
      </c>
      <c r="S32">
        <v>25.869120259999999</v>
      </c>
      <c r="T32">
        <v>756.95500289999995</v>
      </c>
      <c r="U32">
        <v>108835.9452</v>
      </c>
      <c r="V32">
        <v>12.08056139</v>
      </c>
      <c r="W32">
        <v>19033.334750000002</v>
      </c>
      <c r="X32">
        <v>7903.4224809999996</v>
      </c>
      <c r="Y32">
        <v>1336.7707519999999</v>
      </c>
      <c r="Z32">
        <v>30.058792329999999</v>
      </c>
    </row>
    <row r="33" spans="1:26" x14ac:dyDescent="0.25">
      <c r="A33">
        <v>2035</v>
      </c>
      <c r="B33">
        <v>257704.93799999999</v>
      </c>
      <c r="C33">
        <v>2029.7260269999999</v>
      </c>
      <c r="D33">
        <v>29010.402529999999</v>
      </c>
      <c r="E33">
        <v>20473.701590000001</v>
      </c>
      <c r="F33">
        <v>546.59657130000005</v>
      </c>
      <c r="G33">
        <v>438.22457320000001</v>
      </c>
      <c r="H33">
        <v>1275.1753249999999</v>
      </c>
      <c r="I33">
        <v>61.466772120000002</v>
      </c>
      <c r="J33">
        <v>130.5150031</v>
      </c>
      <c r="K33">
        <v>1391.5505539999999</v>
      </c>
      <c r="L33">
        <v>6.4228051730000004</v>
      </c>
      <c r="M33">
        <v>11.60110845</v>
      </c>
      <c r="N33">
        <v>32299.875240000001</v>
      </c>
      <c r="O33">
        <v>28057.314610000001</v>
      </c>
      <c r="P33">
        <v>343.75304290000003</v>
      </c>
      <c r="Q33">
        <v>864.34884539999996</v>
      </c>
      <c r="R33">
        <v>347.4903554</v>
      </c>
      <c r="S33">
        <v>26.675484690000001</v>
      </c>
      <c r="T33">
        <v>768.6077196</v>
      </c>
      <c r="U33">
        <v>111726.1937</v>
      </c>
      <c r="V33">
        <v>11.669612369999999</v>
      </c>
      <c r="W33">
        <v>18617.130249999998</v>
      </c>
      <c r="X33">
        <v>7963.808086</v>
      </c>
      <c r="Y33">
        <v>1302.6882410000001</v>
      </c>
      <c r="Z33">
        <v>30.562760260000001</v>
      </c>
    </row>
    <row r="34" spans="1:26" x14ac:dyDescent="0.25">
      <c r="A34">
        <v>2036</v>
      </c>
      <c r="B34">
        <v>260568.71840000001</v>
      </c>
      <c r="C34">
        <v>2029.6520929999999</v>
      </c>
      <c r="D34">
        <v>29005.103889999999</v>
      </c>
      <c r="E34">
        <v>21104.715100000001</v>
      </c>
      <c r="F34">
        <v>562.40969370000005</v>
      </c>
      <c r="G34">
        <v>451.02684440000002</v>
      </c>
      <c r="H34">
        <v>1306.7904980000001</v>
      </c>
      <c r="I34">
        <v>61.281607170000001</v>
      </c>
      <c r="J34">
        <v>131.04415130000001</v>
      </c>
      <c r="K34">
        <v>1432.289892</v>
      </c>
      <c r="L34">
        <v>6.4228467550000001</v>
      </c>
      <c r="M34">
        <v>11.70344354</v>
      </c>
      <c r="N34">
        <v>31837.988860000001</v>
      </c>
      <c r="O34">
        <v>28124.823189999999</v>
      </c>
      <c r="P34">
        <v>344.88868150000002</v>
      </c>
      <c r="Q34">
        <v>867.94813769999996</v>
      </c>
      <c r="R34">
        <v>355.44765560000002</v>
      </c>
      <c r="S34">
        <v>27.462213070000001</v>
      </c>
      <c r="T34">
        <v>780.13415680000003</v>
      </c>
      <c r="U34">
        <v>114588.8325</v>
      </c>
      <c r="V34">
        <v>11.29178626</v>
      </c>
      <c r="W34">
        <v>18222.104149999999</v>
      </c>
      <c r="X34">
        <v>8035.3057349999999</v>
      </c>
      <c r="Y34">
        <v>1270.0512369999999</v>
      </c>
      <c r="Z34">
        <v>31.08085531</v>
      </c>
    </row>
    <row r="35" spans="1:26" x14ac:dyDescent="0.25">
      <c r="A35">
        <v>2037</v>
      </c>
      <c r="B35">
        <v>263060.4129</v>
      </c>
      <c r="C35">
        <v>2029.4823779999999</v>
      </c>
      <c r="D35">
        <v>29006.751130000001</v>
      </c>
      <c r="E35">
        <v>21709.739130000002</v>
      </c>
      <c r="F35">
        <v>577.83827710000003</v>
      </c>
      <c r="G35">
        <v>463.48026249999998</v>
      </c>
      <c r="H35">
        <v>1337.615681</v>
      </c>
      <c r="I35">
        <v>61.099798399999997</v>
      </c>
      <c r="J35">
        <v>131.55486379999999</v>
      </c>
      <c r="K35">
        <v>1472.061608</v>
      </c>
      <c r="L35">
        <v>6.4186755099999999</v>
      </c>
      <c r="M35">
        <v>11.803095000000001</v>
      </c>
      <c r="N35">
        <v>31388.246419999999</v>
      </c>
      <c r="O35">
        <v>27891.55918</v>
      </c>
      <c r="P35">
        <v>345.97507339999999</v>
      </c>
      <c r="Q35">
        <v>871.49760730000003</v>
      </c>
      <c r="R35">
        <v>363.2114138</v>
      </c>
      <c r="S35">
        <v>28.230603500000001</v>
      </c>
      <c r="T35">
        <v>791.49466729999995</v>
      </c>
      <c r="U35">
        <v>117384.72900000001</v>
      </c>
      <c r="V35">
        <v>10.934773460000001</v>
      </c>
      <c r="W35">
        <v>17825.288980000001</v>
      </c>
      <c r="X35">
        <v>8112.9430949999996</v>
      </c>
      <c r="Y35">
        <v>1238.457249</v>
      </c>
      <c r="Z35">
        <v>31.5013343</v>
      </c>
    </row>
    <row r="36" spans="1:26" x14ac:dyDescent="0.25">
      <c r="A36">
        <v>2038</v>
      </c>
      <c r="B36">
        <v>265659.43150000001</v>
      </c>
      <c r="C36">
        <v>2029.261853</v>
      </c>
      <c r="D36">
        <v>29015.25114</v>
      </c>
      <c r="E36">
        <v>22293.948520000002</v>
      </c>
      <c r="F36">
        <v>592.81397040000002</v>
      </c>
      <c r="G36">
        <v>475.58769139999998</v>
      </c>
      <c r="H36">
        <v>1367.506942</v>
      </c>
      <c r="I36">
        <v>60.934483299999997</v>
      </c>
      <c r="J36">
        <v>132.10537479999999</v>
      </c>
      <c r="K36">
        <v>1510.706774</v>
      </c>
      <c r="L36">
        <v>6.4180739239999998</v>
      </c>
      <c r="M36">
        <v>11.90699139</v>
      </c>
      <c r="N36">
        <v>30951.370159999999</v>
      </c>
      <c r="O36">
        <v>27821.78239</v>
      </c>
      <c r="P36">
        <v>347.00866680000001</v>
      </c>
      <c r="Q36">
        <v>874.99448610000002</v>
      </c>
      <c r="R36">
        <v>370.8175554</v>
      </c>
      <c r="S36">
        <v>28.975825740000001</v>
      </c>
      <c r="T36">
        <v>802.66271689999996</v>
      </c>
      <c r="U36">
        <v>120112.5468</v>
      </c>
      <c r="V36">
        <v>10.59963879</v>
      </c>
      <c r="W36">
        <v>17437.170160000001</v>
      </c>
      <c r="X36">
        <v>8197.12837699999</v>
      </c>
      <c r="Y36">
        <v>1207.9329110000001</v>
      </c>
      <c r="Z36">
        <v>31.854646209999999</v>
      </c>
    </row>
    <row r="37" spans="1:26" x14ac:dyDescent="0.25">
      <c r="A37">
        <v>2039</v>
      </c>
      <c r="B37">
        <v>268123.51929999999</v>
      </c>
      <c r="C37">
        <v>2028.9656230000001</v>
      </c>
      <c r="D37">
        <v>29029.7673</v>
      </c>
      <c r="E37">
        <v>22855.68074</v>
      </c>
      <c r="F37">
        <v>607.39152479999996</v>
      </c>
      <c r="G37">
        <v>487.3638133</v>
      </c>
      <c r="H37">
        <v>1396.5688749999999</v>
      </c>
      <c r="I37">
        <v>60.774390619999998</v>
      </c>
      <c r="J37">
        <v>132.65264089999999</v>
      </c>
      <c r="K37">
        <v>1548.3564100000001</v>
      </c>
      <c r="L37">
        <v>6.4162632070000001</v>
      </c>
      <c r="M37">
        <v>12.010569289999999</v>
      </c>
      <c r="N37">
        <v>30525.391</v>
      </c>
      <c r="O37">
        <v>27682.87355</v>
      </c>
      <c r="P37">
        <v>347.99514479999999</v>
      </c>
      <c r="Q37">
        <v>878.45331620000002</v>
      </c>
      <c r="R37">
        <v>378.24101889999997</v>
      </c>
      <c r="S37">
        <v>29.70144672</v>
      </c>
      <c r="T37">
        <v>813.6561375</v>
      </c>
      <c r="U37">
        <v>122773.7306</v>
      </c>
      <c r="V37">
        <v>10.282129279999999</v>
      </c>
      <c r="W37">
        <v>17052.655470000002</v>
      </c>
      <c r="X37">
        <v>8286.268564</v>
      </c>
      <c r="Y37">
        <v>1178.3227750000001</v>
      </c>
      <c r="Z37">
        <v>32.12081165</v>
      </c>
    </row>
    <row r="38" spans="1:26" x14ac:dyDescent="0.25">
      <c r="A38">
        <v>2040</v>
      </c>
      <c r="B38">
        <v>270343.15019999997</v>
      </c>
      <c r="C38">
        <v>2028.9869510000001</v>
      </c>
      <c r="D38">
        <v>29341.17338</v>
      </c>
      <c r="E38">
        <v>23387.05459</v>
      </c>
      <c r="F38">
        <v>620.37024940000003</v>
      </c>
      <c r="G38">
        <v>497.7970957</v>
      </c>
      <c r="H38">
        <v>1422.2250570000001</v>
      </c>
      <c r="I38">
        <v>60.634219850000001</v>
      </c>
      <c r="J38">
        <v>133.12385639999999</v>
      </c>
      <c r="K38">
        <v>1581.9160489999999</v>
      </c>
      <c r="L38">
        <v>6.4060616359999996</v>
      </c>
      <c r="M38">
        <v>12.106955770000001</v>
      </c>
      <c r="N38">
        <v>30105.219959999999</v>
      </c>
      <c r="O38">
        <v>27300.2415</v>
      </c>
      <c r="P38">
        <v>348.91363180000002</v>
      </c>
      <c r="Q38">
        <v>881.83447679999995</v>
      </c>
      <c r="R38">
        <v>384.9589186</v>
      </c>
      <c r="S38">
        <v>30.346851869999998</v>
      </c>
      <c r="T38">
        <v>824.25604039999996</v>
      </c>
      <c r="U38">
        <v>125167.4709</v>
      </c>
      <c r="V38">
        <v>9.9756405459999904</v>
      </c>
      <c r="W38">
        <v>16669.595109999998</v>
      </c>
      <c r="X38">
        <v>8379.0394209999995</v>
      </c>
      <c r="Y38">
        <v>1149.5033330000001</v>
      </c>
      <c r="Z38">
        <v>32.236273050000001</v>
      </c>
    </row>
    <row r="39" spans="1:26" x14ac:dyDescent="0.25">
      <c r="A39">
        <v>2041</v>
      </c>
      <c r="B39">
        <v>272829.49920000002</v>
      </c>
      <c r="C39">
        <v>2029.150666</v>
      </c>
      <c r="D39">
        <v>29767.65814</v>
      </c>
      <c r="E39">
        <v>23894.66776</v>
      </c>
      <c r="F39">
        <v>632.36777229999996</v>
      </c>
      <c r="G39">
        <v>507.4650504</v>
      </c>
      <c r="H39">
        <v>1445.851776</v>
      </c>
      <c r="I39">
        <v>60.532028910000001</v>
      </c>
      <c r="J39">
        <v>133.6911571</v>
      </c>
      <c r="K39">
        <v>1613.0005699999999</v>
      </c>
      <c r="L39">
        <v>6.4033354530000004</v>
      </c>
      <c r="M39">
        <v>12.21121372</v>
      </c>
      <c r="N39">
        <v>29701.204860000002</v>
      </c>
      <c r="O39">
        <v>27187.537069999998</v>
      </c>
      <c r="P39">
        <v>349.77107799999999</v>
      </c>
      <c r="Q39">
        <v>884.92731349999997</v>
      </c>
      <c r="R39">
        <v>391.35282610000002</v>
      </c>
      <c r="S39">
        <v>30.941542640000002</v>
      </c>
      <c r="T39">
        <v>834.65423060000001</v>
      </c>
      <c r="U39">
        <v>127416.08960000001</v>
      </c>
      <c r="V39">
        <v>9.6970615680000005</v>
      </c>
      <c r="W39">
        <v>16324.60605</v>
      </c>
      <c r="X39">
        <v>8473.9026959999901</v>
      </c>
      <c r="Y39">
        <v>1121.815398</v>
      </c>
      <c r="Z39">
        <v>32.335766399999997</v>
      </c>
    </row>
    <row r="40" spans="1:26" x14ac:dyDescent="0.25">
      <c r="A40">
        <v>2042</v>
      </c>
      <c r="B40">
        <v>275347.96500000003</v>
      </c>
      <c r="C40">
        <v>2029.3346489999999</v>
      </c>
      <c r="D40">
        <v>30240.326819999998</v>
      </c>
      <c r="E40">
        <v>24378.798569999999</v>
      </c>
      <c r="F40">
        <v>643.84792219999997</v>
      </c>
      <c r="G40">
        <v>516.71977930000003</v>
      </c>
      <c r="H40">
        <v>1468.4172160000001</v>
      </c>
      <c r="I40">
        <v>60.450671290000003</v>
      </c>
      <c r="J40">
        <v>134.3029128</v>
      </c>
      <c r="K40">
        <v>1642.7880399999999</v>
      </c>
      <c r="L40">
        <v>6.4031255290000004</v>
      </c>
      <c r="M40">
        <v>12.3188174</v>
      </c>
      <c r="N40">
        <v>29308.890220000001</v>
      </c>
      <c r="O40">
        <v>27139.168720000001</v>
      </c>
      <c r="P40">
        <v>350.60795969999998</v>
      </c>
      <c r="Q40">
        <v>887.94843470000001</v>
      </c>
      <c r="R40">
        <v>397.5612185</v>
      </c>
      <c r="S40">
        <v>31.509928420000001</v>
      </c>
      <c r="T40">
        <v>845.04775289999998</v>
      </c>
      <c r="U40">
        <v>129586.14870000001</v>
      </c>
      <c r="V40">
        <v>9.436387281</v>
      </c>
      <c r="W40">
        <v>15991.720649999999</v>
      </c>
      <c r="X40">
        <v>8570.4721360000003</v>
      </c>
      <c r="Y40">
        <v>1095.744365</v>
      </c>
      <c r="Z40">
        <v>32.429703439999997</v>
      </c>
    </row>
    <row r="41" spans="1:26" x14ac:dyDescent="0.25">
      <c r="A41">
        <v>2043</v>
      </c>
      <c r="B41">
        <v>277415.5404</v>
      </c>
      <c r="C41">
        <v>2029.433722</v>
      </c>
      <c r="D41">
        <v>30735.061399999999</v>
      </c>
      <c r="E41">
        <v>24833.024020000001</v>
      </c>
      <c r="F41">
        <v>655.15167719999999</v>
      </c>
      <c r="G41">
        <v>525.77637600000003</v>
      </c>
      <c r="H41">
        <v>1490.632214</v>
      </c>
      <c r="I41">
        <v>60.36537818</v>
      </c>
      <c r="J41">
        <v>134.86485680000001</v>
      </c>
      <c r="K41">
        <v>1672.1305600000001</v>
      </c>
      <c r="L41">
        <v>6.3949406890000002</v>
      </c>
      <c r="M41">
        <v>12.420296649999999</v>
      </c>
      <c r="N41">
        <v>28925.723450000001</v>
      </c>
      <c r="O41">
        <v>26678.794040000001</v>
      </c>
      <c r="P41">
        <v>351.40564360000002</v>
      </c>
      <c r="Q41">
        <v>890.91293250000001</v>
      </c>
      <c r="R41">
        <v>403.6271883</v>
      </c>
      <c r="S41">
        <v>32.070995549999999</v>
      </c>
      <c r="T41">
        <v>855.30326869999999</v>
      </c>
      <c r="U41">
        <v>131717.0135</v>
      </c>
      <c r="V41">
        <v>9.1854099930000004</v>
      </c>
      <c r="W41">
        <v>15658.7453</v>
      </c>
      <c r="X41">
        <v>8666.9008709999998</v>
      </c>
      <c r="Y41">
        <v>1070.602359</v>
      </c>
      <c r="Z41">
        <v>32.486055149999999</v>
      </c>
    </row>
    <row r="42" spans="1:26" x14ac:dyDescent="0.25">
      <c r="A42">
        <v>2044</v>
      </c>
      <c r="B42">
        <v>279889.76860000001</v>
      </c>
      <c r="C42">
        <v>2029.5149879999999</v>
      </c>
      <c r="D42">
        <v>31236.963199999998</v>
      </c>
      <c r="E42">
        <v>25264.970939999999</v>
      </c>
      <c r="F42">
        <v>666.29694900000004</v>
      </c>
      <c r="G42">
        <v>534.75319850000005</v>
      </c>
      <c r="H42">
        <v>1512.5518649999999</v>
      </c>
      <c r="I42">
        <v>60.308259810000003</v>
      </c>
      <c r="J42">
        <v>135.51634329999999</v>
      </c>
      <c r="K42">
        <v>1701.104568</v>
      </c>
      <c r="L42">
        <v>6.3950284249999996</v>
      </c>
      <c r="M42">
        <v>12.530659979999999</v>
      </c>
      <c r="N42">
        <v>28555.528030000001</v>
      </c>
      <c r="O42">
        <v>26617.75087</v>
      </c>
      <c r="P42">
        <v>352.1892939</v>
      </c>
      <c r="Q42">
        <v>893.8876338</v>
      </c>
      <c r="R42">
        <v>409.70838300000003</v>
      </c>
      <c r="S42">
        <v>32.622946769999999</v>
      </c>
      <c r="T42">
        <v>865.56683780000003</v>
      </c>
      <c r="U42">
        <v>133835.3866</v>
      </c>
      <c r="V42">
        <v>8.9489104630000007</v>
      </c>
      <c r="W42">
        <v>15344.69613</v>
      </c>
      <c r="X42">
        <v>8766.048632</v>
      </c>
      <c r="Y42">
        <v>1046.528278</v>
      </c>
      <c r="Z42">
        <v>32.604528219999999</v>
      </c>
    </row>
    <row r="43" spans="1:26" x14ac:dyDescent="0.25">
      <c r="A43">
        <v>2045</v>
      </c>
      <c r="B43">
        <v>282463.58549999999</v>
      </c>
      <c r="C43">
        <v>2029.524228</v>
      </c>
      <c r="D43">
        <v>31744.2628</v>
      </c>
      <c r="E43">
        <v>25675.896059999999</v>
      </c>
      <c r="F43">
        <v>677.42569609999998</v>
      </c>
      <c r="G43">
        <v>543.72590609999997</v>
      </c>
      <c r="H43">
        <v>1534.4419130000001</v>
      </c>
      <c r="I43">
        <v>60.258444879999999</v>
      </c>
      <c r="J43">
        <v>136.17058710000001</v>
      </c>
      <c r="K43">
        <v>1730.0595499999999</v>
      </c>
      <c r="L43">
        <v>6.3945407970000003</v>
      </c>
      <c r="M43">
        <v>12.641652560000001</v>
      </c>
      <c r="N43">
        <v>28190.495989999999</v>
      </c>
      <c r="O43">
        <v>26658.488799999999</v>
      </c>
      <c r="P43">
        <v>352.9913411</v>
      </c>
      <c r="Q43">
        <v>896.92785519999995</v>
      </c>
      <c r="R43">
        <v>415.77892279999998</v>
      </c>
      <c r="S43">
        <v>33.174248650000003</v>
      </c>
      <c r="T43">
        <v>875.96126189999995</v>
      </c>
      <c r="U43">
        <v>135949.75820000001</v>
      </c>
      <c r="V43">
        <v>8.7193757240000007</v>
      </c>
      <c r="W43">
        <v>15041.194589999999</v>
      </c>
      <c r="X43">
        <v>8866.5949579999997</v>
      </c>
      <c r="Y43">
        <v>1022.698629</v>
      </c>
      <c r="Z43">
        <v>32.750171969999997</v>
      </c>
    </row>
    <row r="44" spans="1:26" x14ac:dyDescent="0.25">
      <c r="A44">
        <v>2046</v>
      </c>
      <c r="B44">
        <v>284624.92839999998</v>
      </c>
      <c r="C44">
        <v>2029.402059</v>
      </c>
      <c r="D44">
        <v>32260.49224</v>
      </c>
      <c r="E44">
        <v>26058.916519999999</v>
      </c>
      <c r="F44">
        <v>688.68710490000001</v>
      </c>
      <c r="G44">
        <v>552.75028729999997</v>
      </c>
      <c r="H44">
        <v>1556.677848</v>
      </c>
      <c r="I44">
        <v>60.209039799999999</v>
      </c>
      <c r="J44">
        <v>136.80810690000001</v>
      </c>
      <c r="K44">
        <v>1759.362623</v>
      </c>
      <c r="L44">
        <v>6.3884112640000001</v>
      </c>
      <c r="M44">
        <v>12.749103270000001</v>
      </c>
      <c r="N44">
        <v>27837.59578</v>
      </c>
      <c r="O44">
        <v>26273.944370000001</v>
      </c>
      <c r="P44">
        <v>353.77229</v>
      </c>
      <c r="Q44">
        <v>899.98110229999998</v>
      </c>
      <c r="R44">
        <v>421.87045499999999</v>
      </c>
      <c r="S44">
        <v>33.73353659</v>
      </c>
      <c r="T44">
        <v>886.38143700000001</v>
      </c>
      <c r="U44">
        <v>138082.18299999999</v>
      </c>
      <c r="V44">
        <v>8.49693744</v>
      </c>
      <c r="W44">
        <v>14739.879790000001</v>
      </c>
      <c r="X44">
        <v>8965.1857679999903</v>
      </c>
      <c r="Y44">
        <v>999.46055049999995</v>
      </c>
      <c r="Z44">
        <v>32.922498390000001</v>
      </c>
    </row>
    <row r="45" spans="1:26" x14ac:dyDescent="0.25">
      <c r="A45">
        <v>2047</v>
      </c>
      <c r="B45">
        <v>287338.60989999998</v>
      </c>
      <c r="C45">
        <v>2029.2434479999999</v>
      </c>
      <c r="D45">
        <v>32781.130089999999</v>
      </c>
      <c r="E45">
        <v>26426.352050000001</v>
      </c>
      <c r="F45">
        <v>699.99112639999998</v>
      </c>
      <c r="G45">
        <v>561.87051980000001</v>
      </c>
      <c r="H45">
        <v>1579.0551250000001</v>
      </c>
      <c r="I45">
        <v>60.192638680000002</v>
      </c>
      <c r="J45">
        <v>137.56503850000001</v>
      </c>
      <c r="K45">
        <v>1788.8168330000001</v>
      </c>
      <c r="L45">
        <v>6.3934906150000002</v>
      </c>
      <c r="M45">
        <v>12.868108380000001</v>
      </c>
      <c r="N45">
        <v>27498.400300000001</v>
      </c>
      <c r="O45">
        <v>26387.15799</v>
      </c>
      <c r="P45">
        <v>354.5636002</v>
      </c>
      <c r="Q45">
        <v>903.09747900000002</v>
      </c>
      <c r="R45">
        <v>428.09641440000001</v>
      </c>
      <c r="S45">
        <v>34.293345930000001</v>
      </c>
      <c r="T45">
        <v>896.99944119999998</v>
      </c>
      <c r="U45">
        <v>140241.11300000001</v>
      </c>
      <c r="V45">
        <v>8.2866386839999997</v>
      </c>
      <c r="W45">
        <v>14460.69974</v>
      </c>
      <c r="X45">
        <v>9065.4941290000006</v>
      </c>
      <c r="Y45">
        <v>976.9293758</v>
      </c>
      <c r="Z45">
        <v>33.198924429999998</v>
      </c>
    </row>
    <row r="46" spans="1:26" x14ac:dyDescent="0.25">
      <c r="A46">
        <v>2048</v>
      </c>
      <c r="B46">
        <v>289898.82069999998</v>
      </c>
      <c r="C46">
        <v>2028.953379</v>
      </c>
      <c r="D46">
        <v>33312.204169999997</v>
      </c>
      <c r="E46">
        <v>26775.005949999999</v>
      </c>
      <c r="F46">
        <v>711.50841660000003</v>
      </c>
      <c r="G46">
        <v>571.13626520000003</v>
      </c>
      <c r="H46">
        <v>1601.928328</v>
      </c>
      <c r="I46">
        <v>60.179304530000003</v>
      </c>
      <c r="J46">
        <v>138.31842219999999</v>
      </c>
      <c r="K46">
        <v>1818.8329080000001</v>
      </c>
      <c r="L46">
        <v>6.395338958</v>
      </c>
      <c r="M46">
        <v>12.98546337</v>
      </c>
      <c r="N46">
        <v>27166.715889999999</v>
      </c>
      <c r="O46">
        <v>26305.471860000001</v>
      </c>
      <c r="P46">
        <v>355.37304460000001</v>
      </c>
      <c r="Q46">
        <v>906.28441009999995</v>
      </c>
      <c r="R46">
        <v>434.39995470000002</v>
      </c>
      <c r="S46">
        <v>34.86461868</v>
      </c>
      <c r="T46">
        <v>907.87930319999998</v>
      </c>
      <c r="U46">
        <v>142434.09419999999</v>
      </c>
      <c r="V46">
        <v>8.0824917289999902</v>
      </c>
      <c r="W46">
        <v>14188.311970000001</v>
      </c>
      <c r="X46">
        <v>9164.9924489999994</v>
      </c>
      <c r="Y46">
        <v>954.90249070000004</v>
      </c>
      <c r="Z46">
        <v>33.520777440000003</v>
      </c>
    </row>
    <row r="47" spans="1:26" x14ac:dyDescent="0.25">
      <c r="A47">
        <v>2049</v>
      </c>
      <c r="B47">
        <v>292473.80739999999</v>
      </c>
      <c r="C47">
        <v>2028.541995</v>
      </c>
      <c r="D47">
        <v>33852.880700000002</v>
      </c>
      <c r="E47">
        <v>27107.80431</v>
      </c>
      <c r="F47">
        <v>723.22371740000006</v>
      </c>
      <c r="G47">
        <v>580.55539269999997</v>
      </c>
      <c r="H47">
        <v>1625.2640449999999</v>
      </c>
      <c r="I47">
        <v>60.174171090000002</v>
      </c>
      <c r="J47">
        <v>139.09359259999999</v>
      </c>
      <c r="K47">
        <v>1849.3784989999999</v>
      </c>
      <c r="L47">
        <v>6.3971022790000003</v>
      </c>
      <c r="M47">
        <v>13.10385782</v>
      </c>
      <c r="N47">
        <v>26843.851780000001</v>
      </c>
      <c r="O47">
        <v>26189.021219999999</v>
      </c>
      <c r="P47">
        <v>356.18696519999997</v>
      </c>
      <c r="Q47">
        <v>909.51311120000003</v>
      </c>
      <c r="R47">
        <v>440.8005339</v>
      </c>
      <c r="S47">
        <v>35.446050329999998</v>
      </c>
      <c r="T47">
        <v>918.91212250000001</v>
      </c>
      <c r="U47">
        <v>144662.49739999999</v>
      </c>
      <c r="V47">
        <v>7.8851002289999998</v>
      </c>
      <c r="W47">
        <v>13925.776970000001</v>
      </c>
      <c r="X47">
        <v>9264.0727330000009</v>
      </c>
      <c r="Y47">
        <v>933.42596639999999</v>
      </c>
      <c r="Z47">
        <v>33.89514243</v>
      </c>
    </row>
    <row r="48" spans="1:26" x14ac:dyDescent="0.25">
      <c r="A48">
        <v>2050</v>
      </c>
      <c r="B48">
        <v>295197.14929999999</v>
      </c>
      <c r="C48">
        <v>2028.021661</v>
      </c>
      <c r="D48">
        <v>34402.121500000001</v>
      </c>
      <c r="E48">
        <v>27423.60039</v>
      </c>
      <c r="F48">
        <v>735.110409</v>
      </c>
      <c r="G48">
        <v>590.12363100000005</v>
      </c>
      <c r="H48">
        <v>1649.0070250000001</v>
      </c>
      <c r="I48">
        <v>60.182293610000002</v>
      </c>
      <c r="J48">
        <v>139.91302809999999</v>
      </c>
      <c r="K48">
        <v>1880.3914950000001</v>
      </c>
      <c r="L48">
        <v>6.4014144169999998</v>
      </c>
      <c r="M48">
        <v>13.22561312</v>
      </c>
      <c r="N48">
        <v>26529.84246</v>
      </c>
      <c r="O48">
        <v>26170.295129999999</v>
      </c>
      <c r="P48">
        <v>357.00294559999998</v>
      </c>
      <c r="Q48">
        <v>912.78049480000004</v>
      </c>
      <c r="R48">
        <v>447.31213020000001</v>
      </c>
      <c r="S48">
        <v>36.035838560000002</v>
      </c>
      <c r="T48">
        <v>930.14481139999998</v>
      </c>
      <c r="U48">
        <v>146926.0269</v>
      </c>
      <c r="V48">
        <v>7.6950037340000002</v>
      </c>
      <c r="W48">
        <v>13675.934310000001</v>
      </c>
      <c r="X48">
        <v>9363.4382619999997</v>
      </c>
      <c r="Y48">
        <v>912.54258679999998</v>
      </c>
      <c r="Z48">
        <v>34.343912680000003</v>
      </c>
    </row>
    <row r="49" spans="2:26" x14ac:dyDescent="0.25">
      <c r="B49" s="1">
        <f>(B48/B18)^(1/30)-1</f>
        <v>8.0421094832419104E-3</v>
      </c>
      <c r="C49" s="1">
        <f t="shared" ref="C49:Z49" si="0">(C48/C18)^(1/30)-1</f>
        <v>2.3422648491089326E-4</v>
      </c>
      <c r="D49" s="1">
        <f t="shared" si="0"/>
        <v>4.8957138763541241E-3</v>
      </c>
      <c r="E49" s="1">
        <f t="shared" si="0"/>
        <v>2.566440706304296E-2</v>
      </c>
      <c r="F49" s="1">
        <f t="shared" si="0"/>
        <v>2.3337780601958569E-2</v>
      </c>
      <c r="G49" s="1">
        <f t="shared" si="0"/>
        <v>2.3585563726509662E-2</v>
      </c>
      <c r="H49" s="1">
        <f t="shared" si="0"/>
        <v>1.8861880534199349E-2</v>
      </c>
      <c r="I49" s="1">
        <f t="shared" si="0"/>
        <v>-4.2132467664226514E-3</v>
      </c>
      <c r="J49" s="1">
        <f t="shared" si="0"/>
        <v>-1.5371101513800278E-3</v>
      </c>
      <c r="K49" s="1">
        <f t="shared" si="0"/>
        <v>2.3190718764205975E-2</v>
      </c>
      <c r="L49" s="1">
        <f t="shared" si="0"/>
        <v>-2.0556144089173278E-3</v>
      </c>
      <c r="M49" s="1">
        <f t="shared" si="0"/>
        <v>6.9376792641855367E-3</v>
      </c>
      <c r="N49" s="1">
        <f t="shared" si="0"/>
        <v>-1.2672558457503147E-2</v>
      </c>
      <c r="O49" s="1">
        <f t="shared" si="0"/>
        <v>-9.7271698357492831E-4</v>
      </c>
      <c r="P49" s="1">
        <f t="shared" si="0"/>
        <v>2.7107435211235487E-3</v>
      </c>
      <c r="Q49" s="1">
        <f t="shared" si="0"/>
        <v>2.7425239198672902E-3</v>
      </c>
      <c r="R49" s="1">
        <f t="shared" si="0"/>
        <v>1.7715102190401399E-2</v>
      </c>
      <c r="S49" s="1">
        <f t="shared" si="0"/>
        <v>2.3691749145582808E-2</v>
      </c>
      <c r="T49" s="1">
        <f t="shared" si="0"/>
        <v>1.2329452750936332E-2</v>
      </c>
      <c r="U49" s="1">
        <f t="shared" si="0"/>
        <v>2.0420069517262496E-2</v>
      </c>
      <c r="V49" s="1">
        <f t="shared" si="0"/>
        <v>-3.4528644078080428E-2</v>
      </c>
      <c r="W49" s="1">
        <f t="shared" si="0"/>
        <v>-2.3930473051873791E-2</v>
      </c>
      <c r="X49" s="1">
        <f t="shared" si="0"/>
        <v>9.7137084977665378E-3</v>
      </c>
      <c r="Y49" s="1">
        <f t="shared" si="0"/>
        <v>-1.5190425792443008E-2</v>
      </c>
      <c r="Z49" s="1" t="e">
        <f t="shared" si="0"/>
        <v>#DIV/0!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1B470-8BC2-438A-8A31-AD697111F297}">
  <dimension ref="A1:AX21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:AX211"/>
    </sheetView>
  </sheetViews>
  <sheetFormatPr baseColWidth="10" defaultRowHeight="15" x14ac:dyDescent="0.25"/>
  <cols>
    <col min="2" max="2" width="32.42578125" customWidth="1"/>
    <col min="3" max="3" width="42.140625" customWidth="1"/>
    <col min="4" max="19" width="10.85546875" hidden="1" customWidth="1"/>
    <col min="20" max="20" width="10.85546875" customWidth="1"/>
    <col min="24" max="29" width="11.42578125" customWidth="1"/>
    <col min="31" max="34" width="0" hidden="1" customWidth="1"/>
    <col min="36" max="39" width="0" hidden="1" customWidth="1"/>
    <col min="41" max="49" width="0" hidden="1" customWidth="1"/>
  </cols>
  <sheetData>
    <row r="1" spans="1:50" ht="15.75" thickBot="1" x14ac:dyDescent="0.3">
      <c r="D1">
        <v>2004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  <c r="M1">
        <v>2013</v>
      </c>
      <c r="N1">
        <v>2014</v>
      </c>
      <c r="O1">
        <v>2015</v>
      </c>
      <c r="P1">
        <v>2016</v>
      </c>
      <c r="Q1">
        <v>2017</v>
      </c>
      <c r="R1">
        <v>2018</v>
      </c>
      <c r="S1">
        <v>2019</v>
      </c>
      <c r="T1">
        <v>2020</v>
      </c>
      <c r="U1">
        <v>2021</v>
      </c>
      <c r="V1">
        <v>2022</v>
      </c>
      <c r="W1">
        <v>2023</v>
      </c>
      <c r="X1">
        <v>2024</v>
      </c>
      <c r="Y1">
        <v>2025</v>
      </c>
      <c r="Z1">
        <v>2026</v>
      </c>
      <c r="AA1">
        <v>2027</v>
      </c>
      <c r="AB1">
        <v>2028</v>
      </c>
      <c r="AC1">
        <v>2029</v>
      </c>
      <c r="AD1">
        <v>2030</v>
      </c>
      <c r="AE1">
        <v>2031</v>
      </c>
      <c r="AF1">
        <v>2032</v>
      </c>
      <c r="AG1">
        <v>2033</v>
      </c>
      <c r="AH1">
        <v>2034</v>
      </c>
      <c r="AI1">
        <v>2035</v>
      </c>
      <c r="AJ1">
        <v>2036</v>
      </c>
      <c r="AK1">
        <v>2037</v>
      </c>
      <c r="AL1">
        <v>2038</v>
      </c>
      <c r="AM1">
        <v>2039</v>
      </c>
      <c r="AN1">
        <v>2040</v>
      </c>
      <c r="AO1">
        <v>2041</v>
      </c>
      <c r="AP1">
        <v>2042</v>
      </c>
      <c r="AQ1">
        <v>2043</v>
      </c>
      <c r="AR1">
        <v>2044</v>
      </c>
      <c r="AS1">
        <v>2045</v>
      </c>
      <c r="AT1">
        <v>2046</v>
      </c>
      <c r="AU1">
        <v>2047</v>
      </c>
      <c r="AV1">
        <v>2048</v>
      </c>
      <c r="AW1">
        <v>2049</v>
      </c>
      <c r="AX1">
        <v>2050</v>
      </c>
    </row>
    <row r="2" spans="1:50" x14ac:dyDescent="0.25">
      <c r="A2" s="6"/>
      <c r="B2" s="16" t="s">
        <v>158</v>
      </c>
      <c r="C2" t="s">
        <v>118</v>
      </c>
      <c r="F2">
        <v>39238.1014</v>
      </c>
      <c r="G2">
        <v>34060.754199999901</v>
      </c>
      <c r="H2">
        <v>38042.815999999999</v>
      </c>
      <c r="I2">
        <v>62472.457799999902</v>
      </c>
      <c r="J2">
        <v>69468.661999999997</v>
      </c>
      <c r="K2">
        <v>70634.706999999893</v>
      </c>
      <c r="L2">
        <v>81415.221999999994</v>
      </c>
      <c r="M2">
        <v>92432.322000000102</v>
      </c>
      <c r="N2">
        <v>96446.129999999801</v>
      </c>
      <c r="O2">
        <v>101561.568999999</v>
      </c>
      <c r="P2">
        <v>97338.775999999998</v>
      </c>
      <c r="Q2">
        <v>90041.239999999903</v>
      </c>
      <c r="R2">
        <v>91336.155999999901</v>
      </c>
      <c r="S2">
        <v>94711.6</v>
      </c>
      <c r="T2">
        <v>78849.408999999898</v>
      </c>
      <c r="U2">
        <v>70323.479000000007</v>
      </c>
      <c r="V2">
        <v>78159.277999999904</v>
      </c>
      <c r="W2">
        <v>90774.067999999897</v>
      </c>
      <c r="X2">
        <v>108397.64299999901</v>
      </c>
      <c r="Y2">
        <v>126524.289999999</v>
      </c>
      <c r="Z2">
        <v>145644.13200000001</v>
      </c>
      <c r="AA2">
        <v>152113.37799999901</v>
      </c>
      <c r="AB2">
        <v>154169.916999999</v>
      </c>
      <c r="AC2">
        <v>151747.989999999</v>
      </c>
      <c r="AD2">
        <v>146048.902999999</v>
      </c>
      <c r="AE2">
        <v>138111.58300000001</v>
      </c>
      <c r="AF2">
        <v>129995.429</v>
      </c>
      <c r="AG2">
        <v>123141.59399999899</v>
      </c>
      <c r="AH2">
        <v>118637.674999999</v>
      </c>
      <c r="AI2">
        <v>116499.284</v>
      </c>
      <c r="AJ2">
        <v>118121.639</v>
      </c>
      <c r="AK2">
        <v>123143.54399999999</v>
      </c>
      <c r="AL2">
        <v>128848.20699999901</v>
      </c>
      <c r="AM2">
        <v>135830.39199999999</v>
      </c>
      <c r="AN2">
        <v>143628.57399999999</v>
      </c>
      <c r="AO2">
        <v>151895.70099999901</v>
      </c>
      <c r="AP2">
        <v>161286.34499999901</v>
      </c>
      <c r="AQ2">
        <v>170599.67299999899</v>
      </c>
      <c r="AR2">
        <v>179572.334</v>
      </c>
      <c r="AS2">
        <v>189576.25399999999</v>
      </c>
      <c r="AT2">
        <v>200369.092</v>
      </c>
      <c r="AU2">
        <v>212293.58100000001</v>
      </c>
      <c r="AV2">
        <v>225911.87</v>
      </c>
      <c r="AW2">
        <v>240631.28099999999</v>
      </c>
      <c r="AX2">
        <v>253494.06299999999</v>
      </c>
    </row>
    <row r="3" spans="1:50" x14ac:dyDescent="0.25">
      <c r="A3" s="7" t="s">
        <v>159</v>
      </c>
      <c r="B3" s="17" t="s">
        <v>160</v>
      </c>
      <c r="C3" t="s">
        <v>119</v>
      </c>
      <c r="F3">
        <v>2.17089385030374E-2</v>
      </c>
      <c r="G3">
        <v>1.7973364631640499E-2</v>
      </c>
      <c r="H3">
        <v>1.9700534718121099E-2</v>
      </c>
      <c r="I3">
        <v>3.2947907943772101E-2</v>
      </c>
      <c r="J3">
        <v>3.54451532719679E-2</v>
      </c>
      <c r="K3">
        <v>3.4941070338340999E-2</v>
      </c>
      <c r="L3">
        <v>3.9797041418013698E-2</v>
      </c>
      <c r="M3">
        <v>4.45107743605241E-2</v>
      </c>
      <c r="N3">
        <v>4.5399947505447E-2</v>
      </c>
      <c r="O3">
        <v>4.6818615315505303E-2</v>
      </c>
      <c r="P3">
        <v>4.3153072495902903E-2</v>
      </c>
      <c r="Q3">
        <v>3.83879043846094E-2</v>
      </c>
      <c r="R3">
        <v>3.7212618201021001E-2</v>
      </c>
      <c r="S3">
        <v>3.6520147723956599E-2</v>
      </c>
      <c r="T3">
        <v>2.86327970793008E-2</v>
      </c>
      <c r="U3">
        <v>2.4316566078339302E-2</v>
      </c>
      <c r="V3">
        <v>2.5725401084613998E-2</v>
      </c>
      <c r="W3">
        <v>2.8234862777819201E-2</v>
      </c>
      <c r="X3">
        <v>3.2038905790559798E-2</v>
      </c>
      <c r="Y3">
        <v>3.5568387405187703E-2</v>
      </c>
      <c r="Z3">
        <v>3.9069730645848899E-2</v>
      </c>
      <c r="AA3">
        <v>3.8990322817480397E-2</v>
      </c>
      <c r="AB3">
        <v>3.7860678040116703E-2</v>
      </c>
      <c r="AC3">
        <v>3.5808373019897102E-2</v>
      </c>
      <c r="AD3">
        <v>3.32056824610239E-2</v>
      </c>
      <c r="AE3">
        <v>3.0320589857110499E-2</v>
      </c>
      <c r="AF3">
        <v>2.7624215134571702E-2</v>
      </c>
      <c r="AG3">
        <v>2.5379978645502999E-2</v>
      </c>
      <c r="AH3" s="26">
        <v>2.3753962351741199E-2</v>
      </c>
      <c r="AI3">
        <v>2.2680137091134301E-2</v>
      </c>
      <c r="AJ3">
        <v>2.2390546601318201E-2</v>
      </c>
      <c r="AK3">
        <v>2.27463023197364E-2</v>
      </c>
      <c r="AL3">
        <v>2.31925937038342E-2</v>
      </c>
      <c r="AM3">
        <v>2.3830740100521601E-2</v>
      </c>
      <c r="AN3">
        <v>2.4565163494840499E-2</v>
      </c>
      <c r="AO3">
        <v>2.53206640988357E-2</v>
      </c>
      <c r="AP3">
        <v>2.6201862738604399E-2</v>
      </c>
      <c r="AQ3">
        <v>2.70008084908199E-2</v>
      </c>
      <c r="AR3">
        <v>2.7667546339740699E-2</v>
      </c>
      <c r="AS3">
        <v>2.84268452022013E-2</v>
      </c>
      <c r="AT3">
        <v>2.9220292717252499E-2</v>
      </c>
      <c r="AU3">
        <v>3.0087144947094101E-2</v>
      </c>
      <c r="AV3">
        <v>3.1097311452852602E-2</v>
      </c>
      <c r="AW3">
        <v>3.2149438371551702E-2</v>
      </c>
      <c r="AX3">
        <v>3.2806945380945501E-2</v>
      </c>
    </row>
    <row r="4" spans="1:50" x14ac:dyDescent="0.25">
      <c r="A4" s="7"/>
      <c r="B4" s="15" t="s">
        <v>161</v>
      </c>
      <c r="C4" t="s">
        <v>0</v>
      </c>
      <c r="E4">
        <v>912128.34170305706</v>
      </c>
      <c r="F4">
        <v>945307.98230000003</v>
      </c>
      <c r="G4">
        <v>985775.72649999999</v>
      </c>
      <c r="H4">
        <v>1027076.576</v>
      </c>
      <c r="I4">
        <v>1056416.564</v>
      </c>
      <c r="J4">
        <v>1080306.9350000001</v>
      </c>
      <c r="K4">
        <v>1114024.916</v>
      </c>
      <c r="L4">
        <v>1152348.4820000001</v>
      </c>
      <c r="M4">
        <v>1185097.148</v>
      </c>
      <c r="N4">
        <v>1210589.5989999999</v>
      </c>
      <c r="O4">
        <v>1237980.777</v>
      </c>
      <c r="P4">
        <v>1268590.7450000001</v>
      </c>
      <c r="Q4">
        <v>1309133.669</v>
      </c>
      <c r="R4">
        <v>1366280.189</v>
      </c>
      <c r="S4">
        <v>1435274.871</v>
      </c>
      <c r="T4">
        <v>1494290.5560000001</v>
      </c>
      <c r="U4">
        <v>1567077.4920000001</v>
      </c>
      <c r="V4">
        <v>1653068.8389999999</v>
      </c>
      <c r="W4">
        <v>1754518.7779999999</v>
      </c>
      <c r="X4">
        <v>1859886</v>
      </c>
      <c r="Y4">
        <v>1965607.4779999999</v>
      </c>
      <c r="Z4">
        <v>2068366.1470000001</v>
      </c>
      <c r="AA4">
        <v>2159296.2889999999</v>
      </c>
      <c r="AB4">
        <v>2245120.037</v>
      </c>
      <c r="AC4">
        <v>2324614.1639999999</v>
      </c>
      <c r="AD4">
        <v>2398698.804</v>
      </c>
      <c r="AE4">
        <v>2469049.5090000001</v>
      </c>
      <c r="AF4">
        <v>2537078.6669999999</v>
      </c>
      <c r="AG4">
        <v>2604249.5669999998</v>
      </c>
      <c r="AH4">
        <v>2672104.906</v>
      </c>
      <c r="AI4">
        <v>2741935.6060000001</v>
      </c>
      <c r="AJ4">
        <v>2814529.1060000001</v>
      </c>
      <c r="AK4">
        <v>2889874.16</v>
      </c>
      <c r="AL4">
        <v>2966958.861</v>
      </c>
      <c r="AM4">
        <v>3046580.2680000002</v>
      </c>
      <c r="AN4">
        <v>3128410.173</v>
      </c>
      <c r="AO4">
        <v>3213360.5419999999</v>
      </c>
      <c r="AP4">
        <v>3301779.568</v>
      </c>
      <c r="AQ4">
        <v>3393095.966</v>
      </c>
      <c r="AR4">
        <v>3488451.8590000002</v>
      </c>
      <c r="AS4">
        <v>3588630.156</v>
      </c>
      <c r="AT4">
        <v>3694233.7940000002</v>
      </c>
      <c r="AU4">
        <v>3806442.3810000001</v>
      </c>
      <c r="AV4">
        <v>3925592.2609999999</v>
      </c>
      <c r="AW4">
        <v>4051547.173</v>
      </c>
      <c r="AX4">
        <v>4185496.7349999999</v>
      </c>
    </row>
    <row r="5" spans="1:50" x14ac:dyDescent="0.25">
      <c r="A5" s="7"/>
      <c r="B5" s="9" t="s">
        <v>162</v>
      </c>
      <c r="C5" t="s">
        <v>30</v>
      </c>
      <c r="D5">
        <v>225891.81435188401</v>
      </c>
      <c r="E5">
        <v>234108.95210804199</v>
      </c>
      <c r="F5">
        <v>242625.00038203501</v>
      </c>
      <c r="G5">
        <v>251939.31538990801</v>
      </c>
      <c r="H5">
        <v>261325.71598559601</v>
      </c>
      <c r="I5">
        <v>270742.22006693302</v>
      </c>
      <c r="J5">
        <v>274748.45595789299</v>
      </c>
      <c r="K5">
        <v>278222.21684356098</v>
      </c>
      <c r="L5">
        <v>283021.15750914102</v>
      </c>
      <c r="M5">
        <v>288421.95210144197</v>
      </c>
      <c r="N5">
        <v>292071.60310072399</v>
      </c>
      <c r="O5">
        <v>295294.336853799</v>
      </c>
      <c r="P5">
        <v>300048.98864721099</v>
      </c>
      <c r="Q5">
        <v>307936.67876036</v>
      </c>
      <c r="R5">
        <v>319971.56414617598</v>
      </c>
      <c r="S5">
        <v>336951.10733754002</v>
      </c>
      <c r="T5">
        <v>357772.81964217901</v>
      </c>
      <c r="U5">
        <v>380984.096264461</v>
      </c>
      <c r="V5">
        <v>405925.52524746198</v>
      </c>
      <c r="W5">
        <v>432410.91154705401</v>
      </c>
      <c r="X5">
        <v>460077.29411240498</v>
      </c>
      <c r="Y5">
        <v>487930.40151069098</v>
      </c>
      <c r="Z5">
        <v>515692.12290815799</v>
      </c>
      <c r="AA5">
        <v>542372.44728186703</v>
      </c>
      <c r="AB5">
        <v>567748.42978283099</v>
      </c>
      <c r="AC5">
        <v>591766.82991275005</v>
      </c>
      <c r="AD5">
        <v>614504.73925483099</v>
      </c>
      <c r="AE5">
        <v>636154.99319769104</v>
      </c>
      <c r="AF5">
        <v>656957.86209563504</v>
      </c>
      <c r="AG5">
        <v>677104.51569363801</v>
      </c>
      <c r="AH5">
        <v>696787.68244612403</v>
      </c>
      <c r="AI5">
        <v>716216.14332263405</v>
      </c>
      <c r="AJ5">
        <v>735601.11184682103</v>
      </c>
      <c r="AK5">
        <v>755080.21645579406</v>
      </c>
      <c r="AL5">
        <v>774703.53111318301</v>
      </c>
      <c r="AM5">
        <v>794612.16089327203</v>
      </c>
      <c r="AN5">
        <v>814919.42336868402</v>
      </c>
      <c r="AO5">
        <v>835769.84607058601</v>
      </c>
      <c r="AP5">
        <v>857319.69473506405</v>
      </c>
      <c r="AQ5">
        <v>879653.33677993505</v>
      </c>
      <c r="AR5">
        <v>902903.894356612</v>
      </c>
      <c r="AS5">
        <v>927248.92613462696</v>
      </c>
      <c r="AT5">
        <v>952826.84547005501</v>
      </c>
      <c r="AU5">
        <v>979819.32968825998</v>
      </c>
      <c r="AV5">
        <v>1008385.36589606</v>
      </c>
      <c r="AW5">
        <v>1038617.8236377001</v>
      </c>
      <c r="AX5">
        <v>1070651.5995062799</v>
      </c>
    </row>
    <row r="6" spans="1:50" x14ac:dyDescent="0.25">
      <c r="A6" s="7"/>
      <c r="B6" s="9" t="s">
        <v>163</v>
      </c>
      <c r="C6" t="s">
        <v>31</v>
      </c>
      <c r="E6">
        <v>41668.560924012403</v>
      </c>
      <c r="F6">
        <v>43184.314410679799</v>
      </c>
      <c r="G6">
        <v>44755.246977713097</v>
      </c>
      <c r="H6">
        <v>47643.659364942898</v>
      </c>
      <c r="I6">
        <v>52618.361258774603</v>
      </c>
      <c r="J6">
        <v>40898.295386172802</v>
      </c>
      <c r="K6">
        <v>47685.548588070502</v>
      </c>
      <c r="L6">
        <v>53010.795370475898</v>
      </c>
      <c r="M6">
        <v>55646.075124998802</v>
      </c>
      <c r="N6">
        <v>53588.379424717699</v>
      </c>
      <c r="O6">
        <v>55683.0190753067</v>
      </c>
      <c r="P6">
        <v>54974.527972502401</v>
      </c>
      <c r="Q6">
        <v>57003.491841864699</v>
      </c>
      <c r="R6">
        <v>66921.950358161106</v>
      </c>
      <c r="S6">
        <v>80264.836865611302</v>
      </c>
      <c r="T6">
        <v>87594.549930683002</v>
      </c>
      <c r="U6">
        <v>90377.728422981294</v>
      </c>
      <c r="V6">
        <v>104166.889571195</v>
      </c>
      <c r="W6">
        <v>118162.82917359</v>
      </c>
      <c r="X6">
        <v>135808.33187394499</v>
      </c>
      <c r="Y6">
        <v>150645.24078046999</v>
      </c>
      <c r="Z6">
        <v>164682.99637897301</v>
      </c>
      <c r="AA6">
        <v>168009.339361488</v>
      </c>
      <c r="AB6">
        <v>168468.895096088</v>
      </c>
      <c r="AC6">
        <v>166013.50484322599</v>
      </c>
      <c r="AD6">
        <v>161557.125300541</v>
      </c>
      <c r="AE6">
        <v>156163.88336264199</v>
      </c>
      <c r="AF6">
        <v>151013.13656807801</v>
      </c>
      <c r="AG6">
        <v>146681.481257637</v>
      </c>
      <c r="AH6">
        <v>143601.95715727401</v>
      </c>
      <c r="AI6">
        <v>141788.83329110299</v>
      </c>
      <c r="AJ6">
        <v>141258.48941622401</v>
      </c>
      <c r="AK6">
        <v>141209.461175509</v>
      </c>
      <c r="AL6">
        <v>140852.83430970099</v>
      </c>
      <c r="AM6">
        <v>140822.47990042501</v>
      </c>
      <c r="AN6">
        <v>140866.602752912</v>
      </c>
      <c r="AO6">
        <v>141094.41891804</v>
      </c>
      <c r="AP6">
        <v>141825.46749992701</v>
      </c>
      <c r="AQ6">
        <v>142792.041523489</v>
      </c>
      <c r="AR6">
        <v>144652.76942280401</v>
      </c>
      <c r="AS6">
        <v>148175.65932074099</v>
      </c>
      <c r="AT6">
        <v>153163.66629781501</v>
      </c>
      <c r="AU6">
        <v>160094.14162590599</v>
      </c>
      <c r="AV6">
        <v>168840.141358908</v>
      </c>
      <c r="AW6">
        <v>178932.131225452</v>
      </c>
      <c r="AX6">
        <v>190333.70914774699</v>
      </c>
    </row>
    <row r="7" spans="1:50" x14ac:dyDescent="0.25">
      <c r="A7" s="7"/>
      <c r="B7" s="9" t="s">
        <v>184</v>
      </c>
      <c r="C7" t="s">
        <v>32</v>
      </c>
      <c r="D7">
        <v>5997.7127998138503</v>
      </c>
      <c r="E7">
        <v>6215.8881792066404</v>
      </c>
      <c r="F7">
        <v>6441.9987286630503</v>
      </c>
      <c r="G7">
        <v>6669.3477355452796</v>
      </c>
      <c r="H7">
        <v>7088.1067271122001</v>
      </c>
      <c r="I7">
        <v>6882.19103835654</v>
      </c>
      <c r="J7">
        <v>7161.38695803874</v>
      </c>
      <c r="K7">
        <v>7546.6395417341</v>
      </c>
      <c r="L7">
        <v>7844.88034280387</v>
      </c>
      <c r="M7">
        <v>7847.7467013369696</v>
      </c>
      <c r="N7">
        <v>7787.7312729382102</v>
      </c>
      <c r="O7">
        <v>7624.2805525387403</v>
      </c>
      <c r="P7">
        <v>7441.5254188034696</v>
      </c>
      <c r="Q7">
        <v>7486.3305154982299</v>
      </c>
      <c r="R7">
        <v>7578.4570602815502</v>
      </c>
      <c r="S7">
        <v>7332.3179860132204</v>
      </c>
      <c r="T7">
        <v>6867.8082493899601</v>
      </c>
      <c r="U7">
        <v>6919.3809623263196</v>
      </c>
      <c r="V7">
        <v>7094.4899213061999</v>
      </c>
      <c r="W7">
        <v>7406.6308573390697</v>
      </c>
      <c r="X7">
        <v>7813.0990737990496</v>
      </c>
      <c r="Y7">
        <v>8294.7315927145501</v>
      </c>
      <c r="Z7">
        <v>8412.9179551699908</v>
      </c>
      <c r="AA7">
        <v>8535.2219919625295</v>
      </c>
      <c r="AB7">
        <v>8666.1123652262995</v>
      </c>
      <c r="AC7">
        <v>8804.4408265696093</v>
      </c>
      <c r="AD7">
        <v>8941.9629705120606</v>
      </c>
      <c r="AE7">
        <v>9049.5770149375603</v>
      </c>
      <c r="AF7">
        <v>9135.2818537698004</v>
      </c>
      <c r="AG7">
        <v>9201.9099391407308</v>
      </c>
      <c r="AH7">
        <v>9252.0472080770596</v>
      </c>
      <c r="AI7">
        <v>9290.5102674907394</v>
      </c>
      <c r="AJ7">
        <v>9332.8068025166594</v>
      </c>
      <c r="AK7">
        <v>9371.91338631494</v>
      </c>
      <c r="AL7">
        <v>9410.1256922047996</v>
      </c>
      <c r="AM7">
        <v>9446.5037693640097</v>
      </c>
      <c r="AN7">
        <v>9481.4450820226702</v>
      </c>
      <c r="AO7">
        <v>9522.6880879865093</v>
      </c>
      <c r="AP7">
        <v>9565.2046544676596</v>
      </c>
      <c r="AQ7">
        <v>9610.4285050654998</v>
      </c>
      <c r="AR7">
        <v>9660.9216346277408</v>
      </c>
      <c r="AS7">
        <v>9715.4965998276293</v>
      </c>
      <c r="AT7">
        <v>9784.7462032733492</v>
      </c>
      <c r="AU7">
        <v>9864.6606255387705</v>
      </c>
      <c r="AV7">
        <v>9951.7974373618908</v>
      </c>
      <c r="AW7">
        <v>10046.4814613287</v>
      </c>
      <c r="AX7">
        <v>10154.776559665401</v>
      </c>
    </row>
    <row r="8" spans="1:50" x14ac:dyDescent="0.25">
      <c r="A8" s="7"/>
      <c r="B8" s="9" t="s">
        <v>164</v>
      </c>
      <c r="C8" t="s">
        <v>33</v>
      </c>
      <c r="D8">
        <v>79234.608835044695</v>
      </c>
      <c r="E8">
        <v>82116.881031232799</v>
      </c>
      <c r="F8">
        <v>85104.004936031997</v>
      </c>
      <c r="G8">
        <v>89657.6013077549</v>
      </c>
      <c r="H8">
        <v>91274.769919566505</v>
      </c>
      <c r="I8">
        <v>85673.273012092497</v>
      </c>
      <c r="J8">
        <v>89886.842521630606</v>
      </c>
      <c r="K8">
        <v>92642.778752726997</v>
      </c>
      <c r="L8">
        <v>93515.366834453802</v>
      </c>
      <c r="M8">
        <v>94906.417321746107</v>
      </c>
      <c r="N8">
        <v>97421.865022266094</v>
      </c>
      <c r="O8">
        <v>101219.63701629201</v>
      </c>
      <c r="P8">
        <v>106265.12622452001</v>
      </c>
      <c r="Q8">
        <v>111800.110024361</v>
      </c>
      <c r="R8">
        <v>118079.46460592801</v>
      </c>
      <c r="S8">
        <v>125139.33067428401</v>
      </c>
      <c r="T8">
        <v>130508.668575351</v>
      </c>
      <c r="U8">
        <v>136495.06876725401</v>
      </c>
      <c r="V8">
        <v>143032.63678579801</v>
      </c>
      <c r="W8">
        <v>150542.45474264701</v>
      </c>
      <c r="X8">
        <v>158364.226848891</v>
      </c>
      <c r="Y8">
        <v>166300.55142911401</v>
      </c>
      <c r="Z8">
        <v>174093.699408677</v>
      </c>
      <c r="AA8">
        <v>181803.915435559</v>
      </c>
      <c r="AB8">
        <v>189345.64857450401</v>
      </c>
      <c r="AC8">
        <v>196644.93257134</v>
      </c>
      <c r="AD8">
        <v>203690.42304883801</v>
      </c>
      <c r="AE8">
        <v>210546.80799756499</v>
      </c>
      <c r="AF8">
        <v>217225.113853708</v>
      </c>
      <c r="AG8">
        <v>223787.35777006001</v>
      </c>
      <c r="AH8">
        <v>230317.34467883699</v>
      </c>
      <c r="AI8">
        <v>236923.279711137</v>
      </c>
      <c r="AJ8">
        <v>243654.39322166599</v>
      </c>
      <c r="AK8">
        <v>250582.27645258699</v>
      </c>
      <c r="AL8">
        <v>257742.24556136099</v>
      </c>
      <c r="AM8">
        <v>265134.16632534901</v>
      </c>
      <c r="AN8">
        <v>272754.85456914402</v>
      </c>
      <c r="AO8">
        <v>280645.37565126101</v>
      </c>
      <c r="AP8">
        <v>288824.38462039502</v>
      </c>
      <c r="AQ8">
        <v>297290.880229973</v>
      </c>
      <c r="AR8">
        <v>306083.06711839401</v>
      </c>
      <c r="AS8">
        <v>315186.66663167602</v>
      </c>
      <c r="AT8">
        <v>324659.66738078801</v>
      </c>
      <c r="AU8">
        <v>334554.01215925597</v>
      </c>
      <c r="AV8">
        <v>344904.37716449797</v>
      </c>
      <c r="AW8">
        <v>355748.098744613</v>
      </c>
      <c r="AX8">
        <v>367226.525615049</v>
      </c>
    </row>
    <row r="9" spans="1:50" x14ac:dyDescent="0.25">
      <c r="A9" s="7"/>
      <c r="B9" s="9" t="s">
        <v>165</v>
      </c>
      <c r="C9" t="s">
        <v>34</v>
      </c>
      <c r="D9">
        <v>7105.6417398601898</v>
      </c>
      <c r="E9">
        <v>7364.1196187061596</v>
      </c>
      <c r="F9">
        <v>7632.0000922159998</v>
      </c>
      <c r="G9">
        <v>7931.2209003934304</v>
      </c>
      <c r="H9">
        <v>8166.2706989655499</v>
      </c>
      <c r="I9">
        <v>8340.7601916866097</v>
      </c>
      <c r="J9">
        <v>8528.7019749806004</v>
      </c>
      <c r="K9">
        <v>8713.5492062082903</v>
      </c>
      <c r="L9">
        <v>8897.2238077396396</v>
      </c>
      <c r="M9">
        <v>9071.94523862192</v>
      </c>
      <c r="N9">
        <v>9198.26384686243</v>
      </c>
      <c r="O9">
        <v>9348.3411570415192</v>
      </c>
      <c r="P9">
        <v>9613.5869292346797</v>
      </c>
      <c r="Q9">
        <v>9927.2351676881808</v>
      </c>
      <c r="R9">
        <v>10315.6084765288</v>
      </c>
      <c r="S9">
        <v>10821.596744125</v>
      </c>
      <c r="T9">
        <v>11354.630503219099</v>
      </c>
      <c r="U9">
        <v>11962.2484748591</v>
      </c>
      <c r="V9">
        <v>12629.9034847773</v>
      </c>
      <c r="W9">
        <v>13376.078270689401</v>
      </c>
      <c r="X9">
        <v>14162.4226627359</v>
      </c>
      <c r="Y9">
        <v>14961.286141217601</v>
      </c>
      <c r="Z9">
        <v>15750.1531969809</v>
      </c>
      <c r="AA9">
        <v>16519.790783321401</v>
      </c>
      <c r="AB9">
        <v>17260.257997652501</v>
      </c>
      <c r="AC9">
        <v>17965.451125870699</v>
      </c>
      <c r="AD9">
        <v>18635.207546036101</v>
      </c>
      <c r="AE9">
        <v>19275.400613599199</v>
      </c>
      <c r="AF9">
        <v>19891.388524167302</v>
      </c>
      <c r="AG9">
        <v>20490.403811285301</v>
      </c>
      <c r="AH9">
        <v>21080.403298416801</v>
      </c>
      <c r="AI9">
        <v>21670.489233754</v>
      </c>
      <c r="AJ9">
        <v>22266.782178022699</v>
      </c>
      <c r="AK9">
        <v>22874.577597209402</v>
      </c>
      <c r="AL9">
        <v>23495.191971215401</v>
      </c>
      <c r="AM9">
        <v>24129.629739450698</v>
      </c>
      <c r="AN9">
        <v>24778.803663313101</v>
      </c>
      <c r="AO9">
        <v>25446.7395155671</v>
      </c>
      <c r="AP9">
        <v>26136.635926158498</v>
      </c>
      <c r="AQ9">
        <v>26849.4577164689</v>
      </c>
      <c r="AR9">
        <v>27588.844401623199</v>
      </c>
      <c r="AS9">
        <v>28357.508928740801</v>
      </c>
      <c r="AT9">
        <v>29160.926782635601</v>
      </c>
      <c r="AU9">
        <v>30005.054954102601</v>
      </c>
      <c r="AV9">
        <v>30894.892362041901</v>
      </c>
      <c r="AW9">
        <v>31833.9122197953</v>
      </c>
      <c r="AX9">
        <v>32829.319423975598</v>
      </c>
    </row>
    <row r="10" spans="1:50" x14ac:dyDescent="0.25">
      <c r="A10" s="7"/>
      <c r="B10" s="9" t="s">
        <v>166</v>
      </c>
      <c r="C10" t="s">
        <v>35</v>
      </c>
      <c r="D10">
        <v>56421.514030040198</v>
      </c>
      <c r="E10">
        <v>58473.927281605298</v>
      </c>
      <c r="F10">
        <v>60601.001575626004</v>
      </c>
      <c r="G10">
        <v>62913.561839353999</v>
      </c>
      <c r="H10">
        <v>63158.4321582802</v>
      </c>
      <c r="I10">
        <v>65654.676296286198</v>
      </c>
      <c r="J10">
        <v>67140.095535298693</v>
      </c>
      <c r="K10">
        <v>65601.062327683598</v>
      </c>
      <c r="L10">
        <v>68975.499201670595</v>
      </c>
      <c r="M10">
        <v>69057.536597497703</v>
      </c>
      <c r="N10">
        <v>67513.978534039299</v>
      </c>
      <c r="O10">
        <v>67477.584614140098</v>
      </c>
      <c r="P10">
        <v>72304.997060339607</v>
      </c>
      <c r="Q10">
        <v>77329.8597977311</v>
      </c>
      <c r="R10">
        <v>82642.165079267099</v>
      </c>
      <c r="S10">
        <v>88262.170325464904</v>
      </c>
      <c r="T10">
        <v>91973.039243375897</v>
      </c>
      <c r="U10">
        <v>95388.970776667396</v>
      </c>
      <c r="V10">
        <v>99029.6713764616</v>
      </c>
      <c r="W10">
        <v>103834.894469159</v>
      </c>
      <c r="X10">
        <v>108965.598266837</v>
      </c>
      <c r="Y10">
        <v>114215.674139608</v>
      </c>
      <c r="Z10">
        <v>119227.253330609</v>
      </c>
      <c r="AA10">
        <v>124383.091216036</v>
      </c>
      <c r="AB10">
        <v>129588.52653046499</v>
      </c>
      <c r="AC10">
        <v>134729.33005156301</v>
      </c>
      <c r="AD10">
        <v>139762.735494728</v>
      </c>
      <c r="AE10">
        <v>144745.39452894</v>
      </c>
      <c r="AF10">
        <v>149564.77229687601</v>
      </c>
      <c r="AG10">
        <v>154223.30732736201</v>
      </c>
      <c r="AH10">
        <v>158786.04979499799</v>
      </c>
      <c r="AI10">
        <v>163404.74261608199</v>
      </c>
      <c r="AJ10">
        <v>167988.00428769301</v>
      </c>
      <c r="AK10">
        <v>172625.43685496601</v>
      </c>
      <c r="AL10">
        <v>177530.87801528699</v>
      </c>
      <c r="AM10">
        <v>182659.05478923599</v>
      </c>
      <c r="AN10">
        <v>187980.10407461401</v>
      </c>
      <c r="AO10">
        <v>193590.279784732</v>
      </c>
      <c r="AP10">
        <v>199422.04870276901</v>
      </c>
      <c r="AQ10">
        <v>205517.18620718599</v>
      </c>
      <c r="AR10">
        <v>211992.35221982899</v>
      </c>
      <c r="AS10">
        <v>218675.69222196401</v>
      </c>
      <c r="AT10">
        <v>225633.33354924401</v>
      </c>
      <c r="AU10">
        <v>232914.53204322301</v>
      </c>
      <c r="AV10">
        <v>240454.29172122499</v>
      </c>
      <c r="AW10">
        <v>248294.527044869</v>
      </c>
      <c r="AX10">
        <v>256945.02962211499</v>
      </c>
    </row>
    <row r="11" spans="1:50" x14ac:dyDescent="0.25">
      <c r="A11" s="7"/>
      <c r="B11" s="9" t="s">
        <v>167</v>
      </c>
      <c r="C11" t="s">
        <v>36</v>
      </c>
      <c r="D11">
        <v>107619.00345285299</v>
      </c>
      <c r="E11">
        <v>111533.798590915</v>
      </c>
      <c r="F11">
        <v>115591.015630682</v>
      </c>
      <c r="G11">
        <v>121473.179108629</v>
      </c>
      <c r="H11">
        <v>129189.176528365</v>
      </c>
      <c r="I11">
        <v>133654.78898261499</v>
      </c>
      <c r="J11">
        <v>140421.59943168401</v>
      </c>
      <c r="K11">
        <v>144118.63478951799</v>
      </c>
      <c r="L11">
        <v>149827.822152996</v>
      </c>
      <c r="M11">
        <v>156270.782189636</v>
      </c>
      <c r="N11">
        <v>161875.464842652</v>
      </c>
      <c r="O11">
        <v>166996.675448625</v>
      </c>
      <c r="P11">
        <v>171931.92790659401</v>
      </c>
      <c r="Q11">
        <v>177494.093136832</v>
      </c>
      <c r="R11">
        <v>184098.96357304</v>
      </c>
      <c r="S11">
        <v>191829.42588918799</v>
      </c>
      <c r="T11">
        <v>199566.91767136499</v>
      </c>
      <c r="U11">
        <v>208511.08995130999</v>
      </c>
      <c r="V11">
        <v>218528.92582437099</v>
      </c>
      <c r="W11">
        <v>230039.48448244901</v>
      </c>
      <c r="X11">
        <v>242262.56353059501</v>
      </c>
      <c r="Y11">
        <v>254639.92759805199</v>
      </c>
      <c r="Z11">
        <v>266877.30916343298</v>
      </c>
      <c r="AA11">
        <v>278865.551797044</v>
      </c>
      <c r="AB11">
        <v>290485.82690038497</v>
      </c>
      <c r="AC11">
        <v>301621.05214619101</v>
      </c>
      <c r="AD11">
        <v>312260.81666542601</v>
      </c>
      <c r="AE11">
        <v>322500.59872873098</v>
      </c>
      <c r="AF11">
        <v>332416.63048837002</v>
      </c>
      <c r="AG11">
        <v>342134.10359688097</v>
      </c>
      <c r="AH11">
        <v>351803.98054927803</v>
      </c>
      <c r="AI11">
        <v>361591.23337335797</v>
      </c>
      <c r="AJ11">
        <v>371625.29103255499</v>
      </c>
      <c r="AK11">
        <v>382012.25573918998</v>
      </c>
      <c r="AL11">
        <v>392750.80875985802</v>
      </c>
      <c r="AM11">
        <v>403851.06729964801</v>
      </c>
      <c r="AN11">
        <v>415306.124230507</v>
      </c>
      <c r="AO11">
        <v>427163.74026267702</v>
      </c>
      <c r="AP11">
        <v>439464.23714944097</v>
      </c>
      <c r="AQ11">
        <v>452185.38934799901</v>
      </c>
      <c r="AR11">
        <v>465354.62654254102</v>
      </c>
      <c r="AS11">
        <v>478994.18130997999</v>
      </c>
      <c r="AT11">
        <v>493179.86432982702</v>
      </c>
      <c r="AU11">
        <v>507995.14434324502</v>
      </c>
      <c r="AV11">
        <v>523518.89063998399</v>
      </c>
      <c r="AW11">
        <v>539803.40792651102</v>
      </c>
      <c r="AX11">
        <v>556949.93402918801</v>
      </c>
    </row>
    <row r="12" spans="1:50" x14ac:dyDescent="0.25">
      <c r="A12" s="7"/>
      <c r="B12" s="9" t="s">
        <v>168</v>
      </c>
      <c r="C12" t="s">
        <v>122</v>
      </c>
      <c r="D12">
        <v>8435.1564679157891</v>
      </c>
      <c r="E12">
        <v>8741.9973461055797</v>
      </c>
      <c r="F12">
        <v>9060.0009169999994</v>
      </c>
      <c r="G12">
        <v>9484.5221872799902</v>
      </c>
      <c r="H12">
        <v>9541.2886290252009</v>
      </c>
      <c r="I12">
        <v>9156.5709732938794</v>
      </c>
      <c r="J12">
        <v>9629.4324270916295</v>
      </c>
      <c r="K12">
        <v>9910.9573561482393</v>
      </c>
      <c r="L12">
        <v>10074.231479035599</v>
      </c>
      <c r="M12">
        <v>10301.6811600746</v>
      </c>
      <c r="N12">
        <v>10571.958915483399</v>
      </c>
      <c r="O12">
        <v>10449.255696819</v>
      </c>
      <c r="P12">
        <v>10910.499518802701</v>
      </c>
      <c r="Q12">
        <v>11426.859144794</v>
      </c>
      <c r="R12">
        <v>11994.915456668799</v>
      </c>
      <c r="S12">
        <v>12544.5506831603</v>
      </c>
      <c r="T12">
        <v>12935.4343031141</v>
      </c>
      <c r="U12">
        <v>13250.2319096434</v>
      </c>
      <c r="V12">
        <v>13574.4283585469</v>
      </c>
      <c r="W12">
        <v>13943.350911957699</v>
      </c>
      <c r="X12">
        <v>14380.975006557001</v>
      </c>
      <c r="Y12">
        <v>14828.773338634601</v>
      </c>
      <c r="Z12">
        <v>15218.0911909731</v>
      </c>
      <c r="AA12">
        <v>15625.4976381583</v>
      </c>
      <c r="AB12">
        <v>16055.3171155203</v>
      </c>
      <c r="AC12">
        <v>16501.7790935755</v>
      </c>
      <c r="AD12">
        <v>16971.578460097098</v>
      </c>
      <c r="AE12">
        <v>17453.749006618698</v>
      </c>
      <c r="AF12">
        <v>17960.013559963099</v>
      </c>
      <c r="AG12">
        <v>18489.322851838599</v>
      </c>
      <c r="AH12">
        <v>19040.980840445402</v>
      </c>
      <c r="AI12">
        <v>19616.275942744702</v>
      </c>
      <c r="AJ12">
        <v>20213.062798841602</v>
      </c>
      <c r="AK12">
        <v>20831.6626521746</v>
      </c>
      <c r="AL12">
        <v>21474.5232816063</v>
      </c>
      <c r="AM12">
        <v>22140.8126360721</v>
      </c>
      <c r="AN12">
        <v>22830.2266612403</v>
      </c>
      <c r="AO12">
        <v>23548.2561090612</v>
      </c>
      <c r="AP12">
        <v>24289.806893255402</v>
      </c>
      <c r="AQ12">
        <v>25055.205388963001</v>
      </c>
      <c r="AR12">
        <v>25846.785218109799</v>
      </c>
      <c r="AS12">
        <v>26660.5571822776</v>
      </c>
      <c r="AT12">
        <v>27513.390348693902</v>
      </c>
      <c r="AU12">
        <v>28392.2804167207</v>
      </c>
      <c r="AV12">
        <v>29295.788208567799</v>
      </c>
      <c r="AW12">
        <v>30224.7984708576</v>
      </c>
      <c r="AX12">
        <v>31191.715194964301</v>
      </c>
    </row>
    <row r="13" spans="1:50" x14ac:dyDescent="0.25">
      <c r="A13" s="7"/>
      <c r="B13" s="9" t="s">
        <v>186</v>
      </c>
      <c r="C13" t="s">
        <v>123</v>
      </c>
      <c r="D13">
        <v>14588.351732425201</v>
      </c>
      <c r="E13">
        <v>15119.0238869898</v>
      </c>
      <c r="F13">
        <v>15668.625768681401</v>
      </c>
      <c r="G13">
        <v>16572.659031251598</v>
      </c>
      <c r="H13">
        <v>17114.811207116702</v>
      </c>
      <c r="I13">
        <v>16595.1076350078</v>
      </c>
      <c r="J13">
        <v>17271.401101194901</v>
      </c>
      <c r="K13">
        <v>17793.752740499101</v>
      </c>
      <c r="L13">
        <v>18160.515642068</v>
      </c>
      <c r="M13">
        <v>18465.189598613801</v>
      </c>
      <c r="N13">
        <v>18926.270799659302</v>
      </c>
      <c r="O13">
        <v>19352.083911956499</v>
      </c>
      <c r="P13">
        <v>20148.0305352545</v>
      </c>
      <c r="Q13">
        <v>21048.407352288701</v>
      </c>
      <c r="R13">
        <v>22109.824673282899</v>
      </c>
      <c r="S13">
        <v>23349.155859569899</v>
      </c>
      <c r="T13">
        <v>24562.4234862386</v>
      </c>
      <c r="U13">
        <v>25789.956409927701</v>
      </c>
      <c r="V13">
        <v>27073.469234777898</v>
      </c>
      <c r="W13">
        <v>28552.352770040499</v>
      </c>
      <c r="X13">
        <v>29993.000741667402</v>
      </c>
      <c r="Y13">
        <v>31467.468158038599</v>
      </c>
      <c r="Z13">
        <v>32867.822522074501</v>
      </c>
      <c r="AA13">
        <v>34263.337093874899</v>
      </c>
      <c r="AB13">
        <v>35615.281504167899</v>
      </c>
      <c r="AC13">
        <v>36907.513307392597</v>
      </c>
      <c r="AD13">
        <v>38135.538455594302</v>
      </c>
      <c r="AE13">
        <v>39314.018027248203</v>
      </c>
      <c r="AF13">
        <v>40427.939617857497</v>
      </c>
      <c r="AG13">
        <v>41485.699409713903</v>
      </c>
      <c r="AH13">
        <v>42495.3856020858</v>
      </c>
      <c r="AI13">
        <v>43476.050720774198</v>
      </c>
      <c r="AJ13">
        <v>44419.749428851501</v>
      </c>
      <c r="AK13">
        <v>45340.820059963902</v>
      </c>
      <c r="AL13">
        <v>46262.963174156801</v>
      </c>
      <c r="AM13">
        <v>47185.105788619403</v>
      </c>
      <c r="AN13">
        <v>48113.444343622599</v>
      </c>
      <c r="AO13">
        <v>49059.380916707698</v>
      </c>
      <c r="AP13">
        <v>50029.789937489302</v>
      </c>
      <c r="AQ13">
        <v>51036.227783625</v>
      </c>
      <c r="AR13">
        <v>52099.405729448597</v>
      </c>
      <c r="AS13">
        <v>53211.209846491001</v>
      </c>
      <c r="AT13">
        <v>54394.420308013301</v>
      </c>
      <c r="AU13">
        <v>55654.6681601862</v>
      </c>
      <c r="AV13">
        <v>56995.582624083298</v>
      </c>
      <c r="AW13">
        <v>58428.0201673392</v>
      </c>
      <c r="AX13">
        <v>60008.1539841548</v>
      </c>
    </row>
    <row r="14" spans="1:50" x14ac:dyDescent="0.25">
      <c r="A14" s="7"/>
      <c r="B14" s="9" t="s">
        <v>170</v>
      </c>
      <c r="C14" t="s">
        <v>6</v>
      </c>
      <c r="D14">
        <v>334613.16054844699</v>
      </c>
      <c r="E14">
        <v>346785.19273624098</v>
      </c>
      <c r="F14">
        <v>359400.01990000001</v>
      </c>
      <c r="G14">
        <v>373370.05379999999</v>
      </c>
      <c r="H14">
        <v>391350.78159999999</v>
      </c>
      <c r="I14">
        <v>405844.18579999998</v>
      </c>
      <c r="J14">
        <v>423633.69209999999</v>
      </c>
      <c r="K14">
        <v>440791.13589999999</v>
      </c>
      <c r="L14">
        <v>458185.33179999999</v>
      </c>
      <c r="M14">
        <v>473713.78450000001</v>
      </c>
      <c r="N14">
        <v>489728.31540000002</v>
      </c>
      <c r="O14">
        <v>504109.08799999999</v>
      </c>
      <c r="P14">
        <v>515012.47940000001</v>
      </c>
      <c r="Q14">
        <v>528444.51729999995</v>
      </c>
      <c r="R14">
        <v>544618.28910000005</v>
      </c>
      <c r="S14">
        <v>559922.14049999998</v>
      </c>
      <c r="T14">
        <v>575602.26089999999</v>
      </c>
      <c r="U14">
        <v>597336.26410000003</v>
      </c>
      <c r="V14">
        <v>623216.48120000004</v>
      </c>
      <c r="W14">
        <v>656775.38899999997</v>
      </c>
      <c r="X14">
        <v>691066.46779999998</v>
      </c>
      <c r="Y14">
        <v>725022.70160000003</v>
      </c>
      <c r="Z14">
        <v>758002.47129999998</v>
      </c>
      <c r="AA14">
        <v>791102.12749999994</v>
      </c>
      <c r="AB14">
        <v>823734.38170000003</v>
      </c>
      <c r="AC14">
        <v>855107.69240000006</v>
      </c>
      <c r="AD14">
        <v>885224.27969999996</v>
      </c>
      <c r="AE14">
        <v>914307.88529999997</v>
      </c>
      <c r="AF14">
        <v>942374.02599999995</v>
      </c>
      <c r="AG14">
        <v>969918.31220000004</v>
      </c>
      <c r="AH14">
        <v>997547.90500000003</v>
      </c>
      <c r="AI14">
        <v>1025879.8419999999</v>
      </c>
      <c r="AJ14">
        <v>1055387.263</v>
      </c>
      <c r="AK14">
        <v>1086450.422</v>
      </c>
      <c r="AL14">
        <v>1118528.898</v>
      </c>
      <c r="AM14">
        <v>1151690.7990000001</v>
      </c>
      <c r="AN14">
        <v>1185788.9350000001</v>
      </c>
      <c r="AO14">
        <v>1221263.051</v>
      </c>
      <c r="AP14">
        <v>1258012.9099999999</v>
      </c>
      <c r="AQ14">
        <v>1295626.162</v>
      </c>
      <c r="AR14">
        <v>1334243.193</v>
      </c>
      <c r="AS14">
        <v>1373879.2720000001</v>
      </c>
      <c r="AT14">
        <v>1414940.862</v>
      </c>
      <c r="AU14">
        <v>1457763.8230000001</v>
      </c>
      <c r="AV14">
        <v>1502598.2320000001</v>
      </c>
      <c r="AW14">
        <v>1549534.4509999999</v>
      </c>
      <c r="AX14">
        <v>1598817.8149999999</v>
      </c>
    </row>
    <row r="15" spans="1:50" x14ac:dyDescent="0.25">
      <c r="A15" s="7"/>
      <c r="B15" s="9" t="s">
        <v>171</v>
      </c>
      <c r="C15" t="s">
        <v>195</v>
      </c>
      <c r="D15">
        <v>0</v>
      </c>
      <c r="E15">
        <v>0</v>
      </c>
      <c r="F15">
        <v>0</v>
      </c>
      <c r="G15">
        <v>1009.0180769999999</v>
      </c>
      <c r="H15">
        <v>1367.369522</v>
      </c>
      <c r="I15">
        <v>1405.565026</v>
      </c>
      <c r="J15">
        <v>1120.9626599999999</v>
      </c>
      <c r="K15">
        <v>1079.1497649999999</v>
      </c>
      <c r="L15">
        <v>859.15027199999997</v>
      </c>
      <c r="M15">
        <v>1207.190454</v>
      </c>
      <c r="N15">
        <v>1693.4146659999999</v>
      </c>
      <c r="O15">
        <v>2384.7330969999998</v>
      </c>
      <c r="P15">
        <v>1807.578933</v>
      </c>
      <c r="Q15">
        <v>1813.633834</v>
      </c>
      <c r="R15">
        <v>1345.5985969999999</v>
      </c>
      <c r="S15">
        <v>1929.9898840000001</v>
      </c>
      <c r="T15">
        <v>1780.090179</v>
      </c>
      <c r="U15">
        <v>3097.5361889999999</v>
      </c>
      <c r="V15">
        <v>2368.9451610000001</v>
      </c>
      <c r="W15">
        <v>2790.0391209999998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5">
      <c r="A16" s="7"/>
      <c r="B16" s="9" t="s">
        <v>172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-143.806772</v>
      </c>
      <c r="I16">
        <v>-151.13610019999999</v>
      </c>
      <c r="J16">
        <v>-133.93101709999999</v>
      </c>
      <c r="K16">
        <v>-80.509434850000005</v>
      </c>
      <c r="L16">
        <v>-23.49258506</v>
      </c>
      <c r="M16">
        <v>186.8470877</v>
      </c>
      <c r="N16">
        <v>212.35313500000001</v>
      </c>
      <c r="O16">
        <v>-1958.258004</v>
      </c>
      <c r="P16">
        <v>-1868.5233490000001</v>
      </c>
      <c r="Q16">
        <v>-2577.5478859999998</v>
      </c>
      <c r="R16">
        <v>-3396.6123600000001</v>
      </c>
      <c r="S16">
        <v>-3071.7521769999998</v>
      </c>
      <c r="T16">
        <v>-6228.0864929999998</v>
      </c>
      <c r="U16">
        <v>-3035.0807669999999</v>
      </c>
      <c r="V16">
        <v>-3572.5269370000001</v>
      </c>
      <c r="W16">
        <v>-3315.6374350000001</v>
      </c>
      <c r="X16">
        <v>-3007.97946</v>
      </c>
      <c r="Y16">
        <v>-2699.2784980000001</v>
      </c>
      <c r="Z16">
        <v>-2458.6906269999999</v>
      </c>
      <c r="AA16">
        <v>-2184.0316509999998</v>
      </c>
      <c r="AB16">
        <v>-1848.640396</v>
      </c>
      <c r="AC16">
        <v>-1448.3623660000001</v>
      </c>
      <c r="AD16">
        <v>-985.60300830000006</v>
      </c>
      <c r="AE16">
        <v>-462.79951460000001</v>
      </c>
      <c r="AF16">
        <v>112.5021981</v>
      </c>
      <c r="AG16">
        <v>733.15323520000004</v>
      </c>
      <c r="AH16">
        <v>1391.1696300000001</v>
      </c>
      <c r="AI16">
        <v>2078.2058539999998</v>
      </c>
      <c r="AJ16">
        <v>2782.1515960000002</v>
      </c>
      <c r="AK16">
        <v>3495.1177010000001</v>
      </c>
      <c r="AL16">
        <v>4206.8610140000001</v>
      </c>
      <c r="AM16">
        <v>4908.4878120000003</v>
      </c>
      <c r="AN16">
        <v>5590.2093020000002</v>
      </c>
      <c r="AO16">
        <v>6256.7656919999999</v>
      </c>
      <c r="AP16">
        <v>6889.388269</v>
      </c>
      <c r="AQ16">
        <v>7479.6501410000001</v>
      </c>
      <c r="AR16">
        <v>8025.9997130000002</v>
      </c>
      <c r="AS16">
        <v>8524.9858230000009</v>
      </c>
      <c r="AT16">
        <v>8976.0713390000001</v>
      </c>
      <c r="AU16">
        <v>9384.7341259999994</v>
      </c>
      <c r="AV16">
        <v>9752.9012399999901</v>
      </c>
      <c r="AW16">
        <v>10083.5211</v>
      </c>
      <c r="AX16">
        <v>10388.15697</v>
      </c>
    </row>
    <row r="17" spans="1:50" x14ac:dyDescent="0.25">
      <c r="A17" s="7"/>
      <c r="B17" s="14" t="s">
        <v>175</v>
      </c>
      <c r="C17" t="s">
        <v>37</v>
      </c>
      <c r="F17">
        <v>906069.88089999999</v>
      </c>
      <c r="G17">
        <v>951714.97230000002</v>
      </c>
      <c r="H17">
        <v>989033.76</v>
      </c>
      <c r="I17">
        <v>993944.10620000004</v>
      </c>
      <c r="J17">
        <v>1010838.273</v>
      </c>
      <c r="K17">
        <v>1043390.209</v>
      </c>
      <c r="L17">
        <v>1070933.26</v>
      </c>
      <c r="M17">
        <v>1092664.8259999999</v>
      </c>
      <c r="N17">
        <v>1114143.469</v>
      </c>
      <c r="O17">
        <v>1136419.2080000001</v>
      </c>
      <c r="P17">
        <v>1171251.969</v>
      </c>
      <c r="Q17">
        <v>1219092.429</v>
      </c>
      <c r="R17">
        <v>1274944.0330000001</v>
      </c>
      <c r="S17">
        <v>1340563.2709999999</v>
      </c>
      <c r="T17">
        <v>1415441.1470000001</v>
      </c>
      <c r="U17">
        <v>1496754.013</v>
      </c>
      <c r="V17">
        <v>1574909.561</v>
      </c>
      <c r="W17">
        <v>1663744.71</v>
      </c>
      <c r="X17">
        <v>1751488.3570000001</v>
      </c>
      <c r="Y17">
        <v>1839083.1880000001</v>
      </c>
      <c r="Z17">
        <v>1922722.0149999999</v>
      </c>
      <c r="AA17">
        <v>2007182.9110000001</v>
      </c>
      <c r="AB17">
        <v>2090950.12</v>
      </c>
      <c r="AC17">
        <v>2172866.1740000001</v>
      </c>
      <c r="AD17">
        <v>2252649.9010000001</v>
      </c>
      <c r="AE17">
        <v>2330937.926</v>
      </c>
      <c r="AF17">
        <v>2407083.2379999999</v>
      </c>
      <c r="AG17">
        <v>2481107.9730000002</v>
      </c>
      <c r="AH17">
        <v>2553467.2310000001</v>
      </c>
      <c r="AI17">
        <v>2625436.3220000002</v>
      </c>
      <c r="AJ17">
        <v>2696407.4670000002</v>
      </c>
      <c r="AK17">
        <v>2766730.6159999999</v>
      </c>
      <c r="AL17">
        <v>2838110.6540000001</v>
      </c>
      <c r="AM17">
        <v>2910749.8760000002</v>
      </c>
      <c r="AN17">
        <v>2984781.5989999999</v>
      </c>
      <c r="AO17">
        <v>3061464.841</v>
      </c>
      <c r="AP17">
        <v>3140493.2230000002</v>
      </c>
      <c r="AQ17">
        <v>3222496.2930000001</v>
      </c>
      <c r="AR17">
        <v>3308879.5249999999</v>
      </c>
      <c r="AS17">
        <v>3399053.9019999998</v>
      </c>
      <c r="AT17">
        <v>3493864.702</v>
      </c>
      <c r="AU17">
        <v>3594148.8</v>
      </c>
      <c r="AV17">
        <v>3699680.3909999998</v>
      </c>
      <c r="AW17">
        <v>3810915.892</v>
      </c>
      <c r="AX17">
        <v>3932002.6719999998</v>
      </c>
    </row>
    <row r="18" spans="1:50" x14ac:dyDescent="0.25">
      <c r="A18" s="7"/>
      <c r="B18" s="10" t="s">
        <v>176</v>
      </c>
      <c r="C18" t="s">
        <v>38</v>
      </c>
      <c r="D18">
        <v>6736.0217489371698</v>
      </c>
      <c r="E18">
        <v>6981.0541720832098</v>
      </c>
      <c r="F18">
        <v>7235</v>
      </c>
      <c r="G18">
        <v>7498.1876789999997</v>
      </c>
      <c r="H18">
        <v>7885.6988110000002</v>
      </c>
      <c r="I18">
        <v>7970.4060909999998</v>
      </c>
      <c r="J18">
        <v>7558.0625620000001</v>
      </c>
      <c r="K18">
        <v>7687.2097389999999</v>
      </c>
      <c r="L18">
        <v>8075.8685809999997</v>
      </c>
      <c r="M18">
        <v>8332.9744279999995</v>
      </c>
      <c r="N18">
        <v>8569.6330460000008</v>
      </c>
      <c r="O18">
        <v>8908.4637669999902</v>
      </c>
      <c r="P18">
        <v>9278.9769570000008</v>
      </c>
      <c r="Q18">
        <v>9875.4075059999996</v>
      </c>
      <c r="R18">
        <v>10480.292750000001</v>
      </c>
      <c r="S18">
        <v>11058.95154</v>
      </c>
      <c r="T18">
        <v>11711.16286</v>
      </c>
      <c r="U18">
        <v>12418.557940000001</v>
      </c>
      <c r="V18">
        <v>12847.74063</v>
      </c>
      <c r="W18">
        <v>13128.774359999999</v>
      </c>
      <c r="X18">
        <v>13478.269179999999</v>
      </c>
      <c r="Y18">
        <v>13825.12148</v>
      </c>
      <c r="Z18">
        <v>14220.469870000001</v>
      </c>
      <c r="AA18">
        <v>14678.20341</v>
      </c>
      <c r="AB18">
        <v>15220.514499999999</v>
      </c>
      <c r="AC18">
        <v>15824.447340000001</v>
      </c>
      <c r="AD18">
        <v>16458.088960000001</v>
      </c>
      <c r="AE18">
        <v>17093.721939999999</v>
      </c>
      <c r="AF18">
        <v>17714.72334</v>
      </c>
      <c r="AG18">
        <v>18292.919259999999</v>
      </c>
      <c r="AH18">
        <v>18818.02187</v>
      </c>
      <c r="AI18">
        <v>19291.741730000002</v>
      </c>
      <c r="AJ18">
        <v>19733.373090000001</v>
      </c>
      <c r="AK18">
        <v>20138.732800000002</v>
      </c>
      <c r="AL18">
        <v>20526.051589999999</v>
      </c>
      <c r="AM18">
        <v>20929.005659999999</v>
      </c>
      <c r="AN18">
        <v>21359.050070000001</v>
      </c>
      <c r="AO18">
        <v>21821.20434</v>
      </c>
      <c r="AP18">
        <v>22321.081129999999</v>
      </c>
      <c r="AQ18">
        <v>22859.576969999998</v>
      </c>
      <c r="AR18">
        <v>23439.648850000001</v>
      </c>
      <c r="AS18">
        <v>24072.53818</v>
      </c>
      <c r="AT18">
        <v>24744.701819999998</v>
      </c>
      <c r="AU18">
        <v>25461.634249999999</v>
      </c>
      <c r="AV18">
        <v>26224.518800000002</v>
      </c>
      <c r="AW18">
        <v>27029.087090000001</v>
      </c>
      <c r="AX18">
        <v>27879.22984</v>
      </c>
    </row>
    <row r="19" spans="1:50" x14ac:dyDescent="0.25">
      <c r="A19" s="7"/>
      <c r="B19" s="10" t="s">
        <v>177</v>
      </c>
      <c r="C19" t="s">
        <v>39</v>
      </c>
      <c r="D19">
        <v>130354.82254187101</v>
      </c>
      <c r="E19">
        <v>135096.665609888</v>
      </c>
      <c r="F19">
        <v>140011.01019999999</v>
      </c>
      <c r="G19">
        <v>152251.00769999999</v>
      </c>
      <c r="H19">
        <v>164469.1771</v>
      </c>
      <c r="I19">
        <v>172196.9284</v>
      </c>
      <c r="J19">
        <v>179439.45170000001</v>
      </c>
      <c r="K19">
        <v>189384.69949999999</v>
      </c>
      <c r="L19">
        <v>200459.82920000001</v>
      </c>
      <c r="M19">
        <v>210717.9958</v>
      </c>
      <c r="N19">
        <v>214123.15030000001</v>
      </c>
      <c r="O19">
        <v>217818.20970000001</v>
      </c>
      <c r="P19">
        <v>222400.2445</v>
      </c>
      <c r="Q19">
        <v>230036.31649999999</v>
      </c>
      <c r="R19">
        <v>239239.3811</v>
      </c>
      <c r="S19">
        <v>251684.68659999999</v>
      </c>
      <c r="T19">
        <v>265880.34889999998</v>
      </c>
      <c r="U19">
        <v>281958.88939999999</v>
      </c>
      <c r="V19">
        <v>297665.51400000002</v>
      </c>
      <c r="W19">
        <v>314444.39399999997</v>
      </c>
      <c r="X19">
        <v>331490.1398</v>
      </c>
      <c r="Y19">
        <v>348354.33250000002</v>
      </c>
      <c r="Z19">
        <v>364716.04369999998</v>
      </c>
      <c r="AA19">
        <v>381028.99410000001</v>
      </c>
      <c r="AB19">
        <v>397274.53090000001</v>
      </c>
      <c r="AC19">
        <v>413268.29550000001</v>
      </c>
      <c r="AD19">
        <v>428929.11430000002</v>
      </c>
      <c r="AE19">
        <v>444295.2683</v>
      </c>
      <c r="AF19">
        <v>459291.7893</v>
      </c>
      <c r="AG19">
        <v>473884.9951</v>
      </c>
      <c r="AH19">
        <v>488129.587</v>
      </c>
      <c r="AI19">
        <v>502188.37420000002</v>
      </c>
      <c r="AJ19">
        <v>516139.6569</v>
      </c>
      <c r="AK19">
        <v>530028.55119999999</v>
      </c>
      <c r="AL19">
        <v>543984.50950000004</v>
      </c>
      <c r="AM19">
        <v>558201.16700000002</v>
      </c>
      <c r="AN19">
        <v>572767.26459999999</v>
      </c>
      <c r="AO19">
        <v>587873.21530000004</v>
      </c>
      <c r="AP19">
        <v>603560.723</v>
      </c>
      <c r="AQ19">
        <v>619875.0074</v>
      </c>
      <c r="AR19">
        <v>637001.2291</v>
      </c>
      <c r="AS19">
        <v>654995.11560000002</v>
      </c>
      <c r="AT19">
        <v>673951.91260000004</v>
      </c>
      <c r="AU19">
        <v>694009.53830000001</v>
      </c>
      <c r="AV19">
        <v>715207.88659999997</v>
      </c>
      <c r="AW19">
        <v>737579.90850000002</v>
      </c>
      <c r="AX19">
        <v>761523.64060000004</v>
      </c>
    </row>
    <row r="20" spans="1:50" x14ac:dyDescent="0.25">
      <c r="A20" s="7"/>
      <c r="B20" s="10" t="s">
        <v>183</v>
      </c>
      <c r="C20" t="s">
        <v>40</v>
      </c>
      <c r="D20">
        <v>16317.279498531099</v>
      </c>
      <c r="E20">
        <v>16910.843872830701</v>
      </c>
      <c r="F20">
        <v>17526.00128</v>
      </c>
      <c r="G20">
        <v>18254.119170000002</v>
      </c>
      <c r="H20">
        <v>19033.136559999999</v>
      </c>
      <c r="I20">
        <v>19257.598300000001</v>
      </c>
      <c r="J20">
        <v>19414.960279999999</v>
      </c>
      <c r="K20">
        <v>19845.628290000001</v>
      </c>
      <c r="L20">
        <v>20364.781029999998</v>
      </c>
      <c r="M20">
        <v>20772.632750000001</v>
      </c>
      <c r="N20">
        <v>21201.239369999999</v>
      </c>
      <c r="O20">
        <v>21656.55226</v>
      </c>
      <c r="P20">
        <v>22209.19153</v>
      </c>
      <c r="Q20">
        <v>23061.319500000001</v>
      </c>
      <c r="R20">
        <v>24125.926340000002</v>
      </c>
      <c r="S20">
        <v>25336.928550000001</v>
      </c>
      <c r="T20">
        <v>26734.867050000001</v>
      </c>
      <c r="U20">
        <v>28311.41588</v>
      </c>
      <c r="V20">
        <v>29849.968430000001</v>
      </c>
      <c r="W20">
        <v>31492.909729999999</v>
      </c>
      <c r="X20">
        <v>33160.718119999998</v>
      </c>
      <c r="Y20">
        <v>34809.57172</v>
      </c>
      <c r="Z20">
        <v>36411.918599999997</v>
      </c>
      <c r="AA20">
        <v>38010.370309999998</v>
      </c>
      <c r="AB20">
        <v>39602.865360000003</v>
      </c>
      <c r="AC20">
        <v>41170.926789999998</v>
      </c>
      <c r="AD20">
        <v>42706.312180000001</v>
      </c>
      <c r="AE20">
        <v>44212.39443</v>
      </c>
      <c r="AF20">
        <v>45681.688869999998</v>
      </c>
      <c r="AG20">
        <v>47110.88809</v>
      </c>
      <c r="AH20">
        <v>48505.363640000003</v>
      </c>
      <c r="AI20">
        <v>49881.231690000001</v>
      </c>
      <c r="AJ20">
        <v>51246.549729999999</v>
      </c>
      <c r="AK20">
        <v>52605.452819999999</v>
      </c>
      <c r="AL20">
        <v>53970.762329999998</v>
      </c>
      <c r="AM20">
        <v>55361.594440000001</v>
      </c>
      <c r="AN20">
        <v>56786.753900000003</v>
      </c>
      <c r="AO20">
        <v>58264.932099999998</v>
      </c>
      <c r="AP20">
        <v>59800.452989999998</v>
      </c>
      <c r="AQ20">
        <v>61397.821020000003</v>
      </c>
      <c r="AR20">
        <v>63075.361470000003</v>
      </c>
      <c r="AS20">
        <v>64838.598639999997</v>
      </c>
      <c r="AT20">
        <v>66696.943079999997</v>
      </c>
      <c r="AU20">
        <v>68664.066349999906</v>
      </c>
      <c r="AV20">
        <v>70743.91347</v>
      </c>
      <c r="AW20">
        <v>72939.765199999994</v>
      </c>
      <c r="AX20">
        <v>75290.962639999998</v>
      </c>
    </row>
    <row r="21" spans="1:50" x14ac:dyDescent="0.25">
      <c r="A21" s="7"/>
      <c r="B21" s="10" t="s">
        <v>178</v>
      </c>
      <c r="C21" t="s">
        <v>152</v>
      </c>
      <c r="D21">
        <v>13404.850866274901</v>
      </c>
      <c r="E21">
        <v>13892.4714845119</v>
      </c>
      <c r="F21">
        <v>14397.8299999998</v>
      </c>
      <c r="G21">
        <v>14921.5716541151</v>
      </c>
      <c r="H21">
        <v>15464.3651598119</v>
      </c>
      <c r="I21">
        <v>16026.903555434101</v>
      </c>
      <c r="J21">
        <v>16609.905089586799</v>
      </c>
      <c r="K21">
        <v>17214.114138194702</v>
      </c>
      <c r="L21">
        <v>17840.302154921301</v>
      </c>
      <c r="M21">
        <v>18489.2686561603</v>
      </c>
      <c r="N21">
        <v>19161.842241857601</v>
      </c>
      <c r="O21">
        <v>19858.8816534666</v>
      </c>
      <c r="P21">
        <v>20581.2768703892</v>
      </c>
      <c r="Q21">
        <v>21329.950246300901</v>
      </c>
      <c r="R21">
        <v>22105.857686810599</v>
      </c>
      <c r="S21">
        <v>22909.9898699609</v>
      </c>
      <c r="T21">
        <v>23743.373511124701</v>
      </c>
      <c r="U21">
        <v>24607.072673914801</v>
      </c>
      <c r="V21">
        <v>25502.190128779199</v>
      </c>
      <c r="W21">
        <v>26429.8687610181</v>
      </c>
      <c r="X21">
        <v>27391.293030018802</v>
      </c>
      <c r="Y21">
        <v>28387.690481572099</v>
      </c>
      <c r="Z21">
        <v>29420.333315202599</v>
      </c>
      <c r="AA21">
        <v>30490.540008511802</v>
      </c>
      <c r="AB21">
        <v>31599.677000608899</v>
      </c>
      <c r="AC21">
        <v>32749.160436779999</v>
      </c>
      <c r="AD21">
        <v>33940.457976620703</v>
      </c>
      <c r="AE21">
        <v>35175.090667943303</v>
      </c>
      <c r="AF21">
        <v>36454.634888849097</v>
      </c>
      <c r="AG21">
        <v>37780.724360446802</v>
      </c>
      <c r="AH21">
        <v>39155.052232786802</v>
      </c>
      <c r="AI21">
        <v>40579.373246673596</v>
      </c>
      <c r="AJ21">
        <v>42055.505974117499</v>
      </c>
      <c r="AK21">
        <v>43585.335140286297</v>
      </c>
      <c r="AL21">
        <v>45170.814029920497</v>
      </c>
      <c r="AM21">
        <v>46813.966981286299</v>
      </c>
      <c r="AN21">
        <v>48516.891970849101</v>
      </c>
      <c r="AO21">
        <v>50281.763291967902</v>
      </c>
      <c r="AP21">
        <v>52110.834331031998</v>
      </c>
      <c r="AQ21">
        <v>54006.440444582498</v>
      </c>
      <c r="AR21">
        <v>55971.001941094401</v>
      </c>
      <c r="AS21">
        <v>58007.027171224101</v>
      </c>
      <c r="AT21">
        <v>60117.115730469901</v>
      </c>
      <c r="AU21">
        <v>62303.961778333702</v>
      </c>
      <c r="AV21">
        <v>64570.357478221798</v>
      </c>
      <c r="AW21">
        <v>66919.196562476704</v>
      </c>
      <c r="AX21">
        <v>69353.478027093006</v>
      </c>
    </row>
    <row r="22" spans="1:50" x14ac:dyDescent="0.25">
      <c r="A22" s="7"/>
      <c r="B22" s="10" t="s">
        <v>179</v>
      </c>
      <c r="C22" t="s">
        <v>53</v>
      </c>
      <c r="D22">
        <v>190620.570684056</v>
      </c>
      <c r="E22">
        <v>197554.66651644601</v>
      </c>
      <c r="F22">
        <v>204740.981641789</v>
      </c>
      <c r="G22">
        <v>214132.551837946</v>
      </c>
      <c r="H22">
        <v>218719.381552087</v>
      </c>
      <c r="I22">
        <v>213896.304773582</v>
      </c>
      <c r="J22">
        <v>221042.30025132699</v>
      </c>
      <c r="K22">
        <v>227739.26326392399</v>
      </c>
      <c r="L22">
        <v>229980.51859480399</v>
      </c>
      <c r="M22">
        <v>231897.01527391301</v>
      </c>
      <c r="N22">
        <v>241298.42837452999</v>
      </c>
      <c r="O22">
        <v>248369.76138154601</v>
      </c>
      <c r="P22">
        <v>258260.04651870899</v>
      </c>
      <c r="Q22">
        <v>270098.16471520602</v>
      </c>
      <c r="R22">
        <v>284616.70038942999</v>
      </c>
      <c r="S22">
        <v>295708.07340347301</v>
      </c>
      <c r="T22">
        <v>307694.416115631</v>
      </c>
      <c r="U22">
        <v>322534.675383578</v>
      </c>
      <c r="V22">
        <v>336629.18068757397</v>
      </c>
      <c r="W22">
        <v>354800.37535727897</v>
      </c>
      <c r="X22">
        <v>369457.60980560601</v>
      </c>
      <c r="Y22">
        <v>384547.99394775199</v>
      </c>
      <c r="Z22">
        <v>397119.42326615902</v>
      </c>
      <c r="AA22">
        <v>410843.35090309603</v>
      </c>
      <c r="AB22">
        <v>424697.43987212703</v>
      </c>
      <c r="AC22">
        <v>438367.99510916398</v>
      </c>
      <c r="AD22">
        <v>451858.25160184898</v>
      </c>
      <c r="AE22">
        <v>465298.553877239</v>
      </c>
      <c r="AF22">
        <v>478259.96555994102</v>
      </c>
      <c r="AG22">
        <v>490820.86542227102</v>
      </c>
      <c r="AH22">
        <v>503066.60992963897</v>
      </c>
      <c r="AI22">
        <v>515454.64771067398</v>
      </c>
      <c r="AJ22">
        <v>527366.03602020699</v>
      </c>
      <c r="AK22">
        <v>539083.88050214795</v>
      </c>
      <c r="AL22">
        <v>551285.71701322298</v>
      </c>
      <c r="AM22">
        <v>563649.69764469902</v>
      </c>
      <c r="AN22">
        <v>576178.25880890305</v>
      </c>
      <c r="AO22">
        <v>589445.43119945296</v>
      </c>
      <c r="AP22">
        <v>602939.27863091603</v>
      </c>
      <c r="AQ22">
        <v>616932.71040613903</v>
      </c>
      <c r="AR22">
        <v>631921.19390300498</v>
      </c>
      <c r="AS22">
        <v>647267.68940738495</v>
      </c>
      <c r="AT22">
        <v>663454.24428290303</v>
      </c>
      <c r="AU22">
        <v>680624.808665146</v>
      </c>
      <c r="AV22">
        <v>698493.72790014802</v>
      </c>
      <c r="AW22">
        <v>717250.72659554495</v>
      </c>
      <c r="AX22">
        <v>738814.93551016797</v>
      </c>
    </row>
    <row r="23" spans="1:50" x14ac:dyDescent="0.25">
      <c r="A23" s="7"/>
      <c r="B23" s="10" t="s">
        <v>169</v>
      </c>
      <c r="C23" t="s">
        <v>54</v>
      </c>
      <c r="D23">
        <v>70157.970821169307</v>
      </c>
      <c r="E23">
        <v>72710.067330660706</v>
      </c>
      <c r="F23">
        <v>75355.020281951205</v>
      </c>
      <c r="G23">
        <v>79133.124198131205</v>
      </c>
      <c r="H23">
        <v>80902.326386084096</v>
      </c>
      <c r="I23">
        <v>77422.136215632898</v>
      </c>
      <c r="J23">
        <v>80822.7845800793</v>
      </c>
      <c r="K23">
        <v>83529.417834228603</v>
      </c>
      <c r="L23">
        <v>84608.003849027795</v>
      </c>
      <c r="M23">
        <v>85641.844123957504</v>
      </c>
      <c r="N23">
        <v>87588.253818662502</v>
      </c>
      <c r="O23">
        <v>89706.066507382304</v>
      </c>
      <c r="P23">
        <v>93380.458693909401</v>
      </c>
      <c r="Q23">
        <v>97631.813213039204</v>
      </c>
      <c r="R23">
        <v>102644.983104934</v>
      </c>
      <c r="S23">
        <v>108340.413890753</v>
      </c>
      <c r="T23">
        <v>113980.354845408</v>
      </c>
      <c r="U23">
        <v>119659.992274345</v>
      </c>
      <c r="V23">
        <v>125692.259322798</v>
      </c>
      <c r="W23">
        <v>132758.34651052099</v>
      </c>
      <c r="X23">
        <v>139700.22461910601</v>
      </c>
      <c r="Y23">
        <v>146887.30803398101</v>
      </c>
      <c r="Z23">
        <v>153577.20850874699</v>
      </c>
      <c r="AA23">
        <v>160398.47605078699</v>
      </c>
      <c r="AB23">
        <v>167167.66313909</v>
      </c>
      <c r="AC23">
        <v>173807.353275359</v>
      </c>
      <c r="AD23">
        <v>180305.94100118001</v>
      </c>
      <c r="AE23">
        <v>186697.614282208</v>
      </c>
      <c r="AF23">
        <v>192918.895313293</v>
      </c>
      <c r="AG23">
        <v>199012.24585860601</v>
      </c>
      <c r="AH23">
        <v>205014.846219183</v>
      </c>
      <c r="AI23">
        <v>211024.76332548301</v>
      </c>
      <c r="AJ23">
        <v>216985.82916935399</v>
      </c>
      <c r="AK23">
        <v>222962.87667917699</v>
      </c>
      <c r="AL23">
        <v>229084.35291246601</v>
      </c>
      <c r="AM23">
        <v>235328.40009155701</v>
      </c>
      <c r="AN23">
        <v>241715.18331193499</v>
      </c>
      <c r="AO23">
        <v>248314.31963761299</v>
      </c>
      <c r="AP23">
        <v>255129.77087930101</v>
      </c>
      <c r="AQ23">
        <v>262209.215947686</v>
      </c>
      <c r="AR23">
        <v>269651.52496072301</v>
      </c>
      <c r="AS23">
        <v>277382.79838671198</v>
      </c>
      <c r="AT23">
        <v>285533.43184249999</v>
      </c>
      <c r="AU23">
        <v>294099.39653132902</v>
      </c>
      <c r="AV23">
        <v>303075.57398040598</v>
      </c>
      <c r="AW23">
        <v>312510.36991776899</v>
      </c>
      <c r="AX23">
        <v>322726.83364500297</v>
      </c>
    </row>
    <row r="24" spans="1:50" x14ac:dyDescent="0.25">
      <c r="A24" s="7"/>
      <c r="B24" s="10" t="s">
        <v>180</v>
      </c>
      <c r="C24" t="s">
        <v>55</v>
      </c>
      <c r="F24">
        <v>41720</v>
      </c>
      <c r="G24">
        <v>43237.680986312</v>
      </c>
      <c r="H24">
        <v>46441.757918443698</v>
      </c>
      <c r="I24">
        <v>44851.834809330197</v>
      </c>
      <c r="J24">
        <v>39906.5172871295</v>
      </c>
      <c r="K24">
        <v>44154.446138384301</v>
      </c>
      <c r="L24">
        <v>48321.270305871003</v>
      </c>
      <c r="M24">
        <v>48450.041893234797</v>
      </c>
      <c r="N24">
        <v>49525.563934835598</v>
      </c>
      <c r="O24">
        <v>52195.1239998983</v>
      </c>
      <c r="P24">
        <v>54115.7992119829</v>
      </c>
      <c r="Q24">
        <v>58924.151930383501</v>
      </c>
      <c r="R24">
        <v>61276.681915291301</v>
      </c>
      <c r="S24">
        <v>64820.056033217901</v>
      </c>
      <c r="T24">
        <v>68837.506483911595</v>
      </c>
      <c r="U24">
        <v>72968.188545864294</v>
      </c>
      <c r="V24">
        <v>73278.380214227407</v>
      </c>
      <c r="W24">
        <v>74136.585094821305</v>
      </c>
      <c r="X24">
        <v>77062.404082089401</v>
      </c>
      <c r="Y24">
        <v>79297.227500961293</v>
      </c>
      <c r="Z24">
        <v>82150.138708494604</v>
      </c>
      <c r="AA24">
        <v>85343.286981348894</v>
      </c>
      <c r="AB24">
        <v>89040.532536336497</v>
      </c>
      <c r="AC24">
        <v>92884.865671104606</v>
      </c>
      <c r="AD24">
        <v>96624.199348594906</v>
      </c>
      <c r="AE24">
        <v>100175.66511420099</v>
      </c>
      <c r="AF24">
        <v>103577.706072513</v>
      </c>
      <c r="AG24">
        <v>106608.94556908699</v>
      </c>
      <c r="AH24">
        <v>109353.332722568</v>
      </c>
      <c r="AI24">
        <v>111900.47852494199</v>
      </c>
      <c r="AJ24">
        <v>114466.448641052</v>
      </c>
      <c r="AK24">
        <v>116815.66489873599</v>
      </c>
      <c r="AL24">
        <v>119217.083780271</v>
      </c>
      <c r="AM24">
        <v>121941.781041069</v>
      </c>
      <c r="AN24">
        <v>124850.25339655799</v>
      </c>
      <c r="AO24">
        <v>127920.09357549</v>
      </c>
      <c r="AP24">
        <v>131198.28848316401</v>
      </c>
      <c r="AQ24">
        <v>134649.37345302899</v>
      </c>
      <c r="AR24">
        <v>138315.422615471</v>
      </c>
      <c r="AS24">
        <v>142325.182610355</v>
      </c>
      <c r="AT24">
        <v>146405.53533231601</v>
      </c>
      <c r="AU24">
        <v>150753.293287493</v>
      </c>
      <c r="AV24">
        <v>155315.90758021499</v>
      </c>
      <c r="AW24">
        <v>160070.68634717999</v>
      </c>
      <c r="AX24">
        <v>165078.98608362899</v>
      </c>
    </row>
    <row r="25" spans="1:50" x14ac:dyDescent="0.25">
      <c r="A25" s="7"/>
      <c r="B25" s="10" t="s">
        <v>162</v>
      </c>
      <c r="C25" t="s">
        <v>124</v>
      </c>
      <c r="D25">
        <v>344617.10715415998</v>
      </c>
      <c r="E25">
        <v>357153.04720466299</v>
      </c>
      <c r="F25">
        <v>370145.037130146</v>
      </c>
      <c r="G25">
        <v>386971.632856588</v>
      </c>
      <c r="H25">
        <v>400857.32442574302</v>
      </c>
      <c r="I25">
        <v>402231.57664758503</v>
      </c>
      <c r="J25">
        <v>405363.35769021302</v>
      </c>
      <c r="K25">
        <v>410829.59311956499</v>
      </c>
      <c r="L25">
        <v>415363.47804266802</v>
      </c>
      <c r="M25">
        <v>420788.42127915</v>
      </c>
      <c r="N25">
        <v>425096.60287809803</v>
      </c>
      <c r="O25">
        <v>429926.19008681801</v>
      </c>
      <c r="P25">
        <v>439835.19545406901</v>
      </c>
      <c r="Q25">
        <v>455242.88851728901</v>
      </c>
      <c r="R25">
        <v>477185.078462301</v>
      </c>
      <c r="S25">
        <v>506756.96190284699</v>
      </c>
      <c r="T25">
        <v>542859.08618594403</v>
      </c>
      <c r="U25">
        <v>580157.92667198996</v>
      </c>
      <c r="V25">
        <v>618671.02672528895</v>
      </c>
      <c r="W25">
        <v>659999.89854300302</v>
      </c>
      <c r="X25">
        <v>701058.42097787198</v>
      </c>
      <c r="Y25">
        <v>741919.91905511101</v>
      </c>
      <c r="Z25">
        <v>781573.163881885</v>
      </c>
      <c r="AA25">
        <v>820146.87505804701</v>
      </c>
      <c r="AB25">
        <v>857341.12459054403</v>
      </c>
      <c r="AC25">
        <v>893137.78370116698</v>
      </c>
      <c r="AD25">
        <v>927701.36707641999</v>
      </c>
      <c r="AE25">
        <v>961515.74372743804</v>
      </c>
      <c r="AF25">
        <v>994485.52867440903</v>
      </c>
      <c r="AG25">
        <v>1026703.15125107</v>
      </c>
      <c r="AH25">
        <v>1058260.04722072</v>
      </c>
      <c r="AI25">
        <v>1089485.59794215</v>
      </c>
      <c r="AJ25">
        <v>1120103.5368240001</v>
      </c>
      <c r="AK25">
        <v>1150250.58937503</v>
      </c>
      <c r="AL25">
        <v>1180418.26196512</v>
      </c>
      <c r="AM25">
        <v>1210724.47905523</v>
      </c>
      <c r="AN25">
        <v>1241374.7476924299</v>
      </c>
      <c r="AO25">
        <v>1272789.17808137</v>
      </c>
      <c r="AP25">
        <v>1305083.6801183</v>
      </c>
      <c r="AQ25">
        <v>1338587.86043886</v>
      </c>
      <c r="AR25">
        <v>1373859.7880355599</v>
      </c>
      <c r="AS25">
        <v>1410848.52020883</v>
      </c>
      <c r="AT25">
        <v>1449908.48161111</v>
      </c>
      <c r="AU25">
        <v>1491321.54108271</v>
      </c>
      <c r="AV25">
        <v>1535105.8573544701</v>
      </c>
      <c r="AW25">
        <v>1581430.10935711</v>
      </c>
      <c r="AX25">
        <v>1631627.7157912899</v>
      </c>
    </row>
    <row r="26" spans="1:50" x14ac:dyDescent="0.25">
      <c r="A26" s="7"/>
      <c r="B26" s="10" t="s">
        <v>181</v>
      </c>
      <c r="C26" t="s">
        <v>153</v>
      </c>
      <c r="D26">
        <v>258421.16665127801</v>
      </c>
      <c r="E26">
        <v>267821.60611196997</v>
      </c>
      <c r="F26">
        <v>277564.00084073399</v>
      </c>
      <c r="G26">
        <v>287254.41193810001</v>
      </c>
      <c r="H26">
        <v>296586.30802409502</v>
      </c>
      <c r="I26">
        <v>310832.63793439802</v>
      </c>
      <c r="J26">
        <v>315429.38925732399</v>
      </c>
      <c r="K26">
        <v>321228.05390766601</v>
      </c>
      <c r="L26">
        <v>328940.36601030303</v>
      </c>
      <c r="M26">
        <v>335996.58379817201</v>
      </c>
      <c r="N26">
        <v>339650.35768378002</v>
      </c>
      <c r="O26">
        <v>343274.29584336799</v>
      </c>
      <c r="P26">
        <v>351239.76753400097</v>
      </c>
      <c r="Q26">
        <v>360829.09572777199</v>
      </c>
      <c r="R26">
        <v>373240.69532279001</v>
      </c>
      <c r="S26">
        <v>390898.31650908501</v>
      </c>
      <c r="T26">
        <v>411772.85039297002</v>
      </c>
      <c r="U26">
        <v>435121.39077986003</v>
      </c>
      <c r="V26">
        <v>460698.82654226897</v>
      </c>
      <c r="W26">
        <v>488964.46933063801</v>
      </c>
      <c r="X26">
        <v>518766.57204614399</v>
      </c>
      <c r="Y26">
        <v>548984.42432920798</v>
      </c>
      <c r="Z26">
        <v>579225.43826948304</v>
      </c>
      <c r="AA26">
        <v>608615.26175119798</v>
      </c>
      <c r="AB26">
        <v>636754.20216435101</v>
      </c>
      <c r="AC26">
        <v>663422.17597572296</v>
      </c>
      <c r="AD26">
        <v>688630.90795650403</v>
      </c>
      <c r="AE26">
        <v>712628.86667150701</v>
      </c>
      <c r="AF26">
        <v>735656.16872639302</v>
      </c>
      <c r="AG26">
        <v>757997.75377804798</v>
      </c>
      <c r="AH26">
        <v>779952.052300576</v>
      </c>
      <c r="AI26">
        <v>801846.25719422998</v>
      </c>
      <c r="AJ26">
        <v>823911.64278873301</v>
      </c>
      <c r="AK26">
        <v>846339.74888981599</v>
      </c>
      <c r="AL26">
        <v>869156.63146517298</v>
      </c>
      <c r="AM26">
        <v>892411.944757391</v>
      </c>
      <c r="AN26">
        <v>916152.61846865504</v>
      </c>
      <c r="AO26">
        <v>940524.54956628801</v>
      </c>
      <c r="AP26">
        <v>965668.808215664</v>
      </c>
      <c r="AQ26">
        <v>991631.62349554198</v>
      </c>
      <c r="AR26">
        <v>1018548.24902341</v>
      </c>
      <c r="AS26">
        <v>1046565.35753764</v>
      </c>
      <c r="AT26">
        <v>1075879.18191294</v>
      </c>
      <c r="AU26">
        <v>1106729.8906773799</v>
      </c>
      <c r="AV26">
        <v>1139328.0131703501</v>
      </c>
      <c r="AW26">
        <v>1173803.86534456</v>
      </c>
      <c r="AX26">
        <v>1210358.48940509</v>
      </c>
    </row>
    <row r="27" spans="1:50" ht="15.75" thickBot="1" x14ac:dyDescent="0.3">
      <c r="A27" s="8"/>
      <c r="B27" s="10" t="s">
        <v>182</v>
      </c>
      <c r="C27" t="s">
        <v>154</v>
      </c>
      <c r="D27">
        <v>-225891.81435188401</v>
      </c>
      <c r="E27">
        <v>-234108.95210804199</v>
      </c>
      <c r="F27">
        <v>-242625.00038203501</v>
      </c>
      <c r="G27">
        <v>-251939.31538990801</v>
      </c>
      <c r="H27">
        <v>-261325.71598559601</v>
      </c>
      <c r="I27">
        <v>-270742.22006693302</v>
      </c>
      <c r="J27">
        <v>-274748.45595789299</v>
      </c>
      <c r="K27">
        <v>-278222.21684356098</v>
      </c>
      <c r="L27">
        <v>-283021.15750914102</v>
      </c>
      <c r="M27">
        <v>-288421.95210144197</v>
      </c>
      <c r="N27">
        <v>-292071.60310072399</v>
      </c>
      <c r="O27">
        <v>-295294.336853799</v>
      </c>
      <c r="P27">
        <v>-300048.98864721099</v>
      </c>
      <c r="Q27">
        <v>-307936.67876036</v>
      </c>
      <c r="R27">
        <v>-319971.56414617598</v>
      </c>
      <c r="S27">
        <v>-336951.10733754002</v>
      </c>
      <c r="T27">
        <v>-357772.81964217901</v>
      </c>
      <c r="U27">
        <v>-380984.096264461</v>
      </c>
      <c r="V27">
        <v>-405925.52524746198</v>
      </c>
      <c r="W27">
        <v>-432410.91154705401</v>
      </c>
      <c r="X27">
        <v>-460077.29411240498</v>
      </c>
      <c r="Y27">
        <v>-487930.40151069098</v>
      </c>
      <c r="Z27">
        <v>-515692.12290815799</v>
      </c>
      <c r="AA27">
        <v>-542372.44728186703</v>
      </c>
      <c r="AB27">
        <v>-567748.42978283099</v>
      </c>
      <c r="AC27">
        <v>-591766.82991275005</v>
      </c>
      <c r="AD27">
        <v>-614504.73925483099</v>
      </c>
      <c r="AE27">
        <v>-636154.99319769104</v>
      </c>
      <c r="AF27">
        <v>-656957.86209563504</v>
      </c>
      <c r="AG27">
        <v>-677104.51569363801</v>
      </c>
      <c r="AH27">
        <v>-696787.68244612403</v>
      </c>
      <c r="AI27">
        <v>-716216.14332263405</v>
      </c>
      <c r="AJ27">
        <v>-735601.11184682103</v>
      </c>
      <c r="AK27">
        <v>-755080.21645579406</v>
      </c>
      <c r="AL27">
        <v>-774703.53111318301</v>
      </c>
      <c r="AM27">
        <v>-794612.16089327203</v>
      </c>
      <c r="AN27">
        <v>-814919.42336868402</v>
      </c>
      <c r="AO27">
        <v>-835769.84607058601</v>
      </c>
      <c r="AP27">
        <v>-857319.69473506405</v>
      </c>
      <c r="AQ27">
        <v>-879653.33677993505</v>
      </c>
      <c r="AR27">
        <v>-902903.894356612</v>
      </c>
      <c r="AS27">
        <v>-927248.92613462696</v>
      </c>
      <c r="AT27">
        <v>-952826.84547005501</v>
      </c>
      <c r="AU27">
        <v>-979819.32968825998</v>
      </c>
      <c r="AV27">
        <v>-1008385.36589606</v>
      </c>
      <c r="AW27">
        <v>-1038617.8236377001</v>
      </c>
      <c r="AX27">
        <v>-1070651.5995062799</v>
      </c>
    </row>
    <row r="28" spans="1:50" x14ac:dyDescent="0.25">
      <c r="A28" s="6"/>
      <c r="B28" s="16" t="s">
        <v>185</v>
      </c>
      <c r="C28" t="s">
        <v>120</v>
      </c>
      <c r="F28">
        <v>39238.1014</v>
      </c>
      <c r="G28">
        <v>34060.754199999901</v>
      </c>
      <c r="H28">
        <v>38042.815999999999</v>
      </c>
      <c r="I28">
        <v>62472.457799999902</v>
      </c>
      <c r="J28">
        <v>69468.661999999997</v>
      </c>
      <c r="K28">
        <v>70634.706999999893</v>
      </c>
      <c r="L28">
        <v>81415.221999999994</v>
      </c>
      <c r="M28">
        <v>92432.322000000102</v>
      </c>
      <c r="N28">
        <v>96446.129999999801</v>
      </c>
      <c r="O28">
        <v>101561.568999999</v>
      </c>
      <c r="P28">
        <v>97338.775999999998</v>
      </c>
      <c r="Q28">
        <v>90041.239999999903</v>
      </c>
      <c r="R28">
        <v>91336.155999999901</v>
      </c>
      <c r="S28">
        <v>94711.6</v>
      </c>
      <c r="T28">
        <v>78849.408999999898</v>
      </c>
      <c r="U28">
        <v>70323.479000000007</v>
      </c>
      <c r="V28">
        <v>78159.277999999904</v>
      </c>
      <c r="W28">
        <v>90774.067999999897</v>
      </c>
      <c r="X28">
        <v>110632.823999999</v>
      </c>
      <c r="Y28">
        <v>128307.91099999999</v>
      </c>
      <c r="Z28">
        <v>147410.367</v>
      </c>
      <c r="AA28">
        <v>154068.42199999999</v>
      </c>
      <c r="AB28">
        <v>156656.128</v>
      </c>
      <c r="AC28">
        <v>154973.14399999901</v>
      </c>
      <c r="AD28">
        <v>150040.76699999999</v>
      </c>
      <c r="AE28">
        <v>142907.61299999899</v>
      </c>
      <c r="AF28">
        <v>135784.19499999899</v>
      </c>
      <c r="AG28">
        <v>129758.470999999</v>
      </c>
      <c r="AH28">
        <v>125790.554</v>
      </c>
      <c r="AI28">
        <v>123927.05100000001</v>
      </c>
      <c r="AJ28">
        <v>125630.681</v>
      </c>
      <c r="AK28">
        <v>130578.075</v>
      </c>
      <c r="AL28">
        <v>136102.93799999999</v>
      </c>
      <c r="AM28">
        <v>142849.399999999</v>
      </c>
      <c r="AN28">
        <v>150382.310999999</v>
      </c>
      <c r="AO28">
        <v>158339.11899999899</v>
      </c>
      <c r="AP28">
        <v>167421.39099999901</v>
      </c>
      <c r="AQ28">
        <v>176460.924</v>
      </c>
      <c r="AR28">
        <v>185205.15100000001</v>
      </c>
      <c r="AS28">
        <v>195040.541</v>
      </c>
      <c r="AT28">
        <v>205706.10500000001</v>
      </c>
      <c r="AU28">
        <v>217563.53700000001</v>
      </c>
      <c r="AV28">
        <v>231161.902999999</v>
      </c>
      <c r="AW28">
        <v>245921.443</v>
      </c>
      <c r="AX28">
        <v>258873.022999999</v>
      </c>
    </row>
    <row r="29" spans="1:50" x14ac:dyDescent="0.25">
      <c r="A29" s="7"/>
      <c r="B29" s="17" t="s">
        <v>160</v>
      </c>
      <c r="C29" t="s">
        <v>121</v>
      </c>
      <c r="F29">
        <v>2.17089385030374E-2</v>
      </c>
      <c r="G29">
        <v>1.7973364631640499E-2</v>
      </c>
      <c r="H29">
        <v>1.9700534718121099E-2</v>
      </c>
      <c r="I29">
        <v>3.2947907943772101E-2</v>
      </c>
      <c r="J29">
        <v>3.54451532719679E-2</v>
      </c>
      <c r="K29">
        <v>3.4941070338340999E-2</v>
      </c>
      <c r="L29">
        <v>3.9797041418013698E-2</v>
      </c>
      <c r="M29">
        <v>4.45107743605241E-2</v>
      </c>
      <c r="N29">
        <v>4.5399947505447E-2</v>
      </c>
      <c r="O29">
        <v>4.6818615315505303E-2</v>
      </c>
      <c r="P29">
        <v>4.3153072495902903E-2</v>
      </c>
      <c r="Q29">
        <v>3.83879043846094E-2</v>
      </c>
      <c r="R29">
        <v>3.7212618201021001E-2</v>
      </c>
      <c r="S29">
        <v>3.6520147723956599E-2</v>
      </c>
      <c r="T29">
        <v>2.86327970793008E-2</v>
      </c>
      <c r="U29">
        <v>2.4316566078339302E-2</v>
      </c>
      <c r="V29">
        <v>2.5725401084613998E-2</v>
      </c>
      <c r="W29">
        <v>2.8234862777819201E-2</v>
      </c>
      <c r="X29">
        <v>3.2637765155595702E-2</v>
      </c>
      <c r="Y29">
        <v>3.5976540600776298E-2</v>
      </c>
      <c r="Z29">
        <v>3.9417201264583097E-2</v>
      </c>
      <c r="AA29">
        <v>3.9337805978410398E-2</v>
      </c>
      <c r="AB29">
        <v>3.8293873948930801E-2</v>
      </c>
      <c r="AC29">
        <v>3.6374097744973799E-2</v>
      </c>
      <c r="AD29">
        <v>3.39060700012059E-2</v>
      </c>
      <c r="AE29">
        <v>3.1156443663818201E-2</v>
      </c>
      <c r="AF29">
        <v>2.8632496006926599E-2</v>
      </c>
      <c r="AG29">
        <v>2.65166588839661E-2</v>
      </c>
      <c r="AH29">
        <v>2.4952432158341298E-2</v>
      </c>
      <c r="AI29">
        <v>2.3884220748327301E-2</v>
      </c>
      <c r="AJ29">
        <v>2.35586527852353E-2</v>
      </c>
      <c r="AK29">
        <v>2.3846201612869201E-2</v>
      </c>
      <c r="AL29">
        <v>2.4208089930955402E-2</v>
      </c>
      <c r="AM29">
        <v>2.4754832316983801E-2</v>
      </c>
      <c r="AN29">
        <v>2.5397175133414902E-2</v>
      </c>
      <c r="AO29">
        <v>2.60572239768368E-2</v>
      </c>
      <c r="AP29">
        <v>2.68475481271719E-2</v>
      </c>
      <c r="AQ29">
        <v>2.7567652673132902E-2</v>
      </c>
      <c r="AR29" s="26">
        <v>2.8169072569337698E-2</v>
      </c>
      <c r="AS29">
        <v>2.8875609226786701E-2</v>
      </c>
      <c r="AT29">
        <v>2.9625894697515601E-2</v>
      </c>
      <c r="AU29">
        <v>3.0460629753073201E-2</v>
      </c>
      <c r="AV29">
        <v>3.1446515708262603E-2</v>
      </c>
      <c r="AW29">
        <v>3.2484475383139498E-2</v>
      </c>
      <c r="AX29">
        <v>3.31396416362316E-2</v>
      </c>
    </row>
    <row r="30" spans="1:50" x14ac:dyDescent="0.25">
      <c r="A30" s="7"/>
      <c r="B30" s="18" t="s">
        <v>161</v>
      </c>
      <c r="C30" t="s">
        <v>92</v>
      </c>
      <c r="E30">
        <v>912128.34170305706</v>
      </c>
      <c r="F30">
        <v>945307.98230000003</v>
      </c>
      <c r="G30">
        <v>985775.72649999999</v>
      </c>
      <c r="H30">
        <v>1027076.576</v>
      </c>
      <c r="I30">
        <v>1056416.564</v>
      </c>
      <c r="J30">
        <v>1080306.9350000001</v>
      </c>
      <c r="K30">
        <v>1114024.916</v>
      </c>
      <c r="L30">
        <v>1152348.4820000001</v>
      </c>
      <c r="M30">
        <v>1185097.148</v>
      </c>
      <c r="N30">
        <v>1210589.5989999999</v>
      </c>
      <c r="O30">
        <v>1237980.777</v>
      </c>
      <c r="P30">
        <v>1268590.7450000001</v>
      </c>
      <c r="Q30">
        <v>1309133.669</v>
      </c>
      <c r="R30">
        <v>1366280.189</v>
      </c>
      <c r="S30">
        <v>1435274.871</v>
      </c>
      <c r="T30">
        <v>1494290.5560000001</v>
      </c>
      <c r="U30">
        <v>1567077.4920000001</v>
      </c>
      <c r="V30">
        <v>1653068.8389999999</v>
      </c>
      <c r="W30">
        <v>1754518.7779999999</v>
      </c>
      <c r="X30">
        <v>1863611.2379999999</v>
      </c>
      <c r="Y30">
        <v>1970507.128</v>
      </c>
      <c r="Z30">
        <v>2074393.1140000001</v>
      </c>
      <c r="AA30">
        <v>2166753.5989999999</v>
      </c>
      <c r="AB30">
        <v>2254484.1269999999</v>
      </c>
      <c r="AC30">
        <v>2336207.8679999998</v>
      </c>
      <c r="AD30">
        <v>2412662.9500000002</v>
      </c>
      <c r="AE30">
        <v>2485849.1639999999</v>
      </c>
      <c r="AF30">
        <v>2557071.943</v>
      </c>
      <c r="AG30">
        <v>2627377.966</v>
      </c>
      <c r="AH30">
        <v>2698190.4640000002</v>
      </c>
      <c r="AI30">
        <v>2770758.0839999998</v>
      </c>
      <c r="AJ30">
        <v>2845858.3560000001</v>
      </c>
      <c r="AK30">
        <v>2923458.852</v>
      </c>
      <c r="AL30">
        <v>3002540.6430000002</v>
      </c>
      <c r="AM30">
        <v>3083896.7489999998</v>
      </c>
      <c r="AN30">
        <v>3167178.656</v>
      </c>
      <c r="AO30">
        <v>3253311.662</v>
      </c>
      <c r="AP30">
        <v>3342686.5759999999</v>
      </c>
      <c r="AQ30">
        <v>3434729.4640000002</v>
      </c>
      <c r="AR30">
        <v>3530600.202</v>
      </c>
      <c r="AS30">
        <v>3631097.9350000001</v>
      </c>
      <c r="AT30">
        <v>3736824.71</v>
      </c>
      <c r="AU30">
        <v>3848981.2009999999</v>
      </c>
      <c r="AV30">
        <v>3967924.395</v>
      </c>
      <c r="AW30">
        <v>4093534.003</v>
      </c>
      <c r="AX30">
        <v>4227025.9189999998</v>
      </c>
    </row>
    <row r="31" spans="1:50" x14ac:dyDescent="0.25">
      <c r="A31" s="7"/>
      <c r="B31" s="11" t="s">
        <v>162</v>
      </c>
      <c r="C31" t="s">
        <v>83</v>
      </c>
      <c r="D31">
        <v>225891.81435188401</v>
      </c>
      <c r="E31">
        <v>234108.95210804199</v>
      </c>
      <c r="F31">
        <v>242625.00038203501</v>
      </c>
      <c r="G31">
        <v>251939.31538990801</v>
      </c>
      <c r="H31">
        <v>261325.71598559601</v>
      </c>
      <c r="I31">
        <v>270742.22006693302</v>
      </c>
      <c r="J31">
        <v>274748.45595789299</v>
      </c>
      <c r="K31">
        <v>278222.21684356098</v>
      </c>
      <c r="L31">
        <v>283021.15750914102</v>
      </c>
      <c r="M31">
        <v>288421.95210144197</v>
      </c>
      <c r="N31">
        <v>292071.60310072399</v>
      </c>
      <c r="O31">
        <v>295294.336853799</v>
      </c>
      <c r="P31">
        <v>300048.98864721099</v>
      </c>
      <c r="Q31">
        <v>307936.67876036</v>
      </c>
      <c r="R31">
        <v>319971.56414617598</v>
      </c>
      <c r="S31">
        <v>336951.10733754002</v>
      </c>
      <c r="T31">
        <v>357772.81964217901</v>
      </c>
      <c r="U31">
        <v>380984.096264461</v>
      </c>
      <c r="V31">
        <v>405925.52524746198</v>
      </c>
      <c r="W31">
        <v>432410.91154705401</v>
      </c>
      <c r="X31">
        <v>460133.38430910802</v>
      </c>
      <c r="Y31">
        <v>488271.38310508401</v>
      </c>
      <c r="Z31">
        <v>516461.44685458997</v>
      </c>
      <c r="AA31">
        <v>543640.21817969496</v>
      </c>
      <c r="AB31">
        <v>569557.03811807802</v>
      </c>
      <c r="AC31">
        <v>594146.212923866</v>
      </c>
      <c r="AD31">
        <v>617477.128128718</v>
      </c>
      <c r="AE31">
        <v>639738.48928677</v>
      </c>
      <c r="AF31">
        <v>661203.75862424495</v>
      </c>
      <c r="AG31">
        <v>682057.20410984301</v>
      </c>
      <c r="AH31">
        <v>702481.48128620896</v>
      </c>
      <c r="AI31">
        <v>722670.14037847403</v>
      </c>
      <c r="AJ31">
        <v>742817.82759385905</v>
      </c>
      <c r="AK31">
        <v>763042.821530313</v>
      </c>
      <c r="AL31">
        <v>783376.79254069296</v>
      </c>
      <c r="AM31">
        <v>803944.96272656403</v>
      </c>
      <c r="AN31">
        <v>824846.35610334005</v>
      </c>
      <c r="AO31">
        <v>846216.444417294</v>
      </c>
      <c r="AP31">
        <v>868212.07013308594</v>
      </c>
      <c r="AQ31">
        <v>890915.94010700297</v>
      </c>
      <c r="AR31">
        <v>914460.73336327402</v>
      </c>
      <c r="AS31">
        <v>939025.27522967197</v>
      </c>
      <c r="AT31">
        <v>964750.12951126101</v>
      </c>
      <c r="AU31">
        <v>991821.04139753699</v>
      </c>
      <c r="AV31">
        <v>1020401.6552494999</v>
      </c>
      <c r="AW31">
        <v>1050589.27246628</v>
      </c>
      <c r="AX31">
        <v>1082523.8359530801</v>
      </c>
    </row>
    <row r="32" spans="1:50" x14ac:dyDescent="0.25">
      <c r="A32" s="7" t="s">
        <v>174</v>
      </c>
      <c r="B32" s="11" t="s">
        <v>163</v>
      </c>
      <c r="C32" t="s">
        <v>113</v>
      </c>
      <c r="E32">
        <v>41668.560924012403</v>
      </c>
      <c r="F32">
        <v>43184.314410679799</v>
      </c>
      <c r="G32">
        <v>44755.246977713097</v>
      </c>
      <c r="H32">
        <v>47643.659364942898</v>
      </c>
      <c r="I32">
        <v>52618.361258774603</v>
      </c>
      <c r="J32">
        <v>40898.295386172802</v>
      </c>
      <c r="K32">
        <v>47685.548588070502</v>
      </c>
      <c r="L32">
        <v>53010.795370475898</v>
      </c>
      <c r="M32">
        <v>55646.075124998802</v>
      </c>
      <c r="N32">
        <v>53588.379424717699</v>
      </c>
      <c r="O32">
        <v>55683.0190753067</v>
      </c>
      <c r="P32">
        <v>54974.527972502401</v>
      </c>
      <c r="Q32">
        <v>57003.491841864699</v>
      </c>
      <c r="R32">
        <v>66921.950358161106</v>
      </c>
      <c r="S32">
        <v>80264.836865611302</v>
      </c>
      <c r="T32">
        <v>87594.549930683002</v>
      </c>
      <c r="U32">
        <v>90377.728422981294</v>
      </c>
      <c r="V32">
        <v>104166.889571195</v>
      </c>
      <c r="W32">
        <v>118162.82917359</v>
      </c>
      <c r="X32">
        <v>135808.33187394499</v>
      </c>
      <c r="Y32">
        <v>151617.918752809</v>
      </c>
      <c r="Z32">
        <v>166488.35655189501</v>
      </c>
      <c r="AA32">
        <v>170650.757328401</v>
      </c>
      <c r="AB32">
        <v>172131.59160446099</v>
      </c>
      <c r="AC32">
        <v>170778.11040596201</v>
      </c>
      <c r="AD32">
        <v>167378.670098253</v>
      </c>
      <c r="AE32">
        <v>162906.90333538901</v>
      </c>
      <c r="AF32">
        <v>158840.57861755701</v>
      </c>
      <c r="AG32">
        <v>155400.488369431</v>
      </c>
      <c r="AH32">
        <v>152989.65936673901</v>
      </c>
      <c r="AI32">
        <v>151620.881522254</v>
      </c>
      <c r="AJ32">
        <v>151363.202727367</v>
      </c>
      <c r="AK32">
        <v>151428.41487862801</v>
      </c>
      <c r="AL32">
        <v>151061.70947573701</v>
      </c>
      <c r="AM32">
        <v>150928.70021752501</v>
      </c>
      <c r="AN32">
        <v>150790.61937606099</v>
      </c>
      <c r="AO32">
        <v>150769.00615124399</v>
      </c>
      <c r="AP32">
        <v>151238.218105106</v>
      </c>
      <c r="AQ32">
        <v>151935.02402106201</v>
      </c>
      <c r="AR32">
        <v>153532.622996447</v>
      </c>
      <c r="AS32">
        <v>156814.149165273</v>
      </c>
      <c r="AT32">
        <v>161580.66462546599</v>
      </c>
      <c r="AU32">
        <v>168315.68593921099</v>
      </c>
      <c r="AV32">
        <v>176897.76171218199</v>
      </c>
      <c r="AW32">
        <v>186859.67486243899</v>
      </c>
      <c r="AX32">
        <v>198168.38434832499</v>
      </c>
    </row>
    <row r="33" spans="1:50" x14ac:dyDescent="0.25">
      <c r="A33" s="7"/>
      <c r="B33" s="11" t="s">
        <v>184</v>
      </c>
      <c r="C33" t="s">
        <v>89</v>
      </c>
      <c r="D33">
        <v>5997.7127998138503</v>
      </c>
      <c r="E33">
        <v>6215.8881792066404</v>
      </c>
      <c r="F33">
        <v>6441.9987286630503</v>
      </c>
      <c r="G33">
        <v>6669.3477355452796</v>
      </c>
      <c r="H33">
        <v>7088.1067271122001</v>
      </c>
      <c r="I33">
        <v>6882.19103835654</v>
      </c>
      <c r="J33">
        <v>7161.38695803874</v>
      </c>
      <c r="K33">
        <v>7546.6395417341</v>
      </c>
      <c r="L33">
        <v>7844.88034280387</v>
      </c>
      <c r="M33">
        <v>7847.7467013369696</v>
      </c>
      <c r="N33">
        <v>7787.7312729382102</v>
      </c>
      <c r="O33">
        <v>7624.2805525387403</v>
      </c>
      <c r="P33">
        <v>7441.5254188034696</v>
      </c>
      <c r="Q33">
        <v>7486.3305154982299</v>
      </c>
      <c r="R33">
        <v>7578.4570602815502</v>
      </c>
      <c r="S33">
        <v>7332.3179860132204</v>
      </c>
      <c r="T33">
        <v>6867.8082493899601</v>
      </c>
      <c r="U33">
        <v>6919.3809623263196</v>
      </c>
      <c r="V33">
        <v>7094.4899213061999</v>
      </c>
      <c r="W33">
        <v>7406.6308573390697</v>
      </c>
      <c r="X33">
        <v>7673.3162994549402</v>
      </c>
      <c r="Y33">
        <v>7886.2294973098196</v>
      </c>
      <c r="Z33">
        <v>7696.2622328596899</v>
      </c>
      <c r="AA33">
        <v>7528.7176452621397</v>
      </c>
      <c r="AB33">
        <v>7388.9983901342803</v>
      </c>
      <c r="AC33">
        <v>7272.5101131628298</v>
      </c>
      <c r="AD33">
        <v>7170.9736509076802</v>
      </c>
      <c r="AE33">
        <v>7287.2368223399499</v>
      </c>
      <c r="AF33">
        <v>7386.0178835967899</v>
      </c>
      <c r="AG33">
        <v>7470.1258432963396</v>
      </c>
      <c r="AH33">
        <v>7542.2931628148399</v>
      </c>
      <c r="AI33">
        <v>7605.8813765864898</v>
      </c>
      <c r="AJ33">
        <v>7671.0291182482997</v>
      </c>
      <c r="AK33">
        <v>7733.4783613705604</v>
      </c>
      <c r="AL33">
        <v>7794.7959803305503</v>
      </c>
      <c r="AM33">
        <v>7854.5794228025097</v>
      </c>
      <c r="AN33">
        <v>7913.0966777411504</v>
      </c>
      <c r="AO33">
        <v>7978.0292983644904</v>
      </c>
      <c r="AP33">
        <v>8044.2805460915297</v>
      </c>
      <c r="AQ33">
        <v>8112.6439978323297</v>
      </c>
      <c r="AR33">
        <v>8184.7599195163803</v>
      </c>
      <c r="AS33">
        <v>8260.0930937578796</v>
      </c>
      <c r="AT33">
        <v>8346.9158294056306</v>
      </c>
      <c r="AU33">
        <v>8442.0236794253797</v>
      </c>
      <c r="AV33">
        <v>8543.3015434251702</v>
      </c>
      <c r="AW33">
        <v>8651.0056262894195</v>
      </c>
      <c r="AX33">
        <v>8769.26469753727</v>
      </c>
    </row>
    <row r="34" spans="1:50" x14ac:dyDescent="0.25">
      <c r="A34" s="7"/>
      <c r="B34" s="11" t="s">
        <v>164</v>
      </c>
      <c r="C34" t="s">
        <v>90</v>
      </c>
      <c r="D34">
        <v>79234.608835044695</v>
      </c>
      <c r="E34">
        <v>82116.881031232799</v>
      </c>
      <c r="F34">
        <v>85104.004936031997</v>
      </c>
      <c r="G34">
        <v>89657.6013077549</v>
      </c>
      <c r="H34">
        <v>91274.769919566505</v>
      </c>
      <c r="I34">
        <v>85673.273012092497</v>
      </c>
      <c r="J34">
        <v>89886.842521630606</v>
      </c>
      <c r="K34">
        <v>92642.778752726997</v>
      </c>
      <c r="L34">
        <v>93515.366834453802</v>
      </c>
      <c r="M34">
        <v>94906.417321746107</v>
      </c>
      <c r="N34">
        <v>97421.865022266094</v>
      </c>
      <c r="O34">
        <v>101219.63701629201</v>
      </c>
      <c r="P34">
        <v>106265.12622452001</v>
      </c>
      <c r="Q34">
        <v>111800.110024361</v>
      </c>
      <c r="R34">
        <v>118079.46460592801</v>
      </c>
      <c r="S34">
        <v>125139.33067428401</v>
      </c>
      <c r="T34">
        <v>130508.668575351</v>
      </c>
      <c r="U34">
        <v>136495.06876725401</v>
      </c>
      <c r="V34">
        <v>143032.63678579801</v>
      </c>
      <c r="W34">
        <v>150542.45474264701</v>
      </c>
      <c r="X34">
        <v>158422.88662059401</v>
      </c>
      <c r="Y34">
        <v>166395.192379107</v>
      </c>
      <c r="Z34">
        <v>174230.99562165199</v>
      </c>
      <c r="AA34">
        <v>182012.565762877</v>
      </c>
      <c r="AB34">
        <v>189652.22132383499</v>
      </c>
      <c r="AC34">
        <v>197070.64629405501</v>
      </c>
      <c r="AD34">
        <v>204250.64255259899</v>
      </c>
      <c r="AE34">
        <v>211281.03597502099</v>
      </c>
      <c r="AF34">
        <v>218144.61378969101</v>
      </c>
      <c r="AG34">
        <v>224901.21476084201</v>
      </c>
      <c r="AH34">
        <v>231627.36913783499</v>
      </c>
      <c r="AI34">
        <v>238428.21514304701</v>
      </c>
      <c r="AJ34">
        <v>245348.06404642001</v>
      </c>
      <c r="AK34">
        <v>252456.04680697701</v>
      </c>
      <c r="AL34">
        <v>259784.228656477</v>
      </c>
      <c r="AM34">
        <v>267329.67282526102</v>
      </c>
      <c r="AN34">
        <v>275086.67669509898</v>
      </c>
      <c r="AO34">
        <v>283098.305595721</v>
      </c>
      <c r="AP34">
        <v>291380.86739335302</v>
      </c>
      <c r="AQ34">
        <v>299932.80008587101</v>
      </c>
      <c r="AR34">
        <v>308792.37707677903</v>
      </c>
      <c r="AS34">
        <v>317945.555466683</v>
      </c>
      <c r="AT34">
        <v>327450.21093844401</v>
      </c>
      <c r="AU34">
        <v>337359.59890320199</v>
      </c>
      <c r="AV34">
        <v>347709.43912166997</v>
      </c>
      <c r="AW34">
        <v>358538.14444818703</v>
      </c>
      <c r="AX34">
        <v>369988.58704449399</v>
      </c>
    </row>
    <row r="35" spans="1:50" x14ac:dyDescent="0.25">
      <c r="A35" s="7"/>
      <c r="B35" s="11" t="s">
        <v>165</v>
      </c>
      <c r="C35" t="s">
        <v>91</v>
      </c>
      <c r="D35">
        <v>7105.6417398601898</v>
      </c>
      <c r="E35">
        <v>7364.1196187061596</v>
      </c>
      <c r="F35">
        <v>7632.0000922159998</v>
      </c>
      <c r="G35">
        <v>7931.2209003934304</v>
      </c>
      <c r="H35">
        <v>8166.2706989655499</v>
      </c>
      <c r="I35">
        <v>8340.7601916866097</v>
      </c>
      <c r="J35">
        <v>8528.7019749806004</v>
      </c>
      <c r="K35">
        <v>8713.5492062082903</v>
      </c>
      <c r="L35">
        <v>8897.2238077396396</v>
      </c>
      <c r="M35">
        <v>9071.94523862192</v>
      </c>
      <c r="N35">
        <v>9198.26384686243</v>
      </c>
      <c r="O35">
        <v>9348.3411570415192</v>
      </c>
      <c r="P35">
        <v>9613.5869292346797</v>
      </c>
      <c r="Q35">
        <v>9927.2351676881808</v>
      </c>
      <c r="R35">
        <v>10315.6084765288</v>
      </c>
      <c r="S35">
        <v>10821.596744125</v>
      </c>
      <c r="T35">
        <v>11354.630503219099</v>
      </c>
      <c r="U35">
        <v>11962.2484748591</v>
      </c>
      <c r="V35">
        <v>12629.9034847773</v>
      </c>
      <c r="W35">
        <v>13376.078270689401</v>
      </c>
      <c r="X35">
        <v>14169.4954622933</v>
      </c>
      <c r="Y35">
        <v>14974.158897162701</v>
      </c>
      <c r="Z35">
        <v>15769.7498810823</v>
      </c>
      <c r="AA35">
        <v>16547.745592743599</v>
      </c>
      <c r="AB35">
        <v>17298.0681794218</v>
      </c>
      <c r="AC35">
        <v>18014.4081927927</v>
      </c>
      <c r="AD35">
        <v>18696.385115688801</v>
      </c>
      <c r="AE35">
        <v>19353.126011443201</v>
      </c>
      <c r="AF35">
        <v>19987.9092274346</v>
      </c>
      <c r="AG35">
        <v>20607.313063392001</v>
      </c>
      <c r="AH35">
        <v>21218.6290682738</v>
      </c>
      <c r="AI35">
        <v>21830.430353997599</v>
      </c>
      <c r="AJ35">
        <v>22448.269579531301</v>
      </c>
      <c r="AK35">
        <v>23077.016746624398</v>
      </c>
      <c r="AL35">
        <v>23717.540171343298</v>
      </c>
      <c r="AM35">
        <v>24370.4572968705</v>
      </c>
      <c r="AN35">
        <v>25036.336582824799</v>
      </c>
      <c r="AO35">
        <v>25719.101835587098</v>
      </c>
      <c r="AP35">
        <v>26421.835710956198</v>
      </c>
      <c r="AQ35">
        <v>27145.4708541785</v>
      </c>
      <c r="AR35">
        <v>27893.640820807101</v>
      </c>
      <c r="AS35">
        <v>28669.0879768864</v>
      </c>
      <c r="AT35">
        <v>29477.324087508401</v>
      </c>
      <c r="AU35">
        <v>30324.424635156902</v>
      </c>
      <c r="AV35">
        <v>31215.5253009111</v>
      </c>
      <c r="AW35">
        <v>32154.2318853656</v>
      </c>
      <c r="AX35">
        <v>33147.883066032096</v>
      </c>
    </row>
    <row r="36" spans="1:50" x14ac:dyDescent="0.25">
      <c r="A36" s="7"/>
      <c r="B36" s="11" t="s">
        <v>166</v>
      </c>
      <c r="C36" t="s">
        <v>114</v>
      </c>
      <c r="D36">
        <v>56421.514030040198</v>
      </c>
      <c r="E36">
        <v>58473.927281605298</v>
      </c>
      <c r="F36">
        <v>60601.001575626004</v>
      </c>
      <c r="G36">
        <v>62913.561839353999</v>
      </c>
      <c r="H36">
        <v>63158.4321582802</v>
      </c>
      <c r="I36">
        <v>65654.676296286198</v>
      </c>
      <c r="J36">
        <v>67140.095535298693</v>
      </c>
      <c r="K36">
        <v>65601.062327683598</v>
      </c>
      <c r="L36">
        <v>68975.499201670595</v>
      </c>
      <c r="M36">
        <v>69057.536597497703</v>
      </c>
      <c r="N36">
        <v>67513.978534039299</v>
      </c>
      <c r="O36">
        <v>67477.584614140098</v>
      </c>
      <c r="P36">
        <v>72304.997060339607</v>
      </c>
      <c r="Q36">
        <v>77329.8597977311</v>
      </c>
      <c r="R36">
        <v>82642.165079267099</v>
      </c>
      <c r="S36">
        <v>88262.170325464904</v>
      </c>
      <c r="T36">
        <v>91973.039243375897</v>
      </c>
      <c r="U36">
        <v>95388.970776667396</v>
      </c>
      <c r="V36">
        <v>99029.6713764616</v>
      </c>
      <c r="W36">
        <v>103834.894469159</v>
      </c>
      <c r="X36">
        <v>112726.86742371399</v>
      </c>
      <c r="Y36">
        <v>118222.769790673</v>
      </c>
      <c r="Z36">
        <v>123418.539616965</v>
      </c>
      <c r="AA36">
        <v>128759.030601733</v>
      </c>
      <c r="AB36">
        <v>134155.31839757101</v>
      </c>
      <c r="AC36">
        <v>139489.26557476301</v>
      </c>
      <c r="AD36">
        <v>144714.46488305301</v>
      </c>
      <c r="AE36">
        <v>149900.864978572</v>
      </c>
      <c r="AF36">
        <v>154912.135376786</v>
      </c>
      <c r="AG36">
        <v>159757.34126412799</v>
      </c>
      <c r="AH36">
        <v>164482.82151362699</v>
      </c>
      <c r="AI36">
        <v>169249.680093303</v>
      </c>
      <c r="AJ36">
        <v>173965.13137592701</v>
      </c>
      <c r="AK36">
        <v>178721.64525629699</v>
      </c>
      <c r="AL36">
        <v>183737.12927288801</v>
      </c>
      <c r="AM36">
        <v>188963.46256835101</v>
      </c>
      <c r="AN36">
        <v>194368.47148780999</v>
      </c>
      <c r="AO36">
        <v>200054.09252905799</v>
      </c>
      <c r="AP36">
        <v>205946.38792752699</v>
      </c>
      <c r="AQ36">
        <v>212087.67823698701</v>
      </c>
      <c r="AR36">
        <v>218597.99442530499</v>
      </c>
      <c r="AS36">
        <v>225302.51637998701</v>
      </c>
      <c r="AT36">
        <v>232269.37049689499</v>
      </c>
      <c r="AU36">
        <v>239550.91790162801</v>
      </c>
      <c r="AV36">
        <v>247081.63968839301</v>
      </c>
      <c r="AW36">
        <v>254905.27026674399</v>
      </c>
      <c r="AX36">
        <v>263542.54333491297</v>
      </c>
    </row>
    <row r="37" spans="1:50" x14ac:dyDescent="0.25">
      <c r="A37" s="7"/>
      <c r="B37" s="11" t="s">
        <v>167</v>
      </c>
      <c r="C37" t="s">
        <v>115</v>
      </c>
      <c r="D37">
        <v>107619.00345285299</v>
      </c>
      <c r="E37">
        <v>111533.798590915</v>
      </c>
      <c r="F37">
        <v>115591.015630682</v>
      </c>
      <c r="G37">
        <v>121473.179108629</v>
      </c>
      <c r="H37">
        <v>129189.176528365</v>
      </c>
      <c r="I37">
        <v>133654.78898261499</v>
      </c>
      <c r="J37">
        <v>140421.59943168401</v>
      </c>
      <c r="K37">
        <v>144118.63478951799</v>
      </c>
      <c r="L37">
        <v>149827.822152996</v>
      </c>
      <c r="M37">
        <v>156270.782189636</v>
      </c>
      <c r="N37">
        <v>161875.464842652</v>
      </c>
      <c r="O37">
        <v>166996.675448625</v>
      </c>
      <c r="P37">
        <v>171931.92790659401</v>
      </c>
      <c r="Q37">
        <v>177494.093136832</v>
      </c>
      <c r="R37">
        <v>184098.96357304</v>
      </c>
      <c r="S37">
        <v>191829.42588918799</v>
      </c>
      <c r="T37">
        <v>199566.91767136499</v>
      </c>
      <c r="U37">
        <v>208511.08995130999</v>
      </c>
      <c r="V37">
        <v>218528.92582437099</v>
      </c>
      <c r="W37">
        <v>230039.48448244901</v>
      </c>
      <c r="X37">
        <v>242285.22527984</v>
      </c>
      <c r="Y37">
        <v>254675.75589344601</v>
      </c>
      <c r="Z37">
        <v>266936.74599942402</v>
      </c>
      <c r="AA37">
        <v>278998.61421251303</v>
      </c>
      <c r="AB37">
        <v>290744.40608776797</v>
      </c>
      <c r="AC37">
        <v>302047.46152370301</v>
      </c>
      <c r="AD37">
        <v>312884.89343743603</v>
      </c>
      <c r="AE37">
        <v>323398.94542092498</v>
      </c>
      <c r="AF37">
        <v>333616.831030667</v>
      </c>
      <c r="AG37">
        <v>343648.66497990303</v>
      </c>
      <c r="AH37">
        <v>353635.066096931</v>
      </c>
      <c r="AI37">
        <v>363733.36291417701</v>
      </c>
      <c r="AJ37">
        <v>374063.80671383801</v>
      </c>
      <c r="AK37">
        <v>384728.55664644198</v>
      </c>
      <c r="AL37">
        <v>395722.01711405901</v>
      </c>
      <c r="AM37">
        <v>407050.72947471502</v>
      </c>
      <c r="AN37">
        <v>418704.58532269101</v>
      </c>
      <c r="AO37">
        <v>430733.60554748197</v>
      </c>
      <c r="AP37">
        <v>443177.09567882301</v>
      </c>
      <c r="AQ37">
        <v>456012.18610252102</v>
      </c>
      <c r="AR37">
        <v>469266.51188515098</v>
      </c>
      <c r="AS37">
        <v>482962.81235119101</v>
      </c>
      <c r="AT37">
        <v>497176.41564044799</v>
      </c>
      <c r="AU37">
        <v>511992.55976488802</v>
      </c>
      <c r="AV37">
        <v>527492.03535097302</v>
      </c>
      <c r="AW37">
        <v>543728.93885210995</v>
      </c>
      <c r="AX37">
        <v>560806.67312448297</v>
      </c>
    </row>
    <row r="38" spans="1:50" x14ac:dyDescent="0.25">
      <c r="A38" s="7"/>
      <c r="B38" s="11" t="s">
        <v>187</v>
      </c>
      <c r="C38" t="s">
        <v>150</v>
      </c>
      <c r="D38">
        <v>8435.1564679157891</v>
      </c>
      <c r="E38">
        <v>8741.9973461055797</v>
      </c>
      <c r="F38">
        <v>9060.0009169999994</v>
      </c>
      <c r="G38">
        <v>9484.5221872799902</v>
      </c>
      <c r="H38">
        <v>9541.2886290252009</v>
      </c>
      <c r="I38">
        <v>9156.5709732938794</v>
      </c>
      <c r="J38">
        <v>9629.4324270916295</v>
      </c>
      <c r="K38">
        <v>9910.9573561482393</v>
      </c>
      <c r="L38">
        <v>10074.231479035599</v>
      </c>
      <c r="M38">
        <v>10301.6811600746</v>
      </c>
      <c r="N38">
        <v>10571.958915483399</v>
      </c>
      <c r="O38">
        <v>10449.255696819</v>
      </c>
      <c r="P38">
        <v>10910.499518802701</v>
      </c>
      <c r="Q38">
        <v>11426.859144794</v>
      </c>
      <c r="R38">
        <v>11994.915456668799</v>
      </c>
      <c r="S38">
        <v>12544.5506831603</v>
      </c>
      <c r="T38">
        <v>12935.4343031141</v>
      </c>
      <c r="U38">
        <v>13250.2319096434</v>
      </c>
      <c r="V38">
        <v>13574.4283585469</v>
      </c>
      <c r="W38">
        <v>13943.350911957699</v>
      </c>
      <c r="X38">
        <v>14384.8766425252</v>
      </c>
      <c r="Y38">
        <v>14808.9457175516</v>
      </c>
      <c r="Z38">
        <v>15157.2273220599</v>
      </c>
      <c r="AA38">
        <v>15522.162332026401</v>
      </c>
      <c r="AB38">
        <v>15910.8297812616</v>
      </c>
      <c r="AC38">
        <v>16318.4104522987</v>
      </c>
      <c r="AD38">
        <v>16751.720242854601</v>
      </c>
      <c r="AE38">
        <v>17219.0530972294</v>
      </c>
      <c r="AF38">
        <v>17710.443364419199</v>
      </c>
      <c r="AG38">
        <v>18224.558123292401</v>
      </c>
      <c r="AH38">
        <v>18760.475997095498</v>
      </c>
      <c r="AI38">
        <v>19319.5748531637</v>
      </c>
      <c r="AJ38">
        <v>19899.9185950065</v>
      </c>
      <c r="AK38">
        <v>20501.9901205592</v>
      </c>
      <c r="AL38">
        <v>21128.2759696262</v>
      </c>
      <c r="AM38">
        <v>21777.8989473363</v>
      </c>
      <c r="AN38">
        <v>22450.508798482799</v>
      </c>
      <c r="AO38">
        <v>23156.551615548899</v>
      </c>
      <c r="AP38">
        <v>23887.9877097143</v>
      </c>
      <c r="AQ38">
        <v>24643.959353979</v>
      </c>
      <c r="AR38">
        <v>25426.3439624366</v>
      </c>
      <c r="AS38">
        <v>26230.9303585653</v>
      </c>
      <c r="AT38">
        <v>27074.0258018569</v>
      </c>
      <c r="AU38">
        <v>27943.22756594</v>
      </c>
      <c r="AV38">
        <v>28837.048849185299</v>
      </c>
      <c r="AW38">
        <v>29756.364858016899</v>
      </c>
      <c r="AX38">
        <v>30713.7540167638</v>
      </c>
    </row>
    <row r="39" spans="1:50" x14ac:dyDescent="0.25">
      <c r="A39" s="7"/>
      <c r="B39" s="11" t="s">
        <v>186</v>
      </c>
      <c r="C39" t="s">
        <v>151</v>
      </c>
      <c r="D39">
        <v>14588.351732425201</v>
      </c>
      <c r="E39">
        <v>15119.0238869898</v>
      </c>
      <c r="F39">
        <v>15668.625768681401</v>
      </c>
      <c r="G39">
        <v>16572.659031251598</v>
      </c>
      <c r="H39">
        <v>17114.811207116702</v>
      </c>
      <c r="I39">
        <v>16595.1076350078</v>
      </c>
      <c r="J39">
        <v>17271.401101194901</v>
      </c>
      <c r="K39">
        <v>17793.752740499101</v>
      </c>
      <c r="L39">
        <v>18160.515642068</v>
      </c>
      <c r="M39">
        <v>18465.189598613801</v>
      </c>
      <c r="N39">
        <v>18926.270799659302</v>
      </c>
      <c r="O39">
        <v>19352.083911956499</v>
      </c>
      <c r="P39">
        <v>20148.0305352545</v>
      </c>
      <c r="Q39">
        <v>21048.407352288701</v>
      </c>
      <c r="R39">
        <v>22109.824673282899</v>
      </c>
      <c r="S39">
        <v>23349.155859569899</v>
      </c>
      <c r="T39">
        <v>24562.4234862386</v>
      </c>
      <c r="U39">
        <v>25789.956409927701</v>
      </c>
      <c r="V39">
        <v>27073.469234777898</v>
      </c>
      <c r="W39">
        <v>28552.352770040499</v>
      </c>
      <c r="X39">
        <v>30030.134257372702</v>
      </c>
      <c r="Y39">
        <v>31513.315787601299</v>
      </c>
      <c r="Z39">
        <v>32921.560036841802</v>
      </c>
      <c r="AA39">
        <v>34331.622994523001</v>
      </c>
      <c r="AB39">
        <v>35702.384098852403</v>
      </c>
      <c r="AC39">
        <v>37016.675245239399</v>
      </c>
      <c r="AD39">
        <v>38269.208661668999</v>
      </c>
      <c r="AE39">
        <v>39485.210551100099</v>
      </c>
      <c r="AF39">
        <v>40635.584001264499</v>
      </c>
      <c r="AG39">
        <v>41732.155437939597</v>
      </c>
      <c r="AH39">
        <v>42781.508165686297</v>
      </c>
      <c r="AI39">
        <v>43801.771309397802</v>
      </c>
      <c r="AJ39">
        <v>44783.472642709901</v>
      </c>
      <c r="AK39">
        <v>45740.557770479201</v>
      </c>
      <c r="AL39">
        <v>46695.906695172001</v>
      </c>
      <c r="AM39">
        <v>47647.679571311601</v>
      </c>
      <c r="AN39">
        <v>48601.480634424101</v>
      </c>
      <c r="AO39">
        <v>49570.051047427703</v>
      </c>
      <c r="AP39">
        <v>50558.569906088698</v>
      </c>
      <c r="AQ39">
        <v>51578.827709417397</v>
      </c>
      <c r="AR39">
        <v>52651.725539608997</v>
      </c>
      <c r="AS39">
        <v>53769.168708050303</v>
      </c>
      <c r="AT39">
        <v>54954.021422355203</v>
      </c>
      <c r="AU39">
        <v>56212.441308401998</v>
      </c>
      <c r="AV39">
        <v>57548.168021678699</v>
      </c>
      <c r="AW39">
        <v>58972.313282944997</v>
      </c>
      <c r="AX39">
        <v>60541.613777870698</v>
      </c>
    </row>
    <row r="40" spans="1:50" x14ac:dyDescent="0.25">
      <c r="A40" s="7"/>
      <c r="B40" s="11" t="s">
        <v>170</v>
      </c>
      <c r="C40" t="s">
        <v>95</v>
      </c>
      <c r="D40">
        <v>334613.16054844699</v>
      </c>
      <c r="E40">
        <v>346785.19273624098</v>
      </c>
      <c r="F40">
        <v>359400.01990000001</v>
      </c>
      <c r="G40">
        <v>373370.05379999999</v>
      </c>
      <c r="H40">
        <v>391350.78159999999</v>
      </c>
      <c r="I40">
        <v>405844.18579999998</v>
      </c>
      <c r="J40">
        <v>423633.69209999999</v>
      </c>
      <c r="K40">
        <v>440791.13589999999</v>
      </c>
      <c r="L40">
        <v>458185.33179999999</v>
      </c>
      <c r="M40">
        <v>473713.78450000001</v>
      </c>
      <c r="N40">
        <v>489728.31540000002</v>
      </c>
      <c r="O40">
        <v>504109.08799999999</v>
      </c>
      <c r="P40">
        <v>515012.47940000001</v>
      </c>
      <c r="Q40">
        <v>528444.51729999995</v>
      </c>
      <c r="R40">
        <v>544618.28910000005</v>
      </c>
      <c r="S40">
        <v>559922.14049999998</v>
      </c>
      <c r="T40">
        <v>575602.26089999999</v>
      </c>
      <c r="U40">
        <v>597336.26410000003</v>
      </c>
      <c r="V40">
        <v>623216.48120000004</v>
      </c>
      <c r="W40">
        <v>656775.38899999997</v>
      </c>
      <c r="X40">
        <v>690987.12620000006</v>
      </c>
      <c r="Y40">
        <v>724844.02029999997</v>
      </c>
      <c r="Z40">
        <v>757773.00199999998</v>
      </c>
      <c r="AA40">
        <v>790946.80059999996</v>
      </c>
      <c r="AB40">
        <v>823791.26760000002</v>
      </c>
      <c r="AC40">
        <v>855501.05279999995</v>
      </c>
      <c r="AD40">
        <v>886052.57660000003</v>
      </c>
      <c r="AE40">
        <v>915739.21900000004</v>
      </c>
      <c r="AF40">
        <v>944519.6091</v>
      </c>
      <c r="AG40">
        <v>972843.90359999996</v>
      </c>
      <c r="AH40">
        <v>1001278.374</v>
      </c>
      <c r="AI40">
        <v>1030418.561</v>
      </c>
      <c r="AJ40">
        <v>1060714.301</v>
      </c>
      <c r="AK40">
        <v>1092532.165</v>
      </c>
      <c r="AL40">
        <v>1125314.4650000001</v>
      </c>
      <c r="AM40">
        <v>1159119.3400000001</v>
      </c>
      <c r="AN40">
        <v>1193789.7279999999</v>
      </c>
      <c r="AO40">
        <v>1229758.8810000001</v>
      </c>
      <c r="AP40">
        <v>1266928.7180000001</v>
      </c>
      <c r="AQ40">
        <v>1304883.9269999999</v>
      </c>
      <c r="AR40">
        <v>1343766.075</v>
      </c>
      <c r="AS40">
        <v>1383591.943</v>
      </c>
      <c r="AT40">
        <v>1424768.175</v>
      </c>
      <c r="AU40">
        <v>1467633.1229999999</v>
      </c>
      <c r="AV40">
        <v>1512443.432</v>
      </c>
      <c r="AW40">
        <v>1559293.709</v>
      </c>
      <c r="AX40">
        <v>1608433.6070000001</v>
      </c>
    </row>
    <row r="41" spans="1:50" x14ac:dyDescent="0.25">
      <c r="A41" s="7"/>
      <c r="B41" s="11" t="s">
        <v>171</v>
      </c>
      <c r="C41" t="s">
        <v>196</v>
      </c>
      <c r="D41">
        <v>0</v>
      </c>
      <c r="E41">
        <v>0</v>
      </c>
      <c r="F41">
        <v>0</v>
      </c>
      <c r="G41">
        <v>1009.0180769999999</v>
      </c>
      <c r="H41">
        <v>1367.369522</v>
      </c>
      <c r="I41">
        <v>1405.565026</v>
      </c>
      <c r="J41">
        <v>1120.9626599999999</v>
      </c>
      <c r="K41">
        <v>1079.1497649999999</v>
      </c>
      <c r="L41">
        <v>859.15027199999997</v>
      </c>
      <c r="M41">
        <v>1207.190454</v>
      </c>
      <c r="N41">
        <v>1693.4146659999999</v>
      </c>
      <c r="O41">
        <v>2384.7330969999998</v>
      </c>
      <c r="P41">
        <v>1807.578933</v>
      </c>
      <c r="Q41">
        <v>1813.633834</v>
      </c>
      <c r="R41">
        <v>1345.5985969999999</v>
      </c>
      <c r="S41">
        <v>1929.9898840000001</v>
      </c>
      <c r="T41">
        <v>1780.090179</v>
      </c>
      <c r="U41">
        <v>3097.5361889999999</v>
      </c>
      <c r="V41">
        <v>2368.9451610000001</v>
      </c>
      <c r="W41">
        <v>2790.0391209999998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25">
      <c r="A42" s="7"/>
      <c r="B42" s="11" t="s">
        <v>172</v>
      </c>
      <c r="C42" t="s">
        <v>96</v>
      </c>
      <c r="D42">
        <v>0</v>
      </c>
      <c r="E42">
        <v>0</v>
      </c>
      <c r="F42">
        <v>0</v>
      </c>
      <c r="G42">
        <v>0</v>
      </c>
      <c r="H42">
        <v>-143.806772</v>
      </c>
      <c r="I42">
        <v>-151.13610019999999</v>
      </c>
      <c r="J42">
        <v>-133.93101709999999</v>
      </c>
      <c r="K42">
        <v>-80.509434850000005</v>
      </c>
      <c r="L42">
        <v>-23.49258506</v>
      </c>
      <c r="M42">
        <v>186.8470877</v>
      </c>
      <c r="N42">
        <v>212.35313500000001</v>
      </c>
      <c r="O42">
        <v>-1958.258004</v>
      </c>
      <c r="P42">
        <v>-1868.5233490000001</v>
      </c>
      <c r="Q42">
        <v>-2577.5478859999998</v>
      </c>
      <c r="R42">
        <v>-3396.6123600000001</v>
      </c>
      <c r="S42">
        <v>-3071.7521769999998</v>
      </c>
      <c r="T42">
        <v>-6228.0864929999998</v>
      </c>
      <c r="U42">
        <v>-3035.0807669999999</v>
      </c>
      <c r="V42">
        <v>-3572.5269370000001</v>
      </c>
      <c r="W42">
        <v>-3315.6374350000001</v>
      </c>
      <c r="X42">
        <v>-3010.406426</v>
      </c>
      <c r="Y42">
        <v>-2702.5622189999999</v>
      </c>
      <c r="Z42">
        <v>-2460.772293</v>
      </c>
      <c r="AA42">
        <v>-2184.6366039999998</v>
      </c>
      <c r="AB42">
        <v>-1847.9968739999999</v>
      </c>
      <c r="AC42">
        <v>-1446.885534</v>
      </c>
      <c r="AD42">
        <v>-983.71252660000005</v>
      </c>
      <c r="AE42">
        <v>-460.92123900000001</v>
      </c>
      <c r="AF42">
        <v>114.46223259999999</v>
      </c>
      <c r="AG42">
        <v>734.99666500000001</v>
      </c>
      <c r="AH42">
        <v>1392.786472</v>
      </c>
      <c r="AI42">
        <v>2079.5847800000001</v>
      </c>
      <c r="AJ42">
        <v>2783.3321249999999</v>
      </c>
      <c r="AK42">
        <v>3496.1589079999999</v>
      </c>
      <c r="AL42">
        <v>4207.7812219999996</v>
      </c>
      <c r="AM42">
        <v>4909.2662209999999</v>
      </c>
      <c r="AN42">
        <v>5590.7970679999999</v>
      </c>
      <c r="AO42">
        <v>6257.5920349999997</v>
      </c>
      <c r="AP42">
        <v>6890.5452690000002</v>
      </c>
      <c r="AQ42">
        <v>7481.006386</v>
      </c>
      <c r="AR42">
        <v>8027.4162850000002</v>
      </c>
      <c r="AS42">
        <v>8526.4034360000005</v>
      </c>
      <c r="AT42">
        <v>8977.4572430000007</v>
      </c>
      <c r="AU42">
        <v>9386.1570240000001</v>
      </c>
      <c r="AV42">
        <v>9754.3890169999995</v>
      </c>
      <c r="AW42">
        <v>10085.07739</v>
      </c>
      <c r="AX42">
        <v>10389.77346</v>
      </c>
    </row>
    <row r="43" spans="1:50" x14ac:dyDescent="0.25">
      <c r="A43" s="7"/>
      <c r="B43" s="12" t="s">
        <v>175</v>
      </c>
      <c r="C43" t="s">
        <v>58</v>
      </c>
      <c r="F43">
        <v>906069.88089999999</v>
      </c>
      <c r="G43">
        <v>951714.97230000002</v>
      </c>
      <c r="H43">
        <v>989033.76</v>
      </c>
      <c r="I43">
        <v>993944.10620000004</v>
      </c>
      <c r="J43">
        <v>1010838.273</v>
      </c>
      <c r="K43">
        <v>1043390.209</v>
      </c>
      <c r="L43">
        <v>1070933.26</v>
      </c>
      <c r="M43">
        <v>1092664.8259999999</v>
      </c>
      <c r="N43">
        <v>1114143.469</v>
      </c>
      <c r="O43">
        <v>1136419.2080000001</v>
      </c>
      <c r="P43">
        <v>1171251.969</v>
      </c>
      <c r="Q43">
        <v>1219092.429</v>
      </c>
      <c r="R43">
        <v>1274944.0330000001</v>
      </c>
      <c r="S43">
        <v>1340563.2709999999</v>
      </c>
      <c r="T43">
        <v>1415441.1470000001</v>
      </c>
      <c r="U43">
        <v>1496754.013</v>
      </c>
      <c r="V43">
        <v>1574909.561</v>
      </c>
      <c r="W43">
        <v>1663744.71</v>
      </c>
      <c r="X43">
        <v>1752978.4140000001</v>
      </c>
      <c r="Y43">
        <v>1842199.2169999999</v>
      </c>
      <c r="Z43">
        <v>1926982.747</v>
      </c>
      <c r="AA43">
        <v>2012685.1769999999</v>
      </c>
      <c r="AB43">
        <v>2097827.9989999998</v>
      </c>
      <c r="AC43">
        <v>2181234.7239999999</v>
      </c>
      <c r="AD43">
        <v>2262622.1830000002</v>
      </c>
      <c r="AE43">
        <v>2342941.551</v>
      </c>
      <c r="AF43">
        <v>2421287.7480000001</v>
      </c>
      <c r="AG43">
        <v>2497619.4950000001</v>
      </c>
      <c r="AH43">
        <v>2572399.91</v>
      </c>
      <c r="AI43">
        <v>2646831.0329999998</v>
      </c>
      <c r="AJ43">
        <v>2720227.6749999998</v>
      </c>
      <c r="AK43">
        <v>2792880.7769999998</v>
      </c>
      <c r="AL43">
        <v>2866437.7050000001</v>
      </c>
      <c r="AM43">
        <v>2941047.3489999999</v>
      </c>
      <c r="AN43">
        <v>3016796.3450000002</v>
      </c>
      <c r="AO43">
        <v>3094972.5430000001</v>
      </c>
      <c r="AP43">
        <v>3175265.1850000001</v>
      </c>
      <c r="AQ43">
        <v>3258268.54</v>
      </c>
      <c r="AR43">
        <v>3345395.051</v>
      </c>
      <c r="AS43">
        <v>3436057.3939999999</v>
      </c>
      <c r="AT43">
        <v>3531118.605</v>
      </c>
      <c r="AU43">
        <v>3631417.6639999999</v>
      </c>
      <c r="AV43">
        <v>3736762.4920000001</v>
      </c>
      <c r="AW43">
        <v>3847612.56</v>
      </c>
      <c r="AX43">
        <v>3968152.8960000002</v>
      </c>
    </row>
    <row r="44" spans="1:50" x14ac:dyDescent="0.25">
      <c r="A44" s="7"/>
      <c r="B44" s="12" t="s">
        <v>176</v>
      </c>
      <c r="C44" t="s">
        <v>59</v>
      </c>
      <c r="D44">
        <v>6736.0217489371698</v>
      </c>
      <c r="E44">
        <v>6981.0541720832098</v>
      </c>
      <c r="F44">
        <v>7235</v>
      </c>
      <c r="G44">
        <v>7498.1876789999997</v>
      </c>
      <c r="H44">
        <v>7885.6988110000002</v>
      </c>
      <c r="I44">
        <v>7970.4060909999998</v>
      </c>
      <c r="J44">
        <v>7558.0625620000001</v>
      </c>
      <c r="K44">
        <v>7687.2097389999999</v>
      </c>
      <c r="L44">
        <v>8075.8685809999997</v>
      </c>
      <c r="M44">
        <v>8332.9744279999995</v>
      </c>
      <c r="N44">
        <v>8569.6330460000008</v>
      </c>
      <c r="O44">
        <v>8908.4637669999902</v>
      </c>
      <c r="P44">
        <v>9278.9769570000008</v>
      </c>
      <c r="Q44">
        <v>9875.4075059999996</v>
      </c>
      <c r="R44">
        <v>10480.292750000001</v>
      </c>
      <c r="S44">
        <v>11058.95154</v>
      </c>
      <c r="T44">
        <v>11711.16286</v>
      </c>
      <c r="U44">
        <v>12418.557940000001</v>
      </c>
      <c r="V44">
        <v>12847.74063</v>
      </c>
      <c r="W44">
        <v>13128.774359999999</v>
      </c>
      <c r="X44">
        <v>13478.269179999999</v>
      </c>
      <c r="Y44">
        <v>13865.4486</v>
      </c>
      <c r="Z44">
        <v>14295.53327</v>
      </c>
      <c r="AA44">
        <v>14781.421679999999</v>
      </c>
      <c r="AB44">
        <v>15350.57965</v>
      </c>
      <c r="AC44">
        <v>15982.39042</v>
      </c>
      <c r="AD44">
        <v>16646.19254</v>
      </c>
      <c r="AE44">
        <v>17314.552769999998</v>
      </c>
      <c r="AF44">
        <v>17972.29423</v>
      </c>
      <c r="AG44">
        <v>18586.21401</v>
      </c>
      <c r="AH44">
        <v>19147.070510000001</v>
      </c>
      <c r="AI44">
        <v>19655.578669999999</v>
      </c>
      <c r="AJ44">
        <v>20130.15481</v>
      </c>
      <c r="AK44">
        <v>20565.607329999999</v>
      </c>
      <c r="AL44">
        <v>20979.51539</v>
      </c>
      <c r="AM44">
        <v>21405.23331</v>
      </c>
      <c r="AN44">
        <v>21853.922429999999</v>
      </c>
      <c r="AO44">
        <v>22330.466670000002</v>
      </c>
      <c r="AP44">
        <v>22842.563259999999</v>
      </c>
      <c r="AQ44">
        <v>23390.28285</v>
      </c>
      <c r="AR44">
        <v>23976.45622</v>
      </c>
      <c r="AS44">
        <v>24612.620859999999</v>
      </c>
      <c r="AT44">
        <v>25285.24253</v>
      </c>
      <c r="AU44">
        <v>26000.115290000002</v>
      </c>
      <c r="AV44">
        <v>26758.723610000001</v>
      </c>
      <c r="AW44">
        <v>27557.046170000001</v>
      </c>
      <c r="AX44">
        <v>28399.2863</v>
      </c>
    </row>
    <row r="45" spans="1:50" x14ac:dyDescent="0.25">
      <c r="A45" s="7"/>
      <c r="B45" s="12" t="s">
        <v>177</v>
      </c>
      <c r="C45" t="s">
        <v>60</v>
      </c>
      <c r="D45">
        <v>130354.82254187101</v>
      </c>
      <c r="E45">
        <v>135096.665609888</v>
      </c>
      <c r="F45">
        <v>140011.01019999999</v>
      </c>
      <c r="G45">
        <v>152251.00769999999</v>
      </c>
      <c r="H45">
        <v>164469.1771</v>
      </c>
      <c r="I45">
        <v>172196.9284</v>
      </c>
      <c r="J45">
        <v>179439.45170000001</v>
      </c>
      <c r="K45">
        <v>189384.69949999999</v>
      </c>
      <c r="L45">
        <v>200459.82920000001</v>
      </c>
      <c r="M45">
        <v>210717.9958</v>
      </c>
      <c r="N45">
        <v>214123.15030000001</v>
      </c>
      <c r="O45">
        <v>217818.20970000001</v>
      </c>
      <c r="P45">
        <v>222400.2445</v>
      </c>
      <c r="Q45">
        <v>230036.31649999999</v>
      </c>
      <c r="R45">
        <v>239239.3811</v>
      </c>
      <c r="S45">
        <v>251684.68659999999</v>
      </c>
      <c r="T45">
        <v>265880.34889999998</v>
      </c>
      <c r="U45">
        <v>281958.88939999999</v>
      </c>
      <c r="V45">
        <v>297665.51400000002</v>
      </c>
      <c r="W45">
        <v>314444.39399999997</v>
      </c>
      <c r="X45">
        <v>331647.72879999998</v>
      </c>
      <c r="Y45">
        <v>348864.52529999998</v>
      </c>
      <c r="Z45">
        <v>365582.07490000001</v>
      </c>
      <c r="AA45">
        <v>382251.7047</v>
      </c>
      <c r="AB45">
        <v>398869.10379999998</v>
      </c>
      <c r="AC45">
        <v>415254.16769999999</v>
      </c>
      <c r="AD45">
        <v>431327.56699999998</v>
      </c>
      <c r="AE45">
        <v>447162.26909999998</v>
      </c>
      <c r="AF45">
        <v>462666.96919999999</v>
      </c>
      <c r="AG45">
        <v>477784.1496</v>
      </c>
      <c r="AH45">
        <v>492566.5281</v>
      </c>
      <c r="AI45">
        <v>507165.80099999998</v>
      </c>
      <c r="AJ45">
        <v>521646.27340000001</v>
      </c>
      <c r="AK45">
        <v>536039.97069999995</v>
      </c>
      <c r="AL45">
        <v>550463.90370000002</v>
      </c>
      <c r="AM45">
        <v>565102.11159999995</v>
      </c>
      <c r="AN45">
        <v>580034.54139999999</v>
      </c>
      <c r="AO45">
        <v>595453.14020000002</v>
      </c>
      <c r="AP45">
        <v>611405.97329999995</v>
      </c>
      <c r="AQ45">
        <v>627932.70409999997</v>
      </c>
      <c r="AR45">
        <v>645217.88329999999</v>
      </c>
      <c r="AS45">
        <v>663318.83600000001</v>
      </c>
      <c r="AT45">
        <v>682332.62569999998</v>
      </c>
      <c r="AU45">
        <v>702400.88159999996</v>
      </c>
      <c r="AV45">
        <v>723566.99800000002</v>
      </c>
      <c r="AW45">
        <v>745867.00899999996</v>
      </c>
      <c r="AX45">
        <v>769704.44389999995</v>
      </c>
    </row>
    <row r="46" spans="1:50" x14ac:dyDescent="0.25">
      <c r="A46" s="7"/>
      <c r="B46" s="12"/>
      <c r="C46" t="s">
        <v>61</v>
      </c>
      <c r="D46">
        <v>16317.279498531099</v>
      </c>
      <c r="E46">
        <v>16910.843872830701</v>
      </c>
      <c r="F46">
        <v>17526.00128</v>
      </c>
      <c r="G46">
        <v>18254.119170000002</v>
      </c>
      <c r="H46">
        <v>19033.136559999999</v>
      </c>
      <c r="I46">
        <v>19257.598300000001</v>
      </c>
      <c r="J46">
        <v>19414.960279999999</v>
      </c>
      <c r="K46">
        <v>19845.628290000001</v>
      </c>
      <c r="L46">
        <v>20364.781029999998</v>
      </c>
      <c r="M46">
        <v>20772.632750000001</v>
      </c>
      <c r="N46">
        <v>21201.239369999999</v>
      </c>
      <c r="O46">
        <v>21656.55226</v>
      </c>
      <c r="P46">
        <v>22209.19153</v>
      </c>
      <c r="Q46">
        <v>23061.319500000001</v>
      </c>
      <c r="R46">
        <v>24125.926340000002</v>
      </c>
      <c r="S46">
        <v>25336.928550000001</v>
      </c>
      <c r="T46">
        <v>26734.867050000001</v>
      </c>
      <c r="U46">
        <v>28311.41588</v>
      </c>
      <c r="V46">
        <v>29849.968430000001</v>
      </c>
      <c r="W46">
        <v>31492.909729999999</v>
      </c>
      <c r="X46">
        <v>33176.307999999997</v>
      </c>
      <c r="Y46">
        <v>34859.951659999999</v>
      </c>
      <c r="Z46">
        <v>36497.290180000004</v>
      </c>
      <c r="AA46">
        <v>38130.806449999996</v>
      </c>
      <c r="AB46">
        <v>39759.870170000002</v>
      </c>
      <c r="AC46">
        <v>41366.434930000003</v>
      </c>
      <c r="AD46">
        <v>42942.443399999996</v>
      </c>
      <c r="AE46">
        <v>44494.683929999999</v>
      </c>
      <c r="AF46">
        <v>46014.075349999999</v>
      </c>
      <c r="AG46">
        <v>47494.953269999998</v>
      </c>
      <c r="AH46">
        <v>48942.482519999998</v>
      </c>
      <c r="AI46">
        <v>50371.675719999999</v>
      </c>
      <c r="AJ46">
        <v>51789.203139999998</v>
      </c>
      <c r="AK46">
        <v>53197.908539999997</v>
      </c>
      <c r="AL46">
        <v>54609.385739999998</v>
      </c>
      <c r="AM46">
        <v>56041.804940000002</v>
      </c>
      <c r="AN46">
        <v>57503.10411</v>
      </c>
      <c r="AO46">
        <v>59012.124589999999</v>
      </c>
      <c r="AP46">
        <v>60573.819289999999</v>
      </c>
      <c r="AQ46">
        <v>62192.145669999998</v>
      </c>
      <c r="AR46">
        <v>63885.36909</v>
      </c>
      <c r="AS46">
        <v>65659.171830000007</v>
      </c>
      <c r="AT46">
        <v>67523.144709999906</v>
      </c>
      <c r="AU46">
        <v>69491.321970000005</v>
      </c>
      <c r="AV46">
        <v>71567.997740000006</v>
      </c>
      <c r="AW46">
        <v>73756.756890000004</v>
      </c>
      <c r="AX46">
        <v>76097.481539999906</v>
      </c>
    </row>
    <row r="47" spans="1:50" x14ac:dyDescent="0.25">
      <c r="A47" s="7"/>
      <c r="B47" s="12" t="s">
        <v>178</v>
      </c>
      <c r="C47" t="s">
        <v>152</v>
      </c>
      <c r="D47">
        <v>13404.850866274901</v>
      </c>
      <c r="E47">
        <v>13892.4714845119</v>
      </c>
      <c r="F47">
        <v>14397.8299999998</v>
      </c>
      <c r="G47">
        <v>14921.5716541151</v>
      </c>
      <c r="H47">
        <v>15464.3651598119</v>
      </c>
      <c r="I47">
        <v>16026.903555434101</v>
      </c>
      <c r="J47">
        <v>16609.905089586799</v>
      </c>
      <c r="K47">
        <v>17214.114138194702</v>
      </c>
      <c r="L47">
        <v>17840.302154921301</v>
      </c>
      <c r="M47">
        <v>18489.2686561603</v>
      </c>
      <c r="N47">
        <v>19161.842241857601</v>
      </c>
      <c r="O47">
        <v>19858.8816534666</v>
      </c>
      <c r="P47">
        <v>20581.2768703892</v>
      </c>
      <c r="Q47">
        <v>21329.950246300901</v>
      </c>
      <c r="R47">
        <v>22105.857686810599</v>
      </c>
      <c r="S47">
        <v>22909.9898699609</v>
      </c>
      <c r="T47">
        <v>23743.373511124701</v>
      </c>
      <c r="U47">
        <v>24607.072673914801</v>
      </c>
      <c r="V47">
        <v>25502.190128779199</v>
      </c>
      <c r="W47">
        <v>26429.8687610181</v>
      </c>
      <c r="X47">
        <v>27391.293030018802</v>
      </c>
      <c r="Y47">
        <v>28387.690481572099</v>
      </c>
      <c r="Z47">
        <v>29420.333315202599</v>
      </c>
      <c r="AA47">
        <v>30490.540008511802</v>
      </c>
      <c r="AB47">
        <v>31599.677000608899</v>
      </c>
      <c r="AC47">
        <v>32749.160436779999</v>
      </c>
      <c r="AD47">
        <v>33940.457976620703</v>
      </c>
      <c r="AE47">
        <v>35175.090667943303</v>
      </c>
      <c r="AF47">
        <v>36454.634888849097</v>
      </c>
      <c r="AG47">
        <v>37780.724360446802</v>
      </c>
      <c r="AH47">
        <v>39155.052232786802</v>
      </c>
      <c r="AI47">
        <v>40579.373246673596</v>
      </c>
      <c r="AJ47">
        <v>42055.505974117499</v>
      </c>
      <c r="AK47">
        <v>43585.335140286297</v>
      </c>
      <c r="AL47">
        <v>45170.814029920497</v>
      </c>
      <c r="AM47">
        <v>46813.966981286299</v>
      </c>
      <c r="AN47">
        <v>48516.891970849101</v>
      </c>
      <c r="AO47">
        <v>50281.763291967902</v>
      </c>
      <c r="AP47">
        <v>52110.834331031998</v>
      </c>
      <c r="AQ47">
        <v>54006.440444582498</v>
      </c>
      <c r="AR47">
        <v>55971.001941094401</v>
      </c>
      <c r="AS47">
        <v>58007.027171224101</v>
      </c>
      <c r="AT47">
        <v>60117.115730469901</v>
      </c>
      <c r="AU47">
        <v>62303.961778333702</v>
      </c>
      <c r="AV47">
        <v>64570.357478221798</v>
      </c>
      <c r="AW47">
        <v>66919.196562476704</v>
      </c>
      <c r="AX47">
        <v>69353.478027093006</v>
      </c>
    </row>
    <row r="48" spans="1:50" x14ac:dyDescent="0.25">
      <c r="A48" s="7"/>
      <c r="B48" s="12" t="s">
        <v>179</v>
      </c>
      <c r="C48" t="s">
        <v>84</v>
      </c>
      <c r="D48">
        <v>190620.570684056</v>
      </c>
      <c r="E48">
        <v>197554.66651644601</v>
      </c>
      <c r="F48">
        <v>204740.981641789</v>
      </c>
      <c r="G48">
        <v>214132.551837946</v>
      </c>
      <c r="H48">
        <v>218719.381552087</v>
      </c>
      <c r="I48">
        <v>213896.304773582</v>
      </c>
      <c r="J48">
        <v>221042.30025132699</v>
      </c>
      <c r="K48">
        <v>227739.26326392399</v>
      </c>
      <c r="L48">
        <v>229980.51859480399</v>
      </c>
      <c r="M48">
        <v>231897.01527391301</v>
      </c>
      <c r="N48">
        <v>241298.42837452999</v>
      </c>
      <c r="O48">
        <v>248369.76138154601</v>
      </c>
      <c r="P48">
        <v>258260.04651870899</v>
      </c>
      <c r="Q48">
        <v>270098.16471520602</v>
      </c>
      <c r="R48">
        <v>284616.70038942999</v>
      </c>
      <c r="S48">
        <v>295708.07340347301</v>
      </c>
      <c r="T48">
        <v>307694.416115631</v>
      </c>
      <c r="U48">
        <v>322534.675383578</v>
      </c>
      <c r="V48">
        <v>336629.18068757397</v>
      </c>
      <c r="W48">
        <v>354800.37535727897</v>
      </c>
      <c r="X48">
        <v>369545.50180330302</v>
      </c>
      <c r="Y48">
        <v>384423.33995320601</v>
      </c>
      <c r="Z48">
        <v>396763.08475820598</v>
      </c>
      <c r="AA48">
        <v>410374.06536992203</v>
      </c>
      <c r="AB48">
        <v>424193.72286807798</v>
      </c>
      <c r="AC48">
        <v>437889.32966708002</v>
      </c>
      <c r="AD48">
        <v>451456.684206723</v>
      </c>
      <c r="AE48">
        <v>465239.51971992297</v>
      </c>
      <c r="AF48">
        <v>478558.39024488901</v>
      </c>
      <c r="AG48">
        <v>491509.87928769499</v>
      </c>
      <c r="AH48">
        <v>504164.37390328001</v>
      </c>
      <c r="AI48">
        <v>516972.54199631599</v>
      </c>
      <c r="AJ48">
        <v>529294.78098882094</v>
      </c>
      <c r="AK48">
        <v>541407.45939530001</v>
      </c>
      <c r="AL48">
        <v>553980.13581853802</v>
      </c>
      <c r="AM48">
        <v>566679.11562012904</v>
      </c>
      <c r="AN48">
        <v>579498.82761544501</v>
      </c>
      <c r="AO48">
        <v>593013.63130298106</v>
      </c>
      <c r="AP48">
        <v>606703.67447767395</v>
      </c>
      <c r="AQ48">
        <v>620846.28974583698</v>
      </c>
      <c r="AR48">
        <v>635941.64558552601</v>
      </c>
      <c r="AS48">
        <v>651349.02212109906</v>
      </c>
      <c r="AT48">
        <v>667552.102595957</v>
      </c>
      <c r="AU48">
        <v>684701.12644015695</v>
      </c>
      <c r="AV48">
        <v>702510.64178776403</v>
      </c>
      <c r="AW48">
        <v>721174.010593249</v>
      </c>
      <c r="AX48">
        <v>742625.62773035897</v>
      </c>
    </row>
    <row r="49" spans="1:50" x14ac:dyDescent="0.25">
      <c r="A49" s="7"/>
      <c r="B49" s="12" t="s">
        <v>169</v>
      </c>
      <c r="C49" t="s">
        <v>85</v>
      </c>
      <c r="D49">
        <v>70157.970821169307</v>
      </c>
      <c r="E49">
        <v>72710.067330660706</v>
      </c>
      <c r="F49">
        <v>75355.020281951205</v>
      </c>
      <c r="G49">
        <v>79133.124198131205</v>
      </c>
      <c r="H49">
        <v>80902.326386084096</v>
      </c>
      <c r="I49">
        <v>77422.136215632898</v>
      </c>
      <c r="J49">
        <v>80822.7845800793</v>
      </c>
      <c r="K49">
        <v>83529.417834228603</v>
      </c>
      <c r="L49">
        <v>84608.003849027795</v>
      </c>
      <c r="M49">
        <v>85641.844123957504</v>
      </c>
      <c r="N49">
        <v>87588.253818662502</v>
      </c>
      <c r="O49">
        <v>89706.066507382304</v>
      </c>
      <c r="P49">
        <v>93380.458693909401</v>
      </c>
      <c r="Q49">
        <v>97631.813213039204</v>
      </c>
      <c r="R49">
        <v>102644.983104934</v>
      </c>
      <c r="S49">
        <v>108340.413890753</v>
      </c>
      <c r="T49">
        <v>113980.354845408</v>
      </c>
      <c r="U49">
        <v>119659.992274345</v>
      </c>
      <c r="V49">
        <v>125692.259322798</v>
      </c>
      <c r="W49">
        <v>132758.34651052099</v>
      </c>
      <c r="X49">
        <v>139897.04885193901</v>
      </c>
      <c r="Y49">
        <v>147090.543850911</v>
      </c>
      <c r="Z49">
        <v>153753.61975580899</v>
      </c>
      <c r="AA49">
        <v>160575.82049083401</v>
      </c>
      <c r="AB49">
        <v>167366.411779168</v>
      </c>
      <c r="AC49">
        <v>174045.348401917</v>
      </c>
      <c r="AD49">
        <v>180598.52240320001</v>
      </c>
      <c r="AE49">
        <v>187141.104787658</v>
      </c>
      <c r="AF49">
        <v>193509.04263530701</v>
      </c>
      <c r="AG49">
        <v>199762.62638458499</v>
      </c>
      <c r="AH49">
        <v>205931.328687286</v>
      </c>
      <c r="AI49">
        <v>212108.84181149799</v>
      </c>
      <c r="AJ49">
        <v>218230.931929504</v>
      </c>
      <c r="AK49">
        <v>224361.16421602899</v>
      </c>
      <c r="AL49">
        <v>230624.07236307801</v>
      </c>
      <c r="AM49">
        <v>236994.08006093401</v>
      </c>
      <c r="AN49">
        <v>243488.34602790099</v>
      </c>
      <c r="AO49">
        <v>250189.47325786701</v>
      </c>
      <c r="AP49">
        <v>257088.813477752</v>
      </c>
      <c r="AQ49">
        <v>264233.34283510799</v>
      </c>
      <c r="AR49">
        <v>271721.82787065202</v>
      </c>
      <c r="AS49">
        <v>279479.87381295499</v>
      </c>
      <c r="AT49">
        <v>287636.90336053801</v>
      </c>
      <c r="AU49">
        <v>296191.74224431801</v>
      </c>
      <c r="AV49">
        <v>305139.98657307599</v>
      </c>
      <c r="AW49">
        <v>314531.06530817499</v>
      </c>
      <c r="AX49">
        <v>324690.61625581997</v>
      </c>
    </row>
    <row r="50" spans="1:50" x14ac:dyDescent="0.25">
      <c r="A50" s="7"/>
      <c r="B50" s="12" t="s">
        <v>180</v>
      </c>
      <c r="C50" t="s">
        <v>86</v>
      </c>
      <c r="F50">
        <v>41720</v>
      </c>
      <c r="G50">
        <v>43237.680986312</v>
      </c>
      <c r="H50">
        <v>46441.757918443698</v>
      </c>
      <c r="I50">
        <v>44851.834809330197</v>
      </c>
      <c r="J50">
        <v>39906.5172871295</v>
      </c>
      <c r="K50">
        <v>44154.446138384301</v>
      </c>
      <c r="L50">
        <v>48321.270305871003</v>
      </c>
      <c r="M50">
        <v>48450.041893234797</v>
      </c>
      <c r="N50">
        <v>49525.563934835598</v>
      </c>
      <c r="O50">
        <v>52195.1239998983</v>
      </c>
      <c r="P50">
        <v>54115.7992119829</v>
      </c>
      <c r="Q50">
        <v>58924.151930383501</v>
      </c>
      <c r="R50">
        <v>61276.681915291301</v>
      </c>
      <c r="S50">
        <v>64820.056033217901</v>
      </c>
      <c r="T50">
        <v>68837.506483911595</v>
      </c>
      <c r="U50">
        <v>72968.188545864294</v>
      </c>
      <c r="V50">
        <v>73278.380214227407</v>
      </c>
      <c r="W50">
        <v>74136.585094821305</v>
      </c>
      <c r="X50">
        <v>77062.404082089401</v>
      </c>
      <c r="Y50">
        <v>79811.933957508299</v>
      </c>
      <c r="Z50">
        <v>82768.152231059095</v>
      </c>
      <c r="AA50">
        <v>86034.573854745599</v>
      </c>
      <c r="AB50">
        <v>89843.405053632698</v>
      </c>
      <c r="AC50">
        <v>93824.415816309702</v>
      </c>
      <c r="AD50">
        <v>97720.601598219801</v>
      </c>
      <c r="AE50">
        <v>101443.214935447</v>
      </c>
      <c r="AF50">
        <v>105046.80722565101</v>
      </c>
      <c r="AG50">
        <v>108238.407031633</v>
      </c>
      <c r="AH50">
        <v>111155.33619365</v>
      </c>
      <c r="AI50">
        <v>113864.111527819</v>
      </c>
      <c r="AJ50">
        <v>116577.320898855</v>
      </c>
      <c r="AK50">
        <v>119053.91228958601</v>
      </c>
      <c r="AL50">
        <v>121561.565461294</v>
      </c>
      <c r="AM50">
        <v>124371.914289571</v>
      </c>
      <c r="AN50">
        <v>127343.892197637</v>
      </c>
      <c r="AO50">
        <v>130454.99455451799</v>
      </c>
      <c r="AP50">
        <v>133778.878898575</v>
      </c>
      <c r="AQ50">
        <v>137254.16353291401</v>
      </c>
      <c r="AR50">
        <v>140927.75338943599</v>
      </c>
      <c r="AS50">
        <v>144932.344407233</v>
      </c>
      <c r="AT50">
        <v>149000.15594249699</v>
      </c>
      <c r="AU50">
        <v>153310.48168852899</v>
      </c>
      <c r="AV50">
        <v>157835.88681358501</v>
      </c>
      <c r="AW50">
        <v>162543.074981457</v>
      </c>
      <c r="AX50">
        <v>167497.20232554799</v>
      </c>
    </row>
    <row r="51" spans="1:50" x14ac:dyDescent="0.25">
      <c r="A51" s="7"/>
      <c r="B51" s="12" t="s">
        <v>162</v>
      </c>
      <c r="C51" t="s">
        <v>155</v>
      </c>
      <c r="D51">
        <v>344617.10715415998</v>
      </c>
      <c r="E51">
        <v>357153.04720466299</v>
      </c>
      <c r="F51">
        <v>370145.037130146</v>
      </c>
      <c r="G51">
        <v>386971.632856588</v>
      </c>
      <c r="H51">
        <v>400857.32442574302</v>
      </c>
      <c r="I51">
        <v>402231.57664758503</v>
      </c>
      <c r="J51">
        <v>405363.35769021302</v>
      </c>
      <c r="K51">
        <v>410829.59311956499</v>
      </c>
      <c r="L51">
        <v>415363.47804266802</v>
      </c>
      <c r="M51">
        <v>420788.42127915</v>
      </c>
      <c r="N51">
        <v>425096.60287809803</v>
      </c>
      <c r="O51">
        <v>429926.19008681801</v>
      </c>
      <c r="P51">
        <v>439835.19545406901</v>
      </c>
      <c r="Q51">
        <v>455242.88851728901</v>
      </c>
      <c r="R51">
        <v>477185.078462301</v>
      </c>
      <c r="S51">
        <v>506756.96190284699</v>
      </c>
      <c r="T51">
        <v>542859.08618594403</v>
      </c>
      <c r="U51">
        <v>580157.92667198996</v>
      </c>
      <c r="V51">
        <v>618671.02672528895</v>
      </c>
      <c r="W51">
        <v>659999.89854300302</v>
      </c>
      <c r="X51">
        <v>701723.48430218699</v>
      </c>
      <c r="Y51">
        <v>743246.30847165897</v>
      </c>
      <c r="Z51">
        <v>783611.54429367895</v>
      </c>
      <c r="AA51">
        <v>822921.35545912897</v>
      </c>
      <c r="AB51">
        <v>860848.89233423502</v>
      </c>
      <c r="AC51">
        <v>897373.562301661</v>
      </c>
      <c r="AD51">
        <v>932666.40541161899</v>
      </c>
      <c r="AE51">
        <v>967293.556101272</v>
      </c>
      <c r="AF51">
        <v>1001115.28448205</v>
      </c>
      <c r="AG51">
        <v>1034249.9261307</v>
      </c>
      <c r="AH51">
        <v>1066782.3599032401</v>
      </c>
      <c r="AI51">
        <v>1099021.9909586799</v>
      </c>
      <c r="AJ51">
        <v>1130664.2214131199</v>
      </c>
      <c r="AK51">
        <v>1161817.16843452</v>
      </c>
      <c r="AL51">
        <v>1192941.5959282401</v>
      </c>
      <c r="AM51">
        <v>1224128.46611903</v>
      </c>
      <c r="AN51">
        <v>1255558.8455743301</v>
      </c>
      <c r="AO51">
        <v>1287664.7288570099</v>
      </c>
      <c r="AP51">
        <v>1320546.1982084401</v>
      </c>
      <c r="AQ51">
        <v>1354525.4011035</v>
      </c>
      <c r="AR51">
        <v>1390157.7341042701</v>
      </c>
      <c r="AS51">
        <v>1427392.8568055099</v>
      </c>
      <c r="AT51">
        <v>1466592.9038517401</v>
      </c>
      <c r="AU51">
        <v>1508046.3079625401</v>
      </c>
      <c r="AV51">
        <v>1551775.18583449</v>
      </c>
      <c r="AW51">
        <v>1597952.6064923699</v>
      </c>
      <c r="AX51">
        <v>1647919.8125771601</v>
      </c>
    </row>
    <row r="52" spans="1:50" x14ac:dyDescent="0.25">
      <c r="A52" s="7"/>
      <c r="B52" s="12" t="s">
        <v>181</v>
      </c>
      <c r="C52" t="s">
        <v>156</v>
      </c>
      <c r="D52">
        <v>258421.16665127801</v>
      </c>
      <c r="E52">
        <v>267821.60611196997</v>
      </c>
      <c r="F52">
        <v>277564.00084073399</v>
      </c>
      <c r="G52">
        <v>287254.41193810001</v>
      </c>
      <c r="H52">
        <v>296586.30802409502</v>
      </c>
      <c r="I52">
        <v>310832.63793439802</v>
      </c>
      <c r="J52">
        <v>315429.38925732399</v>
      </c>
      <c r="K52">
        <v>321228.05390766601</v>
      </c>
      <c r="L52">
        <v>328940.36601030303</v>
      </c>
      <c r="M52">
        <v>335996.58379817201</v>
      </c>
      <c r="N52">
        <v>339650.35768378002</v>
      </c>
      <c r="O52">
        <v>343274.29584336799</v>
      </c>
      <c r="P52">
        <v>351239.76753400097</v>
      </c>
      <c r="Q52">
        <v>360829.09572777199</v>
      </c>
      <c r="R52">
        <v>373240.69532279001</v>
      </c>
      <c r="S52">
        <v>390898.31650908501</v>
      </c>
      <c r="T52">
        <v>411772.85039297002</v>
      </c>
      <c r="U52">
        <v>435121.39077986003</v>
      </c>
      <c r="V52">
        <v>460698.82654226897</v>
      </c>
      <c r="W52">
        <v>488964.46933063801</v>
      </c>
      <c r="X52">
        <v>519189.76012788602</v>
      </c>
      <c r="Y52">
        <v>549920.857151445</v>
      </c>
      <c r="Z52">
        <v>580752.56128948403</v>
      </c>
      <c r="AA52">
        <v>610765.10748054797</v>
      </c>
      <c r="AB52">
        <v>639553.37460377498</v>
      </c>
      <c r="AC52">
        <v>666896.12689692702</v>
      </c>
      <c r="AD52">
        <v>692800.43681779795</v>
      </c>
      <c r="AE52">
        <v>717416.04889580898</v>
      </c>
      <c r="AF52">
        <v>741154.00867538899</v>
      </c>
      <c r="AG52">
        <v>764269.81851157802</v>
      </c>
      <c r="AH52">
        <v>787036.85948568396</v>
      </c>
      <c r="AI52">
        <v>809761.25881258305</v>
      </c>
      <c r="AJ52">
        <v>832657.11034626502</v>
      </c>
      <c r="AK52">
        <v>855895.07260444097</v>
      </c>
      <c r="AL52">
        <v>879483.50890854897</v>
      </c>
      <c r="AM52">
        <v>903455.61867994699</v>
      </c>
      <c r="AN52">
        <v>927844.32957517495</v>
      </c>
      <c r="AO52">
        <v>952788.66457032599</v>
      </c>
      <c r="AP52">
        <v>978426.50052994897</v>
      </c>
      <c r="AQ52">
        <v>1004803.70993707</v>
      </c>
      <c r="AR52">
        <v>1032056.11321062</v>
      </c>
      <c r="AS52">
        <v>1060330.9158177699</v>
      </c>
      <c r="AT52">
        <v>1089828.5405516599</v>
      </c>
      <c r="AU52">
        <v>1120792.7665440999</v>
      </c>
      <c r="AV52">
        <v>1153438.3689327301</v>
      </c>
      <c r="AW52">
        <v>1187901.0662463701</v>
      </c>
      <c r="AX52">
        <v>1224388.7835468899</v>
      </c>
    </row>
    <row r="53" spans="1:50" ht="15.75" thickBot="1" x14ac:dyDescent="0.3">
      <c r="A53" s="8"/>
      <c r="B53" s="13" t="s">
        <v>182</v>
      </c>
      <c r="C53" t="s">
        <v>157</v>
      </c>
      <c r="D53">
        <v>-225891.81435188401</v>
      </c>
      <c r="E53">
        <v>-234108.95210804199</v>
      </c>
      <c r="F53">
        <v>-242625.00038203501</v>
      </c>
      <c r="G53">
        <v>-251939.31538990801</v>
      </c>
      <c r="H53">
        <v>-261325.71598559601</v>
      </c>
      <c r="I53">
        <v>-270742.22006693302</v>
      </c>
      <c r="J53">
        <v>-274748.45595789299</v>
      </c>
      <c r="K53">
        <v>-278222.21684356098</v>
      </c>
      <c r="L53">
        <v>-283021.15750914102</v>
      </c>
      <c r="M53">
        <v>-288421.95210144197</v>
      </c>
      <c r="N53">
        <v>-292071.60310072399</v>
      </c>
      <c r="O53">
        <v>-295294.336853799</v>
      </c>
      <c r="P53">
        <v>-300048.98864721099</v>
      </c>
      <c r="Q53">
        <v>-307936.67876036</v>
      </c>
      <c r="R53">
        <v>-319971.56414617598</v>
      </c>
      <c r="S53">
        <v>-336951.10733754002</v>
      </c>
      <c r="T53">
        <v>-357772.81964217901</v>
      </c>
      <c r="U53">
        <v>-380984.096264461</v>
      </c>
      <c r="V53">
        <v>-405925.52524746198</v>
      </c>
      <c r="W53">
        <v>-432410.91154705401</v>
      </c>
      <c r="X53">
        <v>-460133.38430910802</v>
      </c>
      <c r="Y53">
        <v>-488271.38310508401</v>
      </c>
      <c r="Z53">
        <v>-516461.44685458997</v>
      </c>
      <c r="AA53">
        <v>-543640.21817969496</v>
      </c>
      <c r="AB53">
        <v>-569557.03811807802</v>
      </c>
      <c r="AC53">
        <v>-594146.212923866</v>
      </c>
      <c r="AD53">
        <v>-617477.128128718</v>
      </c>
      <c r="AE53">
        <v>-639738.48928677</v>
      </c>
      <c r="AF53">
        <v>-661203.75862424495</v>
      </c>
      <c r="AG53">
        <v>-682057.20410984301</v>
      </c>
      <c r="AH53">
        <v>-702481.48128620896</v>
      </c>
      <c r="AI53">
        <v>-722670.14037847403</v>
      </c>
      <c r="AJ53">
        <v>-742817.82759385905</v>
      </c>
      <c r="AK53">
        <v>-763042.821530313</v>
      </c>
      <c r="AL53">
        <v>-783376.79254069296</v>
      </c>
      <c r="AM53">
        <v>-803944.96272656403</v>
      </c>
      <c r="AN53">
        <v>-824846.35610334005</v>
      </c>
      <c r="AO53">
        <v>-846216.444417294</v>
      </c>
      <c r="AP53">
        <v>-868212.07013308594</v>
      </c>
      <c r="AQ53">
        <v>-890915.94010700297</v>
      </c>
      <c r="AR53">
        <v>-914460.73336327402</v>
      </c>
      <c r="AS53">
        <v>-939025.27522967197</v>
      </c>
      <c r="AT53">
        <v>-964750.12951126101</v>
      </c>
      <c r="AU53">
        <v>-991821.04139753699</v>
      </c>
      <c r="AV53">
        <v>-1020401.6552494999</v>
      </c>
      <c r="AW53">
        <v>-1050589.27246628</v>
      </c>
      <c r="AX53">
        <v>-1082523.8359530801</v>
      </c>
    </row>
    <row r="54" spans="1:50" x14ac:dyDescent="0.25">
      <c r="B54" s="2"/>
      <c r="C54" t="s">
        <v>0</v>
      </c>
      <c r="E54">
        <v>912128.34170305706</v>
      </c>
      <c r="F54">
        <v>945307.98230000003</v>
      </c>
      <c r="G54">
        <v>985775.72649999999</v>
      </c>
      <c r="H54">
        <v>1027076.576</v>
      </c>
      <c r="I54">
        <v>1056416.564</v>
      </c>
      <c r="J54">
        <v>1080306.9350000001</v>
      </c>
      <c r="K54">
        <v>1114024.916</v>
      </c>
      <c r="L54">
        <v>1152348.4820000001</v>
      </c>
      <c r="M54">
        <v>1185097.148</v>
      </c>
      <c r="N54">
        <v>1210589.5989999999</v>
      </c>
      <c r="O54">
        <v>1237980.777</v>
      </c>
      <c r="P54">
        <v>1268590.7450000001</v>
      </c>
      <c r="Q54">
        <v>1309133.669</v>
      </c>
      <c r="R54">
        <v>1366280.189</v>
      </c>
      <c r="S54">
        <v>1435274.871</v>
      </c>
      <c r="T54">
        <v>1494290.5560000001</v>
      </c>
      <c r="U54">
        <v>1567077.4920000001</v>
      </c>
      <c r="V54">
        <v>1653068.8389999999</v>
      </c>
      <c r="W54">
        <v>1754518.7779999999</v>
      </c>
      <c r="X54">
        <v>1859886</v>
      </c>
      <c r="Y54">
        <v>1965607.4779999999</v>
      </c>
      <c r="Z54">
        <v>2068366.1470000001</v>
      </c>
      <c r="AA54">
        <v>2159296.2889999999</v>
      </c>
      <c r="AB54">
        <v>2245120.037</v>
      </c>
      <c r="AC54">
        <v>2324614.1639999999</v>
      </c>
      <c r="AD54">
        <v>2398698.804</v>
      </c>
      <c r="AE54">
        <v>2469049.5090000001</v>
      </c>
      <c r="AF54">
        <v>2537078.6669999999</v>
      </c>
      <c r="AG54">
        <v>2604249.5669999998</v>
      </c>
      <c r="AH54">
        <v>2672104.906</v>
      </c>
      <c r="AI54">
        <v>2741935.6060000001</v>
      </c>
      <c r="AJ54">
        <v>2814529.1060000001</v>
      </c>
      <c r="AK54">
        <v>2889874.16</v>
      </c>
      <c r="AL54">
        <v>2966958.861</v>
      </c>
      <c r="AM54">
        <v>3046580.2680000002</v>
      </c>
      <c r="AN54">
        <v>3128410.173</v>
      </c>
      <c r="AO54">
        <v>3213360.5419999999</v>
      </c>
      <c r="AP54">
        <v>3301779.568</v>
      </c>
      <c r="AQ54">
        <v>3393095.966</v>
      </c>
      <c r="AR54">
        <v>3488451.8590000002</v>
      </c>
      <c r="AS54">
        <v>3588630.156</v>
      </c>
      <c r="AT54">
        <v>3694233.7940000002</v>
      </c>
      <c r="AU54">
        <v>3806442.3810000001</v>
      </c>
      <c r="AV54">
        <v>3925592.2609999999</v>
      </c>
      <c r="AW54">
        <v>4051547.173</v>
      </c>
      <c r="AX54">
        <v>4185496.7349999999</v>
      </c>
    </row>
    <row r="55" spans="1:50" x14ac:dyDescent="0.25">
      <c r="B55" s="2"/>
      <c r="C55" t="s">
        <v>1</v>
      </c>
      <c r="D55">
        <v>39.375694686332501</v>
      </c>
      <c r="E55">
        <v>40.163208580059099</v>
      </c>
      <c r="F55">
        <v>40.966472830000001</v>
      </c>
      <c r="G55">
        <v>41.883322679999999</v>
      </c>
      <c r="H55">
        <v>42.978709819999999</v>
      </c>
      <c r="I55">
        <v>44.031803760000003</v>
      </c>
      <c r="J55">
        <v>44.183393690000003</v>
      </c>
      <c r="K55">
        <v>44.182913759999998</v>
      </c>
      <c r="L55">
        <v>44.294582120000001</v>
      </c>
      <c r="M55">
        <v>44.453091129999997</v>
      </c>
      <c r="N55">
        <v>44.443665709999998</v>
      </c>
      <c r="O55">
        <v>44.396433530000003</v>
      </c>
      <c r="P55">
        <v>44.335377659999999</v>
      </c>
      <c r="Q55">
        <v>44.592164480000001</v>
      </c>
      <c r="R55">
        <v>45.347327059999998</v>
      </c>
      <c r="S55">
        <v>46.717279040000001</v>
      </c>
      <c r="T55">
        <v>48.653928090000001</v>
      </c>
      <c r="U55">
        <v>50.963150339999999</v>
      </c>
      <c r="V55">
        <v>53.511931859999997</v>
      </c>
      <c r="W55">
        <v>56.060996920000001</v>
      </c>
      <c r="X55">
        <v>58.915098360000002</v>
      </c>
      <c r="Y55">
        <v>61.929516790000001</v>
      </c>
      <c r="Z55">
        <v>64.866405999999998</v>
      </c>
      <c r="AA55">
        <v>67.612185220000001</v>
      </c>
      <c r="AB55">
        <v>70.132289779999894</v>
      </c>
      <c r="AC55">
        <v>72.435712319999894</v>
      </c>
      <c r="AD55">
        <v>74.515187409999996</v>
      </c>
      <c r="AE55">
        <v>76.384006240000005</v>
      </c>
      <c r="AF55">
        <v>78.082168460000005</v>
      </c>
      <c r="AG55">
        <v>79.623559790000002</v>
      </c>
      <c r="AH55">
        <v>81.020529289999999</v>
      </c>
      <c r="AI55">
        <v>82.291574240000003</v>
      </c>
      <c r="AJ55">
        <v>83.448570009999997</v>
      </c>
      <c r="AK55">
        <v>84.494948590000007</v>
      </c>
      <c r="AL55">
        <v>85.484124910000006</v>
      </c>
      <c r="AM55">
        <v>86.423223870000001</v>
      </c>
      <c r="AN55">
        <v>87.335723419999894</v>
      </c>
      <c r="AO55">
        <v>88.228413340000003</v>
      </c>
      <c r="AP55">
        <v>89.121609530000001</v>
      </c>
      <c r="AQ55">
        <v>90.053263459999997</v>
      </c>
      <c r="AR55">
        <v>91.040631270000006</v>
      </c>
      <c r="AS55">
        <v>92.100648199999995</v>
      </c>
      <c r="AT55">
        <v>93.241312780000001</v>
      </c>
      <c r="AU55">
        <v>94.475604360000005</v>
      </c>
      <c r="AV55">
        <v>95.808589310000002</v>
      </c>
      <c r="AW55">
        <v>97.249135010000003</v>
      </c>
      <c r="AX55">
        <v>98.800258260000007</v>
      </c>
    </row>
    <row r="56" spans="1:50" x14ac:dyDescent="0.25">
      <c r="B56" s="2"/>
      <c r="C56" t="s">
        <v>2</v>
      </c>
      <c r="D56">
        <v>5875.3438678479197</v>
      </c>
      <c r="E56">
        <v>5898.8877609486599</v>
      </c>
      <c r="F56">
        <v>5922.5259980000001</v>
      </c>
      <c r="G56">
        <v>5943.9384639999998</v>
      </c>
      <c r="H56">
        <v>5937.0095799999999</v>
      </c>
      <c r="I56">
        <v>5932.6396720000002</v>
      </c>
      <c r="J56">
        <v>5928.6271660000002</v>
      </c>
      <c r="K56">
        <v>5932.4609879999998</v>
      </c>
      <c r="L56">
        <v>5948.1952899999997</v>
      </c>
      <c r="M56">
        <v>5968.4664720000001</v>
      </c>
      <c r="N56">
        <v>5973.58932</v>
      </c>
      <c r="O56">
        <v>5974.2366549999997</v>
      </c>
      <c r="P56">
        <v>6006.7095149999996</v>
      </c>
      <c r="Q56">
        <v>6056.4373720000003</v>
      </c>
      <c r="R56">
        <v>6114.9588819999999</v>
      </c>
      <c r="S56">
        <v>6176.503404</v>
      </c>
      <c r="T56">
        <v>6222.4620949999999</v>
      </c>
      <c r="U56">
        <v>6257.0878089999997</v>
      </c>
      <c r="V56">
        <v>6280.0954579999998</v>
      </c>
      <c r="W56">
        <v>6288.3100770000001</v>
      </c>
      <c r="X56">
        <v>6297.1759920000004</v>
      </c>
      <c r="Y56">
        <v>6312.0401250000004</v>
      </c>
      <c r="Z56">
        <v>6324.5923460000004</v>
      </c>
      <c r="AA56">
        <v>6334.4286869999996</v>
      </c>
      <c r="AB56">
        <v>6342.3088749999997</v>
      </c>
      <c r="AC56">
        <v>6349.7949669999998</v>
      </c>
      <c r="AD56">
        <v>6357.0360049999999</v>
      </c>
      <c r="AE56">
        <v>6364.0165919999999</v>
      </c>
      <c r="AF56">
        <v>6370.8656529999998</v>
      </c>
      <c r="AG56">
        <v>6377.1145269999997</v>
      </c>
      <c r="AH56">
        <v>6382.1385639999999</v>
      </c>
      <c r="AI56">
        <v>6385.8417749999999</v>
      </c>
      <c r="AJ56">
        <v>6387.794656</v>
      </c>
      <c r="AK56">
        <v>6387.6415399999996</v>
      </c>
      <c r="AL56">
        <v>6387.1484520000004</v>
      </c>
      <c r="AM56">
        <v>6386.6387779999995</v>
      </c>
      <c r="AN56">
        <v>6386.3321290000004</v>
      </c>
      <c r="AO56">
        <v>6385.9437989999997</v>
      </c>
      <c r="AP56">
        <v>6385.3071360000004</v>
      </c>
      <c r="AQ56">
        <v>6385.0373049999998</v>
      </c>
      <c r="AR56">
        <v>6385.4159630000004</v>
      </c>
      <c r="AS56">
        <v>6386.1484330000003</v>
      </c>
      <c r="AT56">
        <v>6386.8492239999996</v>
      </c>
      <c r="AU56">
        <v>6387.2701429999997</v>
      </c>
      <c r="AV56">
        <v>6387.1030710000005</v>
      </c>
      <c r="AW56">
        <v>6386.4055920000001</v>
      </c>
      <c r="AX56">
        <v>6385.3711899999998</v>
      </c>
    </row>
    <row r="57" spans="1:50" x14ac:dyDescent="0.25">
      <c r="B57" s="2"/>
      <c r="C57" t="s">
        <v>3</v>
      </c>
      <c r="D57">
        <v>0.97642519020762697</v>
      </c>
      <c r="E57">
        <v>0.98814229249011798</v>
      </c>
      <c r="F57">
        <v>1</v>
      </c>
      <c r="G57">
        <v>1.012</v>
      </c>
      <c r="H57">
        <v>1.0241439999999999</v>
      </c>
      <c r="I57">
        <v>1.036433728</v>
      </c>
      <c r="J57">
        <v>1.0488709329999999</v>
      </c>
      <c r="K57">
        <v>1.0614573839999999</v>
      </c>
      <c r="L57">
        <v>1.0741948729999999</v>
      </c>
      <c r="M57">
        <v>1.087085211</v>
      </c>
      <c r="N57">
        <v>1.1001302340000001</v>
      </c>
      <c r="O57">
        <v>1.113331796</v>
      </c>
      <c r="P57">
        <v>1.1266917780000001</v>
      </c>
      <c r="Q57">
        <v>1.1402120790000001</v>
      </c>
      <c r="R57">
        <v>1.1538946240000001</v>
      </c>
      <c r="S57">
        <v>1.16774136</v>
      </c>
      <c r="T57">
        <v>1.1817542560000001</v>
      </c>
      <c r="U57">
        <v>1.194753553</v>
      </c>
      <c r="V57">
        <v>1.2078958420000001</v>
      </c>
      <c r="W57">
        <v>1.226596947</v>
      </c>
      <c r="X57">
        <v>1.2401047249999999</v>
      </c>
      <c r="Y57">
        <v>1.248217986</v>
      </c>
      <c r="Z57">
        <v>1.257008237</v>
      </c>
      <c r="AA57">
        <v>1.2663833600000001</v>
      </c>
      <c r="AB57">
        <v>1.2764109889999999</v>
      </c>
      <c r="AC57">
        <v>1.286584102</v>
      </c>
      <c r="AD57">
        <v>1.297256237</v>
      </c>
      <c r="AE57">
        <v>1.3086671599999999</v>
      </c>
      <c r="AF57">
        <v>1.3206483760000001</v>
      </c>
      <c r="AG57">
        <v>1.333490431</v>
      </c>
      <c r="AH57">
        <v>1.3475322249999999</v>
      </c>
      <c r="AI57">
        <v>1.3629206810000001</v>
      </c>
      <c r="AJ57">
        <v>1.379979171</v>
      </c>
      <c r="AK57">
        <v>1.39901319</v>
      </c>
      <c r="AL57">
        <v>1.4188714659999999</v>
      </c>
      <c r="AM57">
        <v>1.439634981</v>
      </c>
      <c r="AN57">
        <v>1.46107075</v>
      </c>
      <c r="AO57">
        <v>1.483382451</v>
      </c>
      <c r="AP57">
        <v>1.5065307050000001</v>
      </c>
      <c r="AQ57">
        <v>1.5298493259999999</v>
      </c>
      <c r="AR57">
        <v>1.5531631290000001</v>
      </c>
      <c r="AS57">
        <v>1.5765024270000001</v>
      </c>
      <c r="AT57">
        <v>1.599996164</v>
      </c>
      <c r="AU57">
        <v>1.623719624</v>
      </c>
      <c r="AV57">
        <v>1.647851851</v>
      </c>
      <c r="AW57">
        <v>1.6722974500000001</v>
      </c>
      <c r="AX57">
        <v>1.697086356</v>
      </c>
    </row>
    <row r="58" spans="1:50" x14ac:dyDescent="0.25">
      <c r="B58" s="2"/>
      <c r="C58" t="s">
        <v>4</v>
      </c>
      <c r="E58">
        <v>4.0034451147056699E-2</v>
      </c>
      <c r="F58">
        <v>4.0034451147056699E-2</v>
      </c>
      <c r="G58">
        <v>4.0034501899999998E-2</v>
      </c>
      <c r="H58">
        <v>4.1358144800000003E-2</v>
      </c>
      <c r="I58">
        <v>4.4216349000000002E-2</v>
      </c>
      <c r="J58">
        <v>3.2653513500000002E-2</v>
      </c>
      <c r="K58">
        <v>3.6071810400000001E-2</v>
      </c>
      <c r="L58">
        <v>3.8066160799999998E-2</v>
      </c>
      <c r="M58">
        <v>3.7751451499999998E-2</v>
      </c>
      <c r="N58">
        <v>3.42102138E-2</v>
      </c>
      <c r="O58">
        <v>3.3485690200000001E-2</v>
      </c>
      <c r="P58">
        <v>3.11567227E-2</v>
      </c>
      <c r="Q58">
        <v>3.0617567799999999E-2</v>
      </c>
      <c r="R58">
        <v>3.4286744399999999E-2</v>
      </c>
      <c r="S58">
        <v>3.9284506900000002E-2</v>
      </c>
      <c r="T58">
        <v>4.0972635200000003E-2</v>
      </c>
      <c r="U58">
        <v>4.0770765799999997E-2</v>
      </c>
      <c r="V58">
        <v>4.5546353800000001E-2</v>
      </c>
      <c r="W58">
        <v>4.9958673600000003E-2</v>
      </c>
      <c r="X58">
        <v>5.5296876799999999E-2</v>
      </c>
      <c r="Y58">
        <v>5.8745213900000003E-2</v>
      </c>
      <c r="Z58">
        <v>6.1199798100000001E-2</v>
      </c>
      <c r="AA58">
        <v>5.9230135900000001E-2</v>
      </c>
      <c r="AB58">
        <v>5.6369279899999999E-2</v>
      </c>
      <c r="AC58">
        <v>5.2822852000000003E-2</v>
      </c>
      <c r="AD58">
        <v>4.9037201000000002E-2</v>
      </c>
      <c r="AE58">
        <v>4.5388141200000003E-2</v>
      </c>
      <c r="AF58">
        <v>4.2197251700000001E-2</v>
      </c>
      <c r="AG58">
        <v>3.9550231900000003E-2</v>
      </c>
      <c r="AH58">
        <v>3.7475583999999999E-2</v>
      </c>
      <c r="AI58">
        <v>3.5891199399999997E-2</v>
      </c>
      <c r="AJ58">
        <v>3.47326986E-2</v>
      </c>
      <c r="AK58">
        <v>3.3740685800000003E-2</v>
      </c>
      <c r="AL58">
        <v>3.2693499500000001E-2</v>
      </c>
      <c r="AM58">
        <v>3.1737283999999998E-2</v>
      </c>
      <c r="AN58">
        <v>3.0804241999999999E-2</v>
      </c>
      <c r="AO58">
        <v>2.9914498899999999E-2</v>
      </c>
      <c r="AP58">
        <v>2.91313323E-2</v>
      </c>
      <c r="AQ58">
        <v>2.8389367799999999E-2</v>
      </c>
      <c r="AR58">
        <v>2.7815853200000001E-2</v>
      </c>
      <c r="AS58">
        <v>2.7542231800000001E-2</v>
      </c>
      <c r="AT58">
        <v>2.7500334800000002E-2</v>
      </c>
      <c r="AU58">
        <v>2.7746484799999999E-2</v>
      </c>
      <c r="AV58">
        <v>2.8223835499999999E-2</v>
      </c>
      <c r="AW58">
        <v>2.8822391199999998E-2</v>
      </c>
      <c r="AX58">
        <v>2.95149325E-2</v>
      </c>
    </row>
    <row r="59" spans="1:50" x14ac:dyDescent="0.25">
      <c r="B59" s="2"/>
      <c r="C59" t="s">
        <v>5</v>
      </c>
      <c r="E59">
        <v>1040817.58910477</v>
      </c>
      <c r="F59">
        <v>1078678.81720303</v>
      </c>
      <c r="G59">
        <v>1117916.9180000001</v>
      </c>
      <c r="H59">
        <v>1151977.672</v>
      </c>
      <c r="I59">
        <v>1190020.4890000001</v>
      </c>
      <c r="J59">
        <v>1252492.9480000001</v>
      </c>
      <c r="K59">
        <v>1321961.611</v>
      </c>
      <c r="L59">
        <v>1392596.318</v>
      </c>
      <c r="M59">
        <v>1474011.5390000001</v>
      </c>
      <c r="N59">
        <v>1566443.862</v>
      </c>
      <c r="O59">
        <v>1662889.9909999999</v>
      </c>
      <c r="P59">
        <v>1764451.56</v>
      </c>
      <c r="Q59">
        <v>1861790.3359999999</v>
      </c>
      <c r="R59">
        <v>1951831.5759999999</v>
      </c>
      <c r="S59">
        <v>2043167.7320000001</v>
      </c>
      <c r="T59">
        <v>2137879.3309999998</v>
      </c>
      <c r="U59">
        <v>2216728.7429999998</v>
      </c>
      <c r="V59">
        <v>2287052.2200000002</v>
      </c>
      <c r="W59">
        <v>2365211.497</v>
      </c>
      <c r="X59">
        <v>2455985.577</v>
      </c>
      <c r="Y59">
        <v>2564383.2200000002</v>
      </c>
      <c r="Z59">
        <v>2690907.5109999999</v>
      </c>
      <c r="AA59">
        <v>2836551.6439999999</v>
      </c>
      <c r="AB59">
        <v>2988665.0210000002</v>
      </c>
      <c r="AC59">
        <v>3142834.9389999998</v>
      </c>
      <c r="AD59">
        <v>3294582.929</v>
      </c>
      <c r="AE59">
        <v>3440631.8309999998</v>
      </c>
      <c r="AF59">
        <v>3578743.4130000002</v>
      </c>
      <c r="AG59">
        <v>3708738.8420000002</v>
      </c>
      <c r="AH59">
        <v>3831880.4360000002</v>
      </c>
      <c r="AI59">
        <v>3950518.1120000002</v>
      </c>
      <c r="AJ59">
        <v>4067017.3960000002</v>
      </c>
      <c r="AK59">
        <v>4185139.034</v>
      </c>
      <c r="AL59">
        <v>4308282.5779999997</v>
      </c>
      <c r="AM59">
        <v>4437130.7860000003</v>
      </c>
      <c r="AN59">
        <v>4572961.1770000001</v>
      </c>
      <c r="AO59">
        <v>4716589.7510000002</v>
      </c>
      <c r="AP59">
        <v>4868485.4519999996</v>
      </c>
      <c r="AQ59">
        <v>5029771.7980000004</v>
      </c>
      <c r="AR59">
        <v>5200371.4709999999</v>
      </c>
      <c r="AS59">
        <v>5379943.8039999995</v>
      </c>
      <c r="AT59">
        <v>5569520.0590000004</v>
      </c>
      <c r="AU59">
        <v>5769889.1509999996</v>
      </c>
      <c r="AV59">
        <v>5982182.7319999998</v>
      </c>
      <c r="AW59">
        <v>6208094.602</v>
      </c>
      <c r="AX59">
        <v>6448725.8830000004</v>
      </c>
    </row>
    <row r="60" spans="1:50" x14ac:dyDescent="0.25">
      <c r="B60" s="2"/>
      <c r="C60" t="s">
        <v>6</v>
      </c>
      <c r="D60">
        <v>334613.16054844699</v>
      </c>
      <c r="E60">
        <v>346785.19273624098</v>
      </c>
      <c r="F60">
        <v>359400.01990000001</v>
      </c>
      <c r="G60">
        <v>373370.05379999999</v>
      </c>
      <c r="H60">
        <v>391350.78159999999</v>
      </c>
      <c r="I60">
        <v>405844.18579999998</v>
      </c>
      <c r="J60">
        <v>423633.69209999999</v>
      </c>
      <c r="K60">
        <v>440791.13589999999</v>
      </c>
      <c r="L60">
        <v>458185.33179999999</v>
      </c>
      <c r="M60">
        <v>473713.78450000001</v>
      </c>
      <c r="N60">
        <v>489728.31540000002</v>
      </c>
      <c r="O60">
        <v>504109.08799999999</v>
      </c>
      <c r="P60">
        <v>515012.47940000001</v>
      </c>
      <c r="Q60">
        <v>528444.51729999995</v>
      </c>
      <c r="R60">
        <v>544618.28910000005</v>
      </c>
      <c r="S60">
        <v>559922.14049999998</v>
      </c>
      <c r="T60">
        <v>575602.26089999999</v>
      </c>
      <c r="U60">
        <v>597336.26410000003</v>
      </c>
      <c r="V60">
        <v>623216.48120000004</v>
      </c>
      <c r="W60">
        <v>656775.38899999997</v>
      </c>
      <c r="X60">
        <v>691066.46779999998</v>
      </c>
      <c r="Y60">
        <v>725022.70160000003</v>
      </c>
      <c r="Z60">
        <v>758002.47129999998</v>
      </c>
      <c r="AA60">
        <v>791102.12749999994</v>
      </c>
      <c r="AB60">
        <v>823734.38170000003</v>
      </c>
      <c r="AC60">
        <v>855107.69240000006</v>
      </c>
      <c r="AD60">
        <v>885224.27969999996</v>
      </c>
      <c r="AE60">
        <v>914307.88529999997</v>
      </c>
      <c r="AF60">
        <v>942374.02599999995</v>
      </c>
      <c r="AG60">
        <v>969918.31220000004</v>
      </c>
      <c r="AH60">
        <v>997547.90500000003</v>
      </c>
      <c r="AI60">
        <v>1025879.8419999999</v>
      </c>
      <c r="AJ60">
        <v>1055387.263</v>
      </c>
      <c r="AK60">
        <v>1086450.422</v>
      </c>
      <c r="AL60">
        <v>1118528.898</v>
      </c>
      <c r="AM60">
        <v>1151690.7990000001</v>
      </c>
      <c r="AN60">
        <v>1185788.9350000001</v>
      </c>
      <c r="AO60">
        <v>1221263.051</v>
      </c>
      <c r="AP60">
        <v>1258012.9099999999</v>
      </c>
      <c r="AQ60">
        <v>1295626.162</v>
      </c>
      <c r="AR60">
        <v>1334243.193</v>
      </c>
      <c r="AS60">
        <v>1373879.2720000001</v>
      </c>
      <c r="AT60">
        <v>1414940.862</v>
      </c>
      <c r="AU60">
        <v>1457763.8230000001</v>
      </c>
      <c r="AV60">
        <v>1502598.2320000001</v>
      </c>
      <c r="AW60">
        <v>1549534.4509999999</v>
      </c>
      <c r="AX60">
        <v>1598817.8149999999</v>
      </c>
    </row>
    <row r="61" spans="1:50" x14ac:dyDescent="0.25">
      <c r="B61" s="2"/>
      <c r="C61" t="s">
        <v>148</v>
      </c>
      <c r="D61">
        <v>0</v>
      </c>
      <c r="E61">
        <v>0</v>
      </c>
      <c r="F61">
        <v>0</v>
      </c>
      <c r="G61">
        <v>1009.0180769999999</v>
      </c>
      <c r="H61">
        <v>1367.369522</v>
      </c>
      <c r="I61">
        <v>1405.565026</v>
      </c>
      <c r="J61">
        <v>1120.9626599999999</v>
      </c>
      <c r="K61">
        <v>1079.14976520344</v>
      </c>
      <c r="L61">
        <v>859.150271830571</v>
      </c>
      <c r="M61">
        <v>1207.1904543136</v>
      </c>
      <c r="N61">
        <v>1693.4146664535399</v>
      </c>
      <c r="O61">
        <v>2384.7330969500299</v>
      </c>
      <c r="P61">
        <v>1807.5789334850101</v>
      </c>
      <c r="Q61">
        <v>1813.6338339286499</v>
      </c>
      <c r="R61">
        <v>1345.5985968648499</v>
      </c>
      <c r="S61">
        <v>1929.9898840969499</v>
      </c>
      <c r="T61">
        <v>1780.09017854586</v>
      </c>
      <c r="U61">
        <v>3097.5361893540598</v>
      </c>
      <c r="V61">
        <v>2368.94516076114</v>
      </c>
      <c r="W61">
        <v>2790.03912125637</v>
      </c>
      <c r="X61" s="26">
        <v>1.4974830264691199E-9</v>
      </c>
      <c r="Y61" s="26">
        <v>-3.3847254599095301E-7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</row>
    <row r="62" spans="1:50" x14ac:dyDescent="0.25">
      <c r="B62" s="2"/>
      <c r="C62" t="s">
        <v>7</v>
      </c>
      <c r="D62">
        <v>0</v>
      </c>
      <c r="E62">
        <v>0</v>
      </c>
      <c r="F62">
        <v>0</v>
      </c>
      <c r="G62">
        <v>0</v>
      </c>
      <c r="H62">
        <v>-143.806772</v>
      </c>
      <c r="I62">
        <v>-151.13610019999999</v>
      </c>
      <c r="J62">
        <v>-133.93101709999999</v>
      </c>
      <c r="K62">
        <v>-80.509434850000005</v>
      </c>
      <c r="L62">
        <v>-23.49258506</v>
      </c>
      <c r="M62">
        <v>186.8470877</v>
      </c>
      <c r="N62">
        <v>212.35313500000001</v>
      </c>
      <c r="O62">
        <v>-1958.258004</v>
      </c>
      <c r="P62">
        <v>-1868.5233490000001</v>
      </c>
      <c r="Q62">
        <v>-2577.5478859999998</v>
      </c>
      <c r="R62">
        <v>-3396.6123600000001</v>
      </c>
      <c r="S62">
        <v>-3071.7521769999998</v>
      </c>
      <c r="T62">
        <v>-6228.0864929999998</v>
      </c>
      <c r="U62">
        <v>-3035.0807669999999</v>
      </c>
      <c r="V62">
        <v>-3572.5269370000001</v>
      </c>
      <c r="W62">
        <v>-3315.6374350000001</v>
      </c>
      <c r="X62">
        <v>-3007.97946</v>
      </c>
      <c r="Y62">
        <v>-2699.2784980000001</v>
      </c>
      <c r="Z62">
        <v>-2458.6906269999999</v>
      </c>
      <c r="AA62">
        <v>-2184.0316509999998</v>
      </c>
      <c r="AB62">
        <v>-1848.640396</v>
      </c>
      <c r="AC62">
        <v>-1448.3623660000001</v>
      </c>
      <c r="AD62">
        <v>-985.60300830000006</v>
      </c>
      <c r="AE62">
        <v>-462.79951460000001</v>
      </c>
      <c r="AF62">
        <v>112.5021981</v>
      </c>
      <c r="AG62">
        <v>733.15323520000004</v>
      </c>
      <c r="AH62">
        <v>1391.1696300000001</v>
      </c>
      <c r="AI62">
        <v>2078.2058539999998</v>
      </c>
      <c r="AJ62">
        <v>2782.1515960000002</v>
      </c>
      <c r="AK62">
        <v>3495.1177010000001</v>
      </c>
      <c r="AL62">
        <v>4206.8610140000001</v>
      </c>
      <c r="AM62">
        <v>4908.4878120000003</v>
      </c>
      <c r="AN62">
        <v>5590.2093020000002</v>
      </c>
      <c r="AO62">
        <v>6256.7656919999999</v>
      </c>
      <c r="AP62">
        <v>6889.388269</v>
      </c>
      <c r="AQ62">
        <v>7479.6501410000001</v>
      </c>
      <c r="AR62">
        <v>8025.9997130000002</v>
      </c>
      <c r="AS62">
        <v>8524.9858230000009</v>
      </c>
      <c r="AT62">
        <v>8976.0713390000001</v>
      </c>
      <c r="AU62">
        <v>9384.7341259999994</v>
      </c>
      <c r="AV62">
        <v>9752.9012399999901</v>
      </c>
      <c r="AW62">
        <v>10083.5211</v>
      </c>
      <c r="AX62">
        <v>10388.15697</v>
      </c>
    </row>
    <row r="63" spans="1:50" x14ac:dyDescent="0.25">
      <c r="B63" s="2"/>
      <c r="C63" t="s">
        <v>8</v>
      </c>
      <c r="D63">
        <v>0.96116878123798499</v>
      </c>
      <c r="E63">
        <v>0.98039215686274495</v>
      </c>
      <c r="F63">
        <v>0.9999997196</v>
      </c>
      <c r="G63">
        <v>1.01898227</v>
      </c>
      <c r="H63">
        <v>1.086230882</v>
      </c>
      <c r="I63">
        <v>1.0318831580000001</v>
      </c>
      <c r="J63">
        <v>1.0714341620000001</v>
      </c>
      <c r="K63">
        <v>1.137657452</v>
      </c>
      <c r="L63">
        <v>1.195360384</v>
      </c>
      <c r="M63">
        <v>1.2006378369999999</v>
      </c>
      <c r="N63">
        <v>1.194176758</v>
      </c>
      <c r="O63">
        <v>1.156581973</v>
      </c>
      <c r="P63">
        <v>1.1369057600000001</v>
      </c>
      <c r="Q63">
        <v>1.1907898770000001</v>
      </c>
      <c r="R63">
        <v>1.280248431</v>
      </c>
      <c r="S63">
        <v>1.3153838920000001</v>
      </c>
      <c r="T63">
        <v>1.302365642</v>
      </c>
      <c r="U63">
        <v>1.364375651</v>
      </c>
      <c r="V63">
        <v>1.4380620369999999</v>
      </c>
      <c r="W63">
        <v>1.5261894309999999</v>
      </c>
      <c r="X63">
        <v>1.62850798</v>
      </c>
      <c r="Y63">
        <v>1.7457975670000001</v>
      </c>
      <c r="Z63">
        <v>1.776526952</v>
      </c>
      <c r="AA63">
        <v>1.8083326209999999</v>
      </c>
      <c r="AB63">
        <v>1.8421752339999999</v>
      </c>
      <c r="AC63">
        <v>1.8778302979999999</v>
      </c>
      <c r="AD63">
        <v>1.9135517559999999</v>
      </c>
      <c r="AE63">
        <v>1.9430916499999999</v>
      </c>
      <c r="AF63">
        <v>1.9681107090000001</v>
      </c>
      <c r="AG63">
        <v>1.989175318</v>
      </c>
      <c r="AH63">
        <v>2.006806085</v>
      </c>
      <c r="AI63">
        <v>2.022016206</v>
      </c>
      <c r="AJ63">
        <v>2.0381675320000001</v>
      </c>
      <c r="AK63">
        <v>2.0537306609999999</v>
      </c>
      <c r="AL63">
        <v>2.0692043149999999</v>
      </c>
      <c r="AM63">
        <v>2.0843801659999999</v>
      </c>
      <c r="AN63">
        <v>2.0993431220000001</v>
      </c>
      <c r="AO63">
        <v>2.1158103389999998</v>
      </c>
      <c r="AP63">
        <v>2.1326764900000001</v>
      </c>
      <c r="AQ63">
        <v>2.1502665539999999</v>
      </c>
      <c r="AR63">
        <v>2.1691634089999998</v>
      </c>
      <c r="AS63">
        <v>2.1891133300000001</v>
      </c>
      <c r="AT63">
        <v>2.2125227430000001</v>
      </c>
      <c r="AU63">
        <v>2.2385186030000002</v>
      </c>
      <c r="AV63">
        <v>2.2663446270000001</v>
      </c>
      <c r="AW63">
        <v>2.2960947009999999</v>
      </c>
      <c r="AX63">
        <v>2.3291804100000002</v>
      </c>
    </row>
    <row r="64" spans="1:50" x14ac:dyDescent="0.25">
      <c r="B64" s="2"/>
      <c r="C64" t="s">
        <v>9</v>
      </c>
      <c r="D64">
        <v>6240.0203969263302</v>
      </c>
      <c r="E64">
        <v>6340.2059427907698</v>
      </c>
      <c r="F64">
        <v>6442.0005350000001</v>
      </c>
      <c r="G64">
        <v>6545.1067519999997</v>
      </c>
      <c r="H64">
        <v>6525.4144809999998</v>
      </c>
      <c r="I64">
        <v>6669.5448850000002</v>
      </c>
      <c r="J64">
        <v>6683.9262849999996</v>
      </c>
      <c r="K64">
        <v>6633.4901849999997</v>
      </c>
      <c r="L64">
        <v>6562.7742459999999</v>
      </c>
      <c r="M64">
        <v>6536.3146649999999</v>
      </c>
      <c r="N64">
        <v>6521.422579</v>
      </c>
      <c r="O64">
        <v>6592.0797060000004</v>
      </c>
      <c r="P64">
        <v>6545.4197530000001</v>
      </c>
      <c r="Q64">
        <v>6286.8610660000004</v>
      </c>
      <c r="R64">
        <v>5919.5206779999999</v>
      </c>
      <c r="S64">
        <v>5574.2798970000003</v>
      </c>
      <c r="T64">
        <v>5273.3334080000004</v>
      </c>
      <c r="U64">
        <v>5071.4632419999998</v>
      </c>
      <c r="V64">
        <v>4933.368477</v>
      </c>
      <c r="W64">
        <v>4853.0219820000002</v>
      </c>
      <c r="X64">
        <v>4797.7038920000005</v>
      </c>
      <c r="Y64">
        <v>4751.2562449999996</v>
      </c>
      <c r="Z64">
        <v>4735.5982670000003</v>
      </c>
      <c r="AA64">
        <v>4719.9402879999998</v>
      </c>
      <c r="AB64">
        <v>4704.2823099999996</v>
      </c>
      <c r="AC64">
        <v>4688.6243320000003</v>
      </c>
      <c r="AD64">
        <v>4672.9663529999998</v>
      </c>
      <c r="AE64">
        <v>4657.3083749999996</v>
      </c>
      <c r="AF64">
        <v>4641.6503970000003</v>
      </c>
      <c r="AG64">
        <v>4625.9924179999998</v>
      </c>
      <c r="AH64">
        <v>4610.3344399999996</v>
      </c>
      <c r="AI64">
        <v>4594.6764620000004</v>
      </c>
      <c r="AJ64">
        <v>4579.0184840000002</v>
      </c>
      <c r="AK64">
        <v>4563.3605049999996</v>
      </c>
      <c r="AL64">
        <v>4547.7025270000004</v>
      </c>
      <c r="AM64">
        <v>4532.0445490000002</v>
      </c>
      <c r="AN64">
        <v>4516.3865699999997</v>
      </c>
      <c r="AO64">
        <v>4500.7285920000004</v>
      </c>
      <c r="AP64">
        <v>4485.0706140000002</v>
      </c>
      <c r="AQ64">
        <v>4469.4126349999997</v>
      </c>
      <c r="AR64">
        <v>4453.7546570000004</v>
      </c>
      <c r="AS64">
        <v>4438.0966790000002</v>
      </c>
      <c r="AT64">
        <v>4422.4386999999997</v>
      </c>
      <c r="AU64">
        <v>4406.7807220000004</v>
      </c>
      <c r="AV64">
        <v>4391.1227440000002</v>
      </c>
      <c r="AW64">
        <v>4375.4647649999997</v>
      </c>
      <c r="AX64">
        <v>4359.8067870000004</v>
      </c>
    </row>
    <row r="65" spans="2:50" x14ac:dyDescent="0.25">
      <c r="B65" s="2"/>
      <c r="C65" t="s">
        <v>10</v>
      </c>
      <c r="D65">
        <v>0.96116878123798499</v>
      </c>
      <c r="E65">
        <v>0.98039215686274495</v>
      </c>
      <c r="F65">
        <v>1.0000000579999999</v>
      </c>
      <c r="G65">
        <v>1.0223079770000001</v>
      </c>
      <c r="H65">
        <v>1.0447937389999999</v>
      </c>
      <c r="I65">
        <v>1.0542022069999999</v>
      </c>
      <c r="J65">
        <v>1.0726660450000001</v>
      </c>
      <c r="K65">
        <v>1.0896185359999999</v>
      </c>
      <c r="L65">
        <v>1.1050956110000001</v>
      </c>
      <c r="M65">
        <v>1.1191610279999999</v>
      </c>
      <c r="N65">
        <v>1.133861469</v>
      </c>
      <c r="O65">
        <v>1.1515015820000001</v>
      </c>
      <c r="P65">
        <v>1.167375582</v>
      </c>
      <c r="Q65">
        <v>1.1859437559999999</v>
      </c>
      <c r="R65">
        <v>1.2094279240000001</v>
      </c>
      <c r="S65">
        <v>1.2375545619999999</v>
      </c>
      <c r="T65">
        <v>1.268537724</v>
      </c>
      <c r="U65">
        <v>1.3052394970000001</v>
      </c>
      <c r="V65">
        <v>1.3472565080000001</v>
      </c>
      <c r="W65">
        <v>1.3945143710000001</v>
      </c>
      <c r="X65">
        <v>1.4453021800000001</v>
      </c>
      <c r="Y65">
        <v>1.4994814510000001</v>
      </c>
      <c r="Z65">
        <v>1.552891665</v>
      </c>
      <c r="AA65">
        <v>1.6047354549999999</v>
      </c>
      <c r="AB65">
        <v>1.653833586</v>
      </c>
      <c r="AC65">
        <v>1.6996341180000001</v>
      </c>
      <c r="AD65">
        <v>1.7419569640000001</v>
      </c>
      <c r="AE65">
        <v>1.781137009</v>
      </c>
      <c r="AF65">
        <v>1.8174143410000001</v>
      </c>
      <c r="AG65">
        <v>1.851237705</v>
      </c>
      <c r="AH65">
        <v>1.8830958330000001</v>
      </c>
      <c r="AI65">
        <v>1.913585254</v>
      </c>
      <c r="AJ65">
        <v>1.942869432</v>
      </c>
      <c r="AK65">
        <v>1.9711694399999999</v>
      </c>
      <c r="AL65">
        <v>1.999160324</v>
      </c>
      <c r="AM65">
        <v>2.026999499</v>
      </c>
      <c r="AN65">
        <v>2.0548637730000001</v>
      </c>
      <c r="AO65">
        <v>2.082955041</v>
      </c>
      <c r="AP65">
        <v>2.1113880100000002</v>
      </c>
      <c r="AQ65">
        <v>2.1405227089999999</v>
      </c>
      <c r="AR65">
        <v>2.1708073030000001</v>
      </c>
      <c r="AS65">
        <v>2.202273768</v>
      </c>
      <c r="AT65">
        <v>2.235236843</v>
      </c>
      <c r="AU65">
        <v>2.2699100310000002</v>
      </c>
      <c r="AV65">
        <v>2.306319791</v>
      </c>
      <c r="AW65">
        <v>2.344613174</v>
      </c>
      <c r="AX65">
        <v>2.3855317650000001</v>
      </c>
    </row>
    <row r="66" spans="2:50" x14ac:dyDescent="0.25">
      <c r="B66" s="2"/>
      <c r="C66" t="s">
        <v>11</v>
      </c>
      <c r="D66">
        <v>82435.687031980502</v>
      </c>
      <c r="E66">
        <v>83759.218651857402</v>
      </c>
      <c r="F66">
        <v>85104</v>
      </c>
      <c r="G66">
        <v>87701.165720000005</v>
      </c>
      <c r="H66">
        <v>87361.520759999999</v>
      </c>
      <c r="I66">
        <v>81268.349130000002</v>
      </c>
      <c r="J66">
        <v>83797.602190000005</v>
      </c>
      <c r="K66">
        <v>85023.130290000001</v>
      </c>
      <c r="L66">
        <v>84621.969270000001</v>
      </c>
      <c r="M66">
        <v>84801.395820000005</v>
      </c>
      <c r="N66">
        <v>85920.430040000007</v>
      </c>
      <c r="O66">
        <v>87902.299570000003</v>
      </c>
      <c r="P66">
        <v>91029.080839999995</v>
      </c>
      <c r="Q66">
        <v>94271.005229999995</v>
      </c>
      <c r="R66">
        <v>97632.494059999997</v>
      </c>
      <c r="S66">
        <v>101118.2331</v>
      </c>
      <c r="T66">
        <v>102881.1884</v>
      </c>
      <c r="U66">
        <v>104574.7306</v>
      </c>
      <c r="V66">
        <v>106165.8533</v>
      </c>
      <c r="W66">
        <v>107953.319</v>
      </c>
      <c r="X66">
        <v>109571.7069</v>
      </c>
      <c r="Y66">
        <v>110905.37420000001</v>
      </c>
      <c r="Z66">
        <v>112109.3656</v>
      </c>
      <c r="AA66">
        <v>113292.141</v>
      </c>
      <c r="AB66">
        <v>114488.9366</v>
      </c>
      <c r="AC66">
        <v>115698.3909</v>
      </c>
      <c r="AD66">
        <v>116931.9491</v>
      </c>
      <c r="AE66">
        <v>118209.21520000001</v>
      </c>
      <c r="AF66">
        <v>119524.2653</v>
      </c>
      <c r="AG66">
        <v>120885.2635</v>
      </c>
      <c r="AH66">
        <v>122307.8192</v>
      </c>
      <c r="AI66">
        <v>123811.1964</v>
      </c>
      <c r="AJ66">
        <v>125409.55620000001</v>
      </c>
      <c r="AK66">
        <v>127123.6614</v>
      </c>
      <c r="AL66">
        <v>128925.25049999999</v>
      </c>
      <c r="AM66">
        <v>130801.2984</v>
      </c>
      <c r="AN66">
        <v>132736.22229999999</v>
      </c>
      <c r="AO66">
        <v>134734.24540000001</v>
      </c>
      <c r="AP66">
        <v>136793.6084</v>
      </c>
      <c r="AQ66">
        <v>138887.04800000001</v>
      </c>
      <c r="AR66">
        <v>140999.64869999999</v>
      </c>
      <c r="AS66">
        <v>143118.74900000001</v>
      </c>
      <c r="AT66">
        <v>145246.20439999999</v>
      </c>
      <c r="AU66">
        <v>147386.46359999999</v>
      </c>
      <c r="AV66">
        <v>149547.5079</v>
      </c>
      <c r="AW66">
        <v>151729.97519999999</v>
      </c>
      <c r="AX66">
        <v>153939.06340000001</v>
      </c>
    </row>
    <row r="67" spans="2:50" x14ac:dyDescent="0.25">
      <c r="B67" s="2"/>
      <c r="C67" t="s">
        <v>12</v>
      </c>
      <c r="D67">
        <v>0.96116878123798499</v>
      </c>
      <c r="E67">
        <v>0.98039215686274495</v>
      </c>
      <c r="F67">
        <v>1.000000013</v>
      </c>
      <c r="G67">
        <v>1.0235259699999999</v>
      </c>
      <c r="H67">
        <v>1.046983929</v>
      </c>
      <c r="I67">
        <v>1.0559860560000001</v>
      </c>
      <c r="J67">
        <v>1.067281876</v>
      </c>
      <c r="K67">
        <v>1.0758055280000001</v>
      </c>
      <c r="L67">
        <v>1.081436262</v>
      </c>
      <c r="M67">
        <v>1.0862360849999999</v>
      </c>
      <c r="N67">
        <v>1.0911848369999999</v>
      </c>
      <c r="O67">
        <v>1.097647893</v>
      </c>
      <c r="P67">
        <v>1.105447874</v>
      </c>
      <c r="Q67">
        <v>1.117886921</v>
      </c>
      <c r="R67">
        <v>1.137601547</v>
      </c>
      <c r="S67">
        <v>1.1688120390000001</v>
      </c>
      <c r="T67">
        <v>1.206632052</v>
      </c>
      <c r="U67">
        <v>1.252406726</v>
      </c>
      <c r="V67">
        <v>1.304509825</v>
      </c>
      <c r="W67">
        <v>1.3604929100000001</v>
      </c>
      <c r="X67">
        <v>1.421084273</v>
      </c>
      <c r="Y67">
        <v>1.485109622</v>
      </c>
      <c r="Z67">
        <v>1.548420924</v>
      </c>
      <c r="AA67">
        <v>1.6086646</v>
      </c>
      <c r="AB67">
        <v>1.664449348</v>
      </c>
      <c r="AC67">
        <v>1.7153500079999999</v>
      </c>
      <c r="AD67">
        <v>1.761319074</v>
      </c>
      <c r="AE67">
        <v>1.8027296799999999</v>
      </c>
      <c r="AF67">
        <v>1.8403066079999999</v>
      </c>
      <c r="AG67">
        <v>1.8746814709999999</v>
      </c>
      <c r="AH67">
        <v>1.90638789</v>
      </c>
      <c r="AI67">
        <v>1.935966037</v>
      </c>
      <c r="AJ67">
        <v>1.9637508800000001</v>
      </c>
      <c r="AK67">
        <v>1.9898703280000001</v>
      </c>
      <c r="AL67">
        <v>2.0148985389999998</v>
      </c>
      <c r="AM67">
        <v>2.0391254430000001</v>
      </c>
      <c r="AN67">
        <v>2.0628840510000002</v>
      </c>
      <c r="AO67">
        <v>2.0864327469999999</v>
      </c>
      <c r="AP67">
        <v>2.110053964</v>
      </c>
      <c r="AQ67">
        <v>2.1342467539999999</v>
      </c>
      <c r="AR67">
        <v>2.1594949419999998</v>
      </c>
      <c r="AS67">
        <v>2.186171302</v>
      </c>
      <c r="AT67">
        <v>2.2146028420000001</v>
      </c>
      <c r="AU67">
        <v>2.245095203</v>
      </c>
      <c r="AV67">
        <v>2.2778089399999999</v>
      </c>
      <c r="AW67">
        <v>2.312887425</v>
      </c>
      <c r="AX67">
        <v>2.350619155</v>
      </c>
    </row>
    <row r="68" spans="2:50" x14ac:dyDescent="0.25">
      <c r="B68" s="2"/>
      <c r="C68" t="s">
        <v>13</v>
      </c>
      <c r="D68">
        <v>7392.7096661505402</v>
      </c>
      <c r="E68">
        <v>7511.4020110802803</v>
      </c>
      <c r="F68">
        <v>7631.9999930000004</v>
      </c>
      <c r="G68">
        <v>7748.92004</v>
      </c>
      <c r="H68">
        <v>7799.8052049999997</v>
      </c>
      <c r="I68">
        <v>7898.5514480000002</v>
      </c>
      <c r="J68">
        <v>7991.0491940000002</v>
      </c>
      <c r="K68">
        <v>8099.5579399999997</v>
      </c>
      <c r="L68">
        <v>8227.2290290000001</v>
      </c>
      <c r="M68">
        <v>8351.7251579999902</v>
      </c>
      <c r="N68">
        <v>8429.6111299999902</v>
      </c>
      <c r="O68">
        <v>8516.7030489999997</v>
      </c>
      <c r="P68">
        <v>8696.5538180000003</v>
      </c>
      <c r="Q68">
        <v>8880.3572000000004</v>
      </c>
      <c r="R68">
        <v>9067.8572860000004</v>
      </c>
      <c r="S68">
        <v>9258.6287470000007</v>
      </c>
      <c r="T68">
        <v>9410.1847240000006</v>
      </c>
      <c r="U68">
        <v>9551.4086810000008</v>
      </c>
      <c r="V68">
        <v>9681.7235430000001</v>
      </c>
      <c r="W68">
        <v>9831.7882969999901</v>
      </c>
      <c r="X68">
        <v>9965.9273780000003</v>
      </c>
      <c r="Y68">
        <v>10074.19649</v>
      </c>
      <c r="Z68">
        <v>10171.75172</v>
      </c>
      <c r="AA68">
        <v>10269.25736</v>
      </c>
      <c r="AB68">
        <v>10369.95089</v>
      </c>
      <c r="AC68">
        <v>10473.34424</v>
      </c>
      <c r="AD68">
        <v>10580.25648</v>
      </c>
      <c r="AE68">
        <v>10692.34108</v>
      </c>
      <c r="AF68">
        <v>10808.736129999999</v>
      </c>
      <c r="AG68">
        <v>10930.072190000001</v>
      </c>
      <c r="AH68">
        <v>11057.772349999999</v>
      </c>
      <c r="AI68">
        <v>11193.63089</v>
      </c>
      <c r="AJ68">
        <v>11338.90373</v>
      </c>
      <c r="AK68">
        <v>11495.51168</v>
      </c>
      <c r="AL68">
        <v>11660.732050000001</v>
      </c>
      <c r="AM68">
        <v>11833.32287</v>
      </c>
      <c r="AN68">
        <v>12011.72875</v>
      </c>
      <c r="AO68">
        <v>12196.29032</v>
      </c>
      <c r="AP68">
        <v>12386.714449999999</v>
      </c>
      <c r="AQ68">
        <v>12580.296850000001</v>
      </c>
      <c r="AR68">
        <v>12775.60038</v>
      </c>
      <c r="AS68">
        <v>12971.31149</v>
      </c>
      <c r="AT68">
        <v>13167.56496</v>
      </c>
      <c r="AU68">
        <v>13364.71385</v>
      </c>
      <c r="AV68">
        <v>13563.425719999999</v>
      </c>
      <c r="AW68">
        <v>13763.71019</v>
      </c>
      <c r="AX68">
        <v>13966.243469999999</v>
      </c>
    </row>
    <row r="69" spans="2:50" x14ac:dyDescent="0.25">
      <c r="B69" s="2"/>
      <c r="C69" t="s">
        <v>14</v>
      </c>
      <c r="D69">
        <v>0.96116878123798499</v>
      </c>
      <c r="E69">
        <v>0.98039215686274495</v>
      </c>
      <c r="F69">
        <v>1.0000000259999999</v>
      </c>
      <c r="G69">
        <v>1.021821995</v>
      </c>
      <c r="H69">
        <v>1.0437198679999999</v>
      </c>
      <c r="I69">
        <v>1.052058935</v>
      </c>
      <c r="J69">
        <v>1.082088078</v>
      </c>
      <c r="K69">
        <v>1.1151599649999999</v>
      </c>
      <c r="L69">
        <v>1.1409492219999999</v>
      </c>
      <c r="M69">
        <v>1.1623708319999999</v>
      </c>
      <c r="N69">
        <v>1.1893271080000001</v>
      </c>
      <c r="O69">
        <v>1.2239465169999999</v>
      </c>
      <c r="P69">
        <v>1.2533817460000001</v>
      </c>
      <c r="Q69">
        <v>1.2810745859999999</v>
      </c>
      <c r="R69">
        <v>1.3084014589999999</v>
      </c>
      <c r="S69">
        <v>1.3354452139999999</v>
      </c>
      <c r="T69">
        <v>1.366665834</v>
      </c>
      <c r="U69">
        <v>1.3935604210000001</v>
      </c>
      <c r="V69">
        <v>1.4238003640000001</v>
      </c>
      <c r="W69">
        <v>1.4680650639999999</v>
      </c>
      <c r="X69">
        <v>1.5141829499999999</v>
      </c>
      <c r="Y69">
        <v>1.5656723079999999</v>
      </c>
      <c r="Z69">
        <v>1.614933078</v>
      </c>
      <c r="AA69">
        <v>1.6659488440000001</v>
      </c>
      <c r="AB69">
        <v>1.7165961460000001</v>
      </c>
      <c r="AC69">
        <v>1.7650877389999999</v>
      </c>
      <c r="AD69">
        <v>1.8107010539999999</v>
      </c>
      <c r="AE69">
        <v>1.85394254</v>
      </c>
      <c r="AF69">
        <v>1.89339463</v>
      </c>
      <c r="AG69">
        <v>1.9290957870000001</v>
      </c>
      <c r="AH69">
        <v>1.9617484059999999</v>
      </c>
      <c r="AI69">
        <v>1.9929883719999999</v>
      </c>
      <c r="AJ69">
        <v>2.021442521</v>
      </c>
      <c r="AK69">
        <v>2.0478551230000002</v>
      </c>
      <c r="AL69">
        <v>2.0748729840000002</v>
      </c>
      <c r="AM69">
        <v>2.1020480350000001</v>
      </c>
      <c r="AN69">
        <v>2.1291792260000002</v>
      </c>
      <c r="AO69">
        <v>2.1573063600000002</v>
      </c>
      <c r="AP69">
        <v>2.1855971790000002</v>
      </c>
      <c r="AQ69">
        <v>2.2147380609999998</v>
      </c>
      <c r="AR69">
        <v>2.246177163</v>
      </c>
      <c r="AS69">
        <v>2.27825992</v>
      </c>
      <c r="AT69">
        <v>2.3117412700000002</v>
      </c>
      <c r="AU69">
        <v>2.3470810379999998</v>
      </c>
      <c r="AV69">
        <v>2.3835040959999998</v>
      </c>
      <c r="AW69">
        <v>2.4213691719999999</v>
      </c>
      <c r="AX69">
        <v>2.4654972970000002</v>
      </c>
    </row>
    <row r="70" spans="2:50" x14ac:dyDescent="0.25">
      <c r="B70" s="2"/>
      <c r="C70" t="s">
        <v>15</v>
      </c>
      <c r="D70">
        <v>58700.943196853899</v>
      </c>
      <c r="E70">
        <v>59643.405827237402</v>
      </c>
      <c r="F70">
        <v>60601</v>
      </c>
      <c r="G70">
        <v>61569.982000000004</v>
      </c>
      <c r="H70">
        <v>60512.819669999997</v>
      </c>
      <c r="I70">
        <v>62405.892019999999</v>
      </c>
      <c r="J70">
        <v>62046.793510000003</v>
      </c>
      <c r="K70">
        <v>58826.593840000001</v>
      </c>
      <c r="L70">
        <v>60454.486380000002</v>
      </c>
      <c r="M70">
        <v>59410.933839999998</v>
      </c>
      <c r="N70">
        <v>56766.53469</v>
      </c>
      <c r="O70">
        <v>55131.154569999999</v>
      </c>
      <c r="P70">
        <v>57687.928910000002</v>
      </c>
      <c r="Q70">
        <v>60363.276769999997</v>
      </c>
      <c r="R70">
        <v>63162.69713</v>
      </c>
      <c r="S70">
        <v>66091.944019999995</v>
      </c>
      <c r="T70">
        <v>67297.386790000004</v>
      </c>
      <c r="U70">
        <v>68449.827749999997</v>
      </c>
      <c r="V70">
        <v>69553.059460000004</v>
      </c>
      <c r="W70">
        <v>70729.082120000006</v>
      </c>
      <c r="X70">
        <v>71963.297609999994</v>
      </c>
      <c r="Y70">
        <v>72949.922890000002</v>
      </c>
      <c r="Z70">
        <v>73827.983930000002</v>
      </c>
      <c r="AA70">
        <v>74662.011180000001</v>
      </c>
      <c r="AB70">
        <v>75491.563250000007</v>
      </c>
      <c r="AC70">
        <v>76330.103640000001</v>
      </c>
      <c r="AD70">
        <v>77187.084629999998</v>
      </c>
      <c r="AE70">
        <v>78074.369300000006</v>
      </c>
      <c r="AF70">
        <v>78992.920929999906</v>
      </c>
      <c r="AG70">
        <v>79945.904380000007</v>
      </c>
      <c r="AH70">
        <v>80941.087710000007</v>
      </c>
      <c r="AI70">
        <v>81989.812340000004</v>
      </c>
      <c r="AJ70">
        <v>83103.032879999999</v>
      </c>
      <c r="AK70">
        <v>84295.727230000004</v>
      </c>
      <c r="AL70">
        <v>85562.287129999997</v>
      </c>
      <c r="AM70">
        <v>86895.756779999996</v>
      </c>
      <c r="AN70">
        <v>88287.590719999906</v>
      </c>
      <c r="AO70">
        <v>89737.036600000007</v>
      </c>
      <c r="AP70">
        <v>91243.734490000003</v>
      </c>
      <c r="AQ70">
        <v>92795.256389999995</v>
      </c>
      <c r="AR70">
        <v>94379.177079999994</v>
      </c>
      <c r="AS70">
        <v>95983.645369999998</v>
      </c>
      <c r="AT70">
        <v>97603.194820000004</v>
      </c>
      <c r="AU70">
        <v>99235.82879</v>
      </c>
      <c r="AV70">
        <v>100882.6845</v>
      </c>
      <c r="AW70">
        <v>102543.0281</v>
      </c>
      <c r="AX70">
        <v>104216.30959999999</v>
      </c>
    </row>
    <row r="71" spans="2:50" x14ac:dyDescent="0.25">
      <c r="B71" s="2"/>
      <c r="C71" t="s">
        <v>16</v>
      </c>
      <c r="D71">
        <v>0.96116878123798499</v>
      </c>
      <c r="E71">
        <v>0.98039215686274495</v>
      </c>
      <c r="F71">
        <v>1.000000046</v>
      </c>
      <c r="G71">
        <v>1.023265605</v>
      </c>
      <c r="H71">
        <v>1.0462610919999999</v>
      </c>
      <c r="I71">
        <v>1.055129309</v>
      </c>
      <c r="J71">
        <v>1.0678137240000001</v>
      </c>
      <c r="K71">
        <v>1.0778470979999999</v>
      </c>
      <c r="L71">
        <v>1.085590619</v>
      </c>
      <c r="M71">
        <v>1.092394522</v>
      </c>
      <c r="N71">
        <v>1.0994677589999999</v>
      </c>
      <c r="O71">
        <v>1.108228518</v>
      </c>
      <c r="P71">
        <v>1.117607488</v>
      </c>
      <c r="Q71">
        <v>1.131213279</v>
      </c>
      <c r="R71">
        <v>1.1516389119999999</v>
      </c>
      <c r="S71">
        <v>1.181952836</v>
      </c>
      <c r="T71">
        <v>1.2179119199999999</v>
      </c>
      <c r="U71">
        <v>1.261626704</v>
      </c>
      <c r="V71">
        <v>1.3115462659999999</v>
      </c>
      <c r="W71">
        <v>1.365519661</v>
      </c>
      <c r="X71">
        <v>1.4238977150000001</v>
      </c>
      <c r="Y71">
        <v>1.4856735809999999</v>
      </c>
      <c r="Z71">
        <v>1.5468224340000001</v>
      </c>
      <c r="AA71">
        <v>1.605215437</v>
      </c>
      <c r="AB71">
        <v>1.659506948</v>
      </c>
      <c r="AC71">
        <v>1.7092372389999999</v>
      </c>
      <c r="AD71">
        <v>1.754325326</v>
      </c>
      <c r="AE71">
        <v>1.7951195419999999</v>
      </c>
      <c r="AF71">
        <v>1.8322715890000001</v>
      </c>
      <c r="AG71">
        <v>1.866386908</v>
      </c>
      <c r="AH71">
        <v>1.897992482</v>
      </c>
      <c r="AI71">
        <v>1.927625535</v>
      </c>
      <c r="AJ71">
        <v>1.955626015</v>
      </c>
      <c r="AK71">
        <v>1.982139096</v>
      </c>
      <c r="AL71">
        <v>2.0077205870000001</v>
      </c>
      <c r="AM71">
        <v>2.0326493270000001</v>
      </c>
      <c r="AN71">
        <v>2.0572323629999998</v>
      </c>
      <c r="AO71">
        <v>2.0816985190000001</v>
      </c>
      <c r="AP71">
        <v>2.1063118809999999</v>
      </c>
      <c r="AQ71">
        <v>2.1315280059999999</v>
      </c>
      <c r="AR71">
        <v>2.157796362</v>
      </c>
      <c r="AS71">
        <v>2.1854500429999999</v>
      </c>
      <c r="AT71">
        <v>2.2148017850000001</v>
      </c>
      <c r="AU71">
        <v>2.246127414</v>
      </c>
      <c r="AV71">
        <v>2.2795772259999998</v>
      </c>
      <c r="AW71">
        <v>2.3152917710000001</v>
      </c>
      <c r="AX71">
        <v>2.353567124</v>
      </c>
    </row>
    <row r="72" spans="2:50" x14ac:dyDescent="0.25">
      <c r="B72" s="2"/>
      <c r="C72" t="s">
        <v>17</v>
      </c>
      <c r="D72">
        <v>432309.81422064803</v>
      </c>
      <c r="E72">
        <v>439250.68812253198</v>
      </c>
      <c r="F72">
        <v>446302.99939999997</v>
      </c>
      <c r="G72">
        <v>454275.41230000003</v>
      </c>
      <c r="H72">
        <v>461711.30170000001</v>
      </c>
      <c r="I72">
        <v>472223.82270000002</v>
      </c>
      <c r="J72">
        <v>479650.90980000002</v>
      </c>
      <c r="K72">
        <v>484550.853</v>
      </c>
      <c r="L72">
        <v>493516.58880000003</v>
      </c>
      <c r="M72">
        <v>502012.94689999998</v>
      </c>
      <c r="N72">
        <v>508639.5919</v>
      </c>
      <c r="O72">
        <v>514743.39120000001</v>
      </c>
      <c r="P72">
        <v>523859.46100000001</v>
      </c>
      <c r="Q72">
        <v>533152.44990000001</v>
      </c>
      <c r="R72">
        <v>542626.19059999997</v>
      </c>
      <c r="S72">
        <v>552284.60869999998</v>
      </c>
      <c r="T72">
        <v>560123.53830000001</v>
      </c>
      <c r="U72">
        <v>567656.21750000003</v>
      </c>
      <c r="V72">
        <v>575025.34250000003</v>
      </c>
      <c r="W72">
        <v>583810.55229999998</v>
      </c>
      <c r="X72">
        <v>592122.61259999999</v>
      </c>
      <c r="Y72">
        <v>598871.25930000003</v>
      </c>
      <c r="Z72">
        <v>604972.09880000004</v>
      </c>
      <c r="AA72">
        <v>610857.90330000001</v>
      </c>
      <c r="AB72">
        <v>616779.61210000003</v>
      </c>
      <c r="AC72">
        <v>622726.67500000005</v>
      </c>
      <c r="AD72">
        <v>628774.22759999998</v>
      </c>
      <c r="AE72">
        <v>635040.65390000003</v>
      </c>
      <c r="AF72">
        <v>641530.44400000002</v>
      </c>
      <c r="AG72">
        <v>648311.40639999998</v>
      </c>
      <c r="AH72">
        <v>655499.47169999999</v>
      </c>
      <c r="AI72">
        <v>663216.78200000001</v>
      </c>
      <c r="AJ72">
        <v>671569.49129999999</v>
      </c>
      <c r="AK72">
        <v>680669.3702</v>
      </c>
      <c r="AL72">
        <v>690320.45380000002</v>
      </c>
      <c r="AM72">
        <v>700438.58420000004</v>
      </c>
      <c r="AN72">
        <v>710913.53659999999</v>
      </c>
      <c r="AO72">
        <v>721758.78399999999</v>
      </c>
      <c r="AP72">
        <v>732949.31709999999</v>
      </c>
      <c r="AQ72">
        <v>744308.50950000004</v>
      </c>
      <c r="AR72">
        <v>755735.97560000001</v>
      </c>
      <c r="AS72">
        <v>767166.00840000005</v>
      </c>
      <c r="AT72">
        <v>778601.0135</v>
      </c>
      <c r="AU72">
        <v>790076.12320000003</v>
      </c>
      <c r="AV72">
        <v>801640.11210000003</v>
      </c>
      <c r="AW72">
        <v>813292.83790000004</v>
      </c>
      <c r="AX72">
        <v>825040.15119999996</v>
      </c>
    </row>
    <row r="73" spans="2:50" x14ac:dyDescent="0.25">
      <c r="B73" s="2"/>
      <c r="C73" t="s">
        <v>18</v>
      </c>
      <c r="D73">
        <v>0.96116878123798499</v>
      </c>
      <c r="E73">
        <v>0.98039215686274495</v>
      </c>
      <c r="F73">
        <v>1.000000013</v>
      </c>
      <c r="G73">
        <v>1.0235259699999999</v>
      </c>
      <c r="H73">
        <v>1.046983929</v>
      </c>
      <c r="I73">
        <v>1.0559860560000001</v>
      </c>
      <c r="J73">
        <v>1.067281876</v>
      </c>
      <c r="K73">
        <v>1.0758055280000001</v>
      </c>
      <c r="L73">
        <v>1.081436262</v>
      </c>
      <c r="M73">
        <v>1.0862360849999999</v>
      </c>
      <c r="N73">
        <v>1.0911848369999999</v>
      </c>
      <c r="O73">
        <v>1.097647893</v>
      </c>
      <c r="P73">
        <v>1.105447874</v>
      </c>
      <c r="Q73">
        <v>1.117886921</v>
      </c>
      <c r="R73">
        <v>1.137601547</v>
      </c>
      <c r="S73">
        <v>1.1688120390000001</v>
      </c>
      <c r="T73">
        <v>1.206632052</v>
      </c>
      <c r="U73">
        <v>1.252406726</v>
      </c>
      <c r="V73">
        <v>1.304509825</v>
      </c>
      <c r="W73">
        <v>1.3604929100000001</v>
      </c>
      <c r="X73">
        <v>1.421084273</v>
      </c>
      <c r="Y73">
        <v>1.485109622</v>
      </c>
      <c r="Z73">
        <v>1.548420924</v>
      </c>
      <c r="AA73">
        <v>1.6086646</v>
      </c>
      <c r="AB73">
        <v>1.664449348</v>
      </c>
      <c r="AC73">
        <v>1.7153500079999999</v>
      </c>
      <c r="AD73">
        <v>1.761319074</v>
      </c>
      <c r="AE73">
        <v>1.8027296799999999</v>
      </c>
      <c r="AF73">
        <v>1.8403066079999999</v>
      </c>
      <c r="AG73">
        <v>1.8746814709999999</v>
      </c>
      <c r="AH73">
        <v>1.90638789</v>
      </c>
      <c r="AI73">
        <v>1.935966037</v>
      </c>
      <c r="AJ73">
        <v>1.9637508800000001</v>
      </c>
      <c r="AK73">
        <v>1.9898703280000001</v>
      </c>
      <c r="AL73">
        <v>2.0148985389999998</v>
      </c>
      <c r="AM73">
        <v>2.0391254430000001</v>
      </c>
      <c r="AN73">
        <v>2.0628840510000002</v>
      </c>
      <c r="AO73">
        <v>2.0864327469999999</v>
      </c>
      <c r="AP73">
        <v>2.110053964</v>
      </c>
      <c r="AQ73">
        <v>2.1342467539999999</v>
      </c>
      <c r="AR73">
        <v>2.1594949419999998</v>
      </c>
      <c r="AS73">
        <v>2.186171302</v>
      </c>
      <c r="AT73">
        <v>2.2146028420000001</v>
      </c>
      <c r="AU73">
        <v>2.245095203</v>
      </c>
      <c r="AV73">
        <v>2.2778089399999999</v>
      </c>
      <c r="AW73">
        <v>2.312887425</v>
      </c>
      <c r="AX73">
        <v>2.350619155</v>
      </c>
    </row>
    <row r="74" spans="2:50" x14ac:dyDescent="0.25">
      <c r="B74" s="2"/>
      <c r="C74" t="s">
        <v>19</v>
      </c>
      <c r="D74">
        <v>320343.00302829902</v>
      </c>
      <c r="E74">
        <v>325486.21355979802</v>
      </c>
      <c r="F74">
        <v>330712</v>
      </c>
      <c r="G74">
        <v>335478.7622</v>
      </c>
      <c r="H74">
        <v>338000.78909999999</v>
      </c>
      <c r="I74">
        <v>345271.98979999998</v>
      </c>
      <c r="J74">
        <v>348320.5638</v>
      </c>
      <c r="K74">
        <v>351506.9277</v>
      </c>
      <c r="L74">
        <v>356867.2242</v>
      </c>
      <c r="M74">
        <v>360994.64600000001</v>
      </c>
      <c r="N74">
        <v>364152.20770000003</v>
      </c>
      <c r="O74">
        <v>367564.71059999999</v>
      </c>
      <c r="P74">
        <v>374090.3014</v>
      </c>
      <c r="Q74">
        <v>380731.74479999999</v>
      </c>
      <c r="R74">
        <v>387491.09769999998</v>
      </c>
      <c r="S74">
        <v>394370.45329999999</v>
      </c>
      <c r="T74">
        <v>399968.00640000001</v>
      </c>
      <c r="U74">
        <v>405346.8751</v>
      </c>
      <c r="V74">
        <v>410608.95419999998</v>
      </c>
      <c r="W74">
        <v>416882.21879999997</v>
      </c>
      <c r="X74">
        <v>422817.62099999998</v>
      </c>
      <c r="Y74">
        <v>427636.63459999999</v>
      </c>
      <c r="Z74">
        <v>431993.06780000002</v>
      </c>
      <c r="AA74">
        <v>436195.95059999998</v>
      </c>
      <c r="AB74">
        <v>440424.47169999999</v>
      </c>
      <c r="AC74">
        <v>444671.09740000003</v>
      </c>
      <c r="AD74">
        <v>448989.48</v>
      </c>
      <c r="AE74">
        <v>453464.15389999998</v>
      </c>
      <c r="AF74">
        <v>458098.32549999998</v>
      </c>
      <c r="AG74">
        <v>462940.41470000002</v>
      </c>
      <c r="AH74">
        <v>468073.20449999999</v>
      </c>
      <c r="AI74">
        <v>473583.91279999999</v>
      </c>
      <c r="AJ74">
        <v>479548.34120000002</v>
      </c>
      <c r="AK74">
        <v>486046.30200000003</v>
      </c>
      <c r="AL74">
        <v>492937.86200000002</v>
      </c>
      <c r="AM74">
        <v>500162.92670000001</v>
      </c>
      <c r="AN74">
        <v>507642.78779999999</v>
      </c>
      <c r="AO74">
        <v>515387.06579999998</v>
      </c>
      <c r="AP74">
        <v>523377.90240000002</v>
      </c>
      <c r="AQ74">
        <v>531489.17370000004</v>
      </c>
      <c r="AR74">
        <v>539649.19739999995</v>
      </c>
      <c r="AS74">
        <v>547811.05379999999</v>
      </c>
      <c r="AT74">
        <v>555976.4608</v>
      </c>
      <c r="AU74">
        <v>564170.50529999996</v>
      </c>
      <c r="AV74">
        <v>572428.01599999995</v>
      </c>
      <c r="AW74">
        <v>580748.89099999995</v>
      </c>
      <c r="AX74">
        <v>589137.30830000003</v>
      </c>
    </row>
    <row r="75" spans="2:50" x14ac:dyDescent="0.25">
      <c r="B75" s="2"/>
      <c r="C75" t="s">
        <v>20</v>
      </c>
      <c r="D75">
        <v>0.96116878123798499</v>
      </c>
      <c r="E75">
        <v>0.98039215686274495</v>
      </c>
      <c r="F75">
        <v>1</v>
      </c>
      <c r="G75">
        <v>1.02</v>
      </c>
      <c r="H75">
        <v>1.0404</v>
      </c>
      <c r="I75">
        <v>1.0612079999999999</v>
      </c>
      <c r="J75">
        <v>1.08243216</v>
      </c>
      <c r="K75">
        <v>1.104080803</v>
      </c>
      <c r="L75">
        <v>1.1261624189999999</v>
      </c>
      <c r="M75">
        <v>1.1486856679999999</v>
      </c>
      <c r="N75">
        <v>1.171659381</v>
      </c>
      <c r="O75">
        <v>1.195092569</v>
      </c>
      <c r="P75">
        <v>1.21899442</v>
      </c>
      <c r="Q75">
        <v>1.2433743079999999</v>
      </c>
      <c r="R75">
        <v>1.268241795</v>
      </c>
      <c r="S75">
        <v>1.29360663</v>
      </c>
      <c r="T75">
        <v>1.319478763</v>
      </c>
      <c r="U75">
        <v>1.3458683380000001</v>
      </c>
      <c r="V75">
        <v>1.3727857050000001</v>
      </c>
      <c r="W75">
        <v>1.4002414190000001</v>
      </c>
      <c r="X75">
        <v>1.428246248</v>
      </c>
      <c r="Y75">
        <v>1.456811173</v>
      </c>
      <c r="Z75">
        <v>1.485947396</v>
      </c>
      <c r="AA75">
        <v>1.515666344</v>
      </c>
      <c r="AB75">
        <v>1.545979671</v>
      </c>
      <c r="AC75">
        <v>1.5768992639999999</v>
      </c>
      <c r="AD75">
        <v>1.6084372490000001</v>
      </c>
      <c r="AE75">
        <v>1.640605994</v>
      </c>
      <c r="AF75">
        <v>1.673418114</v>
      </c>
      <c r="AG75">
        <v>1.7068864770000001</v>
      </c>
      <c r="AH75">
        <v>1.7410242060000001</v>
      </c>
      <c r="AI75">
        <v>1.77584469</v>
      </c>
      <c r="AJ75">
        <v>1.8113615839999999</v>
      </c>
      <c r="AK75">
        <v>1.847588816</v>
      </c>
      <c r="AL75">
        <v>1.884540592</v>
      </c>
      <c r="AM75">
        <v>1.9222314039999999</v>
      </c>
      <c r="AN75">
        <v>1.9606760320000001</v>
      </c>
      <c r="AO75">
        <v>1.999889553</v>
      </c>
      <c r="AP75">
        <v>2.0398873439999998</v>
      </c>
      <c r="AQ75">
        <v>2.0806850909999999</v>
      </c>
      <c r="AR75">
        <v>2.122298792</v>
      </c>
      <c r="AS75">
        <v>2.1647447679999998</v>
      </c>
      <c r="AT75">
        <v>2.2080396640000002</v>
      </c>
      <c r="AU75">
        <v>2.2522004569999998</v>
      </c>
      <c r="AV75">
        <v>2.297244466</v>
      </c>
      <c r="AW75">
        <v>2.3431893549999998</v>
      </c>
      <c r="AX75">
        <v>2.3900531420000002</v>
      </c>
    </row>
    <row r="76" spans="2:50" x14ac:dyDescent="0.25">
      <c r="B76" s="2"/>
      <c r="C76" t="s">
        <v>21</v>
      </c>
      <c r="D76">
        <v>-11606.321700709599</v>
      </c>
      <c r="E76">
        <v>-11792.6649497856</v>
      </c>
      <c r="F76">
        <v>-11982.00092</v>
      </c>
      <c r="G76">
        <v>-12291.54833</v>
      </c>
      <c r="H76">
        <v>-12105.649520000001</v>
      </c>
      <c r="I76">
        <v>-11538.87881</v>
      </c>
      <c r="J76">
        <v>-11945.36202</v>
      </c>
      <c r="K76">
        <v>-11977.95566</v>
      </c>
      <c r="L76">
        <v>-11974.42056</v>
      </c>
      <c r="M76">
        <v>-11882.39021</v>
      </c>
      <c r="N76">
        <v>-12070.81422</v>
      </c>
      <c r="O76">
        <v>-11765.89846</v>
      </c>
      <c r="P76">
        <v>-12014.771930000001</v>
      </c>
      <c r="Q76">
        <v>-12297.158369999999</v>
      </c>
      <c r="R76">
        <v>-12608.136560000001</v>
      </c>
      <c r="S76">
        <v>-12891.5069</v>
      </c>
      <c r="T76">
        <v>-12990.86836</v>
      </c>
      <c r="U76">
        <v>-13055.62458</v>
      </c>
      <c r="V76">
        <v>-13122.94592</v>
      </c>
      <c r="W76">
        <v>-13226.931979999999</v>
      </c>
      <c r="X76">
        <v>-13361.955309999999</v>
      </c>
      <c r="Y76">
        <v>-13492.49602</v>
      </c>
      <c r="Z76">
        <v>-13573.947899999999</v>
      </c>
      <c r="AA76">
        <v>-13666.30054</v>
      </c>
      <c r="AB76">
        <v>-13770.72486</v>
      </c>
      <c r="AC76">
        <v>-13882.34722</v>
      </c>
      <c r="AD76">
        <v>-14004.591189999999</v>
      </c>
      <c r="AE76">
        <v>-14130.19188</v>
      </c>
      <c r="AF76">
        <v>-14264.471320000001</v>
      </c>
      <c r="AG76">
        <v>-14405.708339999999</v>
      </c>
      <c r="AH76">
        <v>-14552.585419999999</v>
      </c>
      <c r="AI76">
        <v>-14705.45016</v>
      </c>
      <c r="AJ76">
        <v>-14861.902550000001</v>
      </c>
      <c r="AK76">
        <v>-15022.141439999999</v>
      </c>
      <c r="AL76">
        <v>-15187.43986</v>
      </c>
      <c r="AM76">
        <v>-15356.74732</v>
      </c>
      <c r="AN76">
        <v>-15529.563980000001</v>
      </c>
      <c r="AO76">
        <v>-15708.537909999999</v>
      </c>
      <c r="AP76">
        <v>-15890.59461</v>
      </c>
      <c r="AQ76">
        <v>-16075.50762</v>
      </c>
      <c r="AR76">
        <v>-16264.215190000001</v>
      </c>
      <c r="AS76">
        <v>-16453.79782</v>
      </c>
      <c r="AT76">
        <v>-16651.81164</v>
      </c>
      <c r="AU76">
        <v>-16851.68102</v>
      </c>
      <c r="AV76">
        <v>-17052.258949999999</v>
      </c>
      <c r="AW76">
        <v>-17253.705320000001</v>
      </c>
      <c r="AX76">
        <v>-17462.217820000002</v>
      </c>
    </row>
    <row r="77" spans="2:50" x14ac:dyDescent="0.25">
      <c r="B77" s="2"/>
      <c r="C77" t="s">
        <v>22</v>
      </c>
      <c r="D77">
        <v>0.96116878123798499</v>
      </c>
      <c r="E77">
        <v>0.98039215686274495</v>
      </c>
      <c r="F77">
        <v>1</v>
      </c>
      <c r="G77">
        <v>1.02</v>
      </c>
      <c r="H77">
        <v>1.0404</v>
      </c>
      <c r="I77">
        <v>1.0612079999999999</v>
      </c>
      <c r="J77">
        <v>1.08243216</v>
      </c>
      <c r="K77">
        <v>1.104080803</v>
      </c>
      <c r="L77">
        <v>1.1261624189999999</v>
      </c>
      <c r="M77">
        <v>1.1486856679999999</v>
      </c>
      <c r="N77">
        <v>1.171659381</v>
      </c>
      <c r="O77">
        <v>1.195092569</v>
      </c>
      <c r="P77">
        <v>1.21899442</v>
      </c>
      <c r="Q77">
        <v>1.2433743079999999</v>
      </c>
      <c r="R77">
        <v>1.268241795</v>
      </c>
      <c r="S77">
        <v>1.29360663</v>
      </c>
      <c r="T77">
        <v>1.319478763</v>
      </c>
      <c r="U77">
        <v>1.3458683380000001</v>
      </c>
      <c r="V77">
        <v>1.3727857050000001</v>
      </c>
      <c r="W77">
        <v>1.4002414190000001</v>
      </c>
      <c r="X77">
        <v>1.428246248</v>
      </c>
      <c r="Y77">
        <v>1.456811173</v>
      </c>
      <c r="Z77">
        <v>1.485947396</v>
      </c>
      <c r="AA77">
        <v>1.515666344</v>
      </c>
      <c r="AB77">
        <v>1.545979671</v>
      </c>
      <c r="AC77">
        <v>1.5768992639999999</v>
      </c>
      <c r="AD77">
        <v>1.6084372490000001</v>
      </c>
      <c r="AE77">
        <v>1.640605994</v>
      </c>
      <c r="AF77">
        <v>1.673418114</v>
      </c>
      <c r="AG77">
        <v>1.7068864770000001</v>
      </c>
      <c r="AH77">
        <v>1.7410242060000001</v>
      </c>
      <c r="AI77">
        <v>1.77584469</v>
      </c>
      <c r="AJ77">
        <v>1.8113615839999999</v>
      </c>
      <c r="AK77">
        <v>1.847588816</v>
      </c>
      <c r="AL77">
        <v>1.884540592</v>
      </c>
      <c r="AM77">
        <v>1.9222314039999999</v>
      </c>
      <c r="AN77">
        <v>1.9606760320000001</v>
      </c>
      <c r="AO77">
        <v>1.999889553</v>
      </c>
      <c r="AP77">
        <v>2.0398873439999998</v>
      </c>
      <c r="AQ77">
        <v>2.0806850909999999</v>
      </c>
      <c r="AR77">
        <v>2.122298792</v>
      </c>
      <c r="AS77">
        <v>2.1647447679999998</v>
      </c>
      <c r="AT77">
        <v>2.2080396640000002</v>
      </c>
      <c r="AU77">
        <v>2.2522004569999998</v>
      </c>
      <c r="AV77">
        <v>2.297244466</v>
      </c>
      <c r="AW77">
        <v>2.3431893549999998</v>
      </c>
      <c r="AX77">
        <v>2.3900531420000002</v>
      </c>
    </row>
    <row r="78" spans="2:50" x14ac:dyDescent="0.25">
      <c r="B78" s="2"/>
      <c r="C78" t="s">
        <v>23</v>
      </c>
      <c r="D78">
        <v>-2830.3849114900199</v>
      </c>
      <c r="E78">
        <v>-2875.8276567579301</v>
      </c>
      <c r="F78">
        <v>-2922.0000030000001</v>
      </c>
      <c r="G78">
        <v>-2992.9971660000001</v>
      </c>
      <c r="H78">
        <v>-2934.8607569999999</v>
      </c>
      <c r="I78">
        <v>-2910.4374739999998</v>
      </c>
      <c r="J78">
        <v>-3049.2549170000002</v>
      </c>
      <c r="K78">
        <v>-3001.2962259999999</v>
      </c>
      <c r="L78">
        <v>-3028.791307</v>
      </c>
      <c r="M78">
        <v>-2914.1568219999999</v>
      </c>
      <c r="N78">
        <v>-3047.7490809999999</v>
      </c>
      <c r="O78">
        <v>-3022.4287340000001</v>
      </c>
      <c r="P78">
        <v>-3064.3621990000001</v>
      </c>
      <c r="Q78">
        <v>-3106.9579039999999</v>
      </c>
      <c r="R78">
        <v>-3150.2275840000002</v>
      </c>
      <c r="S78">
        <v>-3194.1612060000002</v>
      </c>
      <c r="T78">
        <v>-3187.4257689999999</v>
      </c>
      <c r="U78">
        <v>-3210.5070930000002</v>
      </c>
      <c r="V78">
        <v>-3234.7104079999999</v>
      </c>
      <c r="W78">
        <v>-3269.1127620000002</v>
      </c>
      <c r="X78">
        <v>-3292.9808410000001</v>
      </c>
      <c r="Y78">
        <v>-3313.5698739999998</v>
      </c>
      <c r="Z78">
        <v>-3332.608784</v>
      </c>
      <c r="AA78">
        <v>-3356.9750739999999</v>
      </c>
      <c r="AB78">
        <v>-3385.5190149999999</v>
      </c>
      <c r="AC78">
        <v>-3417.646354</v>
      </c>
      <c r="AD78">
        <v>-3452.9961739999999</v>
      </c>
      <c r="AE78">
        <v>-3491.5930509999998</v>
      </c>
      <c r="AF78">
        <v>-3531.9392590000002</v>
      </c>
      <c r="AG78">
        <v>-3573.5158649999998</v>
      </c>
      <c r="AH78">
        <v>-3615.930562</v>
      </c>
      <c r="AI78">
        <v>-3659.283762</v>
      </c>
      <c r="AJ78">
        <v>-3702.8590009999998</v>
      </c>
      <c r="AK78">
        <v>-3747.0879909999999</v>
      </c>
      <c r="AL78">
        <v>-3792.3426290000002</v>
      </c>
      <c r="AM78">
        <v>-3838.460505</v>
      </c>
      <c r="AN78">
        <v>-3885.5053549999998</v>
      </c>
      <c r="AO78">
        <v>-3933.7596109999999</v>
      </c>
      <c r="AP78">
        <v>-3983.1689550000001</v>
      </c>
      <c r="AQ78">
        <v>-4033.7020160000002</v>
      </c>
      <c r="AR78">
        <v>-4085.5411429999999</v>
      </c>
      <c r="AS78">
        <v>-4138.0007910000004</v>
      </c>
      <c r="AT78">
        <v>-4191.2608639999999</v>
      </c>
      <c r="AU78">
        <v>-4245.2186030000003</v>
      </c>
      <c r="AV78">
        <v>-4299.6813979999997</v>
      </c>
      <c r="AW78">
        <v>-4354.705755</v>
      </c>
      <c r="AX78">
        <v>-4411.5811430000003</v>
      </c>
    </row>
    <row r="79" spans="2:50" x14ac:dyDescent="0.25">
      <c r="B79" s="2"/>
      <c r="C79" t="s">
        <v>24</v>
      </c>
      <c r="D79">
        <v>0.96116878123798499</v>
      </c>
      <c r="E79">
        <v>0.98039215686274495</v>
      </c>
      <c r="F79">
        <v>0.99998363509999999</v>
      </c>
      <c r="G79">
        <v>1.02883926</v>
      </c>
      <c r="H79">
        <v>1.06309188</v>
      </c>
      <c r="I79">
        <v>1.0711893699999999</v>
      </c>
      <c r="J79">
        <v>1.0834118639999999</v>
      </c>
      <c r="K79">
        <v>1.099879394</v>
      </c>
      <c r="L79">
        <v>1.1173003050000001</v>
      </c>
      <c r="M79">
        <v>1.1329017290000001</v>
      </c>
      <c r="N79">
        <v>1.1443928750000001</v>
      </c>
      <c r="O79">
        <v>1.154653164</v>
      </c>
      <c r="P79">
        <v>1.1665316020000001</v>
      </c>
      <c r="Q79">
        <v>1.1845159540000001</v>
      </c>
      <c r="R79">
        <v>1.2105799580000001</v>
      </c>
      <c r="S79">
        <v>1.2421838300000001</v>
      </c>
      <c r="T79">
        <v>1.2730390739999999</v>
      </c>
      <c r="U79">
        <v>1.3123535740000001</v>
      </c>
      <c r="V79">
        <v>1.3581722270000001</v>
      </c>
      <c r="W79">
        <v>1.409635032</v>
      </c>
      <c r="X79">
        <v>1.465806183</v>
      </c>
      <c r="Y79">
        <v>1.52595203</v>
      </c>
      <c r="Z79">
        <v>1.583285235</v>
      </c>
      <c r="AA79">
        <v>1.636917897</v>
      </c>
      <c r="AB79">
        <v>1.685775177</v>
      </c>
      <c r="AC79">
        <v>1.7295051509999999</v>
      </c>
      <c r="AD79">
        <v>1.7680719170000001</v>
      </c>
      <c r="AE79">
        <v>1.8019202430000001</v>
      </c>
      <c r="AF79">
        <v>1.83157463</v>
      </c>
      <c r="AG79">
        <v>1.857629003</v>
      </c>
      <c r="AH79">
        <v>1.880648726</v>
      </c>
      <c r="AI79">
        <v>1.9012513369999999</v>
      </c>
      <c r="AJ79">
        <v>1.919910778</v>
      </c>
      <c r="AK79">
        <v>1.9368258679999999</v>
      </c>
      <c r="AL79">
        <v>1.9526219499999999</v>
      </c>
      <c r="AM79">
        <v>1.9675865770000001</v>
      </c>
      <c r="AN79">
        <v>1.9820397320000001</v>
      </c>
      <c r="AO79">
        <v>1.9962491330000001</v>
      </c>
      <c r="AP79">
        <v>2.0104970789999999</v>
      </c>
      <c r="AQ79">
        <v>2.025267038</v>
      </c>
      <c r="AR79">
        <v>2.0410771140000001</v>
      </c>
      <c r="AS79">
        <v>2.0581993170000001</v>
      </c>
      <c r="AT79">
        <v>2.0770914679999999</v>
      </c>
      <c r="AU79">
        <v>2.0980129249999999</v>
      </c>
      <c r="AV79">
        <v>2.121094781</v>
      </c>
      <c r="AW79">
        <v>2.1465097260000001</v>
      </c>
      <c r="AX79">
        <v>2.174778012</v>
      </c>
    </row>
    <row r="80" spans="2:50" x14ac:dyDescent="0.25">
      <c r="B80" s="2"/>
      <c r="C80" t="s">
        <v>25</v>
      </c>
      <c r="D80">
        <v>-22288.5546931504</v>
      </c>
      <c r="E80">
        <v>-22646.404648186199</v>
      </c>
      <c r="F80">
        <v>-23010.002110000001</v>
      </c>
      <c r="G80">
        <v>-23590.115259999999</v>
      </c>
      <c r="H80">
        <v>-23459.80401</v>
      </c>
      <c r="I80">
        <v>-22738.467919999999</v>
      </c>
      <c r="J80">
        <v>-23443.83814</v>
      </c>
      <c r="K80">
        <v>-23635.09866</v>
      </c>
      <c r="L80">
        <v>-23726.289339999999</v>
      </c>
      <c r="M80">
        <v>-23545.214650000002</v>
      </c>
      <c r="N80">
        <v>-24058.073420000001</v>
      </c>
      <c r="O80">
        <v>-24229.80716</v>
      </c>
      <c r="P80">
        <v>-24848.73114</v>
      </c>
      <c r="Q80">
        <v>-25479.913280000001</v>
      </c>
      <c r="R80">
        <v>-26124.219130000001</v>
      </c>
      <c r="S80">
        <v>-26790.533309999999</v>
      </c>
      <c r="T80">
        <v>-27277.378980000001</v>
      </c>
      <c r="U80">
        <v>-27703.41603</v>
      </c>
      <c r="V80">
        <v>-28063.557649999999</v>
      </c>
      <c r="W80">
        <v>-28490.668430000002</v>
      </c>
      <c r="X80">
        <v>-28780.34836</v>
      </c>
      <c r="Y80">
        <v>-29018.380389999998</v>
      </c>
      <c r="Z80">
        <v>-29220.795450000001</v>
      </c>
      <c r="AA80">
        <v>-29467.59749</v>
      </c>
      <c r="AB80">
        <v>-29748.598129999998</v>
      </c>
      <c r="AC80">
        <v>-30059.45911</v>
      </c>
      <c r="AD80">
        <v>-30399.09909</v>
      </c>
      <c r="AE80">
        <v>-30772.289349999999</v>
      </c>
      <c r="AF80">
        <v>-31161.025010000001</v>
      </c>
      <c r="AG80">
        <v>-31562.683150000001</v>
      </c>
      <c r="AH80">
        <v>-31974.883989999998</v>
      </c>
      <c r="AI80">
        <v>-32401.231449999999</v>
      </c>
      <c r="AJ80">
        <v>-32832.357960000001</v>
      </c>
      <c r="AK80">
        <v>-33274.389940000001</v>
      </c>
      <c r="AL80">
        <v>-33732.318050000002</v>
      </c>
      <c r="AM80">
        <v>-34201.694349999998</v>
      </c>
      <c r="AN80">
        <v>-34681.703560000002</v>
      </c>
      <c r="AO80">
        <v>-35175.14516</v>
      </c>
      <c r="AP80">
        <v>-35681.773269999998</v>
      </c>
      <c r="AQ80">
        <v>-36200.033669999997</v>
      </c>
      <c r="AR80">
        <v>-36732.552360000001</v>
      </c>
      <c r="AS80">
        <v>-37269.19586</v>
      </c>
      <c r="AT80">
        <v>-37814.885390000003</v>
      </c>
      <c r="AU80">
        <v>-38366.696580000003</v>
      </c>
      <c r="AV80">
        <v>-38922.615969999999</v>
      </c>
      <c r="AW80">
        <v>-39483.883119999999</v>
      </c>
      <c r="AX80">
        <v>-40070.154110000003</v>
      </c>
    </row>
    <row r="81" spans="2:50" x14ac:dyDescent="0.25">
      <c r="B81" s="2"/>
      <c r="C81" t="s">
        <v>26</v>
      </c>
      <c r="D81">
        <v>-21423.0629499715</v>
      </c>
      <c r="E81">
        <v>-22202.3574982217</v>
      </c>
      <c r="F81">
        <v>-23009.625553616399</v>
      </c>
      <c r="G81">
        <v>-24270.4367274131</v>
      </c>
      <c r="H81">
        <v>-24939.927149422401</v>
      </c>
      <c r="I81">
        <v>-24357.20512599</v>
      </c>
      <c r="J81">
        <v>-25399.332378571598</v>
      </c>
      <c r="K81">
        <v>-25995.757991291001</v>
      </c>
      <c r="L81">
        <v>-26509.390316100202</v>
      </c>
      <c r="M81">
        <v>-26674.414386661101</v>
      </c>
      <c r="N81">
        <v>-27531.8878080748</v>
      </c>
      <c r="O81">
        <v>-27977.0235004038</v>
      </c>
      <c r="P81">
        <v>-28986.8301444114</v>
      </c>
      <c r="Q81">
        <v>-30181.363786696402</v>
      </c>
      <c r="R81">
        <v>-31625.456097178201</v>
      </c>
      <c r="S81">
        <v>-33278.767274758298</v>
      </c>
      <c r="T81">
        <v>-34725.169277846202</v>
      </c>
      <c r="U81">
        <v>-36356.677038979396</v>
      </c>
      <c r="V81">
        <v>-38115.144591043303</v>
      </c>
      <c r="W81">
        <v>-40161.4443040244</v>
      </c>
      <c r="X81">
        <v>-42186.4125749819</v>
      </c>
      <c r="Y81">
        <v>-44280.656463432701</v>
      </c>
      <c r="Z81">
        <v>-46264.853990940101</v>
      </c>
      <c r="AA81">
        <v>-48236.037712973201</v>
      </c>
      <c r="AB81">
        <v>-50149.448278102602</v>
      </c>
      <c r="AC81">
        <v>-51987.989367018803</v>
      </c>
      <c r="AD81">
        <v>-53747.793403129202</v>
      </c>
      <c r="AE81">
        <v>-55449.211103218302</v>
      </c>
      <c r="AF81">
        <v>-57073.7428531115</v>
      </c>
      <c r="AG81">
        <v>-58631.755631939399</v>
      </c>
      <c r="AH81">
        <v>-60133.524839791302</v>
      </c>
      <c r="AI81">
        <v>-61602.884614758899</v>
      </c>
      <c r="AJ81">
        <v>-63035.197914557997</v>
      </c>
      <c r="AK81">
        <v>-64446.6991777109</v>
      </c>
      <c r="AL81">
        <v>-65866.464648811205</v>
      </c>
      <c r="AM81">
        <v>-67294.794713716707</v>
      </c>
      <c r="AN81">
        <v>-68740.514429365794</v>
      </c>
      <c r="AO81">
        <v>-70218.353028799102</v>
      </c>
      <c r="AP81">
        <v>-71738.100932875197</v>
      </c>
      <c r="AQ81">
        <v>-73314.734966341101</v>
      </c>
      <c r="AR81">
        <v>-74973.971960802606</v>
      </c>
      <c r="AS81">
        <v>-76707.433464191199</v>
      </c>
      <c r="AT81">
        <v>-78544.975806966802</v>
      </c>
      <c r="AU81">
        <v>-80493.825314393296</v>
      </c>
      <c r="AV81">
        <v>-82558.557596834202</v>
      </c>
      <c r="AW81">
        <v>-84752.5391373272</v>
      </c>
      <c r="AX81">
        <v>-87143.690095879399</v>
      </c>
    </row>
    <row r="82" spans="2:50" x14ac:dyDescent="0.25">
      <c r="B82" s="2"/>
      <c r="C82" t="s">
        <v>27</v>
      </c>
      <c r="D82">
        <v>0.96116878123798499</v>
      </c>
      <c r="E82">
        <v>0.98039215686274495</v>
      </c>
      <c r="F82">
        <v>1.000000035</v>
      </c>
      <c r="G82">
        <v>1.024274543</v>
      </c>
      <c r="H82">
        <v>1.061325595</v>
      </c>
      <c r="I82">
        <v>1.0617637550000001</v>
      </c>
      <c r="J82">
        <v>1.064902158</v>
      </c>
      <c r="K82">
        <v>1.0878497009999999</v>
      </c>
      <c r="L82">
        <v>1.1002301080000001</v>
      </c>
      <c r="M82">
        <v>1.1209091200000001</v>
      </c>
      <c r="N82">
        <v>1.1266207130000001</v>
      </c>
      <c r="O82">
        <v>1.1359719180000001</v>
      </c>
      <c r="P82">
        <v>1.148045295</v>
      </c>
      <c r="Q82">
        <v>1.1704894779999999</v>
      </c>
      <c r="R82">
        <v>1.203986461</v>
      </c>
      <c r="S82">
        <v>1.2401221520000001</v>
      </c>
      <c r="T82">
        <v>1.267868794</v>
      </c>
      <c r="U82">
        <v>1.306451595</v>
      </c>
      <c r="V82">
        <v>1.3536171619999999</v>
      </c>
      <c r="W82">
        <v>1.407525581</v>
      </c>
      <c r="X82">
        <v>1.467255749</v>
      </c>
      <c r="Y82">
        <v>1.5319909620000001</v>
      </c>
      <c r="Z82">
        <v>1.5921187080000001</v>
      </c>
      <c r="AA82">
        <v>1.6478386199999999</v>
      </c>
      <c r="AB82">
        <v>1.6988770259999999</v>
      </c>
      <c r="AC82">
        <v>1.7453828300000001</v>
      </c>
      <c r="AD82">
        <v>1.787634648</v>
      </c>
      <c r="AE82">
        <v>1.826151351</v>
      </c>
      <c r="AF82">
        <v>1.8615239560000001</v>
      </c>
      <c r="AG82">
        <v>1.8943263889999999</v>
      </c>
      <c r="AH82">
        <v>1.9250781109999999</v>
      </c>
      <c r="AI82">
        <v>1.954306673</v>
      </c>
      <c r="AJ82">
        <v>1.9826838680000001</v>
      </c>
      <c r="AK82">
        <v>2.010249709</v>
      </c>
      <c r="AL82">
        <v>2.0373943880000001</v>
      </c>
      <c r="AM82">
        <v>2.0643103300000001</v>
      </c>
      <c r="AN82">
        <v>2.091204388</v>
      </c>
      <c r="AO82">
        <v>2.1184104509999999</v>
      </c>
      <c r="AP82">
        <v>2.1460386319999998</v>
      </c>
      <c r="AQ82">
        <v>2.1743920970000001</v>
      </c>
      <c r="AR82">
        <v>2.203814553</v>
      </c>
      <c r="AS82">
        <v>2.2345541500000001</v>
      </c>
      <c r="AT82">
        <v>2.2670588299999999</v>
      </c>
      <c r="AU82">
        <v>2.3015029569999998</v>
      </c>
      <c r="AV82">
        <v>2.3379811840000002</v>
      </c>
      <c r="AW82">
        <v>2.3766024510000001</v>
      </c>
      <c r="AX82">
        <v>2.4176650679999998</v>
      </c>
    </row>
    <row r="83" spans="2:50" x14ac:dyDescent="0.25">
      <c r="B83" s="2"/>
      <c r="C83" t="s">
        <v>28</v>
      </c>
      <c r="D83">
        <v>-7110.8335507352103</v>
      </c>
      <c r="E83">
        <v>-7225.0002834565403</v>
      </c>
      <c r="F83">
        <v>-7340.9995280000003</v>
      </c>
      <c r="G83">
        <v>-7515.3461040000002</v>
      </c>
      <c r="H83">
        <v>-7372.9645069999997</v>
      </c>
      <c r="I83">
        <v>-7310.569281</v>
      </c>
      <c r="J83">
        <v>-7632.5615610000004</v>
      </c>
      <c r="K83">
        <v>-7539.6493129999999</v>
      </c>
      <c r="L83">
        <v>-7588.2986780000001</v>
      </c>
      <c r="M83">
        <v>-7323.7202209999996</v>
      </c>
      <c r="N83">
        <v>-7638.4331560000001</v>
      </c>
      <c r="O83">
        <v>-7592.5640869999997</v>
      </c>
      <c r="P83">
        <v>-7698.9990269999998</v>
      </c>
      <c r="Q83">
        <v>-7802.6813620000003</v>
      </c>
      <c r="R83">
        <v>-7903.4372329999997</v>
      </c>
      <c r="S83">
        <v>-8006.9623780000002</v>
      </c>
      <c r="T83">
        <v>-8015.6131610000002</v>
      </c>
      <c r="U83">
        <v>-8088.1072590000003</v>
      </c>
      <c r="V83">
        <v>-8157.1626500000002</v>
      </c>
      <c r="W83">
        <v>-8247.8725009999998</v>
      </c>
      <c r="X83">
        <v>-8310.3520580000004</v>
      </c>
      <c r="Y83">
        <v>-8363.74928</v>
      </c>
      <c r="Z83">
        <v>-8414.5933349999996</v>
      </c>
      <c r="AA83">
        <v>-8479.410817</v>
      </c>
      <c r="AB83">
        <v>-8555.1611749999902</v>
      </c>
      <c r="AC83">
        <v>-8640.2110759999996</v>
      </c>
      <c r="AD83">
        <v>-8733.4707710000002</v>
      </c>
      <c r="AE83">
        <v>-8835.6274890000004</v>
      </c>
      <c r="AF83">
        <v>-8942.0300939999997</v>
      </c>
      <c r="AG83">
        <v>-9051.2682089999998</v>
      </c>
      <c r="AH83">
        <v>-9162.2979539999997</v>
      </c>
      <c r="AI83">
        <v>-9275.3272269999998</v>
      </c>
      <c r="AJ83">
        <v>-9389.0149540000002</v>
      </c>
      <c r="AK83">
        <v>-9504.2317540000004</v>
      </c>
      <c r="AL83">
        <v>-9621.8491570000006</v>
      </c>
      <c r="AM83">
        <v>-9741.6016540000001</v>
      </c>
      <c r="AN83">
        <v>-9863.7274309999902</v>
      </c>
      <c r="AO83">
        <v>-9988.1362000000008</v>
      </c>
      <c r="AP83">
        <v>-10115.52666</v>
      </c>
      <c r="AQ83">
        <v>-10245.85548</v>
      </c>
      <c r="AR83">
        <v>-10379.533160000001</v>
      </c>
      <c r="AS83">
        <v>-10514.94931</v>
      </c>
      <c r="AT83">
        <v>-10652.813759999999</v>
      </c>
      <c r="AU83">
        <v>-10792.581029999999</v>
      </c>
      <c r="AV83">
        <v>-10933.78131</v>
      </c>
      <c r="AW83">
        <v>-11076.534470000001</v>
      </c>
      <c r="AX83">
        <v>-11223.860769999999</v>
      </c>
    </row>
    <row r="84" spans="2:50" x14ac:dyDescent="0.25">
      <c r="B84" s="2"/>
      <c r="C84" t="s">
        <v>29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</row>
    <row r="85" spans="2:50" x14ac:dyDescent="0.25">
      <c r="B85" s="2"/>
      <c r="C85" t="s">
        <v>30</v>
      </c>
      <c r="D85">
        <v>225891.81435188401</v>
      </c>
      <c r="E85">
        <v>234108.95210804199</v>
      </c>
      <c r="F85">
        <v>242625.00038203501</v>
      </c>
      <c r="G85">
        <v>251939.31538990801</v>
      </c>
      <c r="H85">
        <v>261325.71598559601</v>
      </c>
      <c r="I85">
        <v>270742.22006693302</v>
      </c>
      <c r="J85">
        <v>274748.45595789299</v>
      </c>
      <c r="K85">
        <v>278222.21684356098</v>
      </c>
      <c r="L85">
        <v>283021.15750914102</v>
      </c>
      <c r="M85">
        <v>288421.95210144197</v>
      </c>
      <c r="N85">
        <v>292071.60310072399</v>
      </c>
      <c r="O85">
        <v>295294.336853799</v>
      </c>
      <c r="P85">
        <v>300048.98864721099</v>
      </c>
      <c r="Q85">
        <v>307936.67876036</v>
      </c>
      <c r="R85">
        <v>319971.56414617598</v>
      </c>
      <c r="S85">
        <v>336951.10733754002</v>
      </c>
      <c r="T85">
        <v>357772.81964217901</v>
      </c>
      <c r="U85">
        <v>380984.096264461</v>
      </c>
      <c r="V85">
        <v>405925.52524746198</v>
      </c>
      <c r="W85">
        <v>432410.91154705401</v>
      </c>
      <c r="X85">
        <v>460077.29411240498</v>
      </c>
      <c r="Y85">
        <v>487930.40151069098</v>
      </c>
      <c r="Z85">
        <v>515692.12290815799</v>
      </c>
      <c r="AA85">
        <v>542372.44728186703</v>
      </c>
      <c r="AB85">
        <v>567748.42978283099</v>
      </c>
      <c r="AC85">
        <v>591766.82991275005</v>
      </c>
      <c r="AD85">
        <v>614504.73925483099</v>
      </c>
      <c r="AE85">
        <v>636154.99319769104</v>
      </c>
      <c r="AF85">
        <v>656957.86209563504</v>
      </c>
      <c r="AG85">
        <v>677104.51569363801</v>
      </c>
      <c r="AH85">
        <v>696787.68244612403</v>
      </c>
      <c r="AI85">
        <v>716216.14332263405</v>
      </c>
      <c r="AJ85">
        <v>735601.11184682103</v>
      </c>
      <c r="AK85">
        <v>755080.21645579406</v>
      </c>
      <c r="AL85">
        <v>774703.53111318301</v>
      </c>
      <c r="AM85">
        <v>794612.16089327203</v>
      </c>
      <c r="AN85">
        <v>814919.42336868402</v>
      </c>
      <c r="AO85">
        <v>835769.84607058601</v>
      </c>
      <c r="AP85">
        <v>857319.69473506405</v>
      </c>
      <c r="AQ85">
        <v>879653.33677993505</v>
      </c>
      <c r="AR85">
        <v>902903.894356612</v>
      </c>
      <c r="AS85">
        <v>927248.92613462696</v>
      </c>
      <c r="AT85">
        <v>952826.84547005501</v>
      </c>
      <c r="AU85">
        <v>979819.32968825998</v>
      </c>
      <c r="AV85">
        <v>1008385.36589606</v>
      </c>
      <c r="AW85">
        <v>1038617.8236377001</v>
      </c>
      <c r="AX85">
        <v>1070651.5995062799</v>
      </c>
    </row>
    <row r="86" spans="2:50" x14ac:dyDescent="0.25">
      <c r="B86" s="2"/>
      <c r="C86" t="s">
        <v>31</v>
      </c>
      <c r="E86">
        <v>41668.560924012403</v>
      </c>
      <c r="F86">
        <v>43184.314410679799</v>
      </c>
      <c r="G86">
        <v>44755.246977713097</v>
      </c>
      <c r="H86">
        <v>47643.659364942898</v>
      </c>
      <c r="I86">
        <v>52618.361258774603</v>
      </c>
      <c r="J86">
        <v>40898.295386172802</v>
      </c>
      <c r="K86">
        <v>47685.548588070502</v>
      </c>
      <c r="L86">
        <v>53010.795370475898</v>
      </c>
      <c r="M86">
        <v>55646.075124998802</v>
      </c>
      <c r="N86">
        <v>53588.379424717699</v>
      </c>
      <c r="O86">
        <v>55683.0190753067</v>
      </c>
      <c r="P86">
        <v>54974.527972502401</v>
      </c>
      <c r="Q86">
        <v>57003.491841864699</v>
      </c>
      <c r="R86">
        <v>66921.950358161106</v>
      </c>
      <c r="S86">
        <v>80264.836865611302</v>
      </c>
      <c r="T86">
        <v>87594.549930683002</v>
      </c>
      <c r="U86">
        <v>90377.728422981294</v>
      </c>
      <c r="V86">
        <v>104166.889571195</v>
      </c>
      <c r="W86">
        <v>118162.82917359</v>
      </c>
      <c r="X86">
        <v>135808.33187394499</v>
      </c>
      <c r="Y86">
        <v>150645.24078046999</v>
      </c>
      <c r="Z86">
        <v>164682.99637897301</v>
      </c>
      <c r="AA86">
        <v>168009.339361488</v>
      </c>
      <c r="AB86">
        <v>168468.895096088</v>
      </c>
      <c r="AC86">
        <v>166013.50484322599</v>
      </c>
      <c r="AD86">
        <v>161557.125300541</v>
      </c>
      <c r="AE86">
        <v>156163.88336264199</v>
      </c>
      <c r="AF86">
        <v>151013.13656807801</v>
      </c>
      <c r="AG86">
        <v>146681.481257637</v>
      </c>
      <c r="AH86">
        <v>143601.95715727401</v>
      </c>
      <c r="AI86">
        <v>141788.83329110299</v>
      </c>
      <c r="AJ86">
        <v>141258.48941622401</v>
      </c>
      <c r="AK86">
        <v>141209.461175509</v>
      </c>
      <c r="AL86">
        <v>140852.83430970099</v>
      </c>
      <c r="AM86">
        <v>140822.47990042501</v>
      </c>
      <c r="AN86">
        <v>140866.602752912</v>
      </c>
      <c r="AO86">
        <v>141094.41891804</v>
      </c>
      <c r="AP86">
        <v>141825.46749992701</v>
      </c>
      <c r="AQ86">
        <v>142792.041523489</v>
      </c>
      <c r="AR86">
        <v>144652.76942280401</v>
      </c>
      <c r="AS86">
        <v>148175.65932074099</v>
      </c>
      <c r="AT86">
        <v>153163.66629781501</v>
      </c>
      <c r="AU86">
        <v>160094.14162590599</v>
      </c>
      <c r="AV86">
        <v>168840.141358908</v>
      </c>
      <c r="AW86">
        <v>178932.131225452</v>
      </c>
      <c r="AX86">
        <v>190333.70914774699</v>
      </c>
    </row>
    <row r="87" spans="2:50" x14ac:dyDescent="0.25">
      <c r="B87" s="2"/>
      <c r="C87" t="s">
        <v>32</v>
      </c>
      <c r="D87">
        <v>5997.7127998138503</v>
      </c>
      <c r="E87">
        <v>6215.8881792066404</v>
      </c>
      <c r="F87">
        <v>6441.9987286630503</v>
      </c>
      <c r="G87">
        <v>6669.3477355452796</v>
      </c>
      <c r="H87">
        <v>7088.1067271122001</v>
      </c>
      <c r="I87">
        <v>6882.19103835654</v>
      </c>
      <c r="J87">
        <v>7161.38695803874</v>
      </c>
      <c r="K87">
        <v>7546.6395417341</v>
      </c>
      <c r="L87">
        <v>7844.88034280387</v>
      </c>
      <c r="M87">
        <v>7847.7467013369696</v>
      </c>
      <c r="N87">
        <v>7787.7312729382102</v>
      </c>
      <c r="O87">
        <v>7624.2805525387403</v>
      </c>
      <c r="P87">
        <v>7441.5254188034696</v>
      </c>
      <c r="Q87">
        <v>7486.3305154982299</v>
      </c>
      <c r="R87">
        <v>7578.4570602815502</v>
      </c>
      <c r="S87">
        <v>7332.3179860132204</v>
      </c>
      <c r="T87">
        <v>6867.8082493899601</v>
      </c>
      <c r="U87">
        <v>6919.3809623263196</v>
      </c>
      <c r="V87">
        <v>7094.4899213061999</v>
      </c>
      <c r="W87">
        <v>7406.6308573390697</v>
      </c>
      <c r="X87">
        <v>7813.0990737990496</v>
      </c>
      <c r="Y87">
        <v>8294.7315927145501</v>
      </c>
      <c r="Z87">
        <v>8412.9179551699908</v>
      </c>
      <c r="AA87">
        <v>8535.2219919625295</v>
      </c>
      <c r="AB87">
        <v>8666.1123652262995</v>
      </c>
      <c r="AC87">
        <v>8804.4408265696093</v>
      </c>
      <c r="AD87">
        <v>8941.9629705120606</v>
      </c>
      <c r="AE87">
        <v>9049.5770149375603</v>
      </c>
      <c r="AF87">
        <v>9135.2818537698004</v>
      </c>
      <c r="AG87">
        <v>9201.9099391407308</v>
      </c>
      <c r="AH87">
        <v>9252.0472080770596</v>
      </c>
      <c r="AI87">
        <v>9290.5102674907394</v>
      </c>
      <c r="AJ87">
        <v>9332.8068025166594</v>
      </c>
      <c r="AK87">
        <v>9371.91338631494</v>
      </c>
      <c r="AL87">
        <v>9410.1256922047996</v>
      </c>
      <c r="AM87">
        <v>9446.5037693640097</v>
      </c>
      <c r="AN87">
        <v>9481.4450820226702</v>
      </c>
      <c r="AO87">
        <v>9522.6880879865093</v>
      </c>
      <c r="AP87">
        <v>9565.2046544676596</v>
      </c>
      <c r="AQ87">
        <v>9610.4285050654998</v>
      </c>
      <c r="AR87">
        <v>9660.9216346277408</v>
      </c>
      <c r="AS87">
        <v>9715.4965998276293</v>
      </c>
      <c r="AT87">
        <v>9784.7462032733492</v>
      </c>
      <c r="AU87">
        <v>9864.6606255387705</v>
      </c>
      <c r="AV87">
        <v>9951.7974373618908</v>
      </c>
      <c r="AW87">
        <v>10046.4814613287</v>
      </c>
      <c r="AX87">
        <v>10154.776559665401</v>
      </c>
    </row>
    <row r="88" spans="2:50" x14ac:dyDescent="0.25">
      <c r="B88" s="2"/>
      <c r="C88" t="s">
        <v>33</v>
      </c>
      <c r="D88">
        <v>79234.608835044695</v>
      </c>
      <c r="E88">
        <v>82116.881031232799</v>
      </c>
      <c r="F88">
        <v>85104.004936031997</v>
      </c>
      <c r="G88">
        <v>89657.6013077549</v>
      </c>
      <c r="H88">
        <v>91274.769919566505</v>
      </c>
      <c r="I88">
        <v>85673.273012092497</v>
      </c>
      <c r="J88">
        <v>89886.842521630606</v>
      </c>
      <c r="K88">
        <v>92642.778752726997</v>
      </c>
      <c r="L88">
        <v>93515.366834453802</v>
      </c>
      <c r="M88">
        <v>94906.417321746107</v>
      </c>
      <c r="N88">
        <v>97421.865022266094</v>
      </c>
      <c r="O88">
        <v>101219.63701629201</v>
      </c>
      <c r="P88">
        <v>106265.12622452001</v>
      </c>
      <c r="Q88">
        <v>111800.110024361</v>
      </c>
      <c r="R88">
        <v>118079.46460592801</v>
      </c>
      <c r="S88">
        <v>125139.33067428401</v>
      </c>
      <c r="T88">
        <v>130508.668575351</v>
      </c>
      <c r="U88">
        <v>136495.06876725401</v>
      </c>
      <c r="V88">
        <v>143032.63678579801</v>
      </c>
      <c r="W88">
        <v>150542.45474264701</v>
      </c>
      <c r="X88">
        <v>158364.226848891</v>
      </c>
      <c r="Y88">
        <v>166300.55142911401</v>
      </c>
      <c r="Z88">
        <v>174093.699408677</v>
      </c>
      <c r="AA88">
        <v>181803.915435559</v>
      </c>
      <c r="AB88">
        <v>189345.64857450401</v>
      </c>
      <c r="AC88">
        <v>196644.93257134</v>
      </c>
      <c r="AD88">
        <v>203690.42304883801</v>
      </c>
      <c r="AE88">
        <v>210546.80799756499</v>
      </c>
      <c r="AF88">
        <v>217225.113853708</v>
      </c>
      <c r="AG88">
        <v>223787.35777006001</v>
      </c>
      <c r="AH88">
        <v>230317.34467883699</v>
      </c>
      <c r="AI88">
        <v>236923.279711137</v>
      </c>
      <c r="AJ88">
        <v>243654.39322166599</v>
      </c>
      <c r="AK88">
        <v>250582.27645258699</v>
      </c>
      <c r="AL88">
        <v>257742.24556136099</v>
      </c>
      <c r="AM88">
        <v>265134.16632534901</v>
      </c>
      <c r="AN88">
        <v>272754.85456914402</v>
      </c>
      <c r="AO88">
        <v>280645.37565126101</v>
      </c>
      <c r="AP88">
        <v>288824.38462039502</v>
      </c>
      <c r="AQ88">
        <v>297290.880229973</v>
      </c>
      <c r="AR88">
        <v>306083.06711839401</v>
      </c>
      <c r="AS88">
        <v>315186.66663167602</v>
      </c>
      <c r="AT88">
        <v>324659.66738078801</v>
      </c>
      <c r="AU88">
        <v>334554.01215925597</v>
      </c>
      <c r="AV88">
        <v>344904.37716449797</v>
      </c>
      <c r="AW88">
        <v>355748.098744613</v>
      </c>
      <c r="AX88">
        <v>367226.525615049</v>
      </c>
    </row>
    <row r="89" spans="2:50" x14ac:dyDescent="0.25">
      <c r="B89" s="2"/>
      <c r="C89" t="s">
        <v>34</v>
      </c>
      <c r="D89">
        <v>7105.6417398601898</v>
      </c>
      <c r="E89">
        <v>7364.1196187061596</v>
      </c>
      <c r="F89">
        <v>7632.0000922159998</v>
      </c>
      <c r="G89">
        <v>7931.2209003934304</v>
      </c>
      <c r="H89">
        <v>8166.2706989655499</v>
      </c>
      <c r="I89">
        <v>8340.7601916866097</v>
      </c>
      <c r="J89">
        <v>8528.7019749806004</v>
      </c>
      <c r="K89">
        <v>8713.5492062082903</v>
      </c>
      <c r="L89">
        <v>8897.2238077396396</v>
      </c>
      <c r="M89">
        <v>9071.94523862192</v>
      </c>
      <c r="N89">
        <v>9198.26384686243</v>
      </c>
      <c r="O89">
        <v>9348.3411570415192</v>
      </c>
      <c r="P89">
        <v>9613.5869292346797</v>
      </c>
      <c r="Q89">
        <v>9927.2351676881808</v>
      </c>
      <c r="R89">
        <v>10315.6084765288</v>
      </c>
      <c r="S89">
        <v>10821.596744125</v>
      </c>
      <c r="T89">
        <v>11354.630503219099</v>
      </c>
      <c r="U89">
        <v>11962.2484748591</v>
      </c>
      <c r="V89">
        <v>12629.9034847773</v>
      </c>
      <c r="W89">
        <v>13376.078270689401</v>
      </c>
      <c r="X89">
        <v>14162.4226627359</v>
      </c>
      <c r="Y89">
        <v>14961.286141217601</v>
      </c>
      <c r="Z89">
        <v>15750.1531969809</v>
      </c>
      <c r="AA89">
        <v>16519.790783321401</v>
      </c>
      <c r="AB89">
        <v>17260.257997652501</v>
      </c>
      <c r="AC89">
        <v>17965.451125870699</v>
      </c>
      <c r="AD89">
        <v>18635.207546036101</v>
      </c>
      <c r="AE89">
        <v>19275.400613599199</v>
      </c>
      <c r="AF89">
        <v>19891.388524167302</v>
      </c>
      <c r="AG89">
        <v>20490.403811285301</v>
      </c>
      <c r="AH89">
        <v>21080.403298416801</v>
      </c>
      <c r="AI89">
        <v>21670.489233754</v>
      </c>
      <c r="AJ89">
        <v>22266.782178022699</v>
      </c>
      <c r="AK89">
        <v>22874.577597209402</v>
      </c>
      <c r="AL89">
        <v>23495.191971215401</v>
      </c>
      <c r="AM89">
        <v>24129.629739450698</v>
      </c>
      <c r="AN89">
        <v>24778.803663313101</v>
      </c>
      <c r="AO89">
        <v>25446.7395155671</v>
      </c>
      <c r="AP89">
        <v>26136.635926158498</v>
      </c>
      <c r="AQ89">
        <v>26849.4577164689</v>
      </c>
      <c r="AR89">
        <v>27588.844401623199</v>
      </c>
      <c r="AS89">
        <v>28357.508928740801</v>
      </c>
      <c r="AT89">
        <v>29160.926782635601</v>
      </c>
      <c r="AU89">
        <v>30005.054954102601</v>
      </c>
      <c r="AV89">
        <v>30894.892362041901</v>
      </c>
      <c r="AW89">
        <v>31833.9122197953</v>
      </c>
      <c r="AX89">
        <v>32829.319423975598</v>
      </c>
    </row>
    <row r="90" spans="2:50" x14ac:dyDescent="0.25">
      <c r="B90" s="2"/>
      <c r="C90" t="s">
        <v>35</v>
      </c>
      <c r="D90">
        <v>56421.514030040198</v>
      </c>
      <c r="E90">
        <v>58473.927281605298</v>
      </c>
      <c r="F90">
        <v>60601.001575626004</v>
      </c>
      <c r="G90">
        <v>62913.561839353999</v>
      </c>
      <c r="H90">
        <v>63158.4321582802</v>
      </c>
      <c r="I90">
        <v>65654.676296286198</v>
      </c>
      <c r="J90">
        <v>67140.095535298693</v>
      </c>
      <c r="K90">
        <v>65601.062327683598</v>
      </c>
      <c r="L90">
        <v>68975.499201670595</v>
      </c>
      <c r="M90">
        <v>69057.536597497703</v>
      </c>
      <c r="N90">
        <v>67513.978534039299</v>
      </c>
      <c r="O90">
        <v>67477.584614140098</v>
      </c>
      <c r="P90">
        <v>72304.997060339607</v>
      </c>
      <c r="Q90">
        <v>77329.8597977311</v>
      </c>
      <c r="R90">
        <v>82642.165079267099</v>
      </c>
      <c r="S90">
        <v>88262.170325464904</v>
      </c>
      <c r="T90">
        <v>91973.039243375897</v>
      </c>
      <c r="U90">
        <v>95388.970776667396</v>
      </c>
      <c r="V90">
        <v>99029.6713764616</v>
      </c>
      <c r="W90">
        <v>103834.894469159</v>
      </c>
      <c r="X90">
        <v>108965.598266837</v>
      </c>
      <c r="Y90">
        <v>114215.674139608</v>
      </c>
      <c r="Z90">
        <v>119227.253330609</v>
      </c>
      <c r="AA90">
        <v>124383.091216036</v>
      </c>
      <c r="AB90">
        <v>129588.52653046499</v>
      </c>
      <c r="AC90">
        <v>134729.33005156301</v>
      </c>
      <c r="AD90">
        <v>139762.735494728</v>
      </c>
      <c r="AE90">
        <v>144745.39452894</v>
      </c>
      <c r="AF90">
        <v>149564.77229687601</v>
      </c>
      <c r="AG90">
        <v>154223.30732736201</v>
      </c>
      <c r="AH90">
        <v>158786.04979499799</v>
      </c>
      <c r="AI90">
        <v>163404.74261608199</v>
      </c>
      <c r="AJ90">
        <v>167988.00428769301</v>
      </c>
      <c r="AK90">
        <v>172625.43685496601</v>
      </c>
      <c r="AL90">
        <v>177530.87801528699</v>
      </c>
      <c r="AM90">
        <v>182659.05478923599</v>
      </c>
      <c r="AN90">
        <v>187980.10407461401</v>
      </c>
      <c r="AO90">
        <v>193590.279784732</v>
      </c>
      <c r="AP90">
        <v>199422.04870276901</v>
      </c>
      <c r="AQ90">
        <v>205517.18620718599</v>
      </c>
      <c r="AR90">
        <v>211992.35221982899</v>
      </c>
      <c r="AS90">
        <v>218675.69222196401</v>
      </c>
      <c r="AT90">
        <v>225633.33354924401</v>
      </c>
      <c r="AU90">
        <v>232914.53204322301</v>
      </c>
      <c r="AV90">
        <v>240454.29172122499</v>
      </c>
      <c r="AW90">
        <v>248294.527044869</v>
      </c>
      <c r="AX90">
        <v>256945.02962211499</v>
      </c>
    </row>
    <row r="91" spans="2:50" x14ac:dyDescent="0.25">
      <c r="B91" s="2"/>
      <c r="C91" t="s">
        <v>36</v>
      </c>
      <c r="D91">
        <v>107619.00345285299</v>
      </c>
      <c r="E91">
        <v>111533.798590915</v>
      </c>
      <c r="F91">
        <v>115591.015630682</v>
      </c>
      <c r="G91">
        <v>121473.179108629</v>
      </c>
      <c r="H91">
        <v>129189.176528365</v>
      </c>
      <c r="I91">
        <v>133654.78898261499</v>
      </c>
      <c r="J91">
        <v>140421.59943168401</v>
      </c>
      <c r="K91">
        <v>144118.63478951799</v>
      </c>
      <c r="L91">
        <v>149827.822152996</v>
      </c>
      <c r="M91">
        <v>156270.782189636</v>
      </c>
      <c r="N91">
        <v>161875.464842652</v>
      </c>
      <c r="O91">
        <v>166996.675448625</v>
      </c>
      <c r="P91">
        <v>171931.92790659401</v>
      </c>
      <c r="Q91">
        <v>177494.093136832</v>
      </c>
      <c r="R91">
        <v>184098.96357304</v>
      </c>
      <c r="S91">
        <v>191829.42588918799</v>
      </c>
      <c r="T91">
        <v>199566.91767136499</v>
      </c>
      <c r="U91">
        <v>208511.08995130999</v>
      </c>
      <c r="V91">
        <v>218528.92582437099</v>
      </c>
      <c r="W91">
        <v>230039.48448244901</v>
      </c>
      <c r="X91">
        <v>242262.56353059501</v>
      </c>
      <c r="Y91">
        <v>254639.92759805199</v>
      </c>
      <c r="Z91">
        <v>266877.30916343298</v>
      </c>
      <c r="AA91">
        <v>278865.551797044</v>
      </c>
      <c r="AB91">
        <v>290485.82690038497</v>
      </c>
      <c r="AC91">
        <v>301621.05214619101</v>
      </c>
      <c r="AD91">
        <v>312260.81666542601</v>
      </c>
      <c r="AE91">
        <v>322500.59872873098</v>
      </c>
      <c r="AF91">
        <v>332416.63048837002</v>
      </c>
      <c r="AG91">
        <v>342134.10359688097</v>
      </c>
      <c r="AH91">
        <v>351803.98054927803</v>
      </c>
      <c r="AI91">
        <v>361591.23337335797</v>
      </c>
      <c r="AJ91">
        <v>371625.29103255499</v>
      </c>
      <c r="AK91">
        <v>382012.25573918998</v>
      </c>
      <c r="AL91">
        <v>392750.80875985802</v>
      </c>
      <c r="AM91">
        <v>403851.06729964801</v>
      </c>
      <c r="AN91">
        <v>415306.124230507</v>
      </c>
      <c r="AO91">
        <v>427163.74026267702</v>
      </c>
      <c r="AP91">
        <v>439464.23714944097</v>
      </c>
      <c r="AQ91">
        <v>452185.38934799901</v>
      </c>
      <c r="AR91">
        <v>465354.62654254102</v>
      </c>
      <c r="AS91">
        <v>478994.18130997999</v>
      </c>
      <c r="AT91">
        <v>493179.86432982702</v>
      </c>
      <c r="AU91">
        <v>507995.14434324502</v>
      </c>
      <c r="AV91">
        <v>523518.89063998399</v>
      </c>
      <c r="AW91">
        <v>539803.40792651102</v>
      </c>
      <c r="AX91">
        <v>556949.93402918801</v>
      </c>
    </row>
    <row r="92" spans="2:50" x14ac:dyDescent="0.25">
      <c r="B92" s="2"/>
      <c r="C92" t="s">
        <v>122</v>
      </c>
      <c r="D92">
        <v>8435.1564679157891</v>
      </c>
      <c r="E92">
        <v>8741.9973461055797</v>
      </c>
      <c r="F92">
        <v>9060.0009169999994</v>
      </c>
      <c r="G92">
        <v>9484.5221872799902</v>
      </c>
      <c r="H92">
        <v>9541.2886290252009</v>
      </c>
      <c r="I92">
        <v>9156.5709732938794</v>
      </c>
      <c r="J92">
        <v>9629.4324270916295</v>
      </c>
      <c r="K92">
        <v>9910.9573561482393</v>
      </c>
      <c r="L92">
        <v>10074.231479035599</v>
      </c>
      <c r="M92">
        <v>10301.6811600746</v>
      </c>
      <c r="N92">
        <v>10571.958915483399</v>
      </c>
      <c r="O92">
        <v>10449.255696819</v>
      </c>
      <c r="P92">
        <v>10910.499518802701</v>
      </c>
      <c r="Q92">
        <v>11426.859144794</v>
      </c>
      <c r="R92">
        <v>11994.915456668799</v>
      </c>
      <c r="S92">
        <v>12544.5506831603</v>
      </c>
      <c r="T92">
        <v>12935.4343031141</v>
      </c>
      <c r="U92">
        <v>13250.2319096434</v>
      </c>
      <c r="V92">
        <v>13574.4283585469</v>
      </c>
      <c r="W92">
        <v>13943.350911957699</v>
      </c>
      <c r="X92">
        <v>14380.975006557001</v>
      </c>
      <c r="Y92">
        <v>14828.773338634601</v>
      </c>
      <c r="Z92">
        <v>15218.0911909731</v>
      </c>
      <c r="AA92">
        <v>15625.4976381583</v>
      </c>
      <c r="AB92">
        <v>16055.3171155203</v>
      </c>
      <c r="AC92">
        <v>16501.7790935755</v>
      </c>
      <c r="AD92">
        <v>16971.578460097098</v>
      </c>
      <c r="AE92">
        <v>17453.749006618698</v>
      </c>
      <c r="AF92">
        <v>17960.013559963099</v>
      </c>
      <c r="AG92">
        <v>18489.322851838599</v>
      </c>
      <c r="AH92">
        <v>19040.980840445402</v>
      </c>
      <c r="AI92">
        <v>19616.275942744702</v>
      </c>
      <c r="AJ92">
        <v>20213.062798841602</v>
      </c>
      <c r="AK92">
        <v>20831.6626521746</v>
      </c>
      <c r="AL92">
        <v>21474.5232816063</v>
      </c>
      <c r="AM92">
        <v>22140.8126360721</v>
      </c>
      <c r="AN92">
        <v>22830.2266612403</v>
      </c>
      <c r="AO92">
        <v>23548.2561090612</v>
      </c>
      <c r="AP92">
        <v>24289.806893255402</v>
      </c>
      <c r="AQ92">
        <v>25055.205388963001</v>
      </c>
      <c r="AR92">
        <v>25846.785218109799</v>
      </c>
      <c r="AS92">
        <v>26660.5571822776</v>
      </c>
      <c r="AT92">
        <v>27513.390348693902</v>
      </c>
      <c r="AU92">
        <v>28392.2804167207</v>
      </c>
      <c r="AV92">
        <v>29295.788208567799</v>
      </c>
      <c r="AW92">
        <v>30224.7984708576</v>
      </c>
      <c r="AX92">
        <v>31191.715194964301</v>
      </c>
    </row>
    <row r="93" spans="2:50" x14ac:dyDescent="0.25">
      <c r="B93" s="2"/>
      <c r="C93" t="s">
        <v>123</v>
      </c>
      <c r="D93">
        <v>14588.351732425201</v>
      </c>
      <c r="E93">
        <v>15119.0238869898</v>
      </c>
      <c r="F93">
        <v>15668.625768681401</v>
      </c>
      <c r="G93">
        <v>16572.659031251598</v>
      </c>
      <c r="H93">
        <v>17114.811207116702</v>
      </c>
      <c r="I93">
        <v>16595.1076350078</v>
      </c>
      <c r="J93">
        <v>17271.401101194901</v>
      </c>
      <c r="K93">
        <v>17793.752740499101</v>
      </c>
      <c r="L93">
        <v>18160.515642068</v>
      </c>
      <c r="M93">
        <v>18465.189598613801</v>
      </c>
      <c r="N93">
        <v>18926.270799659302</v>
      </c>
      <c r="O93">
        <v>19352.083911956499</v>
      </c>
      <c r="P93">
        <v>20148.0305352545</v>
      </c>
      <c r="Q93">
        <v>21048.407352288701</v>
      </c>
      <c r="R93">
        <v>22109.824673282899</v>
      </c>
      <c r="S93">
        <v>23349.155859569899</v>
      </c>
      <c r="T93">
        <v>24562.4234862386</v>
      </c>
      <c r="U93">
        <v>25789.956409927701</v>
      </c>
      <c r="V93">
        <v>27073.469234777898</v>
      </c>
      <c r="W93">
        <v>28552.352770040499</v>
      </c>
      <c r="X93">
        <v>29993.000741667402</v>
      </c>
      <c r="Y93">
        <v>31467.468158038599</v>
      </c>
      <c r="Z93">
        <v>32867.822522074501</v>
      </c>
      <c r="AA93">
        <v>34263.337093874899</v>
      </c>
      <c r="AB93">
        <v>35615.281504167899</v>
      </c>
      <c r="AC93">
        <v>36907.513307392597</v>
      </c>
      <c r="AD93">
        <v>38135.538455594302</v>
      </c>
      <c r="AE93">
        <v>39314.018027248203</v>
      </c>
      <c r="AF93">
        <v>40427.939617857497</v>
      </c>
      <c r="AG93">
        <v>41485.699409713903</v>
      </c>
      <c r="AH93">
        <v>42495.3856020858</v>
      </c>
      <c r="AI93">
        <v>43476.050720774198</v>
      </c>
      <c r="AJ93">
        <v>44419.749428851501</v>
      </c>
      <c r="AK93">
        <v>45340.820059963902</v>
      </c>
      <c r="AL93">
        <v>46262.963174156801</v>
      </c>
      <c r="AM93">
        <v>47185.105788619403</v>
      </c>
      <c r="AN93">
        <v>48113.444343622599</v>
      </c>
      <c r="AO93">
        <v>49059.380916707698</v>
      </c>
      <c r="AP93">
        <v>50029.789937489302</v>
      </c>
      <c r="AQ93">
        <v>51036.227783625</v>
      </c>
      <c r="AR93">
        <v>52099.405729448597</v>
      </c>
      <c r="AS93">
        <v>53211.209846491001</v>
      </c>
      <c r="AT93">
        <v>54394.420308013301</v>
      </c>
      <c r="AU93">
        <v>55654.6681601862</v>
      </c>
      <c r="AV93">
        <v>56995.582624083298</v>
      </c>
      <c r="AW93">
        <v>58428.0201673392</v>
      </c>
      <c r="AX93">
        <v>60008.1539841548</v>
      </c>
    </row>
    <row r="94" spans="2:50" x14ac:dyDescent="0.25">
      <c r="B94" s="4"/>
      <c r="C94" t="s">
        <v>37</v>
      </c>
      <c r="F94">
        <v>906069.88089999999</v>
      </c>
      <c r="G94">
        <v>951714.97230000002</v>
      </c>
      <c r="H94">
        <v>989033.76</v>
      </c>
      <c r="I94">
        <v>993944.10620000004</v>
      </c>
      <c r="J94">
        <v>1010838.273</v>
      </c>
      <c r="K94">
        <v>1043390.209</v>
      </c>
      <c r="L94">
        <v>1070933.26</v>
      </c>
      <c r="M94">
        <v>1092664.8259999999</v>
      </c>
      <c r="N94">
        <v>1114143.469</v>
      </c>
      <c r="O94">
        <v>1136419.2080000001</v>
      </c>
      <c r="P94">
        <v>1171251.969</v>
      </c>
      <c r="Q94">
        <v>1219092.429</v>
      </c>
      <c r="R94">
        <v>1274944.0330000001</v>
      </c>
      <c r="S94">
        <v>1340563.2709999999</v>
      </c>
      <c r="T94">
        <v>1415441.1470000001</v>
      </c>
      <c r="U94">
        <v>1496754.013</v>
      </c>
      <c r="V94">
        <v>1574909.561</v>
      </c>
      <c r="W94">
        <v>1663744.71</v>
      </c>
      <c r="X94">
        <v>1751488.3570000001</v>
      </c>
      <c r="Y94">
        <v>1839083.1880000001</v>
      </c>
      <c r="Z94">
        <v>1922722.0149999999</v>
      </c>
      <c r="AA94">
        <v>2007182.9110000001</v>
      </c>
      <c r="AB94">
        <v>2090950.12</v>
      </c>
      <c r="AC94">
        <v>2172866.1740000001</v>
      </c>
      <c r="AD94">
        <v>2252649.9010000001</v>
      </c>
      <c r="AE94">
        <v>2330937.926</v>
      </c>
      <c r="AF94">
        <v>2407083.2379999999</v>
      </c>
      <c r="AG94">
        <v>2481107.9730000002</v>
      </c>
      <c r="AH94">
        <v>2553467.2310000001</v>
      </c>
      <c r="AI94">
        <v>2625436.3220000002</v>
      </c>
      <c r="AJ94">
        <v>2696407.4670000002</v>
      </c>
      <c r="AK94">
        <v>2766730.6159999999</v>
      </c>
      <c r="AL94">
        <v>2838110.6540000001</v>
      </c>
      <c r="AM94">
        <v>2910749.8760000002</v>
      </c>
      <c r="AN94">
        <v>2984781.5989999999</v>
      </c>
      <c r="AO94">
        <v>3061464.841</v>
      </c>
      <c r="AP94">
        <v>3140493.2230000002</v>
      </c>
      <c r="AQ94">
        <v>3222496.2930000001</v>
      </c>
      <c r="AR94">
        <v>3308879.5249999999</v>
      </c>
      <c r="AS94">
        <v>3399053.9019999998</v>
      </c>
      <c r="AT94">
        <v>3493864.702</v>
      </c>
      <c r="AU94">
        <v>3594148.8</v>
      </c>
      <c r="AV94">
        <v>3699680.3909999998</v>
      </c>
      <c r="AW94">
        <v>3810915.892</v>
      </c>
      <c r="AX94">
        <v>3932002.6719999998</v>
      </c>
    </row>
    <row r="95" spans="2:50" x14ac:dyDescent="0.25">
      <c r="B95" s="4"/>
      <c r="C95" t="s">
        <v>38</v>
      </c>
      <c r="D95">
        <v>6736.0217489371698</v>
      </c>
      <c r="E95">
        <v>6981.0541720832098</v>
      </c>
      <c r="F95">
        <v>7235</v>
      </c>
      <c r="G95">
        <v>7498.1876789999997</v>
      </c>
      <c r="H95">
        <v>7885.6988110000002</v>
      </c>
      <c r="I95">
        <v>7970.4060909999998</v>
      </c>
      <c r="J95">
        <v>7558.0625620000001</v>
      </c>
      <c r="K95">
        <v>7687.2097389999999</v>
      </c>
      <c r="L95">
        <v>8075.8685809999997</v>
      </c>
      <c r="M95">
        <v>8332.9744279999995</v>
      </c>
      <c r="N95">
        <v>8569.6330460000008</v>
      </c>
      <c r="O95">
        <v>8908.4637669999902</v>
      </c>
      <c r="P95">
        <v>9278.9769570000008</v>
      </c>
      <c r="Q95">
        <v>9875.4075059999996</v>
      </c>
      <c r="R95">
        <v>10480.292750000001</v>
      </c>
      <c r="S95">
        <v>11058.95154</v>
      </c>
      <c r="T95">
        <v>11711.16286</v>
      </c>
      <c r="U95">
        <v>12418.557940000001</v>
      </c>
      <c r="V95">
        <v>12847.74063</v>
      </c>
      <c r="W95">
        <v>13128.774359999999</v>
      </c>
      <c r="X95">
        <v>13478.269179999999</v>
      </c>
      <c r="Y95">
        <v>13825.12148</v>
      </c>
      <c r="Z95">
        <v>14220.469870000001</v>
      </c>
      <c r="AA95">
        <v>14678.20341</v>
      </c>
      <c r="AB95">
        <v>15220.514499999999</v>
      </c>
      <c r="AC95">
        <v>15824.447340000001</v>
      </c>
      <c r="AD95">
        <v>16458.088960000001</v>
      </c>
      <c r="AE95">
        <v>17093.721939999999</v>
      </c>
      <c r="AF95">
        <v>17714.72334</v>
      </c>
      <c r="AG95">
        <v>18292.919259999999</v>
      </c>
      <c r="AH95">
        <v>18818.02187</v>
      </c>
      <c r="AI95">
        <v>19291.741730000002</v>
      </c>
      <c r="AJ95">
        <v>19733.373090000001</v>
      </c>
      <c r="AK95">
        <v>20138.732800000002</v>
      </c>
      <c r="AL95">
        <v>20526.051589999999</v>
      </c>
      <c r="AM95">
        <v>20929.005659999999</v>
      </c>
      <c r="AN95">
        <v>21359.050070000001</v>
      </c>
      <c r="AO95">
        <v>21821.20434</v>
      </c>
      <c r="AP95">
        <v>22321.081129999999</v>
      </c>
      <c r="AQ95">
        <v>22859.576969999998</v>
      </c>
      <c r="AR95">
        <v>23439.648850000001</v>
      </c>
      <c r="AS95">
        <v>24072.53818</v>
      </c>
      <c r="AT95">
        <v>24744.701819999998</v>
      </c>
      <c r="AU95">
        <v>25461.634249999999</v>
      </c>
      <c r="AV95">
        <v>26224.518800000002</v>
      </c>
      <c r="AW95">
        <v>27029.087090000001</v>
      </c>
      <c r="AX95">
        <v>27879.22984</v>
      </c>
    </row>
    <row r="96" spans="2:50" x14ac:dyDescent="0.25">
      <c r="B96" s="4"/>
      <c r="C96" t="s">
        <v>39</v>
      </c>
      <c r="D96">
        <v>130354.82254187101</v>
      </c>
      <c r="E96">
        <v>135096.665609888</v>
      </c>
      <c r="F96">
        <v>140011.01019999999</v>
      </c>
      <c r="G96">
        <v>152251.00769999999</v>
      </c>
      <c r="H96">
        <v>164469.1771</v>
      </c>
      <c r="I96">
        <v>172196.9284</v>
      </c>
      <c r="J96">
        <v>179439.45170000001</v>
      </c>
      <c r="K96">
        <v>189384.69949999999</v>
      </c>
      <c r="L96">
        <v>200459.82920000001</v>
      </c>
      <c r="M96">
        <v>210717.9958</v>
      </c>
      <c r="N96">
        <v>214123.15030000001</v>
      </c>
      <c r="O96">
        <v>217818.20970000001</v>
      </c>
      <c r="P96">
        <v>222400.2445</v>
      </c>
      <c r="Q96">
        <v>230036.31649999999</v>
      </c>
      <c r="R96">
        <v>239239.3811</v>
      </c>
      <c r="S96">
        <v>251684.68659999999</v>
      </c>
      <c r="T96">
        <v>265880.34889999998</v>
      </c>
      <c r="U96">
        <v>281958.88939999999</v>
      </c>
      <c r="V96">
        <v>297665.51400000002</v>
      </c>
      <c r="W96">
        <v>314444.39399999997</v>
      </c>
      <c r="X96">
        <v>331490.1398</v>
      </c>
      <c r="Y96">
        <v>348354.33250000002</v>
      </c>
      <c r="Z96">
        <v>364716.04369999998</v>
      </c>
      <c r="AA96">
        <v>381028.99410000001</v>
      </c>
      <c r="AB96">
        <v>397274.53090000001</v>
      </c>
      <c r="AC96">
        <v>413268.29550000001</v>
      </c>
      <c r="AD96">
        <v>428929.11430000002</v>
      </c>
      <c r="AE96">
        <v>444295.2683</v>
      </c>
      <c r="AF96">
        <v>459291.7893</v>
      </c>
      <c r="AG96">
        <v>473884.9951</v>
      </c>
      <c r="AH96">
        <v>488129.587</v>
      </c>
      <c r="AI96">
        <v>502188.37420000002</v>
      </c>
      <c r="AJ96">
        <v>516139.6569</v>
      </c>
      <c r="AK96">
        <v>530028.55119999999</v>
      </c>
      <c r="AL96">
        <v>543984.50950000004</v>
      </c>
      <c r="AM96">
        <v>558201.16700000002</v>
      </c>
      <c r="AN96">
        <v>572767.26459999999</v>
      </c>
      <c r="AO96">
        <v>587873.21530000004</v>
      </c>
      <c r="AP96">
        <v>603560.723</v>
      </c>
      <c r="AQ96">
        <v>619875.0074</v>
      </c>
      <c r="AR96">
        <v>637001.2291</v>
      </c>
      <c r="AS96">
        <v>654995.11560000002</v>
      </c>
      <c r="AT96">
        <v>673951.91260000004</v>
      </c>
      <c r="AU96">
        <v>694009.53830000001</v>
      </c>
      <c r="AV96">
        <v>715207.88659999997</v>
      </c>
      <c r="AW96">
        <v>737579.90850000002</v>
      </c>
      <c r="AX96">
        <v>761523.64060000004</v>
      </c>
    </row>
    <row r="97" spans="2:50" x14ac:dyDescent="0.25">
      <c r="B97" s="4"/>
      <c r="C97" t="s">
        <v>40</v>
      </c>
      <c r="D97">
        <v>16317.279498531099</v>
      </c>
      <c r="E97">
        <v>16910.843872830701</v>
      </c>
      <c r="F97">
        <v>17526.00128</v>
      </c>
      <c r="G97">
        <v>18254.119170000002</v>
      </c>
      <c r="H97">
        <v>19033.136559999999</v>
      </c>
      <c r="I97">
        <v>19257.598300000001</v>
      </c>
      <c r="J97">
        <v>19414.960279999999</v>
      </c>
      <c r="K97">
        <v>19845.628290000001</v>
      </c>
      <c r="L97">
        <v>20364.781029999998</v>
      </c>
      <c r="M97">
        <v>20772.632750000001</v>
      </c>
      <c r="N97">
        <v>21201.239369999999</v>
      </c>
      <c r="O97">
        <v>21656.55226</v>
      </c>
      <c r="P97">
        <v>22209.19153</v>
      </c>
      <c r="Q97">
        <v>23061.319500000001</v>
      </c>
      <c r="R97">
        <v>24125.926340000002</v>
      </c>
      <c r="S97">
        <v>25336.928550000001</v>
      </c>
      <c r="T97">
        <v>26734.867050000001</v>
      </c>
      <c r="U97">
        <v>28311.41588</v>
      </c>
      <c r="V97">
        <v>29849.968430000001</v>
      </c>
      <c r="W97">
        <v>31492.909729999999</v>
      </c>
      <c r="X97">
        <v>33160.718119999998</v>
      </c>
      <c r="Y97">
        <v>34809.57172</v>
      </c>
      <c r="Z97">
        <v>36411.918599999997</v>
      </c>
      <c r="AA97">
        <v>38010.370309999998</v>
      </c>
      <c r="AB97">
        <v>39602.865360000003</v>
      </c>
      <c r="AC97">
        <v>41170.926789999998</v>
      </c>
      <c r="AD97">
        <v>42706.312180000001</v>
      </c>
      <c r="AE97">
        <v>44212.39443</v>
      </c>
      <c r="AF97">
        <v>45681.688869999998</v>
      </c>
      <c r="AG97">
        <v>47110.88809</v>
      </c>
      <c r="AH97">
        <v>48505.363640000003</v>
      </c>
      <c r="AI97">
        <v>49881.231690000001</v>
      </c>
      <c r="AJ97">
        <v>51246.549729999999</v>
      </c>
      <c r="AK97">
        <v>52605.452819999999</v>
      </c>
      <c r="AL97">
        <v>53970.762329999998</v>
      </c>
      <c r="AM97">
        <v>55361.594440000001</v>
      </c>
      <c r="AN97">
        <v>56786.753900000003</v>
      </c>
      <c r="AO97">
        <v>58264.932099999998</v>
      </c>
      <c r="AP97">
        <v>59800.452989999998</v>
      </c>
      <c r="AQ97">
        <v>61397.821020000003</v>
      </c>
      <c r="AR97">
        <v>63075.361470000003</v>
      </c>
      <c r="AS97">
        <v>64838.598639999997</v>
      </c>
      <c r="AT97">
        <v>66696.943079999997</v>
      </c>
      <c r="AU97">
        <v>68664.066349999906</v>
      </c>
      <c r="AV97">
        <v>70743.91347</v>
      </c>
      <c r="AW97">
        <v>72939.765199999994</v>
      </c>
      <c r="AX97">
        <v>75290.962639999998</v>
      </c>
    </row>
    <row r="98" spans="2:50" x14ac:dyDescent="0.25">
      <c r="B98" s="4"/>
      <c r="C98" t="s">
        <v>1</v>
      </c>
      <c r="D98">
        <v>39.375694686332501</v>
      </c>
      <c r="E98">
        <v>40.163208580059099</v>
      </c>
      <c r="F98">
        <v>40.966472830000001</v>
      </c>
      <c r="G98">
        <v>41.883322679999999</v>
      </c>
      <c r="H98">
        <v>42.978709819999999</v>
      </c>
      <c r="I98">
        <v>44.031803760000003</v>
      </c>
      <c r="J98">
        <v>44.183393690000003</v>
      </c>
      <c r="K98">
        <v>44.182913759999998</v>
      </c>
      <c r="L98">
        <v>44.294582120000001</v>
      </c>
      <c r="M98">
        <v>44.453091129999997</v>
      </c>
      <c r="N98">
        <v>44.443665709999998</v>
      </c>
      <c r="O98">
        <v>44.396433530000003</v>
      </c>
      <c r="P98">
        <v>44.335377659999999</v>
      </c>
      <c r="Q98">
        <v>44.592164480000001</v>
      </c>
      <c r="R98">
        <v>45.347327059999998</v>
      </c>
      <c r="S98">
        <v>46.717279040000001</v>
      </c>
      <c r="T98">
        <v>48.653928090000001</v>
      </c>
      <c r="U98">
        <v>50.963150339999999</v>
      </c>
      <c r="V98">
        <v>53.511931859999997</v>
      </c>
      <c r="W98">
        <v>56.060996920000001</v>
      </c>
      <c r="X98">
        <v>58.915098360000002</v>
      </c>
      <c r="Y98">
        <v>61.929516790000001</v>
      </c>
      <c r="Z98">
        <v>64.866405999999998</v>
      </c>
      <c r="AA98">
        <v>67.612185220000001</v>
      </c>
      <c r="AB98">
        <v>70.132289779999894</v>
      </c>
      <c r="AC98">
        <v>72.435712319999894</v>
      </c>
      <c r="AD98">
        <v>74.515187409999996</v>
      </c>
      <c r="AE98">
        <v>76.384006240000005</v>
      </c>
      <c r="AF98">
        <v>78.082168460000005</v>
      </c>
      <c r="AG98">
        <v>79.623559790000002</v>
      </c>
      <c r="AH98">
        <v>81.020529289999999</v>
      </c>
      <c r="AI98">
        <v>82.291574240000003</v>
      </c>
      <c r="AJ98">
        <v>83.448570009999997</v>
      </c>
      <c r="AK98">
        <v>84.494948590000007</v>
      </c>
      <c r="AL98">
        <v>85.484124910000006</v>
      </c>
      <c r="AM98">
        <v>86.423223870000001</v>
      </c>
      <c r="AN98">
        <v>87.335723419999894</v>
      </c>
      <c r="AO98">
        <v>88.228413340000003</v>
      </c>
      <c r="AP98">
        <v>89.121609530000001</v>
      </c>
      <c r="AQ98">
        <v>90.053263459999997</v>
      </c>
      <c r="AR98">
        <v>91.040631270000006</v>
      </c>
      <c r="AS98">
        <v>92.100648199999995</v>
      </c>
      <c r="AT98">
        <v>93.241312780000001</v>
      </c>
      <c r="AU98">
        <v>94.475604360000005</v>
      </c>
      <c r="AV98">
        <v>95.808589310000002</v>
      </c>
      <c r="AW98">
        <v>97.249135010000003</v>
      </c>
      <c r="AX98">
        <v>98.800258260000007</v>
      </c>
    </row>
    <row r="99" spans="2:50" x14ac:dyDescent="0.25">
      <c r="B99" s="4"/>
      <c r="C99" t="s">
        <v>2</v>
      </c>
      <c r="D99">
        <v>5875.3438678479197</v>
      </c>
      <c r="E99">
        <v>5898.8877609486599</v>
      </c>
      <c r="F99">
        <v>5922.5259980000001</v>
      </c>
      <c r="G99">
        <v>5943.9384639999998</v>
      </c>
      <c r="H99">
        <v>5937.0095799999999</v>
      </c>
      <c r="I99">
        <v>5932.6396720000002</v>
      </c>
      <c r="J99">
        <v>5928.6271660000002</v>
      </c>
      <c r="K99">
        <v>5932.4609879999998</v>
      </c>
      <c r="L99">
        <v>5948.1952899999997</v>
      </c>
      <c r="M99">
        <v>5968.4664720000001</v>
      </c>
      <c r="N99">
        <v>5973.58932</v>
      </c>
      <c r="O99">
        <v>5974.2366549999997</v>
      </c>
      <c r="P99">
        <v>6006.7095149999996</v>
      </c>
      <c r="Q99">
        <v>6056.4373720000003</v>
      </c>
      <c r="R99">
        <v>6114.9588819999999</v>
      </c>
      <c r="S99">
        <v>6176.503404</v>
      </c>
      <c r="T99">
        <v>6222.4620949999999</v>
      </c>
      <c r="U99">
        <v>6257.0878089999997</v>
      </c>
      <c r="V99">
        <v>6280.0954579999998</v>
      </c>
      <c r="W99">
        <v>6288.3100770000001</v>
      </c>
      <c r="X99">
        <v>6297.1759920000004</v>
      </c>
      <c r="Y99">
        <v>6312.0401250000004</v>
      </c>
      <c r="Z99">
        <v>6324.5923460000004</v>
      </c>
      <c r="AA99">
        <v>6334.4286869999996</v>
      </c>
      <c r="AB99">
        <v>6342.3088749999997</v>
      </c>
      <c r="AC99">
        <v>6349.7949669999998</v>
      </c>
      <c r="AD99">
        <v>6357.0360049999999</v>
      </c>
      <c r="AE99">
        <v>6364.0165919999999</v>
      </c>
      <c r="AF99">
        <v>6370.8656529999998</v>
      </c>
      <c r="AG99">
        <v>6377.1145269999997</v>
      </c>
      <c r="AH99">
        <v>6382.1385639999999</v>
      </c>
      <c r="AI99">
        <v>6385.8417749999999</v>
      </c>
      <c r="AJ99">
        <v>6387.794656</v>
      </c>
      <c r="AK99">
        <v>6387.6415399999996</v>
      </c>
      <c r="AL99">
        <v>6387.1484520000004</v>
      </c>
      <c r="AM99">
        <v>6386.6387779999995</v>
      </c>
      <c r="AN99">
        <v>6386.3321290000004</v>
      </c>
      <c r="AO99">
        <v>6385.9437989999997</v>
      </c>
      <c r="AP99">
        <v>6385.3071360000004</v>
      </c>
      <c r="AQ99">
        <v>6385.0373049999998</v>
      </c>
      <c r="AR99">
        <v>6385.4159630000004</v>
      </c>
      <c r="AS99">
        <v>6386.1484330000003</v>
      </c>
      <c r="AT99">
        <v>6386.8492239999996</v>
      </c>
      <c r="AU99">
        <v>6387.2701429999997</v>
      </c>
      <c r="AV99">
        <v>6387.1030710000005</v>
      </c>
      <c r="AW99">
        <v>6386.4055920000001</v>
      </c>
      <c r="AX99">
        <v>6385.3711899999998</v>
      </c>
    </row>
    <row r="100" spans="2:50" x14ac:dyDescent="0.25">
      <c r="B100" s="4"/>
      <c r="C100" t="s">
        <v>3</v>
      </c>
      <c r="D100">
        <v>0.97642519020762697</v>
      </c>
      <c r="E100">
        <v>0.98814229249011798</v>
      </c>
      <c r="F100">
        <v>1</v>
      </c>
      <c r="G100">
        <v>1.012</v>
      </c>
      <c r="H100">
        <v>1.0241439999999999</v>
      </c>
      <c r="I100">
        <v>1.036433728</v>
      </c>
      <c r="J100">
        <v>1.0488709329999999</v>
      </c>
      <c r="K100">
        <v>1.0614573839999999</v>
      </c>
      <c r="L100">
        <v>1.0741948729999999</v>
      </c>
      <c r="M100">
        <v>1.087085211</v>
      </c>
      <c r="N100">
        <v>1.1001302340000001</v>
      </c>
      <c r="O100">
        <v>1.113331796</v>
      </c>
      <c r="P100">
        <v>1.1266917780000001</v>
      </c>
      <c r="Q100">
        <v>1.1402120790000001</v>
      </c>
      <c r="R100">
        <v>1.1538946240000001</v>
      </c>
      <c r="S100">
        <v>1.16774136</v>
      </c>
      <c r="T100">
        <v>1.1817542560000001</v>
      </c>
      <c r="U100">
        <v>1.194753553</v>
      </c>
      <c r="V100">
        <v>1.2078958420000001</v>
      </c>
      <c r="W100">
        <v>1.226596947</v>
      </c>
      <c r="X100">
        <v>1.2401047249999999</v>
      </c>
      <c r="Y100">
        <v>1.248217986</v>
      </c>
      <c r="Z100">
        <v>1.257008237</v>
      </c>
      <c r="AA100">
        <v>1.2663833600000001</v>
      </c>
      <c r="AB100">
        <v>1.2764109889999999</v>
      </c>
      <c r="AC100">
        <v>1.286584102</v>
      </c>
      <c r="AD100">
        <v>1.297256237</v>
      </c>
      <c r="AE100">
        <v>1.3086671599999999</v>
      </c>
      <c r="AF100">
        <v>1.3206483760000001</v>
      </c>
      <c r="AG100">
        <v>1.333490431</v>
      </c>
      <c r="AH100">
        <v>1.3475322249999999</v>
      </c>
      <c r="AI100">
        <v>1.3629206810000001</v>
      </c>
      <c r="AJ100">
        <v>1.379979171</v>
      </c>
      <c r="AK100">
        <v>1.39901319</v>
      </c>
      <c r="AL100">
        <v>1.4188714659999999</v>
      </c>
      <c r="AM100">
        <v>1.439634981</v>
      </c>
      <c r="AN100">
        <v>1.46107075</v>
      </c>
      <c r="AO100">
        <v>1.483382451</v>
      </c>
      <c r="AP100">
        <v>1.5065307050000001</v>
      </c>
      <c r="AQ100">
        <v>1.5298493259999999</v>
      </c>
      <c r="AR100">
        <v>1.5531631290000001</v>
      </c>
      <c r="AS100">
        <v>1.5765024270000001</v>
      </c>
      <c r="AT100">
        <v>1.599996164</v>
      </c>
      <c r="AU100">
        <v>1.623719624</v>
      </c>
      <c r="AV100">
        <v>1.647851851</v>
      </c>
      <c r="AW100">
        <v>1.6722974500000001</v>
      </c>
      <c r="AX100">
        <v>1.697086356</v>
      </c>
    </row>
    <row r="101" spans="2:50" x14ac:dyDescent="0.25">
      <c r="B101" s="4"/>
      <c r="C101" t="s">
        <v>41</v>
      </c>
      <c r="D101">
        <v>0.96116878123798499</v>
      </c>
      <c r="E101">
        <v>0.98039215686274495</v>
      </c>
      <c r="F101">
        <v>1.000000013</v>
      </c>
      <c r="G101">
        <v>1.0235259699999999</v>
      </c>
      <c r="H101">
        <v>1.046983929</v>
      </c>
      <c r="I101">
        <v>1.0559860560000001</v>
      </c>
      <c r="J101">
        <v>1.067281876</v>
      </c>
      <c r="K101">
        <v>1.0758055280000001</v>
      </c>
      <c r="L101">
        <v>1.081436262</v>
      </c>
      <c r="M101">
        <v>1.0862360849999999</v>
      </c>
      <c r="N101">
        <v>1.0911848369999999</v>
      </c>
      <c r="O101">
        <v>1.097647893</v>
      </c>
      <c r="P101">
        <v>1.105447874</v>
      </c>
      <c r="Q101">
        <v>1.117886921</v>
      </c>
      <c r="R101">
        <v>1.137601547</v>
      </c>
      <c r="S101">
        <v>1.1688120390000001</v>
      </c>
      <c r="T101">
        <v>1.206632052</v>
      </c>
      <c r="U101">
        <v>1.252406726</v>
      </c>
      <c r="V101">
        <v>1.304509825</v>
      </c>
      <c r="W101">
        <v>1.3604929100000001</v>
      </c>
      <c r="X101">
        <v>1.421084273</v>
      </c>
      <c r="Y101">
        <v>1.485109622</v>
      </c>
      <c r="Z101">
        <v>1.548420924</v>
      </c>
      <c r="AA101">
        <v>1.6086646</v>
      </c>
      <c r="AB101">
        <v>1.664449348</v>
      </c>
      <c r="AC101">
        <v>1.7153500079999999</v>
      </c>
      <c r="AD101">
        <v>1.761319074</v>
      </c>
      <c r="AE101">
        <v>1.8027296799999999</v>
      </c>
      <c r="AF101">
        <v>1.8403066079999999</v>
      </c>
      <c r="AG101">
        <v>1.8746814709999999</v>
      </c>
      <c r="AH101">
        <v>1.90638789</v>
      </c>
      <c r="AI101">
        <v>1.935966037</v>
      </c>
      <c r="AJ101">
        <v>1.9637508800000001</v>
      </c>
      <c r="AK101">
        <v>1.9898703280000001</v>
      </c>
      <c r="AL101">
        <v>2.0148985389999998</v>
      </c>
      <c r="AM101">
        <v>2.0391254430000001</v>
      </c>
      <c r="AN101">
        <v>2.0628840510000002</v>
      </c>
      <c r="AO101">
        <v>2.0864327469999999</v>
      </c>
      <c r="AP101">
        <v>2.110053964</v>
      </c>
      <c r="AQ101">
        <v>2.1342467539999999</v>
      </c>
      <c r="AR101">
        <v>2.1594949419999998</v>
      </c>
      <c r="AS101">
        <v>2.186171302</v>
      </c>
      <c r="AT101">
        <v>2.2146028420000001</v>
      </c>
      <c r="AU101">
        <v>2.245095203</v>
      </c>
      <c r="AV101">
        <v>2.2778089399999999</v>
      </c>
      <c r="AW101">
        <v>2.312887425</v>
      </c>
      <c r="AX101">
        <v>2.350619155</v>
      </c>
    </row>
    <row r="102" spans="2:50" x14ac:dyDescent="0.25">
      <c r="B102" s="4"/>
      <c r="C102" t="s">
        <v>42</v>
      </c>
      <c r="D102">
        <v>364929.79887904698</v>
      </c>
      <c r="E102">
        <v>370788.864839938</v>
      </c>
      <c r="F102">
        <v>376741.99969999999</v>
      </c>
      <c r="G102">
        <v>382513.57890000002</v>
      </c>
      <c r="H102">
        <v>385025.44709999999</v>
      </c>
      <c r="I102">
        <v>389899.90429999999</v>
      </c>
      <c r="J102">
        <v>394465.91399999999</v>
      </c>
      <c r="K102">
        <v>399822.28220000002</v>
      </c>
      <c r="L102">
        <v>406124.57010000001</v>
      </c>
      <c r="M102">
        <v>412270.13099999999</v>
      </c>
      <c r="N102">
        <v>416114.85279999999</v>
      </c>
      <c r="O102">
        <v>420414.01209999999</v>
      </c>
      <c r="P102">
        <v>429292.07</v>
      </c>
      <c r="Q102">
        <v>438365.2427</v>
      </c>
      <c r="R102">
        <v>447620.89750000002</v>
      </c>
      <c r="S102">
        <v>457038.03869999998</v>
      </c>
      <c r="T102">
        <v>464519.3676</v>
      </c>
      <c r="U102">
        <v>471490.67210000003</v>
      </c>
      <c r="V102">
        <v>477923.46580000001</v>
      </c>
      <c r="W102">
        <v>485331.18280000001</v>
      </c>
      <c r="X102">
        <v>491952.75319999998</v>
      </c>
      <c r="Y102">
        <v>497297.29210000002</v>
      </c>
      <c r="Z102">
        <v>502112.95699999999</v>
      </c>
      <c r="AA102">
        <v>506926.17340000003</v>
      </c>
      <c r="AB102">
        <v>511896.75559999997</v>
      </c>
      <c r="AC102">
        <v>517000.61</v>
      </c>
      <c r="AD102">
        <v>522278.16930000001</v>
      </c>
      <c r="AE102">
        <v>527811.05390000006</v>
      </c>
      <c r="AF102">
        <v>533556.71750000003</v>
      </c>
      <c r="AG102">
        <v>539546.28610000003</v>
      </c>
      <c r="AH102">
        <v>545850.00930000003</v>
      </c>
      <c r="AI102">
        <v>552556.45810000005</v>
      </c>
      <c r="AJ102">
        <v>559727.62950000004</v>
      </c>
      <c r="AK102">
        <v>567458.34160000004</v>
      </c>
      <c r="AL102">
        <v>575614.19209999999</v>
      </c>
      <c r="AM102">
        <v>584133.87399999995</v>
      </c>
      <c r="AN102">
        <v>592940.60719999997</v>
      </c>
      <c r="AO102">
        <v>602051.20660000003</v>
      </c>
      <c r="AP102">
        <v>611451.20239999995</v>
      </c>
      <c r="AQ102">
        <v>621007.10120000003</v>
      </c>
      <c r="AR102">
        <v>630647.96109999996</v>
      </c>
      <c r="AS102">
        <v>640308.94030000002</v>
      </c>
      <c r="AT102">
        <v>649996.69240000006</v>
      </c>
      <c r="AU102">
        <v>659728.64599999995</v>
      </c>
      <c r="AV102">
        <v>669537.75329999998</v>
      </c>
      <c r="AW102">
        <v>679424.48939999996</v>
      </c>
      <c r="AX102">
        <v>689422.23479999998</v>
      </c>
    </row>
    <row r="103" spans="2:50" x14ac:dyDescent="0.25">
      <c r="B103" s="4"/>
      <c r="C103" t="s">
        <v>43</v>
      </c>
      <c r="D103">
        <v>0.96116878123798499</v>
      </c>
      <c r="E103">
        <v>0.98039215686274495</v>
      </c>
      <c r="F103">
        <v>1.000000051</v>
      </c>
      <c r="G103">
        <v>1.019606032</v>
      </c>
      <c r="H103">
        <v>1.044968664</v>
      </c>
      <c r="I103">
        <v>1.044357856</v>
      </c>
      <c r="J103">
        <v>1.064920565</v>
      </c>
      <c r="K103">
        <v>1.0868502099999999</v>
      </c>
      <c r="L103">
        <v>1.1060350889999999</v>
      </c>
      <c r="M103">
        <v>1.1173773069999999</v>
      </c>
      <c r="N103">
        <v>1.1523700450000001</v>
      </c>
      <c r="O103">
        <v>1.1693962790000001</v>
      </c>
      <c r="P103">
        <v>1.189886067</v>
      </c>
      <c r="Q103">
        <v>1.2200438570000001</v>
      </c>
      <c r="R103">
        <v>1.2616615470000001</v>
      </c>
      <c r="S103">
        <v>1.2846654310000001</v>
      </c>
      <c r="T103">
        <v>1.305411425</v>
      </c>
      <c r="U103">
        <v>1.338562225</v>
      </c>
      <c r="V103">
        <v>1.3771662360000001</v>
      </c>
      <c r="W103">
        <v>1.4224638540000001</v>
      </c>
      <c r="X103">
        <v>1.4710306769999999</v>
      </c>
      <c r="Y103">
        <v>1.523805863</v>
      </c>
      <c r="Z103">
        <v>1.5701209220000001</v>
      </c>
      <c r="AA103">
        <v>1.6154348590000001</v>
      </c>
      <c r="AB103">
        <v>1.658753275</v>
      </c>
      <c r="AC103">
        <v>1.699555243</v>
      </c>
      <c r="AD103">
        <v>1.7376427050000001</v>
      </c>
      <c r="AE103">
        <v>1.7731066609999999</v>
      </c>
      <c r="AF103">
        <v>1.8060356639999999</v>
      </c>
      <c r="AG103">
        <v>1.836832657</v>
      </c>
      <c r="AH103">
        <v>1.8659450879999999</v>
      </c>
      <c r="AI103">
        <v>1.8940407969999999</v>
      </c>
      <c r="AJ103">
        <v>1.9213231980000001</v>
      </c>
      <c r="AK103">
        <v>1.9478389330000001</v>
      </c>
      <c r="AL103">
        <v>1.97434866</v>
      </c>
      <c r="AM103">
        <v>2.000844206</v>
      </c>
      <c r="AN103">
        <v>2.0274473990000001</v>
      </c>
      <c r="AO103">
        <v>2.0545227509999999</v>
      </c>
      <c r="AP103">
        <v>2.0819683969999998</v>
      </c>
      <c r="AQ103">
        <v>2.1101427140000002</v>
      </c>
      <c r="AR103">
        <v>2.1395384329999998</v>
      </c>
      <c r="AS103">
        <v>2.169998246</v>
      </c>
      <c r="AT103">
        <v>2.2019694680000002</v>
      </c>
      <c r="AU103">
        <v>2.2356250279999998</v>
      </c>
      <c r="AV103">
        <v>2.2708886179999999</v>
      </c>
      <c r="AW103">
        <v>2.307927302</v>
      </c>
      <c r="AX103">
        <v>2.3478020709999998</v>
      </c>
    </row>
    <row r="104" spans="2:50" x14ac:dyDescent="0.25">
      <c r="B104" s="4"/>
      <c r="C104" t="s">
        <v>44</v>
      </c>
      <c r="D104">
        <v>198321.64173969199</v>
      </c>
      <c r="E104">
        <v>201505.75984677501</v>
      </c>
      <c r="F104">
        <v>204740.9712</v>
      </c>
      <c r="G104">
        <v>210014.99119999999</v>
      </c>
      <c r="H104">
        <v>209307.12</v>
      </c>
      <c r="I104">
        <v>204811.31400000001</v>
      </c>
      <c r="J104">
        <v>207566.9374</v>
      </c>
      <c r="K104">
        <v>209540.61670000001</v>
      </c>
      <c r="L104">
        <v>207932.38920000001</v>
      </c>
      <c r="M104">
        <v>207536.89360000001</v>
      </c>
      <c r="N104">
        <v>209393.1801</v>
      </c>
      <c r="O104">
        <v>212391.44149999999</v>
      </c>
      <c r="P104">
        <v>217046.02960000001</v>
      </c>
      <c r="Q104">
        <v>221383.97990000001</v>
      </c>
      <c r="R104">
        <v>225588.78890000001</v>
      </c>
      <c r="S104">
        <v>230182.94589999999</v>
      </c>
      <c r="T104">
        <v>235706.85089999999</v>
      </c>
      <c r="U104">
        <v>240956.05669999999</v>
      </c>
      <c r="V104">
        <v>244436.1268</v>
      </c>
      <c r="W104">
        <v>249426.63699999999</v>
      </c>
      <c r="X104">
        <v>251155.61189999999</v>
      </c>
      <c r="Y104">
        <v>252360.2273</v>
      </c>
      <c r="Z104">
        <v>252922.82759999999</v>
      </c>
      <c r="AA104">
        <v>254323.68789999999</v>
      </c>
      <c r="AB104">
        <v>256034.12289999999</v>
      </c>
      <c r="AC104">
        <v>257931.00690000001</v>
      </c>
      <c r="AD104">
        <v>260040.94529999999</v>
      </c>
      <c r="AE104">
        <v>262419.94579999999</v>
      </c>
      <c r="AF104">
        <v>264812.02730000002</v>
      </c>
      <c r="AG104">
        <v>267210.44160000002</v>
      </c>
      <c r="AH104">
        <v>269604.18780000001</v>
      </c>
      <c r="AI104">
        <v>272145.48310000001</v>
      </c>
      <c r="AJ104">
        <v>274480.64779999998</v>
      </c>
      <c r="AK104">
        <v>276759.98839999997</v>
      </c>
      <c r="AL104">
        <v>279224.09460000001</v>
      </c>
      <c r="AM104">
        <v>281705.9399</v>
      </c>
      <c r="AN104">
        <v>284189.0049</v>
      </c>
      <c r="AO104">
        <v>286901.38909999997</v>
      </c>
      <c r="AP104">
        <v>289600.59120000002</v>
      </c>
      <c r="AQ104">
        <v>292365.39610000001</v>
      </c>
      <c r="AR104">
        <v>295353.98109999998</v>
      </c>
      <c r="AS104">
        <v>298280.28230000002</v>
      </c>
      <c r="AT104">
        <v>301300.38309999998</v>
      </c>
      <c r="AU104">
        <v>304444.97629999998</v>
      </c>
      <c r="AV104">
        <v>307586.07990000001</v>
      </c>
      <c r="AW104">
        <v>310777.00150000001</v>
      </c>
      <c r="AX104">
        <v>314683.6544</v>
      </c>
    </row>
    <row r="105" spans="2:50" x14ac:dyDescent="0.25">
      <c r="B105" s="4"/>
      <c r="C105" t="s">
        <v>45</v>
      </c>
      <c r="D105">
        <v>0.96116878123798499</v>
      </c>
      <c r="E105">
        <v>0.98039215686274495</v>
      </c>
      <c r="F105">
        <v>1.0000000899999999</v>
      </c>
      <c r="G105">
        <v>1.0229461289999999</v>
      </c>
      <c r="H105">
        <v>1.047170471</v>
      </c>
      <c r="I105">
        <v>1.0543110630000001</v>
      </c>
      <c r="J105">
        <v>1.0710216809999999</v>
      </c>
      <c r="K105">
        <v>1.086563886</v>
      </c>
      <c r="L105">
        <v>1.1005973360000001</v>
      </c>
      <c r="M105">
        <v>1.112037865</v>
      </c>
      <c r="N105">
        <v>1.1231903670000001</v>
      </c>
      <c r="O105">
        <v>1.135181655</v>
      </c>
      <c r="P105">
        <v>1.1471594599999999</v>
      </c>
      <c r="Q105">
        <v>1.1642575159999999</v>
      </c>
      <c r="R105">
        <v>1.18820543</v>
      </c>
      <c r="S105">
        <v>1.2176196969999999</v>
      </c>
      <c r="T105">
        <v>1.2489537260000001</v>
      </c>
      <c r="U105">
        <v>1.288648142</v>
      </c>
      <c r="V105">
        <v>1.3349750010000001</v>
      </c>
      <c r="W105">
        <v>1.3870913760000001</v>
      </c>
      <c r="X105">
        <v>1.4436166960000001</v>
      </c>
      <c r="Y105">
        <v>1.504238578</v>
      </c>
      <c r="Z105">
        <v>1.5619758239999999</v>
      </c>
      <c r="AA105">
        <v>1.617521201</v>
      </c>
      <c r="AB105">
        <v>1.669623412</v>
      </c>
      <c r="AC105">
        <v>1.7177221309999999</v>
      </c>
      <c r="AD105">
        <v>1.7616189760000001</v>
      </c>
      <c r="AE105">
        <v>1.8014100639999999</v>
      </c>
      <c r="AF105">
        <v>1.837607913</v>
      </c>
      <c r="AG105">
        <v>1.8708095549999999</v>
      </c>
      <c r="AH105">
        <v>1.901587117</v>
      </c>
      <c r="AI105">
        <v>1.930592179</v>
      </c>
      <c r="AJ105">
        <v>1.958212844</v>
      </c>
      <c r="AK105">
        <v>1.984629991</v>
      </c>
      <c r="AL105">
        <v>2.0104865780000001</v>
      </c>
      <c r="AM105">
        <v>2.0359889830000002</v>
      </c>
      <c r="AN105">
        <v>2.0613745579999998</v>
      </c>
      <c r="AO105">
        <v>2.0869367479999998</v>
      </c>
      <c r="AP105">
        <v>2.1128066649999999</v>
      </c>
      <c r="AQ105">
        <v>2.1393700899999999</v>
      </c>
      <c r="AR105">
        <v>2.1670792130000001</v>
      </c>
      <c r="AS105">
        <v>2.1960888729999999</v>
      </c>
      <c r="AT105">
        <v>2.2267878190000001</v>
      </c>
      <c r="AU105">
        <v>2.2593895239999999</v>
      </c>
      <c r="AV105">
        <v>2.2939599899999998</v>
      </c>
      <c r="AW105">
        <v>2.330652181</v>
      </c>
      <c r="AX105">
        <v>2.3700396979999998</v>
      </c>
    </row>
    <row r="106" spans="2:50" x14ac:dyDescent="0.25">
      <c r="B106" s="4"/>
      <c r="C106" t="s">
        <v>46</v>
      </c>
      <c r="D106">
        <v>72992.352842344597</v>
      </c>
      <c r="E106">
        <v>74164.268677273896</v>
      </c>
      <c r="F106">
        <v>75355.013500000001</v>
      </c>
      <c r="G106">
        <v>77358.056259999998</v>
      </c>
      <c r="H106">
        <v>77258.028779999906</v>
      </c>
      <c r="I106">
        <v>73433.864950000003</v>
      </c>
      <c r="J106">
        <v>75463.257199999905</v>
      </c>
      <c r="K106">
        <v>76874.833509999997</v>
      </c>
      <c r="L106">
        <v>76874.621700000003</v>
      </c>
      <c r="M106">
        <v>77013.424469999998</v>
      </c>
      <c r="N106">
        <v>77981.664009999906</v>
      </c>
      <c r="O106">
        <v>79023.534350000002</v>
      </c>
      <c r="P106">
        <v>81401.463310000006</v>
      </c>
      <c r="Q106">
        <v>83857.576069999996</v>
      </c>
      <c r="R106">
        <v>86386.562890000001</v>
      </c>
      <c r="S106">
        <v>88977.218550000005</v>
      </c>
      <c r="T106">
        <v>91260.670809999996</v>
      </c>
      <c r="U106">
        <v>92856.993600000002</v>
      </c>
      <c r="V106">
        <v>94153.268209999995</v>
      </c>
      <c r="W106">
        <v>95709.878100000002</v>
      </c>
      <c r="X106">
        <v>96770.995379999906</v>
      </c>
      <c r="Y106">
        <v>97648.943580000006</v>
      </c>
      <c r="Z106">
        <v>98322.397920000003</v>
      </c>
      <c r="AA106">
        <v>99163.136750000005</v>
      </c>
      <c r="AB106">
        <v>100122.97500000001</v>
      </c>
      <c r="AC106">
        <v>101184.7901</v>
      </c>
      <c r="AD106">
        <v>102352.4062</v>
      </c>
      <c r="AE106">
        <v>103639.7087</v>
      </c>
      <c r="AF106">
        <v>104983.7095</v>
      </c>
      <c r="AG106">
        <v>106377.6082</v>
      </c>
      <c r="AH106">
        <v>107812.49219999999</v>
      </c>
      <c r="AI106">
        <v>109305.7175</v>
      </c>
      <c r="AJ106">
        <v>110808.09209999999</v>
      </c>
      <c r="AK106">
        <v>112344.80869999999</v>
      </c>
      <c r="AL106">
        <v>113944.7313</v>
      </c>
      <c r="AM106">
        <v>115584.319</v>
      </c>
      <c r="AN106">
        <v>117259.2251</v>
      </c>
      <c r="AO106">
        <v>118985.0722</v>
      </c>
      <c r="AP106">
        <v>120753.95970000001</v>
      </c>
      <c r="AQ106">
        <v>122563.74770000001</v>
      </c>
      <c r="AR106">
        <v>124430.8576</v>
      </c>
      <c r="AS106">
        <v>126307.63800000001</v>
      </c>
      <c r="AT106">
        <v>128226.6004</v>
      </c>
      <c r="AU106">
        <v>130167.6375</v>
      </c>
      <c r="AV106">
        <v>132118.94510000001</v>
      </c>
      <c r="AW106">
        <v>134087.09049999999</v>
      </c>
      <c r="AX106">
        <v>136169.37890000001</v>
      </c>
    </row>
    <row r="107" spans="2:50" x14ac:dyDescent="0.25">
      <c r="B107" s="4"/>
      <c r="C107" t="s">
        <v>47</v>
      </c>
      <c r="D107">
        <v>0.96116878123798499</v>
      </c>
      <c r="E107">
        <v>0.98039215686274495</v>
      </c>
      <c r="F107">
        <v>1</v>
      </c>
      <c r="G107">
        <v>1.0199996920000001</v>
      </c>
      <c r="H107">
        <v>1.0446402859999999</v>
      </c>
      <c r="I107">
        <v>1.061718953</v>
      </c>
      <c r="J107">
        <v>1.0818644930000001</v>
      </c>
      <c r="K107">
        <v>1.0805932890000001</v>
      </c>
      <c r="L107">
        <v>1.0922047239999999</v>
      </c>
      <c r="M107">
        <v>1.0937537980000001</v>
      </c>
      <c r="N107">
        <v>1.106415828</v>
      </c>
      <c r="O107">
        <v>1.1192143750000001</v>
      </c>
      <c r="P107">
        <v>1.1345661760000001</v>
      </c>
      <c r="Q107">
        <v>1.1479197510000001</v>
      </c>
      <c r="R107">
        <v>1.1395950960000001</v>
      </c>
      <c r="S107">
        <v>1.162414088</v>
      </c>
      <c r="T107">
        <v>1.2127872630000001</v>
      </c>
      <c r="U107">
        <v>1.262394214</v>
      </c>
      <c r="V107">
        <v>1.299412765</v>
      </c>
      <c r="W107">
        <v>1.351359835</v>
      </c>
      <c r="X107">
        <v>1.4161279680000001</v>
      </c>
      <c r="Y107">
        <v>1.485698414</v>
      </c>
      <c r="Z107">
        <v>1.5620712859999999</v>
      </c>
      <c r="AA107">
        <v>1.641112586</v>
      </c>
      <c r="AB107">
        <v>1.7139562290000001</v>
      </c>
      <c r="AC107">
        <v>1.7800754000000001</v>
      </c>
      <c r="AD107">
        <v>1.838062732</v>
      </c>
      <c r="AE107">
        <v>1.887913991</v>
      </c>
      <c r="AF107">
        <v>1.9295753440000001</v>
      </c>
      <c r="AG107">
        <v>1.964315992</v>
      </c>
      <c r="AH107">
        <v>1.9932338000000001</v>
      </c>
      <c r="AI107">
        <v>2.0175124699999998</v>
      </c>
      <c r="AJ107">
        <v>2.0386015089999998</v>
      </c>
      <c r="AK107">
        <v>2.0565156450000002</v>
      </c>
      <c r="AL107">
        <v>2.0723183459999999</v>
      </c>
      <c r="AM107">
        <v>2.0875382710000001</v>
      </c>
      <c r="AN107">
        <v>2.102356194</v>
      </c>
      <c r="AO107">
        <v>2.1171075039999998</v>
      </c>
      <c r="AP107">
        <v>2.1322536790000002</v>
      </c>
      <c r="AQ107">
        <v>2.1480477320000002</v>
      </c>
      <c r="AR107">
        <v>2.1651809499999999</v>
      </c>
      <c r="AS107">
        <v>2.1845824810000001</v>
      </c>
      <c r="AT107">
        <v>2.2059005809999999</v>
      </c>
      <c r="AU107">
        <v>2.2300181480000001</v>
      </c>
      <c r="AV107">
        <v>2.2565492300000001</v>
      </c>
      <c r="AW107">
        <v>2.2873538080000002</v>
      </c>
      <c r="AX107">
        <v>2.3194163429999999</v>
      </c>
    </row>
    <row r="108" spans="2:50" x14ac:dyDescent="0.25">
      <c r="B108" s="4"/>
      <c r="C108" t="s">
        <v>48</v>
      </c>
      <c r="F108">
        <v>41720</v>
      </c>
      <c r="G108">
        <v>42389.896119999998</v>
      </c>
      <c r="H108">
        <v>44457.176829999997</v>
      </c>
      <c r="I108">
        <v>42244.545680000003</v>
      </c>
      <c r="J108">
        <v>36886.79825</v>
      </c>
      <c r="K108">
        <v>40861.299610000002</v>
      </c>
      <c r="L108">
        <v>44241.953220000003</v>
      </c>
      <c r="M108">
        <v>44297.027340000001</v>
      </c>
      <c r="N108">
        <v>44762.161460000003</v>
      </c>
      <c r="O108">
        <v>46635.501799999998</v>
      </c>
      <c r="P108">
        <v>47697.349309999998</v>
      </c>
      <c r="Q108">
        <v>51331.246700000003</v>
      </c>
      <c r="R108">
        <v>53770.573539999998</v>
      </c>
      <c r="S108">
        <v>55763.309050000003</v>
      </c>
      <c r="T108">
        <v>56759.753819999998</v>
      </c>
      <c r="U108">
        <v>57801.428220000002</v>
      </c>
      <c r="V108">
        <v>56393.458789999997</v>
      </c>
      <c r="W108">
        <v>54860.728560000003</v>
      </c>
      <c r="X108">
        <v>54417.683870000001</v>
      </c>
      <c r="Y108">
        <v>53373.704080000003</v>
      </c>
      <c r="Z108">
        <v>52590.518400000001</v>
      </c>
      <c r="AA108">
        <v>52003.310259999998</v>
      </c>
      <c r="AB108">
        <v>51950.295480000001</v>
      </c>
      <c r="AC108">
        <v>52180.298470000002</v>
      </c>
      <c r="AD108">
        <v>52568.499250000001</v>
      </c>
      <c r="AE108">
        <v>53061.561909999997</v>
      </c>
      <c r="AF108">
        <v>53679.016159999999</v>
      </c>
      <c r="AG108">
        <v>54272.808449999997</v>
      </c>
      <c r="AH108">
        <v>54862.270909999999</v>
      </c>
      <c r="AI108">
        <v>55464.578379999999</v>
      </c>
      <c r="AJ108">
        <v>56149.49667</v>
      </c>
      <c r="AK108">
        <v>56802.711510000001</v>
      </c>
      <c r="AL108">
        <v>57528.363830000002</v>
      </c>
      <c r="AM108">
        <v>58414.15352</v>
      </c>
      <c r="AN108">
        <v>59385.870840000003</v>
      </c>
      <c r="AO108">
        <v>60422.105790000001</v>
      </c>
      <c r="AP108">
        <v>61530.337489999998</v>
      </c>
      <c r="AQ108">
        <v>62684.535100000001</v>
      </c>
      <c r="AR108">
        <v>63881.692020000002</v>
      </c>
      <c r="AS108">
        <v>65149.832450000002</v>
      </c>
      <c r="AT108">
        <v>66369.960909999994</v>
      </c>
      <c r="AU108">
        <v>67601.823520000005</v>
      </c>
      <c r="AV108">
        <v>68828.947100000005</v>
      </c>
      <c r="AW108">
        <v>69980.728730000003</v>
      </c>
      <c r="AX108">
        <v>71172.640729999999</v>
      </c>
    </row>
    <row r="109" spans="2:50" x14ac:dyDescent="0.25">
      <c r="B109" s="4"/>
      <c r="C109" t="s">
        <v>49</v>
      </c>
      <c r="D109">
        <v>0.96116878123798499</v>
      </c>
      <c r="E109">
        <v>0.98039215686274495</v>
      </c>
      <c r="F109">
        <v>1.000000277</v>
      </c>
      <c r="G109">
        <v>1.023158773</v>
      </c>
      <c r="H109">
        <v>1.044853491</v>
      </c>
      <c r="I109">
        <v>1.052376446</v>
      </c>
      <c r="J109">
        <v>1.0673234039999999</v>
      </c>
      <c r="K109">
        <v>1.079911981</v>
      </c>
      <c r="L109">
        <v>1.0928747459999999</v>
      </c>
      <c r="M109">
        <v>1.103854643</v>
      </c>
      <c r="N109">
        <v>1.1173028920000001</v>
      </c>
      <c r="O109">
        <v>1.130106584</v>
      </c>
      <c r="P109">
        <v>1.140817886</v>
      </c>
      <c r="Q109">
        <v>1.1542573599999999</v>
      </c>
      <c r="R109">
        <v>1.173441489</v>
      </c>
      <c r="S109">
        <v>1.1992023329999999</v>
      </c>
      <c r="T109">
        <v>1.2294027320000001</v>
      </c>
      <c r="U109">
        <v>1.2695419349999999</v>
      </c>
      <c r="V109">
        <v>1.3162574300000001</v>
      </c>
      <c r="W109">
        <v>1.367758571</v>
      </c>
      <c r="X109">
        <v>1.423557205</v>
      </c>
      <c r="Y109">
        <v>1.4830004640000001</v>
      </c>
      <c r="Z109">
        <v>1.542187304</v>
      </c>
      <c r="AA109">
        <v>1.5991585880000001</v>
      </c>
      <c r="AB109">
        <v>1.65245211</v>
      </c>
      <c r="AC109">
        <v>1.7013923040000001</v>
      </c>
      <c r="AD109">
        <v>1.7457716830000001</v>
      </c>
      <c r="AE109">
        <v>1.785868137</v>
      </c>
      <c r="AF109">
        <v>1.822256375</v>
      </c>
      <c r="AG109">
        <v>1.8555508000000001</v>
      </c>
      <c r="AH109">
        <v>1.886331744</v>
      </c>
      <c r="AI109">
        <v>1.915202378</v>
      </c>
      <c r="AJ109">
        <v>1.9425629419999999</v>
      </c>
      <c r="AK109">
        <v>1.968630788</v>
      </c>
      <c r="AL109">
        <v>1.993991192</v>
      </c>
      <c r="AM109">
        <v>2.0189376600000002</v>
      </c>
      <c r="AN109">
        <v>2.0437491190000001</v>
      </c>
      <c r="AO109">
        <v>2.0686361259999999</v>
      </c>
      <c r="AP109">
        <v>2.0938047960000001</v>
      </c>
      <c r="AQ109">
        <v>2.11964431</v>
      </c>
      <c r="AR109">
        <v>2.1465602549999998</v>
      </c>
      <c r="AS109">
        <v>2.1748233560000001</v>
      </c>
      <c r="AT109">
        <v>2.204724213</v>
      </c>
      <c r="AU109">
        <v>2.2365036549999999</v>
      </c>
      <c r="AV109">
        <v>2.2702989690000002</v>
      </c>
      <c r="AW109">
        <v>2.3062561879999999</v>
      </c>
      <c r="AX109">
        <v>2.3447146110000001</v>
      </c>
    </row>
    <row r="110" spans="2:50" x14ac:dyDescent="0.25">
      <c r="B110" s="4"/>
      <c r="C110" t="s">
        <v>50</v>
      </c>
      <c r="D110">
        <v>241263.67592729401</v>
      </c>
      <c r="E110">
        <v>245137.24228325399</v>
      </c>
      <c r="F110">
        <v>249072.95869999999</v>
      </c>
      <c r="G110">
        <v>254358.52189999999</v>
      </c>
      <c r="H110">
        <v>257809.0986</v>
      </c>
      <c r="I110">
        <v>256408.93179999999</v>
      </c>
      <c r="J110">
        <v>254573.06890000001</v>
      </c>
      <c r="K110">
        <v>254948.63699999999</v>
      </c>
      <c r="L110">
        <v>254594.29430000001</v>
      </c>
      <c r="M110">
        <v>254850.6102</v>
      </c>
      <c r="N110">
        <v>254330.78409999999</v>
      </c>
      <c r="O110">
        <v>254281.49660000001</v>
      </c>
      <c r="P110">
        <v>257758.31789999999</v>
      </c>
      <c r="Q110">
        <v>263735.09820000001</v>
      </c>
      <c r="R110">
        <v>271958.46130000002</v>
      </c>
      <c r="S110">
        <v>282609.59120000002</v>
      </c>
      <c r="T110">
        <v>295338.0576</v>
      </c>
      <c r="U110">
        <v>305563.04239999998</v>
      </c>
      <c r="V110">
        <v>314169.39179999998</v>
      </c>
      <c r="W110">
        <v>322488.70620000002</v>
      </c>
      <c r="X110">
        <v>329048.9105</v>
      </c>
      <c r="Y110">
        <v>334212.08490000002</v>
      </c>
      <c r="Z110">
        <v>338484.38500000001</v>
      </c>
      <c r="AA110">
        <v>342481.88059999997</v>
      </c>
      <c r="AB110">
        <v>346426.3211</v>
      </c>
      <c r="AC110">
        <v>350477.6876</v>
      </c>
      <c r="AD110">
        <v>354763.03529999999</v>
      </c>
      <c r="AE110">
        <v>359431.05790000001</v>
      </c>
      <c r="AF110">
        <v>364327.95760000002</v>
      </c>
      <c r="AG110">
        <v>369379.24969999999</v>
      </c>
      <c r="AH110">
        <v>374518.33020000003</v>
      </c>
      <c r="AI110">
        <v>379762.02590000001</v>
      </c>
      <c r="AJ110">
        <v>384933.98859999998</v>
      </c>
      <c r="AK110">
        <v>390054.50189999997</v>
      </c>
      <c r="AL110">
        <v>395195.4607</v>
      </c>
      <c r="AM110">
        <v>400336.95419999998</v>
      </c>
      <c r="AN110">
        <v>405491.88189999998</v>
      </c>
      <c r="AO110">
        <v>410758.68180000002</v>
      </c>
      <c r="AP110">
        <v>416122.55170000001</v>
      </c>
      <c r="AQ110">
        <v>421607.11949999997</v>
      </c>
      <c r="AR110">
        <v>427302.45500000002</v>
      </c>
      <c r="AS110">
        <v>433111.74890000001</v>
      </c>
      <c r="AT110">
        <v>439071.52870000002</v>
      </c>
      <c r="AU110">
        <v>445200.23269999999</v>
      </c>
      <c r="AV110">
        <v>451448.68790000002</v>
      </c>
      <c r="AW110">
        <v>457816.65120000002</v>
      </c>
      <c r="AX110">
        <v>464621.07709999999</v>
      </c>
    </row>
    <row r="111" spans="2:50" x14ac:dyDescent="0.25">
      <c r="B111" s="4"/>
      <c r="C111" t="s">
        <v>51</v>
      </c>
      <c r="D111">
        <v>0.96116878123798499</v>
      </c>
      <c r="E111">
        <v>0.98039215686274495</v>
      </c>
      <c r="F111">
        <v>1.000000277</v>
      </c>
      <c r="G111">
        <v>1.023158773</v>
      </c>
      <c r="H111">
        <v>1.044853491</v>
      </c>
      <c r="I111">
        <v>1.052376446</v>
      </c>
      <c r="J111">
        <v>1.0673234039999999</v>
      </c>
      <c r="K111">
        <v>1.079911981</v>
      </c>
      <c r="L111">
        <v>1.0928747459999999</v>
      </c>
      <c r="M111">
        <v>1.103854643</v>
      </c>
      <c r="N111">
        <v>1.1173028920000001</v>
      </c>
      <c r="O111">
        <v>1.130106584</v>
      </c>
      <c r="P111">
        <v>1.140817886</v>
      </c>
      <c r="Q111">
        <v>1.1542573599999999</v>
      </c>
      <c r="R111">
        <v>1.173441489</v>
      </c>
      <c r="S111">
        <v>1.1992023329999999</v>
      </c>
      <c r="T111">
        <v>1.2294027320000001</v>
      </c>
      <c r="U111">
        <v>1.2695419349999999</v>
      </c>
      <c r="V111">
        <v>1.3162574300000001</v>
      </c>
      <c r="W111">
        <v>1.367758571</v>
      </c>
      <c r="X111">
        <v>1.423557205</v>
      </c>
      <c r="Y111">
        <v>1.4830004640000001</v>
      </c>
      <c r="Z111">
        <v>1.542187304</v>
      </c>
      <c r="AA111">
        <v>1.5991585880000001</v>
      </c>
      <c r="AB111">
        <v>1.65245211</v>
      </c>
      <c r="AC111">
        <v>1.7013923040000001</v>
      </c>
      <c r="AD111">
        <v>1.7457716830000001</v>
      </c>
      <c r="AE111">
        <v>1.785868137</v>
      </c>
      <c r="AF111">
        <v>1.822256375</v>
      </c>
      <c r="AG111">
        <v>1.8555508000000001</v>
      </c>
      <c r="AH111">
        <v>1.886331744</v>
      </c>
      <c r="AI111">
        <v>1.915202378</v>
      </c>
      <c r="AJ111">
        <v>1.9425629419999999</v>
      </c>
      <c r="AK111">
        <v>1.968630788</v>
      </c>
      <c r="AL111">
        <v>1.993991192</v>
      </c>
      <c r="AM111">
        <v>2.0189376600000002</v>
      </c>
      <c r="AN111">
        <v>2.0437491190000001</v>
      </c>
      <c r="AO111">
        <v>2.0686361259999999</v>
      </c>
      <c r="AP111">
        <v>2.0938047960000001</v>
      </c>
      <c r="AQ111">
        <v>2.11964431</v>
      </c>
      <c r="AR111">
        <v>2.1465602549999998</v>
      </c>
      <c r="AS111">
        <v>2.1748233560000001</v>
      </c>
      <c r="AT111">
        <v>2.204724213</v>
      </c>
      <c r="AU111">
        <v>2.2365036549999999</v>
      </c>
      <c r="AV111">
        <v>2.2702989690000002</v>
      </c>
      <c r="AW111">
        <v>2.3062561879999999</v>
      </c>
      <c r="AX111">
        <v>2.3447146110000001</v>
      </c>
    </row>
    <row r="112" spans="2:50" x14ac:dyDescent="0.25">
      <c r="B112" s="4"/>
      <c r="C112" t="s">
        <v>52</v>
      </c>
      <c r="D112">
        <v>117275.962355893</v>
      </c>
      <c r="E112">
        <v>119158.865865502</v>
      </c>
      <c r="F112">
        <v>121071.9759</v>
      </c>
      <c r="G112">
        <v>123854.1691</v>
      </c>
      <c r="H112">
        <v>125840.2148</v>
      </c>
      <c r="I112">
        <v>125803.7053</v>
      </c>
      <c r="J112">
        <v>125221.2429</v>
      </c>
      <c r="K112">
        <v>125480.139</v>
      </c>
      <c r="L112">
        <v>125470.7402</v>
      </c>
      <c r="M112">
        <v>126348.5123</v>
      </c>
      <c r="N112">
        <v>126135.9684</v>
      </c>
      <c r="O112">
        <v>126148.2754</v>
      </c>
      <c r="P112">
        <v>127785.423</v>
      </c>
      <c r="Q112">
        <v>130668.1816</v>
      </c>
      <c r="R112">
        <v>134695.8823</v>
      </c>
      <c r="S112">
        <v>139968.77439999999</v>
      </c>
      <c r="T112">
        <v>146225.2089</v>
      </c>
      <c r="U112">
        <v>151419.04749999999</v>
      </c>
      <c r="V112">
        <v>155853.4264</v>
      </c>
      <c r="W112">
        <v>160052.52040000001</v>
      </c>
      <c r="X112">
        <v>163420.53049999999</v>
      </c>
      <c r="Y112">
        <v>166070.9137</v>
      </c>
      <c r="Z112">
        <v>168310.8414</v>
      </c>
      <c r="AA112">
        <v>170379.62119999999</v>
      </c>
      <c r="AB112">
        <v>172403.31359999999</v>
      </c>
      <c r="AC112">
        <v>174467.54790000001</v>
      </c>
      <c r="AD112">
        <v>176635.98790000001</v>
      </c>
      <c r="AE112">
        <v>178971.37160000001</v>
      </c>
      <c r="AF112">
        <v>181416.0674</v>
      </c>
      <c r="AG112">
        <v>183935.2439</v>
      </c>
      <c r="AH112">
        <v>186496.481</v>
      </c>
      <c r="AI112">
        <v>189099.83979999999</v>
      </c>
      <c r="AJ112">
        <v>191677.20509999999</v>
      </c>
      <c r="AK112">
        <v>194235.14569999999</v>
      </c>
      <c r="AL112">
        <v>196792.24050000001</v>
      </c>
      <c r="AM112">
        <v>199346.98009999999</v>
      </c>
      <c r="AN112">
        <v>201908.86809999999</v>
      </c>
      <c r="AO112">
        <v>204520.71030000001</v>
      </c>
      <c r="AP112">
        <v>207184.68429999999</v>
      </c>
      <c r="AQ112">
        <v>209908.20319999999</v>
      </c>
      <c r="AR112">
        <v>212726.0673</v>
      </c>
      <c r="AS112">
        <v>215606.9235</v>
      </c>
      <c r="AT112">
        <v>218565.5912</v>
      </c>
      <c r="AU112">
        <v>221609.114</v>
      </c>
      <c r="AV112">
        <v>224720.34460000001</v>
      </c>
      <c r="AW112">
        <v>227896.4615</v>
      </c>
      <c r="AX112">
        <v>231253.68229999999</v>
      </c>
    </row>
    <row r="113" spans="2:50" x14ac:dyDescent="0.25">
      <c r="B113" s="4"/>
      <c r="C113" t="s">
        <v>8</v>
      </c>
      <c r="D113">
        <v>0.96116878123798499</v>
      </c>
      <c r="E113">
        <v>0.98039215686274495</v>
      </c>
      <c r="F113">
        <v>0.9999997196</v>
      </c>
      <c r="G113">
        <v>1.01898227</v>
      </c>
      <c r="H113">
        <v>1.086230882</v>
      </c>
      <c r="I113">
        <v>1.0318831580000001</v>
      </c>
      <c r="J113">
        <v>1.0714341620000001</v>
      </c>
      <c r="K113">
        <v>1.137657452</v>
      </c>
      <c r="L113">
        <v>1.195360384</v>
      </c>
      <c r="M113">
        <v>1.2006378369999999</v>
      </c>
      <c r="N113">
        <v>1.194176758</v>
      </c>
      <c r="O113">
        <v>1.156581973</v>
      </c>
      <c r="P113">
        <v>1.1369057600000001</v>
      </c>
      <c r="Q113">
        <v>1.1907898770000001</v>
      </c>
      <c r="R113">
        <v>1.280248431</v>
      </c>
      <c r="S113">
        <v>1.3153838920000001</v>
      </c>
      <c r="T113">
        <v>1.302365642</v>
      </c>
      <c r="U113">
        <v>1.364375651</v>
      </c>
      <c r="V113">
        <v>1.4380620369999999</v>
      </c>
      <c r="W113">
        <v>1.5261894309999999</v>
      </c>
      <c r="X113">
        <v>1.62850798</v>
      </c>
      <c r="Y113">
        <v>1.7457975670000001</v>
      </c>
      <c r="Z113">
        <v>1.776526952</v>
      </c>
      <c r="AA113">
        <v>1.8083326209999999</v>
      </c>
      <c r="AB113">
        <v>1.8421752339999999</v>
      </c>
      <c r="AC113">
        <v>1.8778302979999999</v>
      </c>
      <c r="AD113">
        <v>1.9135517559999999</v>
      </c>
      <c r="AE113">
        <v>1.9430916499999999</v>
      </c>
      <c r="AF113">
        <v>1.9681107090000001</v>
      </c>
      <c r="AG113">
        <v>1.989175318</v>
      </c>
      <c r="AH113">
        <v>2.006806085</v>
      </c>
      <c r="AI113">
        <v>2.022016206</v>
      </c>
      <c r="AJ113">
        <v>2.0381675320000001</v>
      </c>
      <c r="AK113">
        <v>2.0537306609999999</v>
      </c>
      <c r="AL113">
        <v>2.0692043149999999</v>
      </c>
      <c r="AM113">
        <v>2.0843801659999999</v>
      </c>
      <c r="AN113">
        <v>2.0993431220000001</v>
      </c>
      <c r="AO113">
        <v>2.1158103389999998</v>
      </c>
      <c r="AP113">
        <v>2.1326764900000001</v>
      </c>
      <c r="AQ113">
        <v>2.1502665539999999</v>
      </c>
      <c r="AR113">
        <v>2.1691634089999998</v>
      </c>
      <c r="AS113">
        <v>2.1891133300000001</v>
      </c>
      <c r="AT113">
        <v>2.2125227430000001</v>
      </c>
      <c r="AU113">
        <v>2.2385186030000002</v>
      </c>
      <c r="AV113">
        <v>2.2663446270000001</v>
      </c>
      <c r="AW113">
        <v>2.2960947009999999</v>
      </c>
      <c r="AX113">
        <v>2.3291804100000002</v>
      </c>
    </row>
    <row r="114" spans="2:50" x14ac:dyDescent="0.25">
      <c r="B114" s="4"/>
      <c r="C114" t="s">
        <v>9</v>
      </c>
      <c r="D114">
        <v>6240.0203969263302</v>
      </c>
      <c r="E114">
        <v>6340.2059427907698</v>
      </c>
      <c r="F114">
        <v>6442.0005350000001</v>
      </c>
      <c r="G114">
        <v>6545.1067519999997</v>
      </c>
      <c r="H114">
        <v>6525.4144809999998</v>
      </c>
      <c r="I114">
        <v>6669.5448850000002</v>
      </c>
      <c r="J114">
        <v>6683.9262849999996</v>
      </c>
      <c r="K114">
        <v>6633.4901849999997</v>
      </c>
      <c r="L114">
        <v>6562.7742459999999</v>
      </c>
      <c r="M114">
        <v>6536.3146649999999</v>
      </c>
      <c r="N114">
        <v>6521.422579</v>
      </c>
      <c r="O114">
        <v>6592.0797060000004</v>
      </c>
      <c r="P114">
        <v>6545.4197530000001</v>
      </c>
      <c r="Q114">
        <v>6286.8610660000004</v>
      </c>
      <c r="R114">
        <v>5919.5206779999999</v>
      </c>
      <c r="S114">
        <v>5574.2798970000003</v>
      </c>
      <c r="T114">
        <v>5273.3334080000004</v>
      </c>
      <c r="U114">
        <v>5071.4632419999998</v>
      </c>
      <c r="V114">
        <v>4933.368477</v>
      </c>
      <c r="W114">
        <v>4853.0219820000002</v>
      </c>
      <c r="X114">
        <v>4797.7038920000005</v>
      </c>
      <c r="Y114">
        <v>4751.2562449999996</v>
      </c>
      <c r="Z114">
        <v>4735.5982670000003</v>
      </c>
      <c r="AA114">
        <v>4719.9402879999998</v>
      </c>
      <c r="AB114">
        <v>4704.2823099999996</v>
      </c>
      <c r="AC114">
        <v>4688.6243320000003</v>
      </c>
      <c r="AD114">
        <v>4672.9663529999998</v>
      </c>
      <c r="AE114">
        <v>4657.3083749999996</v>
      </c>
      <c r="AF114">
        <v>4641.6503970000003</v>
      </c>
      <c r="AG114">
        <v>4625.9924179999998</v>
      </c>
      <c r="AH114">
        <v>4610.3344399999996</v>
      </c>
      <c r="AI114">
        <v>4594.6764620000004</v>
      </c>
      <c r="AJ114">
        <v>4579.0184840000002</v>
      </c>
      <c r="AK114">
        <v>4563.3605049999996</v>
      </c>
      <c r="AL114">
        <v>4547.7025270000004</v>
      </c>
      <c r="AM114">
        <v>4532.0445490000002</v>
      </c>
      <c r="AN114">
        <v>4516.3865699999997</v>
      </c>
      <c r="AO114">
        <v>4500.7285920000004</v>
      </c>
      <c r="AP114">
        <v>4485.0706140000002</v>
      </c>
      <c r="AQ114">
        <v>4469.4126349999997</v>
      </c>
      <c r="AR114">
        <v>4453.7546570000004</v>
      </c>
      <c r="AS114">
        <v>4438.0966790000002</v>
      </c>
      <c r="AT114">
        <v>4422.4386999999997</v>
      </c>
      <c r="AU114">
        <v>4406.7807220000004</v>
      </c>
      <c r="AV114">
        <v>4391.1227440000002</v>
      </c>
      <c r="AW114">
        <v>4375.4647649999997</v>
      </c>
      <c r="AX114">
        <v>4359.8067870000004</v>
      </c>
    </row>
    <row r="115" spans="2:50" x14ac:dyDescent="0.25">
      <c r="B115" s="4"/>
      <c r="C115" t="s">
        <v>10</v>
      </c>
      <c r="D115">
        <v>0.96116878123798499</v>
      </c>
      <c r="E115">
        <v>0.98039215686274495</v>
      </c>
      <c r="F115">
        <v>1.0000000579999999</v>
      </c>
      <c r="G115">
        <v>1.0223079770000001</v>
      </c>
      <c r="H115">
        <v>1.0447937389999999</v>
      </c>
      <c r="I115">
        <v>1.0542022069999999</v>
      </c>
      <c r="J115">
        <v>1.0726660450000001</v>
      </c>
      <c r="K115">
        <v>1.0896185359999999</v>
      </c>
      <c r="L115">
        <v>1.1050956110000001</v>
      </c>
      <c r="M115">
        <v>1.1191610279999999</v>
      </c>
      <c r="N115">
        <v>1.133861469</v>
      </c>
      <c r="O115">
        <v>1.1515015820000001</v>
      </c>
      <c r="P115">
        <v>1.167375582</v>
      </c>
      <c r="Q115">
        <v>1.1859437559999999</v>
      </c>
      <c r="R115">
        <v>1.2094279240000001</v>
      </c>
      <c r="S115">
        <v>1.2375545619999999</v>
      </c>
      <c r="T115">
        <v>1.268537724</v>
      </c>
      <c r="U115">
        <v>1.3052394970000001</v>
      </c>
      <c r="V115">
        <v>1.3472565080000001</v>
      </c>
      <c r="W115">
        <v>1.3945143710000001</v>
      </c>
      <c r="X115">
        <v>1.4453021800000001</v>
      </c>
      <c r="Y115">
        <v>1.4994814510000001</v>
      </c>
      <c r="Z115">
        <v>1.552891665</v>
      </c>
      <c r="AA115">
        <v>1.6047354549999999</v>
      </c>
      <c r="AB115">
        <v>1.653833586</v>
      </c>
      <c r="AC115">
        <v>1.6996341180000001</v>
      </c>
      <c r="AD115">
        <v>1.7419569640000001</v>
      </c>
      <c r="AE115">
        <v>1.781137009</v>
      </c>
      <c r="AF115">
        <v>1.8174143410000001</v>
      </c>
      <c r="AG115">
        <v>1.851237705</v>
      </c>
      <c r="AH115">
        <v>1.8830958330000001</v>
      </c>
      <c r="AI115">
        <v>1.913585254</v>
      </c>
      <c r="AJ115">
        <v>1.942869432</v>
      </c>
      <c r="AK115">
        <v>1.9711694399999999</v>
      </c>
      <c r="AL115">
        <v>1.999160324</v>
      </c>
      <c r="AM115">
        <v>2.026999499</v>
      </c>
      <c r="AN115">
        <v>2.0548637730000001</v>
      </c>
      <c r="AO115">
        <v>2.082955041</v>
      </c>
      <c r="AP115">
        <v>2.1113880100000002</v>
      </c>
      <c r="AQ115">
        <v>2.1405227089999999</v>
      </c>
      <c r="AR115">
        <v>2.1708073030000001</v>
      </c>
      <c r="AS115">
        <v>2.202273768</v>
      </c>
      <c r="AT115">
        <v>2.235236843</v>
      </c>
      <c r="AU115">
        <v>2.2699100310000002</v>
      </c>
      <c r="AV115">
        <v>2.306319791</v>
      </c>
      <c r="AW115">
        <v>2.344613174</v>
      </c>
      <c r="AX115">
        <v>2.3855317650000001</v>
      </c>
    </row>
    <row r="116" spans="2:50" x14ac:dyDescent="0.25">
      <c r="B116" s="4"/>
      <c r="C116" t="s">
        <v>11</v>
      </c>
      <c r="D116">
        <v>82435.687031980502</v>
      </c>
      <c r="E116">
        <v>83759.218651857402</v>
      </c>
      <c r="F116">
        <v>85104</v>
      </c>
      <c r="G116">
        <v>87701.165720000005</v>
      </c>
      <c r="H116">
        <v>87361.520759999999</v>
      </c>
      <c r="I116">
        <v>81268.349130000002</v>
      </c>
      <c r="J116">
        <v>83797.602190000005</v>
      </c>
      <c r="K116">
        <v>85023.130290000001</v>
      </c>
      <c r="L116">
        <v>84621.969270000001</v>
      </c>
      <c r="M116">
        <v>84801.395820000005</v>
      </c>
      <c r="N116">
        <v>85920.430040000007</v>
      </c>
      <c r="O116">
        <v>87902.299570000003</v>
      </c>
      <c r="P116">
        <v>91029.080839999995</v>
      </c>
      <c r="Q116">
        <v>94271.005229999995</v>
      </c>
      <c r="R116">
        <v>97632.494059999997</v>
      </c>
      <c r="S116">
        <v>101118.2331</v>
      </c>
      <c r="T116">
        <v>102881.1884</v>
      </c>
      <c r="U116">
        <v>104574.7306</v>
      </c>
      <c r="V116">
        <v>106165.8533</v>
      </c>
      <c r="W116">
        <v>107953.319</v>
      </c>
      <c r="X116">
        <v>109571.7069</v>
      </c>
      <c r="Y116">
        <v>110905.37420000001</v>
      </c>
      <c r="Z116">
        <v>112109.3656</v>
      </c>
      <c r="AA116">
        <v>113292.141</v>
      </c>
      <c r="AB116">
        <v>114488.9366</v>
      </c>
      <c r="AC116">
        <v>115698.3909</v>
      </c>
      <c r="AD116">
        <v>116931.9491</v>
      </c>
      <c r="AE116">
        <v>118209.21520000001</v>
      </c>
      <c r="AF116">
        <v>119524.2653</v>
      </c>
      <c r="AG116">
        <v>120885.2635</v>
      </c>
      <c r="AH116">
        <v>122307.8192</v>
      </c>
      <c r="AI116">
        <v>123811.1964</v>
      </c>
      <c r="AJ116">
        <v>125409.55620000001</v>
      </c>
      <c r="AK116">
        <v>127123.6614</v>
      </c>
      <c r="AL116">
        <v>128925.25049999999</v>
      </c>
      <c r="AM116">
        <v>130801.2984</v>
      </c>
      <c r="AN116">
        <v>132736.22229999999</v>
      </c>
      <c r="AO116">
        <v>134734.24540000001</v>
      </c>
      <c r="AP116">
        <v>136793.6084</v>
      </c>
      <c r="AQ116">
        <v>138887.04800000001</v>
      </c>
      <c r="AR116">
        <v>140999.64869999999</v>
      </c>
      <c r="AS116">
        <v>143118.74900000001</v>
      </c>
      <c r="AT116">
        <v>145246.20439999999</v>
      </c>
      <c r="AU116">
        <v>147386.46359999999</v>
      </c>
      <c r="AV116">
        <v>149547.5079</v>
      </c>
      <c r="AW116">
        <v>151729.97519999999</v>
      </c>
      <c r="AX116">
        <v>153939.06340000001</v>
      </c>
    </row>
    <row r="117" spans="2:50" x14ac:dyDescent="0.25">
      <c r="B117" s="4"/>
      <c r="C117" t="s">
        <v>12</v>
      </c>
      <c r="D117">
        <v>0.96116878123798499</v>
      </c>
      <c r="E117">
        <v>0.98039215686274495</v>
      </c>
      <c r="F117">
        <v>1.000000013</v>
      </c>
      <c r="G117">
        <v>1.0235259699999999</v>
      </c>
      <c r="H117">
        <v>1.046983929</v>
      </c>
      <c r="I117">
        <v>1.0559860560000001</v>
      </c>
      <c r="J117">
        <v>1.067281876</v>
      </c>
      <c r="K117">
        <v>1.0758055280000001</v>
      </c>
      <c r="L117">
        <v>1.081436262</v>
      </c>
      <c r="M117">
        <v>1.0862360849999999</v>
      </c>
      <c r="N117">
        <v>1.0911848369999999</v>
      </c>
      <c r="O117">
        <v>1.097647893</v>
      </c>
      <c r="P117">
        <v>1.105447874</v>
      </c>
      <c r="Q117">
        <v>1.117886921</v>
      </c>
      <c r="R117">
        <v>1.137601547</v>
      </c>
      <c r="S117">
        <v>1.1688120390000001</v>
      </c>
      <c r="T117">
        <v>1.206632052</v>
      </c>
      <c r="U117">
        <v>1.252406726</v>
      </c>
      <c r="V117">
        <v>1.304509825</v>
      </c>
      <c r="W117">
        <v>1.3604929100000001</v>
      </c>
      <c r="X117">
        <v>1.421084273</v>
      </c>
      <c r="Y117">
        <v>1.485109622</v>
      </c>
      <c r="Z117">
        <v>1.548420924</v>
      </c>
      <c r="AA117">
        <v>1.6086646</v>
      </c>
      <c r="AB117">
        <v>1.664449348</v>
      </c>
      <c r="AC117">
        <v>1.7153500079999999</v>
      </c>
      <c r="AD117">
        <v>1.761319074</v>
      </c>
      <c r="AE117">
        <v>1.8027296799999999</v>
      </c>
      <c r="AF117">
        <v>1.8403066079999999</v>
      </c>
      <c r="AG117">
        <v>1.8746814709999999</v>
      </c>
      <c r="AH117">
        <v>1.90638789</v>
      </c>
      <c r="AI117">
        <v>1.935966037</v>
      </c>
      <c r="AJ117">
        <v>1.9637508800000001</v>
      </c>
      <c r="AK117">
        <v>1.9898703280000001</v>
      </c>
      <c r="AL117">
        <v>2.0148985389999998</v>
      </c>
      <c r="AM117">
        <v>2.0391254430000001</v>
      </c>
      <c r="AN117">
        <v>2.0628840510000002</v>
      </c>
      <c r="AO117">
        <v>2.0864327469999999</v>
      </c>
      <c r="AP117">
        <v>2.110053964</v>
      </c>
      <c r="AQ117">
        <v>2.1342467539999999</v>
      </c>
      <c r="AR117">
        <v>2.1594949419999998</v>
      </c>
      <c r="AS117">
        <v>2.186171302</v>
      </c>
      <c r="AT117">
        <v>2.2146028420000001</v>
      </c>
      <c r="AU117">
        <v>2.245095203</v>
      </c>
      <c r="AV117">
        <v>2.2778089399999999</v>
      </c>
      <c r="AW117">
        <v>2.312887425</v>
      </c>
      <c r="AX117">
        <v>2.350619155</v>
      </c>
    </row>
    <row r="118" spans="2:50" x14ac:dyDescent="0.25">
      <c r="B118" s="4"/>
      <c r="C118" t="s">
        <v>13</v>
      </c>
      <c r="D118">
        <v>7392.7096661505402</v>
      </c>
      <c r="E118">
        <v>7511.4020110802803</v>
      </c>
      <c r="F118">
        <v>7631.9999930000004</v>
      </c>
      <c r="G118">
        <v>7748.92004</v>
      </c>
      <c r="H118">
        <v>7799.8052049999997</v>
      </c>
      <c r="I118">
        <v>7898.5514480000002</v>
      </c>
      <c r="J118">
        <v>7991.0491940000002</v>
      </c>
      <c r="K118">
        <v>8099.5579399999997</v>
      </c>
      <c r="L118">
        <v>8227.2290290000001</v>
      </c>
      <c r="M118">
        <v>8351.7251579999902</v>
      </c>
      <c r="N118">
        <v>8429.6111299999902</v>
      </c>
      <c r="O118">
        <v>8516.7030489999997</v>
      </c>
      <c r="P118">
        <v>8696.5538180000003</v>
      </c>
      <c r="Q118">
        <v>8880.3572000000004</v>
      </c>
      <c r="R118">
        <v>9067.8572860000004</v>
      </c>
      <c r="S118">
        <v>9258.6287470000007</v>
      </c>
      <c r="T118">
        <v>9410.1847240000006</v>
      </c>
      <c r="U118">
        <v>9551.4086810000008</v>
      </c>
      <c r="V118">
        <v>9681.7235430000001</v>
      </c>
      <c r="W118">
        <v>9831.7882969999901</v>
      </c>
      <c r="X118">
        <v>9965.9273780000003</v>
      </c>
      <c r="Y118">
        <v>10074.19649</v>
      </c>
      <c r="Z118">
        <v>10171.75172</v>
      </c>
      <c r="AA118">
        <v>10269.25736</v>
      </c>
      <c r="AB118">
        <v>10369.95089</v>
      </c>
      <c r="AC118">
        <v>10473.34424</v>
      </c>
      <c r="AD118">
        <v>10580.25648</v>
      </c>
      <c r="AE118">
        <v>10692.34108</v>
      </c>
      <c r="AF118">
        <v>10808.736129999999</v>
      </c>
      <c r="AG118">
        <v>10930.072190000001</v>
      </c>
      <c r="AH118">
        <v>11057.772349999999</v>
      </c>
      <c r="AI118">
        <v>11193.63089</v>
      </c>
      <c r="AJ118">
        <v>11338.90373</v>
      </c>
      <c r="AK118">
        <v>11495.51168</v>
      </c>
      <c r="AL118">
        <v>11660.732050000001</v>
      </c>
      <c r="AM118">
        <v>11833.32287</v>
      </c>
      <c r="AN118">
        <v>12011.72875</v>
      </c>
      <c r="AO118">
        <v>12196.29032</v>
      </c>
      <c r="AP118">
        <v>12386.714449999999</v>
      </c>
      <c r="AQ118">
        <v>12580.296850000001</v>
      </c>
      <c r="AR118">
        <v>12775.60038</v>
      </c>
      <c r="AS118">
        <v>12971.31149</v>
      </c>
      <c r="AT118">
        <v>13167.56496</v>
      </c>
      <c r="AU118">
        <v>13364.71385</v>
      </c>
      <c r="AV118">
        <v>13563.425719999999</v>
      </c>
      <c r="AW118">
        <v>13763.71019</v>
      </c>
      <c r="AX118">
        <v>13966.243469999999</v>
      </c>
    </row>
    <row r="119" spans="2:50" x14ac:dyDescent="0.25">
      <c r="B119" s="4"/>
      <c r="C119" t="s">
        <v>30</v>
      </c>
      <c r="D119">
        <v>225891.81435188401</v>
      </c>
      <c r="E119">
        <v>234108.95210804199</v>
      </c>
      <c r="F119">
        <v>242625.00038203501</v>
      </c>
      <c r="G119">
        <v>251939.31538990801</v>
      </c>
      <c r="H119">
        <v>261325.71598559601</v>
      </c>
      <c r="I119">
        <v>270742.22006693302</v>
      </c>
      <c r="J119">
        <v>274748.45595789299</v>
      </c>
      <c r="K119">
        <v>278222.21684356098</v>
      </c>
      <c r="L119">
        <v>283021.15750914102</v>
      </c>
      <c r="M119">
        <v>288421.95210144197</v>
      </c>
      <c r="N119">
        <v>292071.60310072399</v>
      </c>
      <c r="O119">
        <v>295294.336853799</v>
      </c>
      <c r="P119">
        <v>300048.98864721099</v>
      </c>
      <c r="Q119">
        <v>307936.67876036</v>
      </c>
      <c r="R119">
        <v>319971.56414617598</v>
      </c>
      <c r="S119">
        <v>336951.10733754002</v>
      </c>
      <c r="T119">
        <v>357772.81964217901</v>
      </c>
      <c r="U119">
        <v>380984.096264461</v>
      </c>
      <c r="V119">
        <v>405925.52524746198</v>
      </c>
      <c r="W119">
        <v>432410.91154705401</v>
      </c>
      <c r="X119">
        <v>460077.29411240498</v>
      </c>
      <c r="Y119">
        <v>487930.40151069098</v>
      </c>
      <c r="Z119">
        <v>515692.12290815799</v>
      </c>
      <c r="AA119">
        <v>542372.44728186703</v>
      </c>
      <c r="AB119">
        <v>567748.42978283099</v>
      </c>
      <c r="AC119">
        <v>591766.82991275005</v>
      </c>
      <c r="AD119">
        <v>614504.73925483099</v>
      </c>
      <c r="AE119">
        <v>636154.99319769104</v>
      </c>
      <c r="AF119">
        <v>656957.86209563504</v>
      </c>
      <c r="AG119">
        <v>677104.51569363801</v>
      </c>
      <c r="AH119">
        <v>696787.68244612403</v>
      </c>
      <c r="AI119">
        <v>716216.14332263405</v>
      </c>
      <c r="AJ119">
        <v>735601.11184682103</v>
      </c>
      <c r="AK119">
        <v>755080.21645579406</v>
      </c>
      <c r="AL119">
        <v>774703.53111318301</v>
      </c>
      <c r="AM119">
        <v>794612.16089327203</v>
      </c>
      <c r="AN119">
        <v>814919.42336868402</v>
      </c>
      <c r="AO119">
        <v>835769.84607058601</v>
      </c>
      <c r="AP119">
        <v>857319.69473506405</v>
      </c>
      <c r="AQ119">
        <v>879653.33677993505</v>
      </c>
      <c r="AR119">
        <v>902903.894356612</v>
      </c>
      <c r="AS119">
        <v>927248.92613462696</v>
      </c>
      <c r="AT119">
        <v>952826.84547005501</v>
      </c>
      <c r="AU119">
        <v>979819.32968825998</v>
      </c>
      <c r="AV119">
        <v>1008385.36589606</v>
      </c>
      <c r="AW119">
        <v>1038617.8236377001</v>
      </c>
      <c r="AX119">
        <v>1070651.5995062799</v>
      </c>
    </row>
    <row r="120" spans="2:50" x14ac:dyDescent="0.25">
      <c r="B120" s="4"/>
      <c r="C120" t="s">
        <v>41</v>
      </c>
      <c r="D120">
        <v>0.96116878123798499</v>
      </c>
      <c r="E120">
        <v>0.98039215686274495</v>
      </c>
      <c r="F120">
        <v>1.000000013</v>
      </c>
      <c r="G120">
        <v>1.0235259699999999</v>
      </c>
      <c r="H120">
        <v>1.046983929</v>
      </c>
      <c r="I120">
        <v>1.0559860560000001</v>
      </c>
      <c r="J120">
        <v>1.067281876</v>
      </c>
      <c r="K120">
        <v>1.0758055280000001</v>
      </c>
      <c r="L120">
        <v>1.081436262</v>
      </c>
      <c r="M120">
        <v>1.0862360849999999</v>
      </c>
      <c r="N120">
        <v>1.0911848369999999</v>
      </c>
      <c r="O120">
        <v>1.097647893</v>
      </c>
      <c r="P120">
        <v>1.105447874</v>
      </c>
      <c r="Q120">
        <v>1.117886921</v>
      </c>
      <c r="R120">
        <v>1.137601547</v>
      </c>
      <c r="S120">
        <v>1.1688120390000001</v>
      </c>
      <c r="T120">
        <v>1.206632052</v>
      </c>
      <c r="U120">
        <v>1.252406726</v>
      </c>
      <c r="V120">
        <v>1.304509825</v>
      </c>
      <c r="W120">
        <v>1.3604929100000001</v>
      </c>
      <c r="X120">
        <v>1.421084273</v>
      </c>
      <c r="Y120">
        <v>1.485109622</v>
      </c>
      <c r="Z120">
        <v>1.548420924</v>
      </c>
      <c r="AA120">
        <v>1.6086646</v>
      </c>
      <c r="AB120">
        <v>1.664449348</v>
      </c>
      <c r="AC120">
        <v>1.7153500079999999</v>
      </c>
      <c r="AD120">
        <v>1.761319074</v>
      </c>
      <c r="AE120">
        <v>1.8027296799999999</v>
      </c>
      <c r="AF120">
        <v>1.8403066079999999</v>
      </c>
      <c r="AG120">
        <v>1.8746814709999999</v>
      </c>
      <c r="AH120">
        <v>1.90638789</v>
      </c>
      <c r="AI120">
        <v>1.935966037</v>
      </c>
      <c r="AJ120">
        <v>1.9637508800000001</v>
      </c>
      <c r="AK120">
        <v>1.9898703280000001</v>
      </c>
      <c r="AL120">
        <v>2.0148985389999998</v>
      </c>
      <c r="AM120">
        <v>2.0391254430000001</v>
      </c>
      <c r="AN120">
        <v>2.0628840510000002</v>
      </c>
      <c r="AO120">
        <v>2.0864327469999999</v>
      </c>
      <c r="AP120">
        <v>2.110053964</v>
      </c>
      <c r="AQ120">
        <v>2.1342467539999999</v>
      </c>
      <c r="AR120">
        <v>2.1594949419999998</v>
      </c>
      <c r="AS120">
        <v>2.186171302</v>
      </c>
      <c r="AT120">
        <v>2.2146028420000001</v>
      </c>
      <c r="AU120">
        <v>2.245095203</v>
      </c>
      <c r="AV120">
        <v>2.2778089399999999</v>
      </c>
      <c r="AW120">
        <v>2.312887425</v>
      </c>
      <c r="AX120">
        <v>2.350619155</v>
      </c>
    </row>
    <row r="121" spans="2:50" x14ac:dyDescent="0.25">
      <c r="B121" s="4"/>
      <c r="C121" t="s">
        <v>42</v>
      </c>
      <c r="D121">
        <v>364929.79887904698</v>
      </c>
      <c r="E121">
        <v>370788.864839938</v>
      </c>
      <c r="F121">
        <v>376741.99969999999</v>
      </c>
      <c r="G121">
        <v>382513.57890000002</v>
      </c>
      <c r="H121">
        <v>385025.44709999999</v>
      </c>
      <c r="I121">
        <v>389899.90429999999</v>
      </c>
      <c r="J121">
        <v>394465.91399999999</v>
      </c>
      <c r="K121">
        <v>399822.28220000002</v>
      </c>
      <c r="L121">
        <v>406124.57010000001</v>
      </c>
      <c r="M121">
        <v>412270.13099999999</v>
      </c>
      <c r="N121">
        <v>416114.85279999999</v>
      </c>
      <c r="O121">
        <v>420414.01209999999</v>
      </c>
      <c r="P121">
        <v>429292.07</v>
      </c>
      <c r="Q121">
        <v>438365.2427</v>
      </c>
      <c r="R121">
        <v>447620.89750000002</v>
      </c>
      <c r="S121">
        <v>457038.03869999998</v>
      </c>
      <c r="T121">
        <v>464519.3676</v>
      </c>
      <c r="U121">
        <v>471490.67210000003</v>
      </c>
      <c r="V121">
        <v>477923.46580000001</v>
      </c>
      <c r="W121">
        <v>485331.18280000001</v>
      </c>
      <c r="X121">
        <v>491952.75319999998</v>
      </c>
      <c r="Y121">
        <v>497297.29210000002</v>
      </c>
      <c r="Z121">
        <v>502112.95699999999</v>
      </c>
      <c r="AA121">
        <v>506926.17340000003</v>
      </c>
      <c r="AB121">
        <v>511896.75559999997</v>
      </c>
      <c r="AC121">
        <v>517000.61</v>
      </c>
      <c r="AD121">
        <v>522278.16930000001</v>
      </c>
      <c r="AE121">
        <v>527811.05390000006</v>
      </c>
      <c r="AF121">
        <v>533556.71750000003</v>
      </c>
      <c r="AG121">
        <v>539546.28610000003</v>
      </c>
      <c r="AH121">
        <v>545850.00930000003</v>
      </c>
      <c r="AI121">
        <v>552556.45810000005</v>
      </c>
      <c r="AJ121">
        <v>559727.62950000004</v>
      </c>
      <c r="AK121">
        <v>567458.34160000004</v>
      </c>
      <c r="AL121">
        <v>575614.19209999999</v>
      </c>
      <c r="AM121">
        <v>584133.87399999995</v>
      </c>
      <c r="AN121">
        <v>592940.60719999997</v>
      </c>
      <c r="AO121">
        <v>602051.20660000003</v>
      </c>
      <c r="AP121">
        <v>611451.20239999995</v>
      </c>
      <c r="AQ121">
        <v>621007.10120000003</v>
      </c>
      <c r="AR121">
        <v>630647.96109999996</v>
      </c>
      <c r="AS121">
        <v>640308.94030000002</v>
      </c>
      <c r="AT121">
        <v>649996.69240000006</v>
      </c>
      <c r="AU121">
        <v>659728.64599999995</v>
      </c>
      <c r="AV121">
        <v>669537.75329999998</v>
      </c>
      <c r="AW121">
        <v>679424.48939999996</v>
      </c>
      <c r="AX121">
        <v>689422.23479999998</v>
      </c>
    </row>
    <row r="122" spans="2:50" x14ac:dyDescent="0.25">
      <c r="B122" s="4"/>
      <c r="C122" t="s">
        <v>53</v>
      </c>
      <c r="D122">
        <v>190620.570684056</v>
      </c>
      <c r="E122">
        <v>197554.66651644601</v>
      </c>
      <c r="F122">
        <v>204740.981641789</v>
      </c>
      <c r="G122">
        <v>214132.551837946</v>
      </c>
      <c r="H122">
        <v>218719.381552087</v>
      </c>
      <c r="I122">
        <v>213896.304773582</v>
      </c>
      <c r="J122">
        <v>221042.30025132699</v>
      </c>
      <c r="K122">
        <v>227739.26326392399</v>
      </c>
      <c r="L122">
        <v>229980.51859480399</v>
      </c>
      <c r="M122">
        <v>231897.01527391301</v>
      </c>
      <c r="N122">
        <v>241298.42837452999</v>
      </c>
      <c r="O122">
        <v>248369.76138154601</v>
      </c>
      <c r="P122">
        <v>258260.04651870899</v>
      </c>
      <c r="Q122">
        <v>270098.16471520602</v>
      </c>
      <c r="R122">
        <v>284616.70038942999</v>
      </c>
      <c r="S122">
        <v>295708.07340347301</v>
      </c>
      <c r="T122">
        <v>307694.416115631</v>
      </c>
      <c r="U122">
        <v>322534.675383578</v>
      </c>
      <c r="V122">
        <v>336629.18068757397</v>
      </c>
      <c r="W122">
        <v>354800.37535727897</v>
      </c>
      <c r="X122">
        <v>369457.60980560601</v>
      </c>
      <c r="Y122">
        <v>384547.99394775199</v>
      </c>
      <c r="Z122">
        <v>397119.42326615902</v>
      </c>
      <c r="AA122">
        <v>410843.35090309603</v>
      </c>
      <c r="AB122">
        <v>424697.43987212703</v>
      </c>
      <c r="AC122">
        <v>438367.99510916398</v>
      </c>
      <c r="AD122">
        <v>451858.25160184898</v>
      </c>
      <c r="AE122">
        <v>465298.553877239</v>
      </c>
      <c r="AF122">
        <v>478259.96555994102</v>
      </c>
      <c r="AG122">
        <v>490820.86542227102</v>
      </c>
      <c r="AH122">
        <v>503066.60992963897</v>
      </c>
      <c r="AI122">
        <v>515454.64771067398</v>
      </c>
      <c r="AJ122">
        <v>527366.03602020699</v>
      </c>
      <c r="AK122">
        <v>539083.88050214795</v>
      </c>
      <c r="AL122">
        <v>551285.71701322298</v>
      </c>
      <c r="AM122">
        <v>563649.69764469902</v>
      </c>
      <c r="AN122">
        <v>576178.25880890305</v>
      </c>
      <c r="AO122">
        <v>589445.43119945296</v>
      </c>
      <c r="AP122">
        <v>602939.27863091603</v>
      </c>
      <c r="AQ122">
        <v>616932.71040613903</v>
      </c>
      <c r="AR122">
        <v>631921.19390300498</v>
      </c>
      <c r="AS122">
        <v>647267.68940738495</v>
      </c>
      <c r="AT122">
        <v>663454.24428290303</v>
      </c>
      <c r="AU122">
        <v>680624.808665146</v>
      </c>
      <c r="AV122">
        <v>698493.72790014802</v>
      </c>
      <c r="AW122">
        <v>717250.72659554495</v>
      </c>
      <c r="AX122">
        <v>738814.93551016797</v>
      </c>
    </row>
    <row r="123" spans="2:50" x14ac:dyDescent="0.25">
      <c r="B123" s="4"/>
      <c r="C123" t="s">
        <v>54</v>
      </c>
      <c r="D123">
        <v>70157.970821169307</v>
      </c>
      <c r="E123">
        <v>72710.067330660706</v>
      </c>
      <c r="F123">
        <v>75355.020281951205</v>
      </c>
      <c r="G123">
        <v>79133.124198131205</v>
      </c>
      <c r="H123">
        <v>80902.326386084096</v>
      </c>
      <c r="I123">
        <v>77422.136215632898</v>
      </c>
      <c r="J123">
        <v>80822.7845800793</v>
      </c>
      <c r="K123">
        <v>83529.417834228603</v>
      </c>
      <c r="L123">
        <v>84608.003849027795</v>
      </c>
      <c r="M123">
        <v>85641.844123957504</v>
      </c>
      <c r="N123">
        <v>87588.253818662502</v>
      </c>
      <c r="O123">
        <v>89706.066507382304</v>
      </c>
      <c r="P123">
        <v>93380.458693909401</v>
      </c>
      <c r="Q123">
        <v>97631.813213039204</v>
      </c>
      <c r="R123">
        <v>102644.983104934</v>
      </c>
      <c r="S123">
        <v>108340.413890753</v>
      </c>
      <c r="T123">
        <v>113980.354845408</v>
      </c>
      <c r="U123">
        <v>119659.992274345</v>
      </c>
      <c r="V123">
        <v>125692.259322798</v>
      </c>
      <c r="W123">
        <v>132758.34651052099</v>
      </c>
      <c r="X123">
        <v>139700.22461910601</v>
      </c>
      <c r="Y123">
        <v>146887.30803398101</v>
      </c>
      <c r="Z123">
        <v>153577.20850874699</v>
      </c>
      <c r="AA123">
        <v>160398.47605078699</v>
      </c>
      <c r="AB123">
        <v>167167.66313909</v>
      </c>
      <c r="AC123">
        <v>173807.353275359</v>
      </c>
      <c r="AD123">
        <v>180305.94100118001</v>
      </c>
      <c r="AE123">
        <v>186697.614282208</v>
      </c>
      <c r="AF123">
        <v>192918.895313293</v>
      </c>
      <c r="AG123">
        <v>199012.24585860601</v>
      </c>
      <c r="AH123">
        <v>205014.846219183</v>
      </c>
      <c r="AI123">
        <v>211024.76332548301</v>
      </c>
      <c r="AJ123">
        <v>216985.82916935399</v>
      </c>
      <c r="AK123">
        <v>222962.87667917699</v>
      </c>
      <c r="AL123">
        <v>229084.35291246601</v>
      </c>
      <c r="AM123">
        <v>235328.40009155701</v>
      </c>
      <c r="AN123">
        <v>241715.18331193499</v>
      </c>
      <c r="AO123">
        <v>248314.31963761299</v>
      </c>
      <c r="AP123">
        <v>255129.77087930101</v>
      </c>
      <c r="AQ123">
        <v>262209.215947686</v>
      </c>
      <c r="AR123">
        <v>269651.52496072301</v>
      </c>
      <c r="AS123">
        <v>277382.79838671198</v>
      </c>
      <c r="AT123">
        <v>285533.43184249999</v>
      </c>
      <c r="AU123">
        <v>294099.39653132902</v>
      </c>
      <c r="AV123">
        <v>303075.57398040598</v>
      </c>
      <c r="AW123">
        <v>312510.36991776899</v>
      </c>
      <c r="AX123">
        <v>322726.83364500297</v>
      </c>
    </row>
    <row r="124" spans="2:50" x14ac:dyDescent="0.25">
      <c r="B124" s="4"/>
      <c r="C124" t="s">
        <v>55</v>
      </c>
      <c r="F124">
        <v>41720</v>
      </c>
      <c r="G124">
        <v>43237.680986312</v>
      </c>
      <c r="H124">
        <v>46441.757918443698</v>
      </c>
      <c r="I124">
        <v>44851.834809330197</v>
      </c>
      <c r="J124">
        <v>39906.5172871295</v>
      </c>
      <c r="K124">
        <v>44154.446138384301</v>
      </c>
      <c r="L124">
        <v>48321.270305871003</v>
      </c>
      <c r="M124">
        <v>48450.041893234797</v>
      </c>
      <c r="N124">
        <v>49525.563934835598</v>
      </c>
      <c r="O124">
        <v>52195.1239998983</v>
      </c>
      <c r="P124">
        <v>54115.7992119829</v>
      </c>
      <c r="Q124">
        <v>58924.151930383501</v>
      </c>
      <c r="R124">
        <v>61276.681915291301</v>
      </c>
      <c r="S124">
        <v>64820.056033217901</v>
      </c>
      <c r="T124">
        <v>68837.506483911595</v>
      </c>
      <c r="U124">
        <v>72968.188545864294</v>
      </c>
      <c r="V124">
        <v>73278.380214227407</v>
      </c>
      <c r="W124">
        <v>74136.585094821305</v>
      </c>
      <c r="X124">
        <v>77062.404082089401</v>
      </c>
      <c r="Y124">
        <v>79297.227500961293</v>
      </c>
      <c r="Z124">
        <v>82150.138708494604</v>
      </c>
      <c r="AA124">
        <v>85343.286981348894</v>
      </c>
      <c r="AB124">
        <v>89040.532536336497</v>
      </c>
      <c r="AC124">
        <v>92884.865671104606</v>
      </c>
      <c r="AD124">
        <v>96624.199348594906</v>
      </c>
      <c r="AE124">
        <v>100175.66511420099</v>
      </c>
      <c r="AF124">
        <v>103577.706072513</v>
      </c>
      <c r="AG124">
        <v>106608.94556908699</v>
      </c>
      <c r="AH124">
        <v>109353.332722568</v>
      </c>
      <c r="AI124">
        <v>111900.47852494199</v>
      </c>
      <c r="AJ124">
        <v>114466.448641052</v>
      </c>
      <c r="AK124">
        <v>116815.66489873599</v>
      </c>
      <c r="AL124">
        <v>119217.083780271</v>
      </c>
      <c r="AM124">
        <v>121941.781041069</v>
      </c>
      <c r="AN124">
        <v>124850.25339655799</v>
      </c>
      <c r="AO124">
        <v>127920.09357549</v>
      </c>
      <c r="AP124">
        <v>131198.28848316401</v>
      </c>
      <c r="AQ124">
        <v>134649.37345302899</v>
      </c>
      <c r="AR124">
        <v>138315.422615471</v>
      </c>
      <c r="AS124">
        <v>142325.182610355</v>
      </c>
      <c r="AT124">
        <v>146405.53533231601</v>
      </c>
      <c r="AU124">
        <v>150753.293287493</v>
      </c>
      <c r="AV124">
        <v>155315.90758021499</v>
      </c>
      <c r="AW124">
        <v>160070.68634717999</v>
      </c>
      <c r="AX124">
        <v>165078.98608362899</v>
      </c>
    </row>
    <row r="125" spans="2:50" x14ac:dyDescent="0.25">
      <c r="B125" s="4"/>
      <c r="C125" t="s">
        <v>56</v>
      </c>
      <c r="D125">
        <v>231895.11334803401</v>
      </c>
      <c r="E125">
        <v>240330.62968946499</v>
      </c>
      <c r="F125">
        <v>249073.02769320901</v>
      </c>
      <c r="G125">
        <v>260249.153169297</v>
      </c>
      <c r="H125">
        <v>269372.73668377299</v>
      </c>
      <c r="I125">
        <v>269838.72037033999</v>
      </c>
      <c r="J125">
        <v>271711.79446507402</v>
      </c>
      <c r="K125">
        <v>275322.08763591899</v>
      </c>
      <c r="L125">
        <v>278239.67471616098</v>
      </c>
      <c r="M125">
        <v>281318.02934065298</v>
      </c>
      <c r="N125">
        <v>284164.52059955703</v>
      </c>
      <c r="O125">
        <v>287365.19349703297</v>
      </c>
      <c r="P125">
        <v>294055.29932559398</v>
      </c>
      <c r="Q125">
        <v>304418.17818767199</v>
      </c>
      <c r="R125">
        <v>319127.34177402098</v>
      </c>
      <c r="S125">
        <v>338906.08109521598</v>
      </c>
      <c r="T125">
        <v>363089.41487701301</v>
      </c>
      <c r="U125">
        <v>387925.09611298301</v>
      </c>
      <c r="V125">
        <v>413527.79623533098</v>
      </c>
      <c r="W125">
        <v>441086.69195574999</v>
      </c>
      <c r="X125">
        <v>468419.94733967498</v>
      </c>
      <c r="Y125">
        <v>495636.67698110698</v>
      </c>
      <c r="Z125">
        <v>522006.32114924799</v>
      </c>
      <c r="AA125">
        <v>547682.84059588006</v>
      </c>
      <c r="AB125">
        <v>572452.90526123205</v>
      </c>
      <c r="AC125">
        <v>596300.04040635598</v>
      </c>
      <c r="AD125">
        <v>619335.261201869</v>
      </c>
      <c r="AE125">
        <v>641896.47375181201</v>
      </c>
      <c r="AF125">
        <v>663898.94332732901</v>
      </c>
      <c r="AG125">
        <v>685401.962284234</v>
      </c>
      <c r="AH125">
        <v>706465.81496613298</v>
      </c>
      <c r="AI125">
        <v>727321.13507777697</v>
      </c>
      <c r="AJ125">
        <v>747758.50137060997</v>
      </c>
      <c r="AK125">
        <v>767873.30143834394</v>
      </c>
      <c r="AL125">
        <v>788016.26775418199</v>
      </c>
      <c r="AM125">
        <v>808255.35352407501</v>
      </c>
      <c r="AN125">
        <v>828723.67639477702</v>
      </c>
      <c r="AO125">
        <v>849710.24823961803</v>
      </c>
      <c r="AP125">
        <v>871279.39447321801</v>
      </c>
      <c r="AQ125">
        <v>893657.13190366502</v>
      </c>
      <c r="AR125">
        <v>917230.46676692599</v>
      </c>
      <c r="AS125">
        <v>941941.54726572696</v>
      </c>
      <c r="AT125">
        <v>968031.63056381396</v>
      </c>
      <c r="AU125">
        <v>995691.94764040003</v>
      </c>
      <c r="AV125">
        <v>1024923.49069577</v>
      </c>
      <c r="AW125">
        <v>1055842.48479943</v>
      </c>
      <c r="AX125">
        <v>1089403.8280549201</v>
      </c>
    </row>
    <row r="126" spans="2:50" x14ac:dyDescent="0.25">
      <c r="B126" s="4"/>
      <c r="C126" t="s">
        <v>57</v>
      </c>
      <c r="D126">
        <v>112721.993806125</v>
      </c>
      <c r="E126">
        <v>116822.417515198</v>
      </c>
      <c r="F126">
        <v>121072.00943693701</v>
      </c>
      <c r="G126">
        <v>126722.47968729</v>
      </c>
      <c r="H126">
        <v>131484.58774196901</v>
      </c>
      <c r="I126">
        <v>132392.85627724501</v>
      </c>
      <c r="J126">
        <v>133651.563225138</v>
      </c>
      <c r="K126">
        <v>135507.50548364501</v>
      </c>
      <c r="L126">
        <v>137123.80332650701</v>
      </c>
      <c r="M126">
        <v>139470.39193849699</v>
      </c>
      <c r="N126">
        <v>140932.08227854001</v>
      </c>
      <c r="O126">
        <v>142560.99658978501</v>
      </c>
      <c r="P126">
        <v>145779.896128475</v>
      </c>
      <c r="Q126">
        <v>150824.71032961601</v>
      </c>
      <c r="R126">
        <v>158057.73668828001</v>
      </c>
      <c r="S126">
        <v>167850.88080762999</v>
      </c>
      <c r="T126">
        <v>179769.67130893</v>
      </c>
      <c r="U126">
        <v>192232.83055900599</v>
      </c>
      <c r="V126">
        <v>205143.23048995799</v>
      </c>
      <c r="W126">
        <v>218913.206587252</v>
      </c>
      <c r="X126">
        <v>232638.473638197</v>
      </c>
      <c r="Y126">
        <v>246283.242074004</v>
      </c>
      <c r="Z126">
        <v>259566.84273263699</v>
      </c>
      <c r="AA126">
        <v>272464.03446216602</v>
      </c>
      <c r="AB126">
        <v>284888.21932931099</v>
      </c>
      <c r="AC126">
        <v>296837.74329481099</v>
      </c>
      <c r="AD126">
        <v>308366.10587455</v>
      </c>
      <c r="AE126">
        <v>319619.26997562603</v>
      </c>
      <c r="AF126">
        <v>330586.58534707897</v>
      </c>
      <c r="AG126">
        <v>341301.18896683998</v>
      </c>
      <c r="AH126">
        <v>351794.232254592</v>
      </c>
      <c r="AI126">
        <v>362164.46286437899</v>
      </c>
      <c r="AJ126">
        <v>372345.03545339301</v>
      </c>
      <c r="AK126">
        <v>382377.28793668502</v>
      </c>
      <c r="AL126">
        <v>392401.99421094498</v>
      </c>
      <c r="AM126">
        <v>402469.12553115998</v>
      </c>
      <c r="AN126">
        <v>412651.07129766198</v>
      </c>
      <c r="AO126">
        <v>423078.92984176002</v>
      </c>
      <c r="AP126">
        <v>433804.28564508603</v>
      </c>
      <c r="AQ126">
        <v>444930.72853520297</v>
      </c>
      <c r="AR126">
        <v>456629.32126863499</v>
      </c>
      <c r="AS126">
        <v>468906.97294310498</v>
      </c>
      <c r="AT126">
        <v>481876.85104729899</v>
      </c>
      <c r="AU126">
        <v>495629.59344231099</v>
      </c>
      <c r="AV126">
        <v>510182.36665870401</v>
      </c>
      <c r="AW126">
        <v>525587.62455767801</v>
      </c>
      <c r="AX126">
        <v>542223.88773636206</v>
      </c>
    </row>
    <row r="127" spans="2:50" x14ac:dyDescent="0.25">
      <c r="B127" s="4"/>
      <c r="C127" t="s">
        <v>32</v>
      </c>
      <c r="D127">
        <v>5997.7127998138503</v>
      </c>
      <c r="E127">
        <v>6215.8881792066404</v>
      </c>
      <c r="F127">
        <v>6441.9987286630503</v>
      </c>
      <c r="G127">
        <v>6669.3477355452796</v>
      </c>
      <c r="H127">
        <v>7088.1067271122001</v>
      </c>
      <c r="I127">
        <v>6882.19103835654</v>
      </c>
      <c r="J127">
        <v>7161.38695803874</v>
      </c>
      <c r="K127">
        <v>7546.6395417341</v>
      </c>
      <c r="L127">
        <v>7844.88034280387</v>
      </c>
      <c r="M127">
        <v>7847.7467013369696</v>
      </c>
      <c r="N127">
        <v>7787.7312729382102</v>
      </c>
      <c r="O127">
        <v>7624.2805525387403</v>
      </c>
      <c r="P127">
        <v>7441.5254188034696</v>
      </c>
      <c r="Q127">
        <v>7486.3305154982299</v>
      </c>
      <c r="R127">
        <v>7578.4570602815502</v>
      </c>
      <c r="S127">
        <v>7332.3179860132204</v>
      </c>
      <c r="T127">
        <v>6867.8082493899601</v>
      </c>
      <c r="U127">
        <v>6919.3809623263196</v>
      </c>
      <c r="V127">
        <v>7094.4899213061999</v>
      </c>
      <c r="W127">
        <v>7406.6308573390697</v>
      </c>
      <c r="X127">
        <v>7813.0990737990496</v>
      </c>
      <c r="Y127">
        <v>8294.7315927145501</v>
      </c>
      <c r="Z127">
        <v>8412.9179551699908</v>
      </c>
      <c r="AA127">
        <v>8535.2219919625295</v>
      </c>
      <c r="AB127">
        <v>8666.1123652262995</v>
      </c>
      <c r="AC127">
        <v>8804.4408265696093</v>
      </c>
      <c r="AD127">
        <v>8941.9629705120606</v>
      </c>
      <c r="AE127">
        <v>9049.5770149375603</v>
      </c>
      <c r="AF127">
        <v>9135.2818537698004</v>
      </c>
      <c r="AG127">
        <v>9201.9099391407308</v>
      </c>
      <c r="AH127">
        <v>9252.0472080770596</v>
      </c>
      <c r="AI127">
        <v>9290.5102674907394</v>
      </c>
      <c r="AJ127">
        <v>9332.8068025166594</v>
      </c>
      <c r="AK127">
        <v>9371.91338631494</v>
      </c>
      <c r="AL127">
        <v>9410.1256922047996</v>
      </c>
      <c r="AM127">
        <v>9446.5037693640097</v>
      </c>
      <c r="AN127">
        <v>9481.4450820226702</v>
      </c>
      <c r="AO127">
        <v>9522.6880879865093</v>
      </c>
      <c r="AP127">
        <v>9565.2046544676596</v>
      </c>
      <c r="AQ127">
        <v>9610.4285050654998</v>
      </c>
      <c r="AR127">
        <v>9660.9216346277408</v>
      </c>
      <c r="AS127">
        <v>9715.4965998276293</v>
      </c>
      <c r="AT127">
        <v>9784.7462032733492</v>
      </c>
      <c r="AU127">
        <v>9864.6606255387705</v>
      </c>
      <c r="AV127">
        <v>9951.7974373618908</v>
      </c>
      <c r="AW127">
        <v>10046.4814613287</v>
      </c>
      <c r="AX127">
        <v>10154.776559665401</v>
      </c>
    </row>
    <row r="128" spans="2:50" x14ac:dyDescent="0.25">
      <c r="B128" s="4"/>
      <c r="C128" t="s">
        <v>33</v>
      </c>
      <c r="D128">
        <v>79234.608835044695</v>
      </c>
      <c r="E128">
        <v>82116.881031232799</v>
      </c>
      <c r="F128">
        <v>85104.004936031997</v>
      </c>
      <c r="G128">
        <v>89657.6013077549</v>
      </c>
      <c r="H128">
        <v>91274.769919566505</v>
      </c>
      <c r="I128">
        <v>85673.273012092497</v>
      </c>
      <c r="J128">
        <v>89886.842521630606</v>
      </c>
      <c r="K128">
        <v>92642.778752726997</v>
      </c>
      <c r="L128">
        <v>93515.366834453802</v>
      </c>
      <c r="M128">
        <v>94906.417321746107</v>
      </c>
      <c r="N128">
        <v>97421.865022266094</v>
      </c>
      <c r="O128">
        <v>101219.63701629201</v>
      </c>
      <c r="P128">
        <v>106265.12622452001</v>
      </c>
      <c r="Q128">
        <v>111800.110024361</v>
      </c>
      <c r="R128">
        <v>118079.46460592801</v>
      </c>
      <c r="S128">
        <v>125139.33067428401</v>
      </c>
      <c r="T128">
        <v>130508.668575351</v>
      </c>
      <c r="U128">
        <v>136495.06876725401</v>
      </c>
      <c r="V128">
        <v>143032.63678579801</v>
      </c>
      <c r="W128">
        <v>150542.45474264701</v>
      </c>
      <c r="X128">
        <v>158364.226848891</v>
      </c>
      <c r="Y128">
        <v>166300.55142911401</v>
      </c>
      <c r="Z128">
        <v>174093.699408677</v>
      </c>
      <c r="AA128">
        <v>181803.915435559</v>
      </c>
      <c r="AB128">
        <v>189345.64857450401</v>
      </c>
      <c r="AC128">
        <v>196644.93257134</v>
      </c>
      <c r="AD128">
        <v>203690.42304883801</v>
      </c>
      <c r="AE128">
        <v>210546.80799756499</v>
      </c>
      <c r="AF128">
        <v>217225.113853708</v>
      </c>
      <c r="AG128">
        <v>223787.35777006001</v>
      </c>
      <c r="AH128">
        <v>230317.34467883699</v>
      </c>
      <c r="AI128">
        <v>236923.279711137</v>
      </c>
      <c r="AJ128">
        <v>243654.39322166599</v>
      </c>
      <c r="AK128">
        <v>250582.27645258699</v>
      </c>
      <c r="AL128">
        <v>257742.24556136099</v>
      </c>
      <c r="AM128">
        <v>265134.16632534901</v>
      </c>
      <c r="AN128">
        <v>272754.85456914402</v>
      </c>
      <c r="AO128">
        <v>280645.37565126101</v>
      </c>
      <c r="AP128">
        <v>288824.38462039502</v>
      </c>
      <c r="AQ128">
        <v>297290.880229973</v>
      </c>
      <c r="AR128">
        <v>306083.06711839401</v>
      </c>
      <c r="AS128">
        <v>315186.66663167602</v>
      </c>
      <c r="AT128">
        <v>324659.66738078801</v>
      </c>
      <c r="AU128">
        <v>334554.01215925597</v>
      </c>
      <c r="AV128">
        <v>344904.37716449797</v>
      </c>
      <c r="AW128">
        <v>355748.098744613</v>
      </c>
      <c r="AX128">
        <v>367226.525615049</v>
      </c>
    </row>
    <row r="129" spans="2:50" x14ac:dyDescent="0.25">
      <c r="B129" s="4"/>
      <c r="C129" t="s">
        <v>34</v>
      </c>
      <c r="D129">
        <v>7105.6417398601898</v>
      </c>
      <c r="E129">
        <v>7364.1196187061596</v>
      </c>
      <c r="F129">
        <v>7632.0000922159998</v>
      </c>
      <c r="G129">
        <v>7931.2209003934304</v>
      </c>
      <c r="H129">
        <v>8166.2706989655499</v>
      </c>
      <c r="I129">
        <v>8340.7601916866097</v>
      </c>
      <c r="J129">
        <v>8528.7019749806004</v>
      </c>
      <c r="K129">
        <v>8713.5492062082903</v>
      </c>
      <c r="L129">
        <v>8897.2238077396396</v>
      </c>
      <c r="M129">
        <v>9071.94523862192</v>
      </c>
      <c r="N129">
        <v>9198.26384686243</v>
      </c>
      <c r="O129">
        <v>9348.3411570415192</v>
      </c>
      <c r="P129">
        <v>9613.5869292346797</v>
      </c>
      <c r="Q129">
        <v>9927.2351676881808</v>
      </c>
      <c r="R129">
        <v>10315.6084765288</v>
      </c>
      <c r="S129">
        <v>10821.596744125</v>
      </c>
      <c r="T129">
        <v>11354.630503219099</v>
      </c>
      <c r="U129">
        <v>11962.2484748591</v>
      </c>
      <c r="V129">
        <v>12629.9034847773</v>
      </c>
      <c r="W129">
        <v>13376.078270689401</v>
      </c>
      <c r="X129">
        <v>14162.4226627359</v>
      </c>
      <c r="Y129">
        <v>14961.286141217601</v>
      </c>
      <c r="Z129">
        <v>15750.1531969809</v>
      </c>
      <c r="AA129">
        <v>16519.790783321401</v>
      </c>
      <c r="AB129">
        <v>17260.257997652501</v>
      </c>
      <c r="AC129">
        <v>17965.451125870699</v>
      </c>
      <c r="AD129">
        <v>18635.207546036101</v>
      </c>
      <c r="AE129">
        <v>19275.400613599199</v>
      </c>
      <c r="AF129">
        <v>19891.388524167302</v>
      </c>
      <c r="AG129">
        <v>20490.403811285301</v>
      </c>
      <c r="AH129">
        <v>21080.403298416801</v>
      </c>
      <c r="AI129">
        <v>21670.489233754</v>
      </c>
      <c r="AJ129">
        <v>22266.782178022699</v>
      </c>
      <c r="AK129">
        <v>22874.577597209402</v>
      </c>
      <c r="AL129">
        <v>23495.191971215401</v>
      </c>
      <c r="AM129">
        <v>24129.629739450698</v>
      </c>
      <c r="AN129">
        <v>24778.803663313101</v>
      </c>
      <c r="AO129">
        <v>25446.7395155671</v>
      </c>
      <c r="AP129">
        <v>26136.635926158498</v>
      </c>
      <c r="AQ129">
        <v>26849.4577164689</v>
      </c>
      <c r="AR129">
        <v>27588.844401623199</v>
      </c>
      <c r="AS129">
        <v>28357.508928740801</v>
      </c>
      <c r="AT129">
        <v>29160.926782635601</v>
      </c>
      <c r="AU129">
        <v>30005.054954102601</v>
      </c>
      <c r="AV129">
        <v>30894.892362041901</v>
      </c>
      <c r="AW129">
        <v>31833.9122197953</v>
      </c>
      <c r="AX129">
        <v>32829.319423975598</v>
      </c>
    </row>
    <row r="130" spans="2:50" x14ac:dyDescent="0.25">
      <c r="C130" t="s">
        <v>120</v>
      </c>
      <c r="F130">
        <v>39238.1014</v>
      </c>
      <c r="G130">
        <v>34060.754199999901</v>
      </c>
      <c r="H130">
        <v>38042.815999999999</v>
      </c>
      <c r="I130">
        <v>62472.457799999902</v>
      </c>
      <c r="J130">
        <v>69468.661999999997</v>
      </c>
      <c r="K130">
        <v>70634.706999999893</v>
      </c>
      <c r="L130">
        <v>81415.221999999994</v>
      </c>
      <c r="M130">
        <v>92432.322000000102</v>
      </c>
      <c r="N130">
        <v>96446.129999999801</v>
      </c>
      <c r="O130">
        <v>101561.568999999</v>
      </c>
      <c r="P130">
        <v>97338.775999999998</v>
      </c>
      <c r="Q130">
        <v>90041.239999999903</v>
      </c>
      <c r="R130">
        <v>91336.155999999901</v>
      </c>
      <c r="S130">
        <v>94711.6</v>
      </c>
      <c r="T130">
        <v>78849.408999999898</v>
      </c>
      <c r="U130">
        <v>70323.479000000007</v>
      </c>
      <c r="V130">
        <v>78159.277999999904</v>
      </c>
      <c r="W130">
        <v>90774.067999999897</v>
      </c>
      <c r="X130">
        <v>110632.823999999</v>
      </c>
      <c r="Y130">
        <v>128307.91099999999</v>
      </c>
      <c r="Z130">
        <v>147410.367</v>
      </c>
      <c r="AA130">
        <v>154068.42199999999</v>
      </c>
      <c r="AB130">
        <v>156656.128</v>
      </c>
      <c r="AC130">
        <v>154973.14399999901</v>
      </c>
      <c r="AD130">
        <v>150040.76699999999</v>
      </c>
      <c r="AE130">
        <v>142907.61299999899</v>
      </c>
      <c r="AF130">
        <v>135784.19499999899</v>
      </c>
      <c r="AG130">
        <v>129758.470999999</v>
      </c>
      <c r="AH130">
        <v>125790.554</v>
      </c>
      <c r="AI130">
        <v>123927.05100000001</v>
      </c>
      <c r="AJ130">
        <v>125630.681</v>
      </c>
      <c r="AK130">
        <v>130578.075</v>
      </c>
      <c r="AL130">
        <v>136102.93799999999</v>
      </c>
      <c r="AM130">
        <v>142849.399999999</v>
      </c>
      <c r="AN130">
        <v>150382.310999999</v>
      </c>
      <c r="AO130">
        <v>158339.11899999899</v>
      </c>
      <c r="AP130">
        <v>167421.39099999901</v>
      </c>
      <c r="AQ130">
        <v>176460.924</v>
      </c>
      <c r="AR130">
        <v>185205.15100000001</v>
      </c>
      <c r="AS130">
        <v>195040.541</v>
      </c>
      <c r="AT130">
        <v>205706.10500000001</v>
      </c>
      <c r="AU130">
        <v>217563.53700000001</v>
      </c>
      <c r="AV130">
        <v>231161.902999999</v>
      </c>
      <c r="AW130">
        <v>245921.443</v>
      </c>
      <c r="AX130">
        <v>258873.022999999</v>
      </c>
    </row>
    <row r="131" spans="2:50" x14ac:dyDescent="0.25">
      <c r="C131" t="s">
        <v>121</v>
      </c>
      <c r="F131">
        <v>2.17089385030374E-2</v>
      </c>
      <c r="G131">
        <v>1.7973364631640499E-2</v>
      </c>
      <c r="H131">
        <v>1.9700534718121099E-2</v>
      </c>
      <c r="I131">
        <v>3.2947907943772101E-2</v>
      </c>
      <c r="J131">
        <v>3.54451532719679E-2</v>
      </c>
      <c r="K131">
        <v>3.4941070338340999E-2</v>
      </c>
      <c r="L131">
        <v>3.9797041418013698E-2</v>
      </c>
      <c r="M131">
        <v>4.45107743605241E-2</v>
      </c>
      <c r="N131">
        <v>4.5399947505447E-2</v>
      </c>
      <c r="O131">
        <v>4.6818615315505303E-2</v>
      </c>
      <c r="P131">
        <v>4.3153072495902903E-2</v>
      </c>
      <c r="Q131">
        <v>3.83879043846094E-2</v>
      </c>
      <c r="R131">
        <v>3.7212618201021001E-2</v>
      </c>
      <c r="S131">
        <v>3.6520147723956599E-2</v>
      </c>
      <c r="T131">
        <v>2.86327970793008E-2</v>
      </c>
      <c r="U131">
        <v>2.4316566078339302E-2</v>
      </c>
      <c r="V131">
        <v>2.5725401084613998E-2</v>
      </c>
      <c r="W131">
        <v>2.8234862777819201E-2</v>
      </c>
      <c r="X131">
        <v>3.2637765155595702E-2</v>
      </c>
      <c r="Y131">
        <v>3.5976540600776298E-2</v>
      </c>
      <c r="Z131">
        <v>3.9417201264583097E-2</v>
      </c>
      <c r="AA131">
        <v>3.9337805978410398E-2</v>
      </c>
      <c r="AB131">
        <v>3.8293873948930801E-2</v>
      </c>
      <c r="AC131">
        <v>3.6374097744973799E-2</v>
      </c>
      <c r="AD131">
        <v>3.39060700012059E-2</v>
      </c>
      <c r="AE131">
        <v>3.1156443663818201E-2</v>
      </c>
      <c r="AF131">
        <v>2.8632496006926599E-2</v>
      </c>
      <c r="AG131">
        <v>2.65166588839661E-2</v>
      </c>
      <c r="AH131">
        <v>2.4952432158341298E-2</v>
      </c>
      <c r="AI131">
        <v>2.3884220748327301E-2</v>
      </c>
      <c r="AJ131">
        <v>2.35586527852353E-2</v>
      </c>
      <c r="AK131">
        <v>2.3846201612869201E-2</v>
      </c>
      <c r="AL131">
        <v>2.4208089930955402E-2</v>
      </c>
      <c r="AM131">
        <v>2.4754832316983801E-2</v>
      </c>
      <c r="AN131">
        <v>2.5397175133414902E-2</v>
      </c>
      <c r="AO131">
        <v>2.60572239768368E-2</v>
      </c>
      <c r="AP131">
        <v>2.68475481271719E-2</v>
      </c>
      <c r="AQ131">
        <v>2.7567652673132902E-2</v>
      </c>
      <c r="AR131" s="26">
        <v>2.8169072569337698E-2</v>
      </c>
      <c r="AS131">
        <v>2.8875609226786701E-2</v>
      </c>
      <c r="AT131">
        <v>2.9625894697515601E-2</v>
      </c>
      <c r="AU131">
        <v>3.0460629753073201E-2</v>
      </c>
      <c r="AV131">
        <v>3.1446515708262603E-2</v>
      </c>
      <c r="AW131">
        <v>3.2484475383139498E-2</v>
      </c>
      <c r="AX131">
        <v>3.31396416362316E-2</v>
      </c>
    </row>
    <row r="132" spans="2:50" x14ac:dyDescent="0.25">
      <c r="B132" s="3"/>
      <c r="C132" t="s">
        <v>92</v>
      </c>
      <c r="E132">
        <v>912128.34170305706</v>
      </c>
      <c r="F132">
        <v>945307.98230000003</v>
      </c>
      <c r="G132">
        <v>985775.72649999999</v>
      </c>
      <c r="H132">
        <v>1027076.576</v>
      </c>
      <c r="I132">
        <v>1056416.564</v>
      </c>
      <c r="J132">
        <v>1080306.9350000001</v>
      </c>
      <c r="K132">
        <v>1114024.916</v>
      </c>
      <c r="L132">
        <v>1152348.4820000001</v>
      </c>
      <c r="M132">
        <v>1185097.148</v>
      </c>
      <c r="N132">
        <v>1210589.5989999999</v>
      </c>
      <c r="O132">
        <v>1237980.777</v>
      </c>
      <c r="P132">
        <v>1268590.7450000001</v>
      </c>
      <c r="Q132">
        <v>1309133.669</v>
      </c>
      <c r="R132">
        <v>1366280.189</v>
      </c>
      <c r="S132">
        <v>1435274.871</v>
      </c>
      <c r="T132">
        <v>1494290.5560000001</v>
      </c>
      <c r="U132">
        <v>1567077.4920000001</v>
      </c>
      <c r="V132">
        <v>1653068.8389999999</v>
      </c>
      <c r="W132">
        <v>1754518.7779999999</v>
      </c>
      <c r="X132">
        <v>1863611.2379999999</v>
      </c>
      <c r="Y132">
        <v>1970507.128</v>
      </c>
      <c r="Z132">
        <v>2074393.1140000001</v>
      </c>
      <c r="AA132">
        <v>2166753.5989999999</v>
      </c>
      <c r="AB132">
        <v>2254484.1269999999</v>
      </c>
      <c r="AC132">
        <v>2336207.8679999998</v>
      </c>
      <c r="AD132">
        <v>2412662.9500000002</v>
      </c>
      <c r="AE132">
        <v>2485849.1639999999</v>
      </c>
      <c r="AF132">
        <v>2557071.943</v>
      </c>
      <c r="AG132">
        <v>2627377.966</v>
      </c>
      <c r="AH132">
        <v>2698190.4640000002</v>
      </c>
      <c r="AI132">
        <v>2770758.0839999998</v>
      </c>
      <c r="AJ132">
        <v>2845858.3560000001</v>
      </c>
      <c r="AK132">
        <v>2923458.852</v>
      </c>
      <c r="AL132">
        <v>3002540.6430000002</v>
      </c>
      <c r="AM132">
        <v>3083896.7489999998</v>
      </c>
      <c r="AN132">
        <v>3167178.656</v>
      </c>
      <c r="AO132">
        <v>3253311.662</v>
      </c>
      <c r="AP132">
        <v>3342686.5759999999</v>
      </c>
      <c r="AQ132">
        <v>3434729.4640000002</v>
      </c>
      <c r="AR132">
        <v>3530600.202</v>
      </c>
      <c r="AS132">
        <v>3631097.9350000001</v>
      </c>
      <c r="AT132">
        <v>3736824.71</v>
      </c>
      <c r="AU132">
        <v>3848981.2009999999</v>
      </c>
      <c r="AV132">
        <v>3967924.395</v>
      </c>
      <c r="AW132">
        <v>4093534.003</v>
      </c>
      <c r="AX132">
        <v>4227025.9189999998</v>
      </c>
    </row>
    <row r="133" spans="2:50" x14ac:dyDescent="0.25">
      <c r="B133" s="3"/>
      <c r="C133" t="s">
        <v>62</v>
      </c>
      <c r="D133">
        <v>39.375694686332501</v>
      </c>
      <c r="E133">
        <v>40.163208580059099</v>
      </c>
      <c r="F133">
        <v>40.966472830000001</v>
      </c>
      <c r="G133">
        <v>41.883322679999999</v>
      </c>
      <c r="H133">
        <v>42.978709819999999</v>
      </c>
      <c r="I133">
        <v>44.031803760000003</v>
      </c>
      <c r="J133">
        <v>44.183393690000003</v>
      </c>
      <c r="K133">
        <v>44.182913759999998</v>
      </c>
      <c r="L133">
        <v>44.294582120000001</v>
      </c>
      <c r="M133">
        <v>44.453091129999997</v>
      </c>
      <c r="N133">
        <v>44.443665709999998</v>
      </c>
      <c r="O133">
        <v>44.396433530000003</v>
      </c>
      <c r="P133">
        <v>44.335377659999999</v>
      </c>
      <c r="Q133">
        <v>44.592164480000001</v>
      </c>
      <c r="R133">
        <v>45.347327059999998</v>
      </c>
      <c r="S133">
        <v>46.717279040000001</v>
      </c>
      <c r="T133">
        <v>48.653928090000001</v>
      </c>
      <c r="U133">
        <v>50.963150339999999</v>
      </c>
      <c r="V133">
        <v>53.511931859999997</v>
      </c>
      <c r="W133">
        <v>56.060996920000001</v>
      </c>
      <c r="X133">
        <v>58.916369250000002</v>
      </c>
      <c r="Y133">
        <v>61.958187299999999</v>
      </c>
      <c r="Z133">
        <v>64.937539700000002</v>
      </c>
      <c r="AA133">
        <v>67.732010599999995</v>
      </c>
      <c r="AB133">
        <v>70.304456849999994</v>
      </c>
      <c r="AC133">
        <v>72.662970959999996</v>
      </c>
      <c r="AD133">
        <v>74.799545870000003</v>
      </c>
      <c r="AE133">
        <v>76.726782659999998</v>
      </c>
      <c r="AF133">
        <v>78.489262479999894</v>
      </c>
      <c r="AG133">
        <v>80.099521449999997</v>
      </c>
      <c r="AH133">
        <v>81.568220490000002</v>
      </c>
      <c r="AI133">
        <v>82.911683319999995</v>
      </c>
      <c r="AJ133">
        <v>84.139560009999997</v>
      </c>
      <c r="AK133">
        <v>85.252830560000007</v>
      </c>
      <c r="AL133">
        <v>86.303313430000003</v>
      </c>
      <c r="AM133">
        <v>87.296477780000004</v>
      </c>
      <c r="AN133">
        <v>88.254612219999999</v>
      </c>
      <c r="AO133">
        <v>89.183538970000001</v>
      </c>
      <c r="AP133">
        <v>90.104027169999995</v>
      </c>
      <c r="AQ133">
        <v>91.054539129999995</v>
      </c>
      <c r="AR133">
        <v>92.052691929999995</v>
      </c>
      <c r="AS133">
        <v>93.11587668</v>
      </c>
      <c r="AT133">
        <v>94.252565899999894</v>
      </c>
      <c r="AU133">
        <v>95.476356929999994</v>
      </c>
      <c r="AV133">
        <v>96.792932289999996</v>
      </c>
      <c r="AW133">
        <v>98.211851449999997</v>
      </c>
      <c r="AX133">
        <v>99.736747039999997</v>
      </c>
    </row>
    <row r="134" spans="2:50" x14ac:dyDescent="0.25">
      <c r="B134" s="3"/>
      <c r="C134" t="s">
        <v>63</v>
      </c>
      <c r="D134">
        <v>5875.3438678479197</v>
      </c>
      <c r="E134">
        <v>5898.8877609486599</v>
      </c>
      <c r="F134">
        <v>5922.5259980000001</v>
      </c>
      <c r="G134">
        <v>5943.9384639999998</v>
      </c>
      <c r="H134">
        <v>5937.0095799999999</v>
      </c>
      <c r="I134">
        <v>5932.6396720000002</v>
      </c>
      <c r="J134">
        <v>5928.6271660000002</v>
      </c>
      <c r="K134">
        <v>5932.4609879999998</v>
      </c>
      <c r="L134">
        <v>5948.1952899999997</v>
      </c>
      <c r="M134">
        <v>5968.4664720000001</v>
      </c>
      <c r="N134">
        <v>5973.58932</v>
      </c>
      <c r="O134">
        <v>5974.2366549999997</v>
      </c>
      <c r="P134">
        <v>6006.7095149999996</v>
      </c>
      <c r="Q134">
        <v>6056.4373720000003</v>
      </c>
      <c r="R134">
        <v>6114.9588819999999</v>
      </c>
      <c r="S134">
        <v>6176.503404</v>
      </c>
      <c r="T134">
        <v>6222.4620949999999</v>
      </c>
      <c r="U134">
        <v>6257.0878089999997</v>
      </c>
      <c r="V134">
        <v>6280.0954579999998</v>
      </c>
      <c r="W134">
        <v>6288.3100770000001</v>
      </c>
      <c r="X134">
        <v>6297.8078569999998</v>
      </c>
      <c r="Y134">
        <v>6313.528311</v>
      </c>
      <c r="Z134">
        <v>6327.0891469999997</v>
      </c>
      <c r="AA134">
        <v>6338.00263</v>
      </c>
      <c r="AB134">
        <v>6346.9317899999996</v>
      </c>
      <c r="AC134">
        <v>6355.3870079999997</v>
      </c>
      <c r="AD134">
        <v>6363.5014449999999</v>
      </c>
      <c r="AE134">
        <v>6371.2740889999995</v>
      </c>
      <c r="AF134">
        <v>6378.7835230000001</v>
      </c>
      <c r="AG134">
        <v>6385.5891929999998</v>
      </c>
      <c r="AH134">
        <v>6391.0870430000004</v>
      </c>
      <c r="AI134">
        <v>6395.1950770000003</v>
      </c>
      <c r="AJ134">
        <v>6397.4890359999999</v>
      </c>
      <c r="AK134">
        <v>6397.6178479999999</v>
      </c>
      <c r="AL134">
        <v>6397.3509569999997</v>
      </c>
      <c r="AM134">
        <v>6397.0126030000001</v>
      </c>
      <c r="AN134">
        <v>6396.824012</v>
      </c>
      <c r="AO134">
        <v>6396.5179340000004</v>
      </c>
      <c r="AP134">
        <v>6395.9289339999996</v>
      </c>
      <c r="AQ134">
        <v>6395.6762159999998</v>
      </c>
      <c r="AR134">
        <v>6396.0447899999999</v>
      </c>
      <c r="AS134">
        <v>6396.7429910000001</v>
      </c>
      <c r="AT134">
        <v>6397.3884509999998</v>
      </c>
      <c r="AU134">
        <v>6397.7378200000003</v>
      </c>
      <c r="AV134">
        <v>6397.4859900000001</v>
      </c>
      <c r="AW134">
        <v>6396.6934160000001</v>
      </c>
      <c r="AX134">
        <v>6395.556302</v>
      </c>
    </row>
    <row r="135" spans="2:50" x14ac:dyDescent="0.25">
      <c r="B135" s="3"/>
      <c r="C135" t="s">
        <v>64</v>
      </c>
      <c r="D135">
        <v>0.97642519020762697</v>
      </c>
      <c r="E135">
        <v>0.98814229249011798</v>
      </c>
      <c r="F135">
        <v>1</v>
      </c>
      <c r="G135">
        <v>1.012</v>
      </c>
      <c r="H135">
        <v>1.0241439999999999</v>
      </c>
      <c r="I135">
        <v>1.036433728</v>
      </c>
      <c r="J135">
        <v>1.0488709329999999</v>
      </c>
      <c r="K135">
        <v>1.0614573839999999</v>
      </c>
      <c r="L135">
        <v>1.0741948729999999</v>
      </c>
      <c r="M135">
        <v>1.087085211</v>
      </c>
      <c r="N135">
        <v>1.1001302340000001</v>
      </c>
      <c r="O135">
        <v>1.113331796</v>
      </c>
      <c r="P135">
        <v>1.1266917780000001</v>
      </c>
      <c r="Q135">
        <v>1.1402120790000001</v>
      </c>
      <c r="R135">
        <v>1.1538946240000001</v>
      </c>
      <c r="S135">
        <v>1.16774136</v>
      </c>
      <c r="T135">
        <v>1.1817542560000001</v>
      </c>
      <c r="U135">
        <v>1.194753553</v>
      </c>
      <c r="V135">
        <v>1.2078958420000001</v>
      </c>
      <c r="W135">
        <v>1.226596947</v>
      </c>
      <c r="X135">
        <v>1.2401047249999999</v>
      </c>
      <c r="Y135">
        <v>1.248217986</v>
      </c>
      <c r="Z135">
        <v>1.257008237</v>
      </c>
      <c r="AA135">
        <v>1.2663833600000001</v>
      </c>
      <c r="AB135">
        <v>1.2764109889999999</v>
      </c>
      <c r="AC135">
        <v>1.286584102</v>
      </c>
      <c r="AD135">
        <v>1.297256237</v>
      </c>
      <c r="AE135">
        <v>1.3086671599999999</v>
      </c>
      <c r="AF135">
        <v>1.3206483760000001</v>
      </c>
      <c r="AG135">
        <v>1.333490431</v>
      </c>
      <c r="AH135">
        <v>1.3475322249999999</v>
      </c>
      <c r="AI135">
        <v>1.3629206810000001</v>
      </c>
      <c r="AJ135">
        <v>1.379979171</v>
      </c>
      <c r="AK135">
        <v>1.39901319</v>
      </c>
      <c r="AL135">
        <v>1.4188714659999999</v>
      </c>
      <c r="AM135">
        <v>1.439634981</v>
      </c>
      <c r="AN135">
        <v>1.46107075</v>
      </c>
      <c r="AO135">
        <v>1.483382451</v>
      </c>
      <c r="AP135">
        <v>1.5065307050000001</v>
      </c>
      <c r="AQ135">
        <v>1.5298493259999999</v>
      </c>
      <c r="AR135">
        <v>1.5531631290000001</v>
      </c>
      <c r="AS135">
        <v>1.5765024270000001</v>
      </c>
      <c r="AT135">
        <v>1.599996164</v>
      </c>
      <c r="AU135">
        <v>1.623719624</v>
      </c>
      <c r="AV135">
        <v>1.647851851</v>
      </c>
      <c r="AW135">
        <v>1.6722974500000001</v>
      </c>
      <c r="AX135">
        <v>1.697086356</v>
      </c>
    </row>
    <row r="136" spans="2:50" x14ac:dyDescent="0.25">
      <c r="B136" s="3"/>
      <c r="C136" t="s">
        <v>93</v>
      </c>
      <c r="E136">
        <v>4.0034451147056699E-2</v>
      </c>
      <c r="F136">
        <v>4.0034451147056699E-2</v>
      </c>
      <c r="G136">
        <v>4.0034501899999998E-2</v>
      </c>
      <c r="H136">
        <v>4.1358144800000003E-2</v>
      </c>
      <c r="I136">
        <v>4.4216349000000002E-2</v>
      </c>
      <c r="J136">
        <v>3.2653513500000002E-2</v>
      </c>
      <c r="K136">
        <v>3.6071810400000001E-2</v>
      </c>
      <c r="L136">
        <v>3.8066160799999998E-2</v>
      </c>
      <c r="M136">
        <v>3.7751451499999998E-2</v>
      </c>
      <c r="N136">
        <v>3.42102138E-2</v>
      </c>
      <c r="O136">
        <v>3.3485690200000001E-2</v>
      </c>
      <c r="P136">
        <v>3.11567227E-2</v>
      </c>
      <c r="Q136">
        <v>3.0617567799999999E-2</v>
      </c>
      <c r="R136">
        <v>3.4286744399999999E-2</v>
      </c>
      <c r="S136">
        <v>3.9284506900000002E-2</v>
      </c>
      <c r="T136">
        <v>4.0972635200000003E-2</v>
      </c>
      <c r="U136">
        <v>4.0770765799999997E-2</v>
      </c>
      <c r="V136">
        <v>4.5546353800000001E-2</v>
      </c>
      <c r="W136">
        <v>4.9958673600000003E-2</v>
      </c>
      <c r="X136">
        <v>5.5296876799999999E-2</v>
      </c>
      <c r="Y136">
        <v>5.9073027299999997E-2</v>
      </c>
      <c r="Z136">
        <v>6.17784449E-2</v>
      </c>
      <c r="AA136">
        <v>6.0038896500000001E-2</v>
      </c>
      <c r="AB136">
        <v>5.7446034899999998E-2</v>
      </c>
      <c r="AC136">
        <v>5.4162637E-2</v>
      </c>
      <c r="AD136">
        <v>5.0597621299999999E-2</v>
      </c>
      <c r="AE136">
        <v>4.7109127799999997E-2</v>
      </c>
      <c r="AF136">
        <v>4.4110341499999997E-2</v>
      </c>
      <c r="AG136">
        <v>4.1586882700000001E-2</v>
      </c>
      <c r="AH136">
        <v>3.9567736700000002E-2</v>
      </c>
      <c r="AI136">
        <v>3.7978176799999999E-2</v>
      </c>
      <c r="AJ136">
        <v>3.6772173599999999E-2</v>
      </c>
      <c r="AK136">
        <v>3.5698473299999998E-2</v>
      </c>
      <c r="AL136">
        <v>3.4548513599999997E-2</v>
      </c>
      <c r="AM136">
        <v>3.3476071599999997E-2</v>
      </c>
      <c r="AN136">
        <v>3.2418301199999999E-2</v>
      </c>
      <c r="AO136">
        <v>3.1398523999999997E-2</v>
      </c>
      <c r="AP136">
        <v>3.04908045E-2</v>
      </c>
      <c r="AQ136">
        <v>2.9631132800000001E-2</v>
      </c>
      <c r="AR136">
        <v>2.8946530099999999E-2</v>
      </c>
      <c r="AS136">
        <v>2.8567692499999998E-2</v>
      </c>
      <c r="AT136">
        <v>2.8426012899999999E-2</v>
      </c>
      <c r="AU136">
        <v>2.8576712899999999E-2</v>
      </c>
      <c r="AV136">
        <v>2.89639116E-2</v>
      </c>
      <c r="AW136">
        <v>2.94792488E-2</v>
      </c>
      <c r="AX136">
        <v>3.00957063E-2</v>
      </c>
    </row>
    <row r="137" spans="2:50" x14ac:dyDescent="0.25">
      <c r="B137" s="3"/>
      <c r="C137" t="s">
        <v>94</v>
      </c>
      <c r="E137">
        <v>1040817.58910477</v>
      </c>
      <c r="F137">
        <v>1078678.81720303</v>
      </c>
      <c r="G137">
        <v>1117916.9180000001</v>
      </c>
      <c r="H137">
        <v>1151977.672</v>
      </c>
      <c r="I137">
        <v>1190020.4890000001</v>
      </c>
      <c r="J137">
        <v>1252492.9480000001</v>
      </c>
      <c r="K137">
        <v>1321961.611</v>
      </c>
      <c r="L137">
        <v>1392596.318</v>
      </c>
      <c r="M137">
        <v>1474011.5390000001</v>
      </c>
      <c r="N137">
        <v>1566443.862</v>
      </c>
      <c r="O137">
        <v>1662889.9909999999</v>
      </c>
      <c r="P137">
        <v>1764451.56</v>
      </c>
      <c r="Q137">
        <v>1861790.3359999999</v>
      </c>
      <c r="R137">
        <v>1951831.5759999999</v>
      </c>
      <c r="S137">
        <v>2043167.7320000001</v>
      </c>
      <c r="T137">
        <v>2137879.3309999998</v>
      </c>
      <c r="U137">
        <v>2216728.7429999998</v>
      </c>
      <c r="V137">
        <v>2287052.2200000002</v>
      </c>
      <c r="W137">
        <v>2365211.497</v>
      </c>
      <c r="X137">
        <v>2455985.577</v>
      </c>
      <c r="Y137">
        <v>2566618.3990000002</v>
      </c>
      <c r="Z137">
        <v>2694926.31</v>
      </c>
      <c r="AA137">
        <v>2842336.673</v>
      </c>
      <c r="AB137">
        <v>2996405.094</v>
      </c>
      <c r="AC137">
        <v>3153061.2220000001</v>
      </c>
      <c r="AD137">
        <v>3308034.3659999999</v>
      </c>
      <c r="AE137">
        <v>3458075.1320000002</v>
      </c>
      <c r="AF137">
        <v>3600982.7450000001</v>
      </c>
      <c r="AG137">
        <v>3736766.9389999998</v>
      </c>
      <c r="AH137">
        <v>3866525.41</v>
      </c>
      <c r="AI137">
        <v>3992315.9640000002</v>
      </c>
      <c r="AJ137">
        <v>4116243.0150000001</v>
      </c>
      <c r="AK137">
        <v>4241873.6960000005</v>
      </c>
      <c r="AL137">
        <v>4372451.7709999997</v>
      </c>
      <c r="AM137">
        <v>4508554.7079999996</v>
      </c>
      <c r="AN137">
        <v>4651404.108</v>
      </c>
      <c r="AO137">
        <v>4801786.42</v>
      </c>
      <c r="AP137">
        <v>4960125.5389999999</v>
      </c>
      <c r="AQ137">
        <v>5127546.93</v>
      </c>
      <c r="AR137">
        <v>5304007.8540000003</v>
      </c>
      <c r="AS137">
        <v>5489213.0039999997</v>
      </c>
      <c r="AT137">
        <v>5684253.5460000001</v>
      </c>
      <c r="AU137">
        <v>5889959.6509999996</v>
      </c>
      <c r="AV137">
        <v>6107523.1880000001</v>
      </c>
      <c r="AW137">
        <v>6338685.091</v>
      </c>
      <c r="AX137">
        <v>6584606.534</v>
      </c>
    </row>
    <row r="138" spans="2:50" x14ac:dyDescent="0.25">
      <c r="B138" s="3"/>
      <c r="C138" t="s">
        <v>95</v>
      </c>
      <c r="D138">
        <v>334613.16054844699</v>
      </c>
      <c r="E138">
        <v>346785.19273624098</v>
      </c>
      <c r="F138">
        <v>359400.01990000001</v>
      </c>
      <c r="G138">
        <v>373370.05379999999</v>
      </c>
      <c r="H138">
        <v>391350.78159999999</v>
      </c>
      <c r="I138">
        <v>405844.18579999998</v>
      </c>
      <c r="J138">
        <v>423633.69209999999</v>
      </c>
      <c r="K138">
        <v>440791.13589999999</v>
      </c>
      <c r="L138">
        <v>458185.33179999999</v>
      </c>
      <c r="M138">
        <v>473713.78450000001</v>
      </c>
      <c r="N138">
        <v>489728.31540000002</v>
      </c>
      <c r="O138">
        <v>504109.08799999999</v>
      </c>
      <c r="P138">
        <v>515012.47940000001</v>
      </c>
      <c r="Q138">
        <v>528444.51729999995</v>
      </c>
      <c r="R138">
        <v>544618.28910000005</v>
      </c>
      <c r="S138">
        <v>559922.14049999998</v>
      </c>
      <c r="T138">
        <v>575602.26089999999</v>
      </c>
      <c r="U138">
        <v>597336.26410000003</v>
      </c>
      <c r="V138">
        <v>623216.48120000004</v>
      </c>
      <c r="W138">
        <v>656775.38899999997</v>
      </c>
      <c r="X138">
        <v>690987.12620000006</v>
      </c>
      <c r="Y138">
        <v>724844.02029999997</v>
      </c>
      <c r="Z138">
        <v>757773.00199999998</v>
      </c>
      <c r="AA138">
        <v>790946.80059999996</v>
      </c>
      <c r="AB138">
        <v>823791.26760000002</v>
      </c>
      <c r="AC138">
        <v>855501.05279999995</v>
      </c>
      <c r="AD138">
        <v>886052.57660000003</v>
      </c>
      <c r="AE138">
        <v>915739.21900000004</v>
      </c>
      <c r="AF138">
        <v>944519.6091</v>
      </c>
      <c r="AG138">
        <v>972843.90359999996</v>
      </c>
      <c r="AH138">
        <v>1001278.374</v>
      </c>
      <c r="AI138">
        <v>1030418.561</v>
      </c>
      <c r="AJ138">
        <v>1060714.301</v>
      </c>
      <c r="AK138">
        <v>1092532.165</v>
      </c>
      <c r="AL138">
        <v>1125314.4650000001</v>
      </c>
      <c r="AM138">
        <v>1159119.3400000001</v>
      </c>
      <c r="AN138">
        <v>1193789.7279999999</v>
      </c>
      <c r="AO138">
        <v>1229758.8810000001</v>
      </c>
      <c r="AP138">
        <v>1266928.7180000001</v>
      </c>
      <c r="AQ138">
        <v>1304883.9269999999</v>
      </c>
      <c r="AR138">
        <v>1343766.075</v>
      </c>
      <c r="AS138">
        <v>1383591.943</v>
      </c>
      <c r="AT138">
        <v>1424768.175</v>
      </c>
      <c r="AU138">
        <v>1467633.1229999999</v>
      </c>
      <c r="AV138">
        <v>1512443.432</v>
      </c>
      <c r="AW138">
        <v>1559293.709</v>
      </c>
      <c r="AX138">
        <v>1608433.6070000001</v>
      </c>
    </row>
    <row r="139" spans="2:50" x14ac:dyDescent="0.25">
      <c r="B139" s="3"/>
      <c r="C139" t="s">
        <v>149</v>
      </c>
      <c r="D139">
        <v>0</v>
      </c>
      <c r="E139">
        <v>0</v>
      </c>
      <c r="F139">
        <v>0</v>
      </c>
      <c r="G139">
        <v>1009.0180769999999</v>
      </c>
      <c r="H139">
        <v>1367.369522</v>
      </c>
      <c r="I139">
        <v>1405.565026</v>
      </c>
      <c r="J139">
        <v>1120.9626599999999</v>
      </c>
      <c r="K139">
        <v>1079.14976520344</v>
      </c>
      <c r="L139">
        <v>859.150271830571</v>
      </c>
      <c r="M139">
        <v>1207.1904543136</v>
      </c>
      <c r="N139">
        <v>1693.4146664535399</v>
      </c>
      <c r="O139">
        <v>2384.7330969500299</v>
      </c>
      <c r="P139">
        <v>1807.5789334850101</v>
      </c>
      <c r="Q139">
        <v>1813.6338339286499</v>
      </c>
      <c r="R139">
        <v>1345.5985968648499</v>
      </c>
      <c r="S139">
        <v>1929.9898840969499</v>
      </c>
      <c r="T139">
        <v>1780.09017854586</v>
      </c>
      <c r="U139">
        <v>3097.5361893540598</v>
      </c>
      <c r="V139">
        <v>2368.94516076114</v>
      </c>
      <c r="W139">
        <v>2790.03912125637</v>
      </c>
      <c r="X139" s="26">
        <v>1.4974830264691199E-9</v>
      </c>
      <c r="Y139" s="26">
        <v>-3.3847254599095301E-7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</row>
    <row r="140" spans="2:50" x14ac:dyDescent="0.25">
      <c r="B140" s="3"/>
      <c r="C140" t="s">
        <v>96</v>
      </c>
      <c r="D140">
        <v>0</v>
      </c>
      <c r="E140">
        <v>0</v>
      </c>
      <c r="F140">
        <v>0</v>
      </c>
      <c r="G140">
        <v>0</v>
      </c>
      <c r="H140">
        <v>-143.806772</v>
      </c>
      <c r="I140">
        <v>-151.13610019999999</v>
      </c>
      <c r="J140">
        <v>-133.93101709999999</v>
      </c>
      <c r="K140">
        <v>-80.509434850000005</v>
      </c>
      <c r="L140">
        <v>-23.49258506</v>
      </c>
      <c r="M140">
        <v>186.8470877</v>
      </c>
      <c r="N140">
        <v>212.35313500000001</v>
      </c>
      <c r="O140">
        <v>-1958.258004</v>
      </c>
      <c r="P140">
        <v>-1868.5233490000001</v>
      </c>
      <c r="Q140">
        <v>-2577.5478859999998</v>
      </c>
      <c r="R140">
        <v>-3396.6123600000001</v>
      </c>
      <c r="S140">
        <v>-3071.7521769999998</v>
      </c>
      <c r="T140">
        <v>-6228.0864929999998</v>
      </c>
      <c r="U140">
        <v>-3035.0807669999999</v>
      </c>
      <c r="V140">
        <v>-3572.5269370000001</v>
      </c>
      <c r="W140">
        <v>-3315.6374350000001</v>
      </c>
      <c r="X140">
        <v>-3010.406426</v>
      </c>
      <c r="Y140">
        <v>-2702.5622189999999</v>
      </c>
      <c r="Z140">
        <v>-2460.772293</v>
      </c>
      <c r="AA140">
        <v>-2184.6366039999998</v>
      </c>
      <c r="AB140">
        <v>-1847.9968739999999</v>
      </c>
      <c r="AC140">
        <v>-1446.885534</v>
      </c>
      <c r="AD140">
        <v>-983.71252660000005</v>
      </c>
      <c r="AE140">
        <v>-460.92123900000001</v>
      </c>
      <c r="AF140">
        <v>114.46223259999999</v>
      </c>
      <c r="AG140">
        <v>734.99666500000001</v>
      </c>
      <c r="AH140">
        <v>1392.786472</v>
      </c>
      <c r="AI140">
        <v>2079.5847800000001</v>
      </c>
      <c r="AJ140">
        <v>2783.3321249999999</v>
      </c>
      <c r="AK140">
        <v>3496.1589079999999</v>
      </c>
      <c r="AL140">
        <v>4207.7812219999996</v>
      </c>
      <c r="AM140">
        <v>4909.2662209999999</v>
      </c>
      <c r="AN140">
        <v>5590.7970679999999</v>
      </c>
      <c r="AO140">
        <v>6257.5920349999997</v>
      </c>
      <c r="AP140">
        <v>6890.5452690000002</v>
      </c>
      <c r="AQ140">
        <v>7481.006386</v>
      </c>
      <c r="AR140">
        <v>8027.4162850000002</v>
      </c>
      <c r="AS140">
        <v>8526.4034360000005</v>
      </c>
      <c r="AT140">
        <v>8977.4572430000007</v>
      </c>
      <c r="AU140">
        <v>9386.1570240000001</v>
      </c>
      <c r="AV140">
        <v>9754.3890169999995</v>
      </c>
      <c r="AW140">
        <v>10085.07739</v>
      </c>
      <c r="AX140">
        <v>10389.77346</v>
      </c>
    </row>
    <row r="141" spans="2:50" x14ac:dyDescent="0.25">
      <c r="B141" s="3"/>
      <c r="C141" t="s">
        <v>77</v>
      </c>
      <c r="D141">
        <v>0.96116878123798499</v>
      </c>
      <c r="E141">
        <v>0.98039215686274495</v>
      </c>
      <c r="F141">
        <v>0.9999997196</v>
      </c>
      <c r="G141">
        <v>1.01898227</v>
      </c>
      <c r="H141">
        <v>1.086230882</v>
      </c>
      <c r="I141">
        <v>1.0318831580000001</v>
      </c>
      <c r="J141">
        <v>1.0714341620000001</v>
      </c>
      <c r="K141">
        <v>1.137657452</v>
      </c>
      <c r="L141">
        <v>1.195360384</v>
      </c>
      <c r="M141">
        <v>1.2006378369999999</v>
      </c>
      <c r="N141">
        <v>1.194176758</v>
      </c>
      <c r="O141">
        <v>1.156581973</v>
      </c>
      <c r="P141">
        <v>1.1369057600000001</v>
      </c>
      <c r="Q141">
        <v>1.1907898770000001</v>
      </c>
      <c r="R141">
        <v>1.280248431</v>
      </c>
      <c r="S141">
        <v>1.3153838920000001</v>
      </c>
      <c r="T141">
        <v>1.302365642</v>
      </c>
      <c r="U141">
        <v>1.364375651</v>
      </c>
      <c r="V141">
        <v>1.4380620369999999</v>
      </c>
      <c r="W141">
        <v>1.5261894309999999</v>
      </c>
      <c r="X141">
        <v>1.6424638650000001</v>
      </c>
      <c r="Y141">
        <v>1.7746987460000001</v>
      </c>
      <c r="Z141">
        <v>1.817612351</v>
      </c>
      <c r="AA141">
        <v>1.859712679</v>
      </c>
      <c r="AB141">
        <v>1.9023957</v>
      </c>
      <c r="AC141">
        <v>1.9456886710000001</v>
      </c>
      <c r="AD141">
        <v>1.988117965</v>
      </c>
      <c r="AE141">
        <v>2.0211529580000001</v>
      </c>
      <c r="AF141">
        <v>2.0493634959999998</v>
      </c>
      <c r="AG141">
        <v>2.073523545</v>
      </c>
      <c r="AH141">
        <v>2.0943870429999998</v>
      </c>
      <c r="AI141">
        <v>2.1128838810000001</v>
      </c>
      <c r="AJ141">
        <v>2.1318288280000002</v>
      </c>
      <c r="AK141">
        <v>2.1500386159999998</v>
      </c>
      <c r="AL141">
        <v>2.1679481580000002</v>
      </c>
      <c r="AM141">
        <v>2.18544509</v>
      </c>
      <c r="AN141">
        <v>2.2026035130000001</v>
      </c>
      <c r="AO141">
        <v>2.2215620290000002</v>
      </c>
      <c r="AP141">
        <v>2.240902986</v>
      </c>
      <c r="AQ141">
        <v>2.2608479969999999</v>
      </c>
      <c r="AR141">
        <v>2.2818550790000001</v>
      </c>
      <c r="AS141">
        <v>2.30377623</v>
      </c>
      <c r="AT141">
        <v>2.328920648</v>
      </c>
      <c r="AU141">
        <v>2.3563977459999998</v>
      </c>
      <c r="AV141">
        <v>2.385619701</v>
      </c>
      <c r="AW141">
        <v>2.4166601769999998</v>
      </c>
      <c r="AX141">
        <v>2.4506751879999999</v>
      </c>
    </row>
    <row r="142" spans="2:50" x14ac:dyDescent="0.25">
      <c r="B142" s="3"/>
      <c r="C142" t="s">
        <v>78</v>
      </c>
      <c r="D142">
        <v>6240.0203969263302</v>
      </c>
      <c r="E142">
        <v>6340.2059427907698</v>
      </c>
      <c r="F142">
        <v>6442.0005350000001</v>
      </c>
      <c r="G142">
        <v>6545.1067519999997</v>
      </c>
      <c r="H142">
        <v>6525.4144809999998</v>
      </c>
      <c r="I142">
        <v>6669.5448850000002</v>
      </c>
      <c r="J142">
        <v>6683.9262849999996</v>
      </c>
      <c r="K142">
        <v>6633.4901849999997</v>
      </c>
      <c r="L142">
        <v>6562.7742459999999</v>
      </c>
      <c r="M142">
        <v>6536.3146649999999</v>
      </c>
      <c r="N142">
        <v>6521.422579</v>
      </c>
      <c r="O142">
        <v>6592.0797060000004</v>
      </c>
      <c r="P142">
        <v>6545.4197530000001</v>
      </c>
      <c r="Q142">
        <v>6286.8610660000004</v>
      </c>
      <c r="R142">
        <v>5919.5206779999999</v>
      </c>
      <c r="S142">
        <v>5574.2798970000003</v>
      </c>
      <c r="T142">
        <v>5273.3334080000004</v>
      </c>
      <c r="U142">
        <v>5071.4632419999998</v>
      </c>
      <c r="V142">
        <v>4933.368477</v>
      </c>
      <c r="W142">
        <v>4853.0219820000002</v>
      </c>
      <c r="X142">
        <v>4671.8326429999997</v>
      </c>
      <c r="Y142">
        <v>4443.7003830000003</v>
      </c>
      <c r="Z142">
        <v>4234.2704309999999</v>
      </c>
      <c r="AA142">
        <v>4048.323018</v>
      </c>
      <c r="AB142">
        <v>3884.0491440000001</v>
      </c>
      <c r="AC142">
        <v>3737.7563129999999</v>
      </c>
      <c r="AD142">
        <v>3606.9155740000001</v>
      </c>
      <c r="AE142">
        <v>3605.4850740000002</v>
      </c>
      <c r="AF142">
        <v>3604.0545750000001</v>
      </c>
      <c r="AG142">
        <v>3602.6240750000002</v>
      </c>
      <c r="AH142">
        <v>3601.1935749999998</v>
      </c>
      <c r="AI142">
        <v>3599.7630749999998</v>
      </c>
      <c r="AJ142">
        <v>3598.3325759999998</v>
      </c>
      <c r="AK142">
        <v>3596.9020759999999</v>
      </c>
      <c r="AL142">
        <v>3595.4715759999999</v>
      </c>
      <c r="AM142">
        <v>3594.041076</v>
      </c>
      <c r="AN142">
        <v>3592.6105769999999</v>
      </c>
      <c r="AO142">
        <v>3591.180077</v>
      </c>
      <c r="AP142">
        <v>3589.749577</v>
      </c>
      <c r="AQ142">
        <v>3588.3190770000001</v>
      </c>
      <c r="AR142">
        <v>3586.8885780000001</v>
      </c>
      <c r="AS142">
        <v>3585.4580780000001</v>
      </c>
      <c r="AT142">
        <v>3584.0275780000002</v>
      </c>
      <c r="AU142">
        <v>3582.5970779999998</v>
      </c>
      <c r="AV142">
        <v>3581.1665790000002</v>
      </c>
      <c r="AW142">
        <v>3579.7360789999998</v>
      </c>
      <c r="AX142">
        <v>3578.3055789999999</v>
      </c>
    </row>
    <row r="143" spans="2:50" x14ac:dyDescent="0.25">
      <c r="B143" s="3"/>
      <c r="C143" t="s">
        <v>79</v>
      </c>
      <c r="D143">
        <v>0.96116878123798499</v>
      </c>
      <c r="E143">
        <v>0.98039215686274495</v>
      </c>
      <c r="F143">
        <v>1.0000000579999999</v>
      </c>
      <c r="G143">
        <v>1.0223079770000001</v>
      </c>
      <c r="H143">
        <v>1.0447937389999999</v>
      </c>
      <c r="I143">
        <v>1.0542022069999999</v>
      </c>
      <c r="J143">
        <v>1.0726660450000001</v>
      </c>
      <c r="K143">
        <v>1.0896185359999999</v>
      </c>
      <c r="L143">
        <v>1.1050956110000001</v>
      </c>
      <c r="M143">
        <v>1.1191610279999999</v>
      </c>
      <c r="N143">
        <v>1.133861469</v>
      </c>
      <c r="O143">
        <v>1.1515015820000001</v>
      </c>
      <c r="P143">
        <v>1.167375582</v>
      </c>
      <c r="Q143">
        <v>1.1859437559999999</v>
      </c>
      <c r="R143">
        <v>1.2094279240000001</v>
      </c>
      <c r="S143">
        <v>1.2375545619999999</v>
      </c>
      <c r="T143">
        <v>1.268537724</v>
      </c>
      <c r="U143">
        <v>1.3052394970000001</v>
      </c>
      <c r="V143">
        <v>1.3472565080000001</v>
      </c>
      <c r="W143">
        <v>1.3945143710000001</v>
      </c>
      <c r="X143">
        <v>1.4456154649999999</v>
      </c>
      <c r="Y143">
        <v>1.499919695</v>
      </c>
      <c r="Z143">
        <v>1.553462576</v>
      </c>
      <c r="AA143">
        <v>1.605681565</v>
      </c>
      <c r="AB143">
        <v>1.6554089830000001</v>
      </c>
      <c r="AC143">
        <v>1.702044281</v>
      </c>
      <c r="AD143">
        <v>1.745343504</v>
      </c>
      <c r="AE143">
        <v>1.7858479110000001</v>
      </c>
      <c r="AF143">
        <v>1.8235588979999999</v>
      </c>
      <c r="AG143">
        <v>1.858862274</v>
      </c>
      <c r="AH143">
        <v>1.892170524</v>
      </c>
      <c r="AI143">
        <v>1.9240470789999999</v>
      </c>
      <c r="AJ143">
        <v>1.9546137779999999</v>
      </c>
      <c r="AK143">
        <v>1.984071328</v>
      </c>
      <c r="AL143">
        <v>2.013078245</v>
      </c>
      <c r="AM143">
        <v>2.041779945</v>
      </c>
      <c r="AN143">
        <v>2.070345127</v>
      </c>
      <c r="AO143">
        <v>2.0989907099999998</v>
      </c>
      <c r="AP143">
        <v>2.1278295219999999</v>
      </c>
      <c r="AQ143">
        <v>2.1572285789999999</v>
      </c>
      <c r="AR143">
        <v>2.1876457610000002</v>
      </c>
      <c r="AS143">
        <v>2.219122992</v>
      </c>
      <c r="AT143">
        <v>2.2519789819999998</v>
      </c>
      <c r="AU143">
        <v>2.2864392800000002</v>
      </c>
      <c r="AV143">
        <v>2.3225411149999999</v>
      </c>
      <c r="AW143">
        <v>2.3604424060000002</v>
      </c>
      <c r="AX143">
        <v>2.400896618</v>
      </c>
    </row>
    <row r="144" spans="2:50" x14ac:dyDescent="0.25">
      <c r="B144" s="3"/>
      <c r="C144" t="s">
        <v>80</v>
      </c>
      <c r="D144">
        <v>82435.687031980502</v>
      </c>
      <c r="E144">
        <v>83759.218651857402</v>
      </c>
      <c r="F144">
        <v>85104</v>
      </c>
      <c r="G144">
        <v>87701.165720000005</v>
      </c>
      <c r="H144">
        <v>87361.520759999999</v>
      </c>
      <c r="I144">
        <v>81268.349130000002</v>
      </c>
      <c r="J144">
        <v>83797.602190000005</v>
      </c>
      <c r="K144">
        <v>85023.130290000001</v>
      </c>
      <c r="L144">
        <v>84621.969270000001</v>
      </c>
      <c r="M144">
        <v>84801.395820000005</v>
      </c>
      <c r="N144">
        <v>85920.430040000007</v>
      </c>
      <c r="O144">
        <v>87902.299570000003</v>
      </c>
      <c r="P144">
        <v>91029.080839999995</v>
      </c>
      <c r="Q144">
        <v>94271.005229999995</v>
      </c>
      <c r="R144">
        <v>97632.494059999997</v>
      </c>
      <c r="S144">
        <v>101118.2331</v>
      </c>
      <c r="T144">
        <v>102881.1884</v>
      </c>
      <c r="U144">
        <v>104574.7306</v>
      </c>
      <c r="V144">
        <v>106165.8533</v>
      </c>
      <c r="W144">
        <v>107953.319</v>
      </c>
      <c r="X144">
        <v>109588.5389</v>
      </c>
      <c r="Y144">
        <v>110936.0674</v>
      </c>
      <c r="Z144">
        <v>112156.54519999999</v>
      </c>
      <c r="AA144">
        <v>113355.33130000001</v>
      </c>
      <c r="AB144">
        <v>114565.1759</v>
      </c>
      <c r="AC144">
        <v>115784.6764</v>
      </c>
      <c r="AD144">
        <v>117026.0422</v>
      </c>
      <c r="AE144">
        <v>118308.52710000001</v>
      </c>
      <c r="AF144">
        <v>119625.7571</v>
      </c>
      <c r="AG144">
        <v>120988.63800000001</v>
      </c>
      <c r="AH144">
        <v>122413.58070000001</v>
      </c>
      <c r="AI144">
        <v>123920.1565</v>
      </c>
      <c r="AJ144">
        <v>125522.5287</v>
      </c>
      <c r="AK144">
        <v>127241.41680000001</v>
      </c>
      <c r="AL144">
        <v>129048.25199999999</v>
      </c>
      <c r="AM144">
        <v>130929.7182</v>
      </c>
      <c r="AN144">
        <v>132869.96119999999</v>
      </c>
      <c r="AO144">
        <v>134873.53909999999</v>
      </c>
      <c r="AP144">
        <v>136938.06969999999</v>
      </c>
      <c r="AQ144">
        <v>139036.1703</v>
      </c>
      <c r="AR144">
        <v>141152.82399999999</v>
      </c>
      <c r="AS144">
        <v>143275.31940000001</v>
      </c>
      <c r="AT144">
        <v>145405.53599999999</v>
      </c>
      <c r="AU144">
        <v>147548.0245</v>
      </c>
      <c r="AV144">
        <v>149710.7788</v>
      </c>
      <c r="AW144">
        <v>151894.46840000001</v>
      </c>
      <c r="AX144">
        <v>154104.33929999999</v>
      </c>
    </row>
    <row r="145" spans="2:50" x14ac:dyDescent="0.25">
      <c r="B145" s="3"/>
      <c r="C145" t="s">
        <v>81</v>
      </c>
      <c r="D145">
        <v>0.96116878123798499</v>
      </c>
      <c r="E145">
        <v>0.98039215686274495</v>
      </c>
      <c r="F145">
        <v>1.000000013</v>
      </c>
      <c r="G145">
        <v>1.0235259699999999</v>
      </c>
      <c r="H145">
        <v>1.046983929</v>
      </c>
      <c r="I145">
        <v>1.0559860560000001</v>
      </c>
      <c r="J145">
        <v>1.067281876</v>
      </c>
      <c r="K145">
        <v>1.0758055280000001</v>
      </c>
      <c r="L145">
        <v>1.081436262</v>
      </c>
      <c r="M145">
        <v>1.0862360849999999</v>
      </c>
      <c r="N145">
        <v>1.0911848369999999</v>
      </c>
      <c r="O145">
        <v>1.097647893</v>
      </c>
      <c r="P145">
        <v>1.105447874</v>
      </c>
      <c r="Q145">
        <v>1.117886921</v>
      </c>
      <c r="R145">
        <v>1.137601547</v>
      </c>
      <c r="S145">
        <v>1.1688120390000001</v>
      </c>
      <c r="T145">
        <v>1.206632052</v>
      </c>
      <c r="U145">
        <v>1.252406726</v>
      </c>
      <c r="V145">
        <v>1.304509825</v>
      </c>
      <c r="W145">
        <v>1.3604929100000001</v>
      </c>
      <c r="X145">
        <v>1.4216508859999999</v>
      </c>
      <c r="Y145">
        <v>1.4861921650000001</v>
      </c>
      <c r="Z145">
        <v>1.5500958060000001</v>
      </c>
      <c r="AA145">
        <v>1.6110773</v>
      </c>
      <c r="AB145">
        <v>1.667746156</v>
      </c>
      <c r="AC145">
        <v>1.7196529570000001</v>
      </c>
      <c r="AD145">
        <v>1.76671935</v>
      </c>
      <c r="AE145">
        <v>1.80960353</v>
      </c>
      <c r="AF145">
        <v>1.8488586579999999</v>
      </c>
      <c r="AG145">
        <v>1.885019695</v>
      </c>
      <c r="AH145">
        <v>1.918547993</v>
      </c>
      <c r="AI145">
        <v>1.949927382</v>
      </c>
      <c r="AJ145">
        <v>1.9794378050000001</v>
      </c>
      <c r="AK145">
        <v>2.0071652090000001</v>
      </c>
      <c r="AL145">
        <v>2.0336520349999998</v>
      </c>
      <c r="AM145">
        <v>2.0591628059999998</v>
      </c>
      <c r="AN145">
        <v>2.0840115460000002</v>
      </c>
      <c r="AO145">
        <v>2.108450656</v>
      </c>
      <c r="AP145">
        <v>2.1327671800000001</v>
      </c>
      <c r="AQ145">
        <v>2.1574702069999998</v>
      </c>
      <c r="AR145">
        <v>2.183054168</v>
      </c>
      <c r="AS145">
        <v>2.2099042029999998</v>
      </c>
      <c r="AT145">
        <v>2.2383566090000002</v>
      </c>
      <c r="AU145">
        <v>2.2687306500000002</v>
      </c>
      <c r="AV145">
        <v>2.301202183</v>
      </c>
      <c r="AW145">
        <v>2.3359296540000001</v>
      </c>
      <c r="AX145">
        <v>2.373214843</v>
      </c>
    </row>
    <row r="146" spans="2:50" x14ac:dyDescent="0.25">
      <c r="B146" s="3"/>
      <c r="C146" t="s">
        <v>82</v>
      </c>
      <c r="D146">
        <v>7392.7096661505402</v>
      </c>
      <c r="E146">
        <v>7511.4020110802803</v>
      </c>
      <c r="F146">
        <v>7631.9999930000004</v>
      </c>
      <c r="G146">
        <v>7748.92004</v>
      </c>
      <c r="H146">
        <v>7799.8052049999997</v>
      </c>
      <c r="I146">
        <v>7898.5514480000002</v>
      </c>
      <c r="J146">
        <v>7991.0491940000002</v>
      </c>
      <c r="K146">
        <v>8099.5579399999997</v>
      </c>
      <c r="L146">
        <v>8227.2290290000001</v>
      </c>
      <c r="M146">
        <v>8351.7251579999902</v>
      </c>
      <c r="N146">
        <v>8429.6111299999902</v>
      </c>
      <c r="O146">
        <v>8516.7030489999997</v>
      </c>
      <c r="P146">
        <v>8696.5538180000003</v>
      </c>
      <c r="Q146">
        <v>8880.3572000000004</v>
      </c>
      <c r="R146">
        <v>9067.8572860000004</v>
      </c>
      <c r="S146">
        <v>9258.6287470000007</v>
      </c>
      <c r="T146">
        <v>9410.1847240000006</v>
      </c>
      <c r="U146">
        <v>9551.4086810000008</v>
      </c>
      <c r="V146">
        <v>9681.7235430000001</v>
      </c>
      <c r="W146">
        <v>9831.7882969999901</v>
      </c>
      <c r="X146">
        <v>9966.9304200000006</v>
      </c>
      <c r="Y146">
        <v>10075.52001</v>
      </c>
      <c r="Z146">
        <v>10173.40336</v>
      </c>
      <c r="AA146">
        <v>10271.23006</v>
      </c>
      <c r="AB146">
        <v>10372.122950000001</v>
      </c>
      <c r="AC146">
        <v>10475.60679</v>
      </c>
      <c r="AD146">
        <v>10582.54392</v>
      </c>
      <c r="AE146">
        <v>10694.67742</v>
      </c>
      <c r="AF146">
        <v>10810.94498</v>
      </c>
      <c r="AG146">
        <v>10932.147349999999</v>
      </c>
      <c r="AH146">
        <v>11059.733270000001</v>
      </c>
      <c r="AI146">
        <v>11195.509410000001</v>
      </c>
      <c r="AJ146">
        <v>11340.729939999999</v>
      </c>
      <c r="AK146">
        <v>11497.31803</v>
      </c>
      <c r="AL146">
        <v>11662.536050000001</v>
      </c>
      <c r="AM146">
        <v>11835.128930000001</v>
      </c>
      <c r="AN146">
        <v>12013.530650000001</v>
      </c>
      <c r="AO146">
        <v>12198.10469</v>
      </c>
      <c r="AP146">
        <v>12388.523209999999</v>
      </c>
      <c r="AQ146">
        <v>12582.08376</v>
      </c>
      <c r="AR146">
        <v>12777.347089999999</v>
      </c>
      <c r="AS146">
        <v>12973.000340000001</v>
      </c>
      <c r="AT146">
        <v>13169.181339999999</v>
      </c>
      <c r="AU146">
        <v>13366.25158</v>
      </c>
      <c r="AV146">
        <v>13564.87732</v>
      </c>
      <c r="AW146">
        <v>13765.068579999999</v>
      </c>
      <c r="AX146">
        <v>13967.502</v>
      </c>
    </row>
    <row r="147" spans="2:50" x14ac:dyDescent="0.25">
      <c r="B147" s="3"/>
      <c r="C147" t="s">
        <v>97</v>
      </c>
      <c r="D147">
        <v>0.96116878123798499</v>
      </c>
      <c r="E147">
        <v>0.98039215686274495</v>
      </c>
      <c r="F147">
        <v>1.0000000259999999</v>
      </c>
      <c r="G147">
        <v>1.021821995</v>
      </c>
      <c r="H147">
        <v>1.0437198679999999</v>
      </c>
      <c r="I147">
        <v>1.052058935</v>
      </c>
      <c r="J147">
        <v>1.082088078</v>
      </c>
      <c r="K147">
        <v>1.1151599649999999</v>
      </c>
      <c r="L147">
        <v>1.1409492219999999</v>
      </c>
      <c r="M147">
        <v>1.1623708319999999</v>
      </c>
      <c r="N147">
        <v>1.1893271080000001</v>
      </c>
      <c r="O147">
        <v>1.2239465169999999</v>
      </c>
      <c r="P147">
        <v>1.2533817460000001</v>
      </c>
      <c r="Q147">
        <v>1.2810745859999999</v>
      </c>
      <c r="R147">
        <v>1.3084014589999999</v>
      </c>
      <c r="S147">
        <v>1.3354452139999999</v>
      </c>
      <c r="T147">
        <v>1.366665834</v>
      </c>
      <c r="U147">
        <v>1.3935604210000001</v>
      </c>
      <c r="V147">
        <v>1.4238003640000001</v>
      </c>
      <c r="W147">
        <v>1.4680650639999999</v>
      </c>
      <c r="X147">
        <v>1.5161650470000001</v>
      </c>
      <c r="Y147">
        <v>1.56810451</v>
      </c>
      <c r="Z147">
        <v>1.6173330459999999</v>
      </c>
      <c r="AA147">
        <v>1.6684784050000001</v>
      </c>
      <c r="AB147">
        <v>1.7195387499999999</v>
      </c>
      <c r="AC147">
        <v>1.7687230270000001</v>
      </c>
      <c r="AD147">
        <v>1.815267792</v>
      </c>
      <c r="AE147">
        <v>1.8598066790000001</v>
      </c>
      <c r="AF147">
        <v>1.9006736399999999</v>
      </c>
      <c r="AG147">
        <v>1.9379551690000001</v>
      </c>
      <c r="AH147">
        <v>1.9720708819999999</v>
      </c>
      <c r="AI147">
        <v>2.0046917460000002</v>
      </c>
      <c r="AJ147">
        <v>2.034441878</v>
      </c>
      <c r="AK147">
        <v>2.0620513630000001</v>
      </c>
      <c r="AL147">
        <v>2.0901389469999998</v>
      </c>
      <c r="AM147">
        <v>2.118240524</v>
      </c>
      <c r="AN147">
        <v>2.146142158</v>
      </c>
      <c r="AO147">
        <v>2.1749200580000001</v>
      </c>
      <c r="AP147">
        <v>2.2036982169999999</v>
      </c>
      <c r="AQ147">
        <v>2.2331664510000002</v>
      </c>
      <c r="AR147">
        <v>2.264788663</v>
      </c>
      <c r="AS147">
        <v>2.296927825</v>
      </c>
      <c r="AT147">
        <v>2.3303468710000002</v>
      </c>
      <c r="AU147">
        <v>2.3655274130000001</v>
      </c>
      <c r="AV147">
        <v>2.4017029980000002</v>
      </c>
      <c r="AW147">
        <v>2.439242111</v>
      </c>
      <c r="AX147">
        <v>2.4829796499999999</v>
      </c>
    </row>
    <row r="148" spans="2:50" x14ac:dyDescent="0.25">
      <c r="B148" s="3"/>
      <c r="C148" t="s">
        <v>98</v>
      </c>
      <c r="D148">
        <v>58700.943196853899</v>
      </c>
      <c r="E148">
        <v>59643.405827237402</v>
      </c>
      <c r="F148">
        <v>60601</v>
      </c>
      <c r="G148">
        <v>61569.982000000004</v>
      </c>
      <c r="H148">
        <v>60512.819669999997</v>
      </c>
      <c r="I148">
        <v>62405.892019999999</v>
      </c>
      <c r="J148">
        <v>62046.793510000003</v>
      </c>
      <c r="K148">
        <v>58826.593840000001</v>
      </c>
      <c r="L148">
        <v>60454.486380000002</v>
      </c>
      <c r="M148">
        <v>59410.933839999998</v>
      </c>
      <c r="N148">
        <v>56766.53469</v>
      </c>
      <c r="O148">
        <v>55131.154569999999</v>
      </c>
      <c r="P148">
        <v>57687.928910000002</v>
      </c>
      <c r="Q148">
        <v>60363.276769999997</v>
      </c>
      <c r="R148">
        <v>63162.69713</v>
      </c>
      <c r="S148">
        <v>66091.944019999995</v>
      </c>
      <c r="T148">
        <v>67297.386790000004</v>
      </c>
      <c r="U148">
        <v>68449.827749999997</v>
      </c>
      <c r="V148">
        <v>69553.059460000004</v>
      </c>
      <c r="W148">
        <v>70729.082120000006</v>
      </c>
      <c r="X148">
        <v>74349.997480000005</v>
      </c>
      <c r="Y148">
        <v>75392.149590000001</v>
      </c>
      <c r="Z148">
        <v>76309.910269999906</v>
      </c>
      <c r="AA148">
        <v>77171.529590000006</v>
      </c>
      <c r="AB148">
        <v>78018.200169999996</v>
      </c>
      <c r="AC148">
        <v>78864.391680000001</v>
      </c>
      <c r="AD148">
        <v>79720.72524</v>
      </c>
      <c r="AE148">
        <v>80600.240160000001</v>
      </c>
      <c r="AF148">
        <v>81503.805869999997</v>
      </c>
      <c r="AG148">
        <v>82436.035579999996</v>
      </c>
      <c r="AH148">
        <v>83406.140729999999</v>
      </c>
      <c r="AI148">
        <v>84426.785529999906</v>
      </c>
      <c r="AJ148">
        <v>85510.003140000001</v>
      </c>
      <c r="AK148">
        <v>86671.771840000001</v>
      </c>
      <c r="AL148">
        <v>87906.657850000003</v>
      </c>
      <c r="AM148">
        <v>89207.745970000004</v>
      </c>
      <c r="AN148">
        <v>90566.447690000001</v>
      </c>
      <c r="AO148">
        <v>91982.273920000007</v>
      </c>
      <c r="AP148">
        <v>93454.896110000001</v>
      </c>
      <c r="AQ148">
        <v>94971.728659999906</v>
      </c>
      <c r="AR148">
        <v>96520.261689999999</v>
      </c>
      <c r="AS148">
        <v>98088.635580000002</v>
      </c>
      <c r="AT148">
        <v>99671.58683</v>
      </c>
      <c r="AU148">
        <v>101267.44530000001</v>
      </c>
      <c r="AV148">
        <v>102877.683</v>
      </c>
      <c r="AW148">
        <v>104501.8324</v>
      </c>
      <c r="AX148">
        <v>106139.6308</v>
      </c>
    </row>
    <row r="149" spans="2:50" x14ac:dyDescent="0.25">
      <c r="B149" s="3"/>
      <c r="C149" t="s">
        <v>99</v>
      </c>
      <c r="D149">
        <v>0.96116878123798499</v>
      </c>
      <c r="E149">
        <v>0.98039215686274495</v>
      </c>
      <c r="F149">
        <v>1.000000046</v>
      </c>
      <c r="G149">
        <v>1.023265605</v>
      </c>
      <c r="H149">
        <v>1.0462610919999999</v>
      </c>
      <c r="I149">
        <v>1.055129309</v>
      </c>
      <c r="J149">
        <v>1.0678137240000001</v>
      </c>
      <c r="K149">
        <v>1.0778470979999999</v>
      </c>
      <c r="L149">
        <v>1.085590619</v>
      </c>
      <c r="M149">
        <v>1.092394522</v>
      </c>
      <c r="N149">
        <v>1.0994677589999999</v>
      </c>
      <c r="O149">
        <v>1.108228518</v>
      </c>
      <c r="P149">
        <v>1.117607488</v>
      </c>
      <c r="Q149">
        <v>1.131213279</v>
      </c>
      <c r="R149">
        <v>1.1516389119999999</v>
      </c>
      <c r="S149">
        <v>1.181952836</v>
      </c>
      <c r="T149">
        <v>1.2179119199999999</v>
      </c>
      <c r="U149">
        <v>1.261626704</v>
      </c>
      <c r="V149">
        <v>1.3115462659999999</v>
      </c>
      <c r="W149">
        <v>1.365519661</v>
      </c>
      <c r="X149">
        <v>1.424340589</v>
      </c>
      <c r="Y149">
        <v>1.48650642</v>
      </c>
      <c r="Z149">
        <v>1.5481166660000001</v>
      </c>
      <c r="AA149">
        <v>1.6071561050000001</v>
      </c>
      <c r="AB149">
        <v>1.662280344</v>
      </c>
      <c r="AC149">
        <v>1.7129945959999999</v>
      </c>
      <c r="AD149">
        <v>1.7591740360000001</v>
      </c>
      <c r="AE149">
        <v>1.801442588</v>
      </c>
      <c r="AF149">
        <v>1.8402491999999999</v>
      </c>
      <c r="AG149">
        <v>1.8761052979999999</v>
      </c>
      <c r="AH149">
        <v>1.90946908</v>
      </c>
      <c r="AI149">
        <v>1.940824836</v>
      </c>
      <c r="AJ149">
        <v>1.9704586639999999</v>
      </c>
      <c r="AK149">
        <v>1.9984795019999999</v>
      </c>
      <c r="AL149">
        <v>2.0254160159999999</v>
      </c>
      <c r="AM149">
        <v>2.051525512</v>
      </c>
      <c r="AN149">
        <v>2.0770993099999999</v>
      </c>
      <c r="AO149">
        <v>2.102366935</v>
      </c>
      <c r="AP149">
        <v>2.1275963729999998</v>
      </c>
      <c r="AQ149">
        <v>2.1532526139999999</v>
      </c>
      <c r="AR149">
        <v>2.1797955830000002</v>
      </c>
      <c r="AS149">
        <v>2.2075701269999999</v>
      </c>
      <c r="AT149">
        <v>2.2368966530000001</v>
      </c>
      <c r="AU149">
        <v>2.268064335</v>
      </c>
      <c r="AV149">
        <v>2.301237934</v>
      </c>
      <c r="AW149">
        <v>2.3365722729999998</v>
      </c>
      <c r="AX149">
        <v>2.3743766590000002</v>
      </c>
    </row>
    <row r="150" spans="2:50" x14ac:dyDescent="0.25">
      <c r="B150" s="3"/>
      <c r="C150" t="s">
        <v>100</v>
      </c>
      <c r="D150">
        <v>432309.81422064803</v>
      </c>
      <c r="E150">
        <v>439250.68812253198</v>
      </c>
      <c r="F150">
        <v>446302.99939999997</v>
      </c>
      <c r="G150">
        <v>454275.41230000003</v>
      </c>
      <c r="H150">
        <v>461711.30170000001</v>
      </c>
      <c r="I150">
        <v>472223.82270000002</v>
      </c>
      <c r="J150">
        <v>479650.90980000002</v>
      </c>
      <c r="K150">
        <v>484550.853</v>
      </c>
      <c r="L150">
        <v>493516.58880000003</v>
      </c>
      <c r="M150">
        <v>502012.94689999998</v>
      </c>
      <c r="N150">
        <v>508639.5919</v>
      </c>
      <c r="O150">
        <v>514743.39120000001</v>
      </c>
      <c r="P150">
        <v>523859.46100000001</v>
      </c>
      <c r="Q150">
        <v>533152.44990000001</v>
      </c>
      <c r="R150">
        <v>542626.19059999997</v>
      </c>
      <c r="S150">
        <v>552284.60869999998</v>
      </c>
      <c r="T150">
        <v>560123.53830000001</v>
      </c>
      <c r="U150">
        <v>567656.21750000003</v>
      </c>
      <c r="V150">
        <v>575025.34250000003</v>
      </c>
      <c r="W150">
        <v>583810.55229999998</v>
      </c>
      <c r="X150">
        <v>592122.61259999999</v>
      </c>
      <c r="Y150">
        <v>598871.25930000003</v>
      </c>
      <c r="Z150">
        <v>604972.09880000004</v>
      </c>
      <c r="AA150">
        <v>610857.90330000001</v>
      </c>
      <c r="AB150">
        <v>616779.61210000003</v>
      </c>
      <c r="AC150">
        <v>622726.67500000005</v>
      </c>
      <c r="AD150">
        <v>628774.22759999998</v>
      </c>
      <c r="AE150">
        <v>635040.65390000003</v>
      </c>
      <c r="AF150">
        <v>641530.44400000002</v>
      </c>
      <c r="AG150">
        <v>648311.40639999998</v>
      </c>
      <c r="AH150">
        <v>655499.47169999999</v>
      </c>
      <c r="AI150">
        <v>663216.78200000001</v>
      </c>
      <c r="AJ150">
        <v>671569.49129999999</v>
      </c>
      <c r="AK150">
        <v>680669.3702</v>
      </c>
      <c r="AL150">
        <v>690320.45380000002</v>
      </c>
      <c r="AM150">
        <v>700438.58420000004</v>
      </c>
      <c r="AN150">
        <v>710913.53659999999</v>
      </c>
      <c r="AO150">
        <v>721758.78399999999</v>
      </c>
      <c r="AP150">
        <v>732949.31709999999</v>
      </c>
      <c r="AQ150">
        <v>744308.50950000004</v>
      </c>
      <c r="AR150">
        <v>755735.97560000001</v>
      </c>
      <c r="AS150">
        <v>767166.00840000005</v>
      </c>
      <c r="AT150">
        <v>778601.0135</v>
      </c>
      <c r="AU150">
        <v>790076.12320000003</v>
      </c>
      <c r="AV150">
        <v>801640.11210000003</v>
      </c>
      <c r="AW150">
        <v>813292.83790000004</v>
      </c>
      <c r="AX150">
        <v>825040.15119999996</v>
      </c>
    </row>
    <row r="151" spans="2:50" x14ac:dyDescent="0.25">
      <c r="B151" s="3"/>
      <c r="C151" t="s">
        <v>101</v>
      </c>
      <c r="D151">
        <v>0.96116878123798499</v>
      </c>
      <c r="E151">
        <v>0.98039215686274495</v>
      </c>
      <c r="F151">
        <v>1.000000013</v>
      </c>
      <c r="G151">
        <v>1.0235259699999999</v>
      </c>
      <c r="H151">
        <v>1.046983929</v>
      </c>
      <c r="I151">
        <v>1.0559860560000001</v>
      </c>
      <c r="J151">
        <v>1.067281876</v>
      </c>
      <c r="K151">
        <v>1.0758055280000001</v>
      </c>
      <c r="L151">
        <v>1.081436262</v>
      </c>
      <c r="M151">
        <v>1.0862360849999999</v>
      </c>
      <c r="N151">
        <v>1.0911848369999999</v>
      </c>
      <c r="O151">
        <v>1.097647893</v>
      </c>
      <c r="P151">
        <v>1.105447874</v>
      </c>
      <c r="Q151">
        <v>1.117886921</v>
      </c>
      <c r="R151">
        <v>1.137601547</v>
      </c>
      <c r="S151">
        <v>1.1688120390000001</v>
      </c>
      <c r="T151">
        <v>1.206632052</v>
      </c>
      <c r="U151">
        <v>1.252406726</v>
      </c>
      <c r="V151">
        <v>1.304509825</v>
      </c>
      <c r="W151">
        <v>1.3604929100000001</v>
      </c>
      <c r="X151">
        <v>1.4216508859999999</v>
      </c>
      <c r="Y151">
        <v>1.4861921650000001</v>
      </c>
      <c r="Z151">
        <v>1.5500958060000001</v>
      </c>
      <c r="AA151">
        <v>1.6110773</v>
      </c>
      <c r="AB151">
        <v>1.667746156</v>
      </c>
      <c r="AC151">
        <v>1.7196529570000001</v>
      </c>
      <c r="AD151">
        <v>1.76671935</v>
      </c>
      <c r="AE151">
        <v>1.80960353</v>
      </c>
      <c r="AF151">
        <v>1.8488586579999999</v>
      </c>
      <c r="AG151">
        <v>1.885019695</v>
      </c>
      <c r="AH151">
        <v>1.918547993</v>
      </c>
      <c r="AI151">
        <v>1.949927382</v>
      </c>
      <c r="AJ151">
        <v>1.9794378050000001</v>
      </c>
      <c r="AK151">
        <v>2.0071652090000001</v>
      </c>
      <c r="AL151">
        <v>2.0336520349999998</v>
      </c>
      <c r="AM151">
        <v>2.0591628059999998</v>
      </c>
      <c r="AN151">
        <v>2.0840115460000002</v>
      </c>
      <c r="AO151">
        <v>2.108450656</v>
      </c>
      <c r="AP151">
        <v>2.1327671800000001</v>
      </c>
      <c r="AQ151">
        <v>2.1574702069999998</v>
      </c>
      <c r="AR151">
        <v>2.183054168</v>
      </c>
      <c r="AS151">
        <v>2.2099042029999998</v>
      </c>
      <c r="AT151">
        <v>2.2383566090000002</v>
      </c>
      <c r="AU151">
        <v>2.2687306500000002</v>
      </c>
      <c r="AV151">
        <v>2.301202183</v>
      </c>
      <c r="AW151">
        <v>2.3359296540000001</v>
      </c>
      <c r="AX151">
        <v>2.373214843</v>
      </c>
    </row>
    <row r="152" spans="2:50" x14ac:dyDescent="0.25">
      <c r="B152" s="3"/>
      <c r="C152" t="s">
        <v>102</v>
      </c>
      <c r="D152">
        <v>320343.00302829902</v>
      </c>
      <c r="E152">
        <v>325486.21355979802</v>
      </c>
      <c r="F152">
        <v>330712</v>
      </c>
      <c r="G152">
        <v>335478.7622</v>
      </c>
      <c r="H152">
        <v>338000.78909999999</v>
      </c>
      <c r="I152">
        <v>345271.98979999998</v>
      </c>
      <c r="J152">
        <v>348320.5638</v>
      </c>
      <c r="K152">
        <v>351506.9277</v>
      </c>
      <c r="L152">
        <v>356867.2242</v>
      </c>
      <c r="M152">
        <v>360994.64600000001</v>
      </c>
      <c r="N152">
        <v>364152.20770000003</v>
      </c>
      <c r="O152">
        <v>367564.71059999999</v>
      </c>
      <c r="P152">
        <v>374090.3014</v>
      </c>
      <c r="Q152">
        <v>380731.74479999999</v>
      </c>
      <c r="R152">
        <v>387491.09769999998</v>
      </c>
      <c r="S152">
        <v>394370.45329999999</v>
      </c>
      <c r="T152">
        <v>399968.00640000001</v>
      </c>
      <c r="U152">
        <v>405346.8751</v>
      </c>
      <c r="V152">
        <v>410608.95419999998</v>
      </c>
      <c r="W152">
        <v>416882.21879999997</v>
      </c>
      <c r="X152">
        <v>422817.62099999998</v>
      </c>
      <c r="Y152">
        <v>427636.63459999999</v>
      </c>
      <c r="Z152">
        <v>431993.06780000002</v>
      </c>
      <c r="AA152">
        <v>436195.95059999998</v>
      </c>
      <c r="AB152">
        <v>440424.47169999999</v>
      </c>
      <c r="AC152">
        <v>444671.09740000003</v>
      </c>
      <c r="AD152">
        <v>448989.48</v>
      </c>
      <c r="AE152">
        <v>453464.15389999998</v>
      </c>
      <c r="AF152">
        <v>458098.32549999998</v>
      </c>
      <c r="AG152">
        <v>462940.41470000002</v>
      </c>
      <c r="AH152">
        <v>468073.20449999999</v>
      </c>
      <c r="AI152">
        <v>473583.91279999999</v>
      </c>
      <c r="AJ152">
        <v>479548.34120000002</v>
      </c>
      <c r="AK152">
        <v>486046.30200000003</v>
      </c>
      <c r="AL152">
        <v>492937.86200000002</v>
      </c>
      <c r="AM152">
        <v>500162.92670000001</v>
      </c>
      <c r="AN152">
        <v>507642.78779999999</v>
      </c>
      <c r="AO152">
        <v>515387.06579999998</v>
      </c>
      <c r="AP152">
        <v>523377.90240000002</v>
      </c>
      <c r="AQ152">
        <v>531489.17370000004</v>
      </c>
      <c r="AR152">
        <v>539649.19739999995</v>
      </c>
      <c r="AS152">
        <v>547811.05379999999</v>
      </c>
      <c r="AT152">
        <v>555976.4608</v>
      </c>
      <c r="AU152">
        <v>564170.50529999996</v>
      </c>
      <c r="AV152">
        <v>572428.01599999995</v>
      </c>
      <c r="AW152">
        <v>580748.89099999995</v>
      </c>
      <c r="AX152">
        <v>589137.30830000003</v>
      </c>
    </row>
    <row r="153" spans="2:50" x14ac:dyDescent="0.25">
      <c r="B153" s="3"/>
      <c r="C153" t="s">
        <v>103</v>
      </c>
      <c r="D153">
        <v>0.96116878123798499</v>
      </c>
      <c r="E153">
        <v>0.98039215686274495</v>
      </c>
      <c r="F153">
        <v>1</v>
      </c>
      <c r="G153">
        <v>1.02</v>
      </c>
      <c r="H153">
        <v>1.0404</v>
      </c>
      <c r="I153">
        <v>1.0612079999999999</v>
      </c>
      <c r="J153">
        <v>1.08243216</v>
      </c>
      <c r="K153">
        <v>1.104080803</v>
      </c>
      <c r="L153">
        <v>1.1261624189999999</v>
      </c>
      <c r="M153">
        <v>1.1486856679999999</v>
      </c>
      <c r="N153">
        <v>1.171659381</v>
      </c>
      <c r="O153">
        <v>1.195092569</v>
      </c>
      <c r="P153">
        <v>1.21899442</v>
      </c>
      <c r="Q153">
        <v>1.2433743079999999</v>
      </c>
      <c r="R153">
        <v>1.268241795</v>
      </c>
      <c r="S153">
        <v>1.29360663</v>
      </c>
      <c r="T153">
        <v>1.319478763</v>
      </c>
      <c r="U153">
        <v>1.3458683380000001</v>
      </c>
      <c r="V153">
        <v>1.3727857050000001</v>
      </c>
      <c r="W153">
        <v>1.4002414190000001</v>
      </c>
      <c r="X153">
        <v>1.428246248</v>
      </c>
      <c r="Y153">
        <v>1.456811173</v>
      </c>
      <c r="Z153">
        <v>1.485947396</v>
      </c>
      <c r="AA153">
        <v>1.515666344</v>
      </c>
      <c r="AB153">
        <v>1.545979671</v>
      </c>
      <c r="AC153">
        <v>1.5768992639999999</v>
      </c>
      <c r="AD153">
        <v>1.6084372490000001</v>
      </c>
      <c r="AE153">
        <v>1.640605994</v>
      </c>
      <c r="AF153">
        <v>1.673418114</v>
      </c>
      <c r="AG153">
        <v>1.7068864770000001</v>
      </c>
      <c r="AH153">
        <v>1.7410242060000001</v>
      </c>
      <c r="AI153">
        <v>1.77584469</v>
      </c>
      <c r="AJ153">
        <v>1.8113615839999999</v>
      </c>
      <c r="AK153">
        <v>1.847588816</v>
      </c>
      <c r="AL153">
        <v>1.884540592</v>
      </c>
      <c r="AM153">
        <v>1.9222314039999999</v>
      </c>
      <c r="AN153">
        <v>1.9606760320000001</v>
      </c>
      <c r="AO153">
        <v>1.999889553</v>
      </c>
      <c r="AP153">
        <v>2.0398873439999998</v>
      </c>
      <c r="AQ153">
        <v>2.0806850909999999</v>
      </c>
      <c r="AR153">
        <v>2.122298792</v>
      </c>
      <c r="AS153">
        <v>2.1647447679999998</v>
      </c>
      <c r="AT153">
        <v>2.2080396640000002</v>
      </c>
      <c r="AU153">
        <v>2.2522004569999998</v>
      </c>
      <c r="AV153">
        <v>2.297244466</v>
      </c>
      <c r="AW153">
        <v>2.3431893549999998</v>
      </c>
      <c r="AX153">
        <v>2.3900531420000002</v>
      </c>
    </row>
    <row r="154" spans="2:50" x14ac:dyDescent="0.25">
      <c r="B154" s="3"/>
      <c r="C154" t="s">
        <v>104</v>
      </c>
      <c r="D154">
        <v>-11606.321700709599</v>
      </c>
      <c r="E154">
        <v>-11792.6649497856</v>
      </c>
      <c r="F154">
        <v>-11982.00092</v>
      </c>
      <c r="G154">
        <v>-12291.54833</v>
      </c>
      <c r="H154">
        <v>-12105.649520000001</v>
      </c>
      <c r="I154">
        <v>-11538.87881</v>
      </c>
      <c r="J154">
        <v>-11945.36202</v>
      </c>
      <c r="K154">
        <v>-11977.95566</v>
      </c>
      <c r="L154">
        <v>-11974.42056</v>
      </c>
      <c r="M154">
        <v>-11882.39021</v>
      </c>
      <c r="N154">
        <v>-12070.81422</v>
      </c>
      <c r="O154">
        <v>-11765.89846</v>
      </c>
      <c r="P154">
        <v>-12014.771930000001</v>
      </c>
      <c r="Q154">
        <v>-12297.158369999999</v>
      </c>
      <c r="R154">
        <v>-12608.136560000001</v>
      </c>
      <c r="S154">
        <v>-12891.5069</v>
      </c>
      <c r="T154">
        <v>-12990.86836</v>
      </c>
      <c r="U154">
        <v>-13055.62458</v>
      </c>
      <c r="V154">
        <v>-13122.94592</v>
      </c>
      <c r="W154">
        <v>-13226.931979999999</v>
      </c>
      <c r="X154">
        <v>-13366.433709999999</v>
      </c>
      <c r="Y154">
        <v>-13481.20218</v>
      </c>
      <c r="Z154">
        <v>-13535.76598</v>
      </c>
      <c r="AA154">
        <v>-13601.262570000001</v>
      </c>
      <c r="AB154">
        <v>-13680.55323</v>
      </c>
      <c r="AC154">
        <v>-13769.318859999999</v>
      </c>
      <c r="AD154">
        <v>-13871.01245</v>
      </c>
      <c r="AE154">
        <v>-13990.17311</v>
      </c>
      <c r="AF154">
        <v>-14118.0772</v>
      </c>
      <c r="AG154">
        <v>-14253.026089999999</v>
      </c>
      <c r="AH154">
        <v>-14393.615030000001</v>
      </c>
      <c r="AI154">
        <v>-14540.27333</v>
      </c>
      <c r="AJ154">
        <v>-14690.725570000001</v>
      </c>
      <c r="AK154">
        <v>-14845.26079</v>
      </c>
      <c r="AL154">
        <v>-15005.147870000001</v>
      </c>
      <c r="AM154">
        <v>-15169.28832</v>
      </c>
      <c r="AN154">
        <v>-15337.13832</v>
      </c>
      <c r="AO154">
        <v>-15513.86169</v>
      </c>
      <c r="AP154">
        <v>-15694.741620000001</v>
      </c>
      <c r="AQ154">
        <v>-15878.916090000001</v>
      </c>
      <c r="AR154">
        <v>-16067.077649999999</v>
      </c>
      <c r="AS154">
        <v>-16256.19283</v>
      </c>
      <c r="AT154">
        <v>-16453.56681</v>
      </c>
      <c r="AU154">
        <v>-16652.908490000002</v>
      </c>
      <c r="AV154">
        <v>-16853.044269999999</v>
      </c>
      <c r="AW154">
        <v>-17054.12732</v>
      </c>
      <c r="AX154">
        <v>-17262.42597</v>
      </c>
    </row>
    <row r="155" spans="2:50" x14ac:dyDescent="0.25">
      <c r="B155" s="3"/>
      <c r="C155" t="s">
        <v>105</v>
      </c>
      <c r="D155">
        <v>0.96116878123798499</v>
      </c>
      <c r="E155">
        <v>0.98039215686274495</v>
      </c>
      <c r="F155">
        <v>1</v>
      </c>
      <c r="G155">
        <v>1.02</v>
      </c>
      <c r="H155">
        <v>1.0404</v>
      </c>
      <c r="I155">
        <v>1.0612079999999999</v>
      </c>
      <c r="J155">
        <v>1.08243216</v>
      </c>
      <c r="K155">
        <v>1.104080803</v>
      </c>
      <c r="L155">
        <v>1.1261624189999999</v>
      </c>
      <c r="M155">
        <v>1.1486856679999999</v>
      </c>
      <c r="N155">
        <v>1.171659381</v>
      </c>
      <c r="O155">
        <v>1.195092569</v>
      </c>
      <c r="P155">
        <v>1.21899442</v>
      </c>
      <c r="Q155">
        <v>1.2433743079999999</v>
      </c>
      <c r="R155">
        <v>1.268241795</v>
      </c>
      <c r="S155">
        <v>1.29360663</v>
      </c>
      <c r="T155">
        <v>1.319478763</v>
      </c>
      <c r="U155">
        <v>1.3458683380000001</v>
      </c>
      <c r="V155">
        <v>1.3727857050000001</v>
      </c>
      <c r="W155">
        <v>1.4002414190000001</v>
      </c>
      <c r="X155">
        <v>1.428246248</v>
      </c>
      <c r="Y155">
        <v>1.456811173</v>
      </c>
      <c r="Z155">
        <v>1.485947396</v>
      </c>
      <c r="AA155">
        <v>1.515666344</v>
      </c>
      <c r="AB155">
        <v>1.545979671</v>
      </c>
      <c r="AC155">
        <v>1.5768992639999999</v>
      </c>
      <c r="AD155">
        <v>1.6084372490000001</v>
      </c>
      <c r="AE155">
        <v>1.640605994</v>
      </c>
      <c r="AF155">
        <v>1.673418114</v>
      </c>
      <c r="AG155">
        <v>1.7068864770000001</v>
      </c>
      <c r="AH155">
        <v>1.7410242060000001</v>
      </c>
      <c r="AI155">
        <v>1.77584469</v>
      </c>
      <c r="AJ155">
        <v>1.8113615839999999</v>
      </c>
      <c r="AK155">
        <v>1.847588816</v>
      </c>
      <c r="AL155">
        <v>1.884540592</v>
      </c>
      <c r="AM155">
        <v>1.9222314039999999</v>
      </c>
      <c r="AN155">
        <v>1.9606760320000001</v>
      </c>
      <c r="AO155">
        <v>1.999889553</v>
      </c>
      <c r="AP155">
        <v>2.0398873439999998</v>
      </c>
      <c r="AQ155">
        <v>2.0806850909999999</v>
      </c>
      <c r="AR155">
        <v>2.122298792</v>
      </c>
      <c r="AS155">
        <v>2.1647447679999998</v>
      </c>
      <c r="AT155">
        <v>2.2080396640000002</v>
      </c>
      <c r="AU155">
        <v>2.2522004569999998</v>
      </c>
      <c r="AV155">
        <v>2.297244466</v>
      </c>
      <c r="AW155">
        <v>2.3431893549999998</v>
      </c>
      <c r="AX155">
        <v>2.3900531420000002</v>
      </c>
    </row>
    <row r="156" spans="2:50" x14ac:dyDescent="0.25">
      <c r="B156" s="3"/>
      <c r="C156" t="s">
        <v>106</v>
      </c>
      <c r="D156">
        <v>-2830.3849114900199</v>
      </c>
      <c r="E156">
        <v>-2875.8276567579301</v>
      </c>
      <c r="F156">
        <v>-2922.0000030000001</v>
      </c>
      <c r="G156">
        <v>-2992.9971660000001</v>
      </c>
      <c r="H156">
        <v>-2934.8607569999999</v>
      </c>
      <c r="I156">
        <v>-2910.4374739999998</v>
      </c>
      <c r="J156">
        <v>-3049.2549170000002</v>
      </c>
      <c r="K156">
        <v>-3001.2962259999999</v>
      </c>
      <c r="L156">
        <v>-3028.791307</v>
      </c>
      <c r="M156">
        <v>-2914.1568219999999</v>
      </c>
      <c r="N156">
        <v>-3047.7490809999999</v>
      </c>
      <c r="O156">
        <v>-3022.4287340000001</v>
      </c>
      <c r="P156">
        <v>-3064.3621990000001</v>
      </c>
      <c r="Q156">
        <v>-3106.9579039999999</v>
      </c>
      <c r="R156">
        <v>-3150.2275840000002</v>
      </c>
      <c r="S156">
        <v>-3194.1612060000002</v>
      </c>
      <c r="T156">
        <v>-3187.4257689999999</v>
      </c>
      <c r="U156">
        <v>-3210.5070930000002</v>
      </c>
      <c r="V156">
        <v>-3234.7104079999999</v>
      </c>
      <c r="W156">
        <v>-3269.1127620000002</v>
      </c>
      <c r="X156">
        <v>-3294.7274739999998</v>
      </c>
      <c r="Y156">
        <v>-3315.8863230000002</v>
      </c>
      <c r="Z156">
        <v>-3335.3865030000002</v>
      </c>
      <c r="AA156">
        <v>-3360.1152400000001</v>
      </c>
      <c r="AB156">
        <v>-3388.8074329999999</v>
      </c>
      <c r="AC156">
        <v>-3420.9023029999998</v>
      </c>
      <c r="AD156">
        <v>-3456.1080120000001</v>
      </c>
      <c r="AE156">
        <v>-3494.6286829999999</v>
      </c>
      <c r="AF156">
        <v>-3534.6831179999999</v>
      </c>
      <c r="AG156">
        <v>-3575.94922</v>
      </c>
      <c r="AH156">
        <v>-3618.0750159999998</v>
      </c>
      <c r="AI156">
        <v>-3661.1829670000002</v>
      </c>
      <c r="AJ156">
        <v>-3704.5598199999999</v>
      </c>
      <c r="AK156">
        <v>-3748.6412700000001</v>
      </c>
      <c r="AL156">
        <v>-3793.7809940000002</v>
      </c>
      <c r="AM156">
        <v>-3839.7996320000002</v>
      </c>
      <c r="AN156">
        <v>-3886.7465000000002</v>
      </c>
      <c r="AO156">
        <v>-3934.9464539999999</v>
      </c>
      <c r="AP156">
        <v>-3984.2970310000001</v>
      </c>
      <c r="AQ156">
        <v>-4034.759826</v>
      </c>
      <c r="AR156">
        <v>-4086.5101359999999</v>
      </c>
      <c r="AS156">
        <v>-4138.8611490000003</v>
      </c>
      <c r="AT156">
        <v>-4192.0000259999997</v>
      </c>
      <c r="AU156">
        <v>-4245.8301240000001</v>
      </c>
      <c r="AV156">
        <v>-4300.1578550000004</v>
      </c>
      <c r="AW156">
        <v>-4355.0405840000003</v>
      </c>
      <c r="AX156">
        <v>-4411.7686030000004</v>
      </c>
    </row>
    <row r="157" spans="2:50" x14ac:dyDescent="0.25">
      <c r="B157" s="3"/>
      <c r="C157" t="s">
        <v>107</v>
      </c>
      <c r="D157">
        <v>0.96116878123798499</v>
      </c>
      <c r="E157">
        <v>0.98039215686274495</v>
      </c>
      <c r="F157">
        <v>0.99998363509999999</v>
      </c>
      <c r="G157">
        <v>1.02883926</v>
      </c>
      <c r="H157">
        <v>1.06309188</v>
      </c>
      <c r="I157">
        <v>1.0711893699999999</v>
      </c>
      <c r="J157">
        <v>1.0834118639999999</v>
      </c>
      <c r="K157">
        <v>1.099879394</v>
      </c>
      <c r="L157">
        <v>1.1173003050000001</v>
      </c>
      <c r="M157">
        <v>1.1329017290000001</v>
      </c>
      <c r="N157">
        <v>1.1443928750000001</v>
      </c>
      <c r="O157">
        <v>1.154653164</v>
      </c>
      <c r="P157">
        <v>1.1665316020000001</v>
      </c>
      <c r="Q157">
        <v>1.1845159540000001</v>
      </c>
      <c r="R157">
        <v>1.2105799580000001</v>
      </c>
      <c r="S157">
        <v>1.2421838300000001</v>
      </c>
      <c r="T157">
        <v>1.2730390739999999</v>
      </c>
      <c r="U157">
        <v>1.3123535740000001</v>
      </c>
      <c r="V157">
        <v>1.3581722270000001</v>
      </c>
      <c r="W157">
        <v>1.409635032</v>
      </c>
      <c r="X157">
        <v>1.466089516</v>
      </c>
      <c r="Y157">
        <v>1.526489064</v>
      </c>
      <c r="Z157">
        <v>1.5841490460000001</v>
      </c>
      <c r="AA157">
        <v>1.63834988</v>
      </c>
      <c r="AB157">
        <v>1.688018749</v>
      </c>
      <c r="AC157">
        <v>1.7327561490000001</v>
      </c>
      <c r="AD157">
        <v>1.7724650559999999</v>
      </c>
      <c r="AE157">
        <v>1.80780202</v>
      </c>
      <c r="AF157">
        <v>1.8390783500000001</v>
      </c>
      <c r="AG157">
        <v>1.8668089240000001</v>
      </c>
      <c r="AH157">
        <v>1.8914925739999999</v>
      </c>
      <c r="AI157">
        <v>1.9136987350000001</v>
      </c>
      <c r="AJ157">
        <v>1.933847986</v>
      </c>
      <c r="AK157">
        <v>1.952109337</v>
      </c>
      <c r="AL157">
        <v>1.9690865420000001</v>
      </c>
      <c r="AM157">
        <v>1.9850512090000001</v>
      </c>
      <c r="AN157">
        <v>2.000313131</v>
      </c>
      <c r="AO157">
        <v>2.015149794</v>
      </c>
      <c r="AP157">
        <v>2.0298467580000001</v>
      </c>
      <c r="AQ157">
        <v>2.044898721</v>
      </c>
      <c r="AR157">
        <v>2.0608364520000002</v>
      </c>
      <c r="AS157">
        <v>2.077944477</v>
      </c>
      <c r="AT157">
        <v>2.0966883329999999</v>
      </c>
      <c r="AU157">
        <v>2.1173414949999998</v>
      </c>
      <c r="AV157">
        <v>2.1400488740000001</v>
      </c>
      <c r="AW157">
        <v>2.1649966439999999</v>
      </c>
      <c r="AX157">
        <v>2.1927188489999998</v>
      </c>
    </row>
    <row r="158" spans="2:50" x14ac:dyDescent="0.25">
      <c r="B158" s="3"/>
      <c r="C158" t="s">
        <v>108</v>
      </c>
      <c r="D158">
        <v>-22288.5546931504</v>
      </c>
      <c r="E158">
        <v>-22646.404648186199</v>
      </c>
      <c r="F158">
        <v>-23010.002110000001</v>
      </c>
      <c r="G158">
        <v>-23590.115259999999</v>
      </c>
      <c r="H158">
        <v>-23459.80401</v>
      </c>
      <c r="I158">
        <v>-22738.467919999999</v>
      </c>
      <c r="J158">
        <v>-23443.83814</v>
      </c>
      <c r="K158">
        <v>-23635.09866</v>
      </c>
      <c r="L158">
        <v>-23726.289339999999</v>
      </c>
      <c r="M158">
        <v>-23545.214650000002</v>
      </c>
      <c r="N158">
        <v>-24058.073420000001</v>
      </c>
      <c r="O158">
        <v>-24229.80716</v>
      </c>
      <c r="P158">
        <v>-24848.73114</v>
      </c>
      <c r="Q158">
        <v>-25479.913280000001</v>
      </c>
      <c r="R158">
        <v>-26124.219130000001</v>
      </c>
      <c r="S158">
        <v>-26790.533309999999</v>
      </c>
      <c r="T158">
        <v>-27277.378980000001</v>
      </c>
      <c r="U158">
        <v>-27703.41603</v>
      </c>
      <c r="V158">
        <v>-28063.557649999999</v>
      </c>
      <c r="W158">
        <v>-28490.668430000002</v>
      </c>
      <c r="X158">
        <v>-28808.017</v>
      </c>
      <c r="Y158">
        <v>-29051.572530000001</v>
      </c>
      <c r="Z158">
        <v>-29257.030599999998</v>
      </c>
      <c r="AA158">
        <v>-29506.654620000001</v>
      </c>
      <c r="AB158">
        <v>-29788.449809999998</v>
      </c>
      <c r="AC158">
        <v>-30098.38061</v>
      </c>
      <c r="AD158">
        <v>-30436.04579</v>
      </c>
      <c r="AE158">
        <v>-30809.56451</v>
      </c>
      <c r="AF158">
        <v>-31194.947660000002</v>
      </c>
      <c r="AG158">
        <v>-31593.33698</v>
      </c>
      <c r="AH158">
        <v>-32002.614290000001</v>
      </c>
      <c r="AI158">
        <v>-32426.522540000002</v>
      </c>
      <c r="AJ158">
        <v>-32855.624459999999</v>
      </c>
      <c r="AK158">
        <v>-33296.173309999998</v>
      </c>
      <c r="AL158">
        <v>-33752.923869999999</v>
      </c>
      <c r="AM158">
        <v>-34221.254150000001</v>
      </c>
      <c r="AN158">
        <v>-34700.204949999999</v>
      </c>
      <c r="AO158">
        <v>-35193.38538</v>
      </c>
      <c r="AP158">
        <v>-35699.544679999999</v>
      </c>
      <c r="AQ158">
        <v>-36217.138919999998</v>
      </c>
      <c r="AR158">
        <v>-36748.748059999998</v>
      </c>
      <c r="AS158">
        <v>-37284.243490000001</v>
      </c>
      <c r="AT158">
        <v>-37828.525079999999</v>
      </c>
      <c r="AU158">
        <v>-38378.868900000001</v>
      </c>
      <c r="AV158">
        <v>-38933.218710000001</v>
      </c>
      <c r="AW158">
        <v>-39492.81033</v>
      </c>
      <c r="AX158">
        <v>-40077.290569999997</v>
      </c>
    </row>
    <row r="159" spans="2:50" x14ac:dyDescent="0.25">
      <c r="B159" s="3"/>
      <c r="C159" t="s">
        <v>109</v>
      </c>
      <c r="D159">
        <v>-21423.0629499715</v>
      </c>
      <c r="E159">
        <v>-22202.3574982217</v>
      </c>
      <c r="F159">
        <v>-23009.625553616399</v>
      </c>
      <c r="G159">
        <v>-24270.4367274131</v>
      </c>
      <c r="H159">
        <v>-24939.927149422401</v>
      </c>
      <c r="I159">
        <v>-24357.20512599</v>
      </c>
      <c r="J159">
        <v>-25399.332378571598</v>
      </c>
      <c r="K159">
        <v>-25995.757991291001</v>
      </c>
      <c r="L159">
        <v>-26509.390316100202</v>
      </c>
      <c r="M159">
        <v>-26674.414386661101</v>
      </c>
      <c r="N159">
        <v>-27531.8878080748</v>
      </c>
      <c r="O159">
        <v>-27977.0235004038</v>
      </c>
      <c r="P159">
        <v>-28986.8301444114</v>
      </c>
      <c r="Q159">
        <v>-30181.363786696402</v>
      </c>
      <c r="R159">
        <v>-31625.456097178201</v>
      </c>
      <c r="S159">
        <v>-33278.767274758298</v>
      </c>
      <c r="T159">
        <v>-34725.169277846202</v>
      </c>
      <c r="U159">
        <v>-36356.677038979396</v>
      </c>
      <c r="V159">
        <v>-38115.144591043303</v>
      </c>
      <c r="W159">
        <v>-40161.4443040244</v>
      </c>
      <c r="X159">
        <v>-42235.131700449703</v>
      </c>
      <c r="Y159">
        <v>-44346.907759047797</v>
      </c>
      <c r="Z159">
        <v>-46347.497113782803</v>
      </c>
      <c r="AA159">
        <v>-48342.224055878403</v>
      </c>
      <c r="AB159">
        <v>-50283.461782925398</v>
      </c>
      <c r="AC159">
        <v>-52153.154076919804</v>
      </c>
      <c r="AD159">
        <v>-53946.827605590901</v>
      </c>
      <c r="AE159">
        <v>-55697.592956498302</v>
      </c>
      <c r="AF159">
        <v>-57369.952870889101</v>
      </c>
      <c r="AG159">
        <v>-58978.723413203203</v>
      </c>
      <c r="AH159">
        <v>-60532.707278121197</v>
      </c>
      <c r="AI159">
        <v>-62054.595165247003</v>
      </c>
      <c r="AJ159">
        <v>-63537.783190743299</v>
      </c>
      <c r="AK159">
        <v>-64997.770804821099</v>
      </c>
      <c r="AL159">
        <v>-66462.428145567494</v>
      </c>
      <c r="AM159">
        <v>-67930.941923953695</v>
      </c>
      <c r="AN159">
        <v>-69411.275609876102</v>
      </c>
      <c r="AO159">
        <v>-70919.943298669605</v>
      </c>
      <c r="AP159">
        <v>-72464.605030774095</v>
      </c>
      <c r="AQ159">
        <v>-74060.381055787293</v>
      </c>
      <c r="AR159">
        <v>-75733.159567412207</v>
      </c>
      <c r="AS159">
        <v>-77474.5878391687</v>
      </c>
      <c r="AT159">
        <v>-79314.627189833802</v>
      </c>
      <c r="AU159">
        <v>-81261.171653134996</v>
      </c>
      <c r="AV159">
        <v>-83318.990861531202</v>
      </c>
      <c r="AW159">
        <v>-85501.801826578507</v>
      </c>
      <c r="AX159">
        <v>-87878.230449688897</v>
      </c>
    </row>
    <row r="160" spans="2:50" x14ac:dyDescent="0.25">
      <c r="B160" s="3"/>
      <c r="C160" t="s">
        <v>110</v>
      </c>
      <c r="D160">
        <v>0.96116878123798499</v>
      </c>
      <c r="E160">
        <v>0.98039215686274495</v>
      </c>
      <c r="F160">
        <v>1.000000035</v>
      </c>
      <c r="G160">
        <v>1.024274543</v>
      </c>
      <c r="H160">
        <v>1.061325595</v>
      </c>
      <c r="I160">
        <v>1.0617637550000001</v>
      </c>
      <c r="J160">
        <v>1.064902158</v>
      </c>
      <c r="K160">
        <v>1.0878497009999999</v>
      </c>
      <c r="L160">
        <v>1.1002301080000001</v>
      </c>
      <c r="M160">
        <v>1.1209091200000001</v>
      </c>
      <c r="N160">
        <v>1.1266207130000001</v>
      </c>
      <c r="O160">
        <v>1.1359719180000001</v>
      </c>
      <c r="P160">
        <v>1.148045295</v>
      </c>
      <c r="Q160">
        <v>1.1704894779999999</v>
      </c>
      <c r="R160">
        <v>1.203986461</v>
      </c>
      <c r="S160">
        <v>1.2401221520000001</v>
      </c>
      <c r="T160">
        <v>1.267868794</v>
      </c>
      <c r="U160">
        <v>1.306451595</v>
      </c>
      <c r="V160">
        <v>1.3536171619999999</v>
      </c>
      <c r="W160">
        <v>1.407525581</v>
      </c>
      <c r="X160">
        <v>1.467477991</v>
      </c>
      <c r="Y160">
        <v>1.532592492</v>
      </c>
      <c r="Z160">
        <v>1.5932295139999999</v>
      </c>
      <c r="AA160">
        <v>1.6496152559999999</v>
      </c>
      <c r="AB160">
        <v>1.701472184</v>
      </c>
      <c r="AC160">
        <v>1.7489312420000001</v>
      </c>
      <c r="AD160">
        <v>1.792243241</v>
      </c>
      <c r="AE160">
        <v>1.831981992</v>
      </c>
      <c r="AF160">
        <v>1.868692389</v>
      </c>
      <c r="AG160">
        <v>1.902909357</v>
      </c>
      <c r="AH160">
        <v>1.9351086669999999</v>
      </c>
      <c r="AI160">
        <v>1.9657706800000001</v>
      </c>
      <c r="AJ160">
        <v>1.9955192310000001</v>
      </c>
      <c r="AK160">
        <v>2.0243542470000002</v>
      </c>
      <c r="AL160">
        <v>2.052636728</v>
      </c>
      <c r="AM160">
        <v>2.0805372860000002</v>
      </c>
      <c r="AN160">
        <v>2.1082482470000001</v>
      </c>
      <c r="AO160">
        <v>2.1361066489999998</v>
      </c>
      <c r="AP160">
        <v>2.164224892</v>
      </c>
      <c r="AQ160">
        <v>2.192913463</v>
      </c>
      <c r="AR160">
        <v>2.222525917</v>
      </c>
      <c r="AS160">
        <v>2.25332109</v>
      </c>
      <c r="AT160">
        <v>2.2857574889999999</v>
      </c>
      <c r="AU160">
        <v>2.3200192569999998</v>
      </c>
      <c r="AV160">
        <v>2.3562131079999999</v>
      </c>
      <c r="AW160">
        <v>2.3944599449999999</v>
      </c>
      <c r="AX160">
        <v>2.4350700230000002</v>
      </c>
    </row>
    <row r="161" spans="2:50" x14ac:dyDescent="0.25">
      <c r="B161" s="3"/>
      <c r="C161" t="s">
        <v>111</v>
      </c>
      <c r="D161">
        <v>-7110.8335507352103</v>
      </c>
      <c r="E161">
        <v>-7225.0002834565403</v>
      </c>
      <c r="F161">
        <v>-7340.9995280000003</v>
      </c>
      <c r="G161">
        <v>-7515.3461040000002</v>
      </c>
      <c r="H161">
        <v>-7372.9645069999997</v>
      </c>
      <c r="I161">
        <v>-7310.569281</v>
      </c>
      <c r="J161">
        <v>-7632.5615610000004</v>
      </c>
      <c r="K161">
        <v>-7539.6493129999999</v>
      </c>
      <c r="L161">
        <v>-7588.2986780000001</v>
      </c>
      <c r="M161">
        <v>-7323.7202209999996</v>
      </c>
      <c r="N161">
        <v>-7638.4331560000001</v>
      </c>
      <c r="O161">
        <v>-7592.5640869999997</v>
      </c>
      <c r="P161">
        <v>-7698.9990269999998</v>
      </c>
      <c r="Q161">
        <v>-7802.6813620000003</v>
      </c>
      <c r="R161">
        <v>-7903.4372329999997</v>
      </c>
      <c r="S161">
        <v>-8006.9623780000002</v>
      </c>
      <c r="T161">
        <v>-8015.6131610000002</v>
      </c>
      <c r="U161">
        <v>-8088.1072590000003</v>
      </c>
      <c r="V161">
        <v>-8157.1626500000002</v>
      </c>
      <c r="W161">
        <v>-8247.8725009999998</v>
      </c>
      <c r="X161">
        <v>-8316.9884099999999</v>
      </c>
      <c r="Y161">
        <v>-8373.7797480000008</v>
      </c>
      <c r="Z161">
        <v>-8426.8694240000004</v>
      </c>
      <c r="AA161">
        <v>-8493.2538120000008</v>
      </c>
      <c r="AB161">
        <v>-8569.6832549999999</v>
      </c>
      <c r="AC161">
        <v>-8654.7020649999995</v>
      </c>
      <c r="AD161">
        <v>-8747.4839269999902</v>
      </c>
      <c r="AE161">
        <v>-8849.6407039999995</v>
      </c>
      <c r="AF161">
        <v>-8955.122292</v>
      </c>
      <c r="AG161">
        <v>-9063.2630040000004</v>
      </c>
      <c r="AH161">
        <v>-9173.2311549999995</v>
      </c>
      <c r="AI161">
        <v>-9285.3271449999902</v>
      </c>
      <c r="AJ161">
        <v>-9398.2108800000005</v>
      </c>
      <c r="AK161">
        <v>-9512.7683620000007</v>
      </c>
      <c r="AL161">
        <v>-9629.8196270000008</v>
      </c>
      <c r="AM161">
        <v>-9749.0501559999902</v>
      </c>
      <c r="AN161">
        <v>-9870.6568380000008</v>
      </c>
      <c r="AO161">
        <v>-9994.7688760000001</v>
      </c>
      <c r="AP161">
        <v>-10121.884840000001</v>
      </c>
      <c r="AQ161">
        <v>-10251.91086</v>
      </c>
      <c r="AR161">
        <v>-10385.22604</v>
      </c>
      <c r="AS161">
        <v>-10520.21358</v>
      </c>
      <c r="AT161">
        <v>-10657.56358</v>
      </c>
      <c r="AU161">
        <v>-10796.77691</v>
      </c>
      <c r="AV161">
        <v>-10937.39049</v>
      </c>
      <c r="AW161">
        <v>-11079.529060000001</v>
      </c>
      <c r="AX161">
        <v>-11226.21379</v>
      </c>
    </row>
    <row r="162" spans="2:50" x14ac:dyDescent="0.25">
      <c r="B162" s="3"/>
      <c r="C162" t="s">
        <v>112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</row>
    <row r="163" spans="2:50" x14ac:dyDescent="0.25">
      <c r="B163" s="3"/>
      <c r="C163" t="s">
        <v>83</v>
      </c>
      <c r="D163">
        <v>225891.81435188401</v>
      </c>
      <c r="E163">
        <v>234108.95210804199</v>
      </c>
      <c r="F163">
        <v>242625.00038203501</v>
      </c>
      <c r="G163">
        <v>251939.31538990801</v>
      </c>
      <c r="H163">
        <v>261325.71598559601</v>
      </c>
      <c r="I163">
        <v>270742.22006693302</v>
      </c>
      <c r="J163">
        <v>274748.45595789299</v>
      </c>
      <c r="K163">
        <v>278222.21684356098</v>
      </c>
      <c r="L163">
        <v>283021.15750914102</v>
      </c>
      <c r="M163">
        <v>288421.95210144197</v>
      </c>
      <c r="N163">
        <v>292071.60310072399</v>
      </c>
      <c r="O163">
        <v>295294.336853799</v>
      </c>
      <c r="P163">
        <v>300048.98864721099</v>
      </c>
      <c r="Q163">
        <v>307936.67876036</v>
      </c>
      <c r="R163">
        <v>319971.56414617598</v>
      </c>
      <c r="S163">
        <v>336951.10733754002</v>
      </c>
      <c r="T163">
        <v>357772.81964217901</v>
      </c>
      <c r="U163">
        <v>380984.096264461</v>
      </c>
      <c r="V163">
        <v>405925.52524746198</v>
      </c>
      <c r="W163">
        <v>432410.91154705401</v>
      </c>
      <c r="X163">
        <v>460133.38430910802</v>
      </c>
      <c r="Y163">
        <v>488271.38310508401</v>
      </c>
      <c r="Z163">
        <v>516461.44685458997</v>
      </c>
      <c r="AA163">
        <v>543640.21817969496</v>
      </c>
      <c r="AB163">
        <v>569557.03811807802</v>
      </c>
      <c r="AC163">
        <v>594146.212923866</v>
      </c>
      <c r="AD163">
        <v>617477.128128718</v>
      </c>
      <c r="AE163">
        <v>639738.48928677</v>
      </c>
      <c r="AF163">
        <v>661203.75862424495</v>
      </c>
      <c r="AG163">
        <v>682057.20410984301</v>
      </c>
      <c r="AH163">
        <v>702481.48128620896</v>
      </c>
      <c r="AI163">
        <v>722670.14037847403</v>
      </c>
      <c r="AJ163">
        <v>742817.82759385905</v>
      </c>
      <c r="AK163">
        <v>763042.821530313</v>
      </c>
      <c r="AL163">
        <v>783376.79254069296</v>
      </c>
      <c r="AM163">
        <v>803944.96272656403</v>
      </c>
      <c r="AN163">
        <v>824846.35610334005</v>
      </c>
      <c r="AO163">
        <v>846216.444417294</v>
      </c>
      <c r="AP163">
        <v>868212.07013308594</v>
      </c>
      <c r="AQ163">
        <v>890915.94010700297</v>
      </c>
      <c r="AR163">
        <v>914460.73336327402</v>
      </c>
      <c r="AS163">
        <v>939025.27522967197</v>
      </c>
      <c r="AT163">
        <v>964750.12951126101</v>
      </c>
      <c r="AU163">
        <v>991821.04139753699</v>
      </c>
      <c r="AV163">
        <v>1020401.6552494999</v>
      </c>
      <c r="AW163">
        <v>1050589.27246628</v>
      </c>
      <c r="AX163">
        <v>1082523.8359530801</v>
      </c>
    </row>
    <row r="164" spans="2:50" x14ac:dyDescent="0.25">
      <c r="B164" s="3"/>
      <c r="C164" t="s">
        <v>113</v>
      </c>
      <c r="E164">
        <v>41668.560924012403</v>
      </c>
      <c r="F164">
        <v>43184.314410679799</v>
      </c>
      <c r="G164">
        <v>44755.246977713097</v>
      </c>
      <c r="H164">
        <v>47643.659364942898</v>
      </c>
      <c r="I164">
        <v>52618.361258774603</v>
      </c>
      <c r="J164">
        <v>40898.295386172802</v>
      </c>
      <c r="K164">
        <v>47685.548588070502</v>
      </c>
      <c r="L164">
        <v>53010.795370475898</v>
      </c>
      <c r="M164">
        <v>55646.075124998802</v>
      </c>
      <c r="N164">
        <v>53588.379424717699</v>
      </c>
      <c r="O164">
        <v>55683.0190753067</v>
      </c>
      <c r="P164">
        <v>54974.527972502401</v>
      </c>
      <c r="Q164">
        <v>57003.491841864699</v>
      </c>
      <c r="R164">
        <v>66921.950358161106</v>
      </c>
      <c r="S164">
        <v>80264.836865611302</v>
      </c>
      <c r="T164">
        <v>87594.549930683002</v>
      </c>
      <c r="U164">
        <v>90377.728422981294</v>
      </c>
      <c r="V164">
        <v>104166.889571195</v>
      </c>
      <c r="W164">
        <v>118162.82917359</v>
      </c>
      <c r="X164">
        <v>135808.33187394499</v>
      </c>
      <c r="Y164">
        <v>151617.918752809</v>
      </c>
      <c r="Z164">
        <v>166488.35655189501</v>
      </c>
      <c r="AA164">
        <v>170650.757328401</v>
      </c>
      <c r="AB164">
        <v>172131.59160446099</v>
      </c>
      <c r="AC164">
        <v>170778.11040596201</v>
      </c>
      <c r="AD164">
        <v>167378.670098253</v>
      </c>
      <c r="AE164">
        <v>162906.90333538901</v>
      </c>
      <c r="AF164">
        <v>158840.57861755701</v>
      </c>
      <c r="AG164">
        <v>155400.488369431</v>
      </c>
      <c r="AH164">
        <v>152989.65936673901</v>
      </c>
      <c r="AI164">
        <v>151620.881522254</v>
      </c>
      <c r="AJ164">
        <v>151363.202727367</v>
      </c>
      <c r="AK164">
        <v>151428.41487862801</v>
      </c>
      <c r="AL164">
        <v>151061.70947573701</v>
      </c>
      <c r="AM164">
        <v>150928.70021752501</v>
      </c>
      <c r="AN164">
        <v>150790.61937606099</v>
      </c>
      <c r="AO164">
        <v>150769.00615124399</v>
      </c>
      <c r="AP164">
        <v>151238.218105106</v>
      </c>
      <c r="AQ164">
        <v>151935.02402106201</v>
      </c>
      <c r="AR164">
        <v>153532.622996447</v>
      </c>
      <c r="AS164">
        <v>156814.149165273</v>
      </c>
      <c r="AT164">
        <v>161580.66462546599</v>
      </c>
      <c r="AU164">
        <v>168315.68593921099</v>
      </c>
      <c r="AV164">
        <v>176897.76171218199</v>
      </c>
      <c r="AW164">
        <v>186859.67486243899</v>
      </c>
      <c r="AX164">
        <v>198168.38434832499</v>
      </c>
    </row>
    <row r="165" spans="2:50" x14ac:dyDescent="0.25">
      <c r="B165" s="3"/>
      <c r="C165" t="s">
        <v>89</v>
      </c>
      <c r="D165">
        <v>5997.7127998138503</v>
      </c>
      <c r="E165">
        <v>6215.8881792066404</v>
      </c>
      <c r="F165">
        <v>6441.9987286630503</v>
      </c>
      <c r="G165">
        <v>6669.3477355452796</v>
      </c>
      <c r="H165">
        <v>7088.1067271122001</v>
      </c>
      <c r="I165">
        <v>6882.19103835654</v>
      </c>
      <c r="J165">
        <v>7161.38695803874</v>
      </c>
      <c r="K165">
        <v>7546.6395417341</v>
      </c>
      <c r="L165">
        <v>7844.88034280387</v>
      </c>
      <c r="M165">
        <v>7847.7467013369696</v>
      </c>
      <c r="N165">
        <v>7787.7312729382102</v>
      </c>
      <c r="O165">
        <v>7624.2805525387403</v>
      </c>
      <c r="P165">
        <v>7441.5254188034696</v>
      </c>
      <c r="Q165">
        <v>7486.3305154982299</v>
      </c>
      <c r="R165">
        <v>7578.4570602815502</v>
      </c>
      <c r="S165">
        <v>7332.3179860132204</v>
      </c>
      <c r="T165">
        <v>6867.8082493899601</v>
      </c>
      <c r="U165">
        <v>6919.3809623263196</v>
      </c>
      <c r="V165">
        <v>7094.4899213061999</v>
      </c>
      <c r="W165">
        <v>7406.6308573390697</v>
      </c>
      <c r="X165">
        <v>7673.3162994549402</v>
      </c>
      <c r="Y165">
        <v>7886.2294973098196</v>
      </c>
      <c r="Z165">
        <v>7696.2622328596899</v>
      </c>
      <c r="AA165">
        <v>7528.7176452621397</v>
      </c>
      <c r="AB165">
        <v>7388.9983901342803</v>
      </c>
      <c r="AC165">
        <v>7272.5101131628298</v>
      </c>
      <c r="AD165">
        <v>7170.9736509076802</v>
      </c>
      <c r="AE165">
        <v>7287.2368223399499</v>
      </c>
      <c r="AF165">
        <v>7386.0178835967899</v>
      </c>
      <c r="AG165">
        <v>7470.1258432963396</v>
      </c>
      <c r="AH165">
        <v>7542.2931628148399</v>
      </c>
      <c r="AI165">
        <v>7605.8813765864898</v>
      </c>
      <c r="AJ165">
        <v>7671.0291182482997</v>
      </c>
      <c r="AK165">
        <v>7733.4783613705604</v>
      </c>
      <c r="AL165">
        <v>7794.7959803305503</v>
      </c>
      <c r="AM165">
        <v>7854.5794228025097</v>
      </c>
      <c r="AN165">
        <v>7913.0966777411504</v>
      </c>
      <c r="AO165">
        <v>7978.0292983644904</v>
      </c>
      <c r="AP165">
        <v>8044.2805460915297</v>
      </c>
      <c r="AQ165">
        <v>8112.6439978323297</v>
      </c>
      <c r="AR165">
        <v>8184.7599195163803</v>
      </c>
      <c r="AS165">
        <v>8260.0930937578796</v>
      </c>
      <c r="AT165">
        <v>8346.9158294056306</v>
      </c>
      <c r="AU165">
        <v>8442.0236794253797</v>
      </c>
      <c r="AV165">
        <v>8543.3015434251702</v>
      </c>
      <c r="AW165">
        <v>8651.0056262894195</v>
      </c>
      <c r="AX165">
        <v>8769.26469753727</v>
      </c>
    </row>
    <row r="166" spans="2:50" x14ac:dyDescent="0.25">
      <c r="B166" s="3"/>
      <c r="C166" t="s">
        <v>90</v>
      </c>
      <c r="D166">
        <v>79234.608835044695</v>
      </c>
      <c r="E166">
        <v>82116.881031232799</v>
      </c>
      <c r="F166">
        <v>85104.004936031997</v>
      </c>
      <c r="G166">
        <v>89657.6013077549</v>
      </c>
      <c r="H166">
        <v>91274.769919566505</v>
      </c>
      <c r="I166">
        <v>85673.273012092497</v>
      </c>
      <c r="J166">
        <v>89886.842521630606</v>
      </c>
      <c r="K166">
        <v>92642.778752726997</v>
      </c>
      <c r="L166">
        <v>93515.366834453802</v>
      </c>
      <c r="M166">
        <v>94906.417321746107</v>
      </c>
      <c r="N166">
        <v>97421.865022266094</v>
      </c>
      <c r="O166">
        <v>101219.63701629201</v>
      </c>
      <c r="P166">
        <v>106265.12622452001</v>
      </c>
      <c r="Q166">
        <v>111800.110024361</v>
      </c>
      <c r="R166">
        <v>118079.46460592801</v>
      </c>
      <c r="S166">
        <v>125139.33067428401</v>
      </c>
      <c r="T166">
        <v>130508.668575351</v>
      </c>
      <c r="U166">
        <v>136495.06876725401</v>
      </c>
      <c r="V166">
        <v>143032.63678579801</v>
      </c>
      <c r="W166">
        <v>150542.45474264701</v>
      </c>
      <c r="X166">
        <v>158422.88662059401</v>
      </c>
      <c r="Y166">
        <v>166395.192379107</v>
      </c>
      <c r="Z166">
        <v>174230.99562165199</v>
      </c>
      <c r="AA166">
        <v>182012.565762877</v>
      </c>
      <c r="AB166">
        <v>189652.22132383499</v>
      </c>
      <c r="AC166">
        <v>197070.64629405501</v>
      </c>
      <c r="AD166">
        <v>204250.64255259899</v>
      </c>
      <c r="AE166">
        <v>211281.03597502099</v>
      </c>
      <c r="AF166">
        <v>218144.61378969101</v>
      </c>
      <c r="AG166">
        <v>224901.21476084201</v>
      </c>
      <c r="AH166">
        <v>231627.36913783499</v>
      </c>
      <c r="AI166">
        <v>238428.21514304701</v>
      </c>
      <c r="AJ166">
        <v>245348.06404642001</v>
      </c>
      <c r="AK166">
        <v>252456.04680697701</v>
      </c>
      <c r="AL166">
        <v>259784.228656477</v>
      </c>
      <c r="AM166">
        <v>267329.67282526102</v>
      </c>
      <c r="AN166">
        <v>275086.67669509898</v>
      </c>
      <c r="AO166">
        <v>283098.305595721</v>
      </c>
      <c r="AP166">
        <v>291380.86739335302</v>
      </c>
      <c r="AQ166">
        <v>299932.80008587101</v>
      </c>
      <c r="AR166">
        <v>308792.37707677903</v>
      </c>
      <c r="AS166">
        <v>317945.555466683</v>
      </c>
      <c r="AT166">
        <v>327450.21093844401</v>
      </c>
      <c r="AU166">
        <v>337359.59890320199</v>
      </c>
      <c r="AV166">
        <v>347709.43912166997</v>
      </c>
      <c r="AW166">
        <v>358538.14444818703</v>
      </c>
      <c r="AX166">
        <v>369988.58704449399</v>
      </c>
    </row>
    <row r="167" spans="2:50" x14ac:dyDescent="0.25">
      <c r="B167" s="3"/>
      <c r="C167" t="s">
        <v>91</v>
      </c>
      <c r="D167">
        <v>7105.6417398601898</v>
      </c>
      <c r="E167">
        <v>7364.1196187061596</v>
      </c>
      <c r="F167">
        <v>7632.0000922159998</v>
      </c>
      <c r="G167">
        <v>7931.2209003934304</v>
      </c>
      <c r="H167">
        <v>8166.2706989655499</v>
      </c>
      <c r="I167">
        <v>8340.7601916866097</v>
      </c>
      <c r="J167">
        <v>8528.7019749806004</v>
      </c>
      <c r="K167">
        <v>8713.5492062082903</v>
      </c>
      <c r="L167">
        <v>8897.2238077396396</v>
      </c>
      <c r="M167">
        <v>9071.94523862192</v>
      </c>
      <c r="N167">
        <v>9198.26384686243</v>
      </c>
      <c r="O167">
        <v>9348.3411570415192</v>
      </c>
      <c r="P167">
        <v>9613.5869292346797</v>
      </c>
      <c r="Q167">
        <v>9927.2351676881808</v>
      </c>
      <c r="R167">
        <v>10315.6084765288</v>
      </c>
      <c r="S167">
        <v>10821.596744125</v>
      </c>
      <c r="T167">
        <v>11354.630503219099</v>
      </c>
      <c r="U167">
        <v>11962.2484748591</v>
      </c>
      <c r="V167">
        <v>12629.9034847773</v>
      </c>
      <c r="W167">
        <v>13376.078270689401</v>
      </c>
      <c r="X167">
        <v>14169.4954622933</v>
      </c>
      <c r="Y167">
        <v>14974.158897162701</v>
      </c>
      <c r="Z167">
        <v>15769.7498810823</v>
      </c>
      <c r="AA167">
        <v>16547.745592743599</v>
      </c>
      <c r="AB167">
        <v>17298.0681794218</v>
      </c>
      <c r="AC167">
        <v>18014.4081927927</v>
      </c>
      <c r="AD167">
        <v>18696.385115688801</v>
      </c>
      <c r="AE167">
        <v>19353.126011443201</v>
      </c>
      <c r="AF167">
        <v>19987.9092274346</v>
      </c>
      <c r="AG167">
        <v>20607.313063392001</v>
      </c>
      <c r="AH167">
        <v>21218.6290682738</v>
      </c>
      <c r="AI167">
        <v>21830.430353997599</v>
      </c>
      <c r="AJ167">
        <v>22448.269579531301</v>
      </c>
      <c r="AK167">
        <v>23077.016746624398</v>
      </c>
      <c r="AL167">
        <v>23717.540171343298</v>
      </c>
      <c r="AM167">
        <v>24370.4572968705</v>
      </c>
      <c r="AN167">
        <v>25036.336582824799</v>
      </c>
      <c r="AO167">
        <v>25719.101835587098</v>
      </c>
      <c r="AP167">
        <v>26421.835710956198</v>
      </c>
      <c r="AQ167">
        <v>27145.4708541785</v>
      </c>
      <c r="AR167">
        <v>27893.640820807101</v>
      </c>
      <c r="AS167">
        <v>28669.0879768864</v>
      </c>
      <c r="AT167">
        <v>29477.324087508401</v>
      </c>
      <c r="AU167">
        <v>30324.424635156902</v>
      </c>
      <c r="AV167">
        <v>31215.5253009111</v>
      </c>
      <c r="AW167">
        <v>32154.2318853656</v>
      </c>
      <c r="AX167">
        <v>33147.883066032096</v>
      </c>
    </row>
    <row r="168" spans="2:50" x14ac:dyDescent="0.25">
      <c r="B168" s="3"/>
      <c r="C168" t="s">
        <v>114</v>
      </c>
      <c r="D168">
        <v>56421.514030040198</v>
      </c>
      <c r="E168">
        <v>58473.927281605298</v>
      </c>
      <c r="F168">
        <v>60601.001575626004</v>
      </c>
      <c r="G168">
        <v>62913.561839353999</v>
      </c>
      <c r="H168">
        <v>63158.4321582802</v>
      </c>
      <c r="I168">
        <v>65654.676296286198</v>
      </c>
      <c r="J168">
        <v>67140.095535298693</v>
      </c>
      <c r="K168">
        <v>65601.062327683598</v>
      </c>
      <c r="L168">
        <v>68975.499201670595</v>
      </c>
      <c r="M168">
        <v>69057.536597497703</v>
      </c>
      <c r="N168">
        <v>67513.978534039299</v>
      </c>
      <c r="O168">
        <v>67477.584614140098</v>
      </c>
      <c r="P168">
        <v>72304.997060339607</v>
      </c>
      <c r="Q168">
        <v>77329.8597977311</v>
      </c>
      <c r="R168">
        <v>82642.165079267099</v>
      </c>
      <c r="S168">
        <v>88262.170325464904</v>
      </c>
      <c r="T168">
        <v>91973.039243375897</v>
      </c>
      <c r="U168">
        <v>95388.970776667396</v>
      </c>
      <c r="V168">
        <v>99029.6713764616</v>
      </c>
      <c r="W168">
        <v>103834.894469159</v>
      </c>
      <c r="X168">
        <v>112726.86742371399</v>
      </c>
      <c r="Y168">
        <v>118222.769790673</v>
      </c>
      <c r="Z168">
        <v>123418.539616965</v>
      </c>
      <c r="AA168">
        <v>128759.030601733</v>
      </c>
      <c r="AB168">
        <v>134155.31839757101</v>
      </c>
      <c r="AC168">
        <v>139489.26557476301</v>
      </c>
      <c r="AD168">
        <v>144714.46488305301</v>
      </c>
      <c r="AE168">
        <v>149900.864978572</v>
      </c>
      <c r="AF168">
        <v>154912.135376786</v>
      </c>
      <c r="AG168">
        <v>159757.34126412799</v>
      </c>
      <c r="AH168">
        <v>164482.82151362699</v>
      </c>
      <c r="AI168">
        <v>169249.680093303</v>
      </c>
      <c r="AJ168">
        <v>173965.13137592701</v>
      </c>
      <c r="AK168">
        <v>178721.64525629699</v>
      </c>
      <c r="AL168">
        <v>183737.12927288801</v>
      </c>
      <c r="AM168">
        <v>188963.46256835101</v>
      </c>
      <c r="AN168">
        <v>194368.47148780999</v>
      </c>
      <c r="AO168">
        <v>200054.09252905799</v>
      </c>
      <c r="AP168">
        <v>205946.38792752699</v>
      </c>
      <c r="AQ168">
        <v>212087.67823698701</v>
      </c>
      <c r="AR168">
        <v>218597.99442530499</v>
      </c>
      <c r="AS168">
        <v>225302.51637998701</v>
      </c>
      <c r="AT168">
        <v>232269.37049689499</v>
      </c>
      <c r="AU168">
        <v>239550.91790162801</v>
      </c>
      <c r="AV168">
        <v>247081.63968839301</v>
      </c>
      <c r="AW168">
        <v>254905.27026674399</v>
      </c>
      <c r="AX168">
        <v>263542.54333491297</v>
      </c>
    </row>
    <row r="169" spans="2:50" x14ac:dyDescent="0.25">
      <c r="B169" s="3"/>
      <c r="C169" t="s">
        <v>115</v>
      </c>
      <c r="D169">
        <v>107619.00345285299</v>
      </c>
      <c r="E169">
        <v>111533.798590915</v>
      </c>
      <c r="F169">
        <v>115591.015630682</v>
      </c>
      <c r="G169">
        <v>121473.179108629</v>
      </c>
      <c r="H169">
        <v>129189.176528365</v>
      </c>
      <c r="I169">
        <v>133654.78898261499</v>
      </c>
      <c r="J169">
        <v>140421.59943168401</v>
      </c>
      <c r="K169">
        <v>144118.63478951799</v>
      </c>
      <c r="L169">
        <v>149827.822152996</v>
      </c>
      <c r="M169">
        <v>156270.782189636</v>
      </c>
      <c r="N169">
        <v>161875.464842652</v>
      </c>
      <c r="O169">
        <v>166996.675448625</v>
      </c>
      <c r="P169">
        <v>171931.92790659401</v>
      </c>
      <c r="Q169">
        <v>177494.093136832</v>
      </c>
      <c r="R169">
        <v>184098.96357304</v>
      </c>
      <c r="S169">
        <v>191829.42588918799</v>
      </c>
      <c r="T169">
        <v>199566.91767136499</v>
      </c>
      <c r="U169">
        <v>208511.08995130999</v>
      </c>
      <c r="V169">
        <v>218528.92582437099</v>
      </c>
      <c r="W169">
        <v>230039.48448244901</v>
      </c>
      <c r="X169">
        <v>242285.22527984</v>
      </c>
      <c r="Y169">
        <v>254675.75589344601</v>
      </c>
      <c r="Z169">
        <v>266936.74599942402</v>
      </c>
      <c r="AA169">
        <v>278998.61421251303</v>
      </c>
      <c r="AB169">
        <v>290744.40608776797</v>
      </c>
      <c r="AC169">
        <v>302047.46152370301</v>
      </c>
      <c r="AD169">
        <v>312884.89343743603</v>
      </c>
      <c r="AE169">
        <v>323398.94542092498</v>
      </c>
      <c r="AF169">
        <v>333616.831030667</v>
      </c>
      <c r="AG169">
        <v>343648.66497990303</v>
      </c>
      <c r="AH169">
        <v>353635.066096931</v>
      </c>
      <c r="AI169">
        <v>363733.36291417701</v>
      </c>
      <c r="AJ169">
        <v>374063.80671383801</v>
      </c>
      <c r="AK169">
        <v>384728.55664644198</v>
      </c>
      <c r="AL169">
        <v>395722.01711405901</v>
      </c>
      <c r="AM169">
        <v>407050.72947471502</v>
      </c>
      <c r="AN169">
        <v>418704.58532269101</v>
      </c>
      <c r="AO169">
        <v>430733.60554748197</v>
      </c>
      <c r="AP169">
        <v>443177.09567882301</v>
      </c>
      <c r="AQ169">
        <v>456012.18610252102</v>
      </c>
      <c r="AR169">
        <v>469266.51188515098</v>
      </c>
      <c r="AS169">
        <v>482962.81235119101</v>
      </c>
      <c r="AT169">
        <v>497176.41564044799</v>
      </c>
      <c r="AU169">
        <v>511992.55976488802</v>
      </c>
      <c r="AV169">
        <v>527492.03535097302</v>
      </c>
      <c r="AW169">
        <v>543728.93885210995</v>
      </c>
      <c r="AX169">
        <v>560806.67312448297</v>
      </c>
    </row>
    <row r="170" spans="2:50" x14ac:dyDescent="0.25">
      <c r="B170" s="3"/>
      <c r="C170" t="s">
        <v>116</v>
      </c>
      <c r="D170">
        <v>-11155.634083727</v>
      </c>
      <c r="E170">
        <v>-11561.43622528</v>
      </c>
      <c r="F170">
        <v>-11982.00092</v>
      </c>
      <c r="G170">
        <v>-12537.3792966</v>
      </c>
      <c r="H170">
        <v>-12594.717760608</v>
      </c>
      <c r="I170">
        <v>-12245.1505042024</v>
      </c>
      <c r="J170">
        <v>-12930.044013290501</v>
      </c>
      <c r="K170">
        <v>-13224.6309033911</v>
      </c>
      <c r="L170">
        <v>-13485.1424239729</v>
      </c>
      <c r="M170">
        <v>-13649.1313358105</v>
      </c>
      <c r="N170">
        <v>-14142.8827171712</v>
      </c>
      <c r="O170">
        <v>-14061.337817154499</v>
      </c>
      <c r="P170">
        <v>-14645.939940242601</v>
      </c>
      <c r="Q170">
        <v>-15289.9707786651</v>
      </c>
      <c r="R170">
        <v>-15990.1657424595</v>
      </c>
      <c r="S170">
        <v>-16676.538796530702</v>
      </c>
      <c r="T170">
        <v>-17141.174913948598</v>
      </c>
      <c r="U170">
        <v>-17571.151755036499</v>
      </c>
      <c r="V170">
        <v>-18014.992566464</v>
      </c>
      <c r="W170">
        <v>-18520.8980046916</v>
      </c>
      <c r="X170">
        <v>-19090.5587954482</v>
      </c>
      <c r="Y170">
        <v>-19639.565961295899</v>
      </c>
      <c r="Z170">
        <v>-20113.436210846299</v>
      </c>
      <c r="AA170">
        <v>-20614.975913255901</v>
      </c>
      <c r="AB170">
        <v>-21149.857181613301</v>
      </c>
      <c r="AC170">
        <v>-21712.828776115301</v>
      </c>
      <c r="AD170">
        <v>-22310.653105922702</v>
      </c>
      <c r="AE170">
        <v>-22952.361861363599</v>
      </c>
      <c r="AF170">
        <v>-23625.446121330398</v>
      </c>
      <c r="AG170">
        <v>-24328.297489349101</v>
      </c>
      <c r="AH170">
        <v>-25059.632179075401</v>
      </c>
      <c r="AI170">
        <v>-25821.267184229098</v>
      </c>
      <c r="AJ170">
        <v>-26610.215938584501</v>
      </c>
      <c r="AK170">
        <v>-27427.937806207301</v>
      </c>
      <c r="AL170">
        <v>-28277.810249977301</v>
      </c>
      <c r="AM170">
        <v>-29158.882385034402</v>
      </c>
      <c r="AN170">
        <v>-30071.159503492701</v>
      </c>
      <c r="AO170">
        <v>-31026.009920517899</v>
      </c>
      <c r="AP170">
        <v>-32015.504797988</v>
      </c>
      <c r="AQ170">
        <v>-33039.023969702997</v>
      </c>
      <c r="AR170">
        <v>-34099.139487565197</v>
      </c>
      <c r="AS170">
        <v>-35190.508376341597</v>
      </c>
      <c r="AT170">
        <v>-36330.128130753903</v>
      </c>
      <c r="AU170">
        <v>-37505.688111557101</v>
      </c>
      <c r="AV170">
        <v>-38715.5626845105</v>
      </c>
      <c r="AW170">
        <v>-39961.049595038603</v>
      </c>
      <c r="AX170">
        <v>-41258.115428140904</v>
      </c>
    </row>
    <row r="171" spans="2:50" x14ac:dyDescent="0.25">
      <c r="B171" s="3"/>
      <c r="C171" t="s">
        <v>117</v>
      </c>
      <c r="D171">
        <v>-18291.068870714498</v>
      </c>
      <c r="E171">
        <v>-18956.432655804601</v>
      </c>
      <c r="F171">
        <v>-19645.625512884399</v>
      </c>
      <c r="G171">
        <v>-20774.547431470899</v>
      </c>
      <c r="H171">
        <v>-21340.433617611099</v>
      </c>
      <c r="I171">
        <v>-20680.8008697021</v>
      </c>
      <c r="J171">
        <v>-21640.087954717801</v>
      </c>
      <c r="K171">
        <v>-22155.037402557598</v>
      </c>
      <c r="L171">
        <v>-22587.7104299905</v>
      </c>
      <c r="M171">
        <v>-22675.721542899999</v>
      </c>
      <c r="N171">
        <v>-23477.516794109401</v>
      </c>
      <c r="O171">
        <v>-23856.502057722399</v>
      </c>
      <c r="P171">
        <v>-24749.394816041899</v>
      </c>
      <c r="Q171">
        <v>-25805.679942252798</v>
      </c>
      <c r="R171">
        <v>-27078.586743102998</v>
      </c>
      <c r="S171">
        <v>-28508.8705969523</v>
      </c>
      <c r="T171">
        <v>-29720.3242817352</v>
      </c>
      <c r="U171">
        <v>-31084.0088172709</v>
      </c>
      <c r="V171">
        <v>-32548.1902775579</v>
      </c>
      <c r="W171">
        <v>-34265.594289788904</v>
      </c>
      <c r="X171">
        <v>-35989.5626834492</v>
      </c>
      <c r="Y171">
        <v>-37746.662666075303</v>
      </c>
      <c r="Z171">
        <v>-39396.574864690803</v>
      </c>
      <c r="AA171">
        <v>-41048.380217428901</v>
      </c>
      <c r="AB171">
        <v>-42658.893997323801</v>
      </c>
      <c r="AC171">
        <v>-44212.841028902301</v>
      </c>
      <c r="AD171">
        <v>-45705.915718773802</v>
      </c>
      <c r="AE171">
        <v>-47167.205651862401</v>
      </c>
      <c r="AF171">
        <v>-48559.768561659301</v>
      </c>
      <c r="AG171">
        <v>-49895.520954659703</v>
      </c>
      <c r="AH171">
        <v>-51180.051596373902</v>
      </c>
      <c r="AI171">
        <v>-52432.272348393599</v>
      </c>
      <c r="AJ171">
        <v>-53643.131870330799</v>
      </c>
      <c r="AK171">
        <v>-54825.983027554001</v>
      </c>
      <c r="AL171">
        <v>-56008.313213969501</v>
      </c>
      <c r="AM171">
        <v>-57189.037002026198</v>
      </c>
      <c r="AN171">
        <v>-58375.867297559802</v>
      </c>
      <c r="AO171">
        <v>-59583.5886674129</v>
      </c>
      <c r="AP171">
        <v>-60818.5023902174</v>
      </c>
      <c r="AQ171">
        <v>-62095.317649037002</v>
      </c>
      <c r="AR171">
        <v>-63438.321025883597</v>
      </c>
      <c r="AS171">
        <v>-64837.951056931401</v>
      </c>
      <c r="AT171">
        <v>-66321.739582936803</v>
      </c>
      <c r="AU171">
        <v>-67894.902723639505</v>
      </c>
      <c r="AV171">
        <v>-69559.946424071706</v>
      </c>
      <c r="AW171">
        <v>-71328.998359438599</v>
      </c>
      <c r="AX171">
        <v>-73267.449705491599</v>
      </c>
    </row>
    <row r="172" spans="2:50" x14ac:dyDescent="0.25">
      <c r="B172" s="5"/>
      <c r="C172" t="s">
        <v>58</v>
      </c>
      <c r="F172">
        <v>906069.88089999999</v>
      </c>
      <c r="G172">
        <v>951714.97230000002</v>
      </c>
      <c r="H172">
        <v>989033.76</v>
      </c>
      <c r="I172">
        <v>993944.10620000004</v>
      </c>
      <c r="J172">
        <v>1010838.273</v>
      </c>
      <c r="K172">
        <v>1043390.209</v>
      </c>
      <c r="L172">
        <v>1070933.26</v>
      </c>
      <c r="M172">
        <v>1092664.8259999999</v>
      </c>
      <c r="N172">
        <v>1114143.469</v>
      </c>
      <c r="O172">
        <v>1136419.2080000001</v>
      </c>
      <c r="P172">
        <v>1171251.969</v>
      </c>
      <c r="Q172">
        <v>1219092.429</v>
      </c>
      <c r="R172">
        <v>1274944.0330000001</v>
      </c>
      <c r="S172">
        <v>1340563.2709999999</v>
      </c>
      <c r="T172">
        <v>1415441.1470000001</v>
      </c>
      <c r="U172">
        <v>1496754.013</v>
      </c>
      <c r="V172">
        <v>1574909.561</v>
      </c>
      <c r="W172">
        <v>1663744.71</v>
      </c>
      <c r="X172">
        <v>1752978.4140000001</v>
      </c>
      <c r="Y172">
        <v>1842199.2169999999</v>
      </c>
      <c r="Z172">
        <v>1926982.747</v>
      </c>
      <c r="AA172">
        <v>2012685.1769999999</v>
      </c>
      <c r="AB172">
        <v>2097827.9989999998</v>
      </c>
      <c r="AC172">
        <v>2181234.7239999999</v>
      </c>
      <c r="AD172">
        <v>2262622.1830000002</v>
      </c>
      <c r="AE172">
        <v>2342941.551</v>
      </c>
      <c r="AF172">
        <v>2421287.7480000001</v>
      </c>
      <c r="AG172">
        <v>2497619.4950000001</v>
      </c>
      <c r="AH172">
        <v>2572399.91</v>
      </c>
      <c r="AI172">
        <v>2646831.0329999998</v>
      </c>
      <c r="AJ172">
        <v>2720227.6749999998</v>
      </c>
      <c r="AK172">
        <v>2792880.7769999998</v>
      </c>
      <c r="AL172">
        <v>2866437.7050000001</v>
      </c>
      <c r="AM172">
        <v>2941047.3489999999</v>
      </c>
      <c r="AN172">
        <v>3016796.3450000002</v>
      </c>
      <c r="AO172">
        <v>3094972.5430000001</v>
      </c>
      <c r="AP172">
        <v>3175265.1850000001</v>
      </c>
      <c r="AQ172">
        <v>3258268.54</v>
      </c>
      <c r="AR172">
        <v>3345395.051</v>
      </c>
      <c r="AS172">
        <v>3436057.3939999999</v>
      </c>
      <c r="AT172">
        <v>3531118.605</v>
      </c>
      <c r="AU172">
        <v>3631417.6639999999</v>
      </c>
      <c r="AV172">
        <v>3736762.4920000001</v>
      </c>
      <c r="AW172">
        <v>3847612.56</v>
      </c>
      <c r="AX172">
        <v>3968152.8960000002</v>
      </c>
    </row>
    <row r="173" spans="2:50" x14ac:dyDescent="0.25">
      <c r="B173" s="5"/>
      <c r="C173" t="s">
        <v>59</v>
      </c>
      <c r="D173">
        <v>6736.0217489371698</v>
      </c>
      <c r="E173">
        <v>6981.0541720832098</v>
      </c>
      <c r="F173">
        <v>7235</v>
      </c>
      <c r="G173">
        <v>7498.1876789999997</v>
      </c>
      <c r="H173">
        <v>7885.6988110000002</v>
      </c>
      <c r="I173">
        <v>7970.4060909999998</v>
      </c>
      <c r="J173">
        <v>7558.0625620000001</v>
      </c>
      <c r="K173">
        <v>7687.2097389999999</v>
      </c>
      <c r="L173">
        <v>8075.8685809999997</v>
      </c>
      <c r="M173">
        <v>8332.9744279999995</v>
      </c>
      <c r="N173">
        <v>8569.6330460000008</v>
      </c>
      <c r="O173">
        <v>8908.4637669999902</v>
      </c>
      <c r="P173">
        <v>9278.9769570000008</v>
      </c>
      <c r="Q173">
        <v>9875.4075059999996</v>
      </c>
      <c r="R173">
        <v>10480.292750000001</v>
      </c>
      <c r="S173">
        <v>11058.95154</v>
      </c>
      <c r="T173">
        <v>11711.16286</v>
      </c>
      <c r="U173">
        <v>12418.557940000001</v>
      </c>
      <c r="V173">
        <v>12847.74063</v>
      </c>
      <c r="W173">
        <v>13128.774359999999</v>
      </c>
      <c r="X173">
        <v>13478.269179999999</v>
      </c>
      <c r="Y173">
        <v>13865.4486</v>
      </c>
      <c r="Z173">
        <v>14295.53327</v>
      </c>
      <c r="AA173">
        <v>14781.421679999999</v>
      </c>
      <c r="AB173">
        <v>15350.57965</v>
      </c>
      <c r="AC173">
        <v>15982.39042</v>
      </c>
      <c r="AD173">
        <v>16646.19254</v>
      </c>
      <c r="AE173">
        <v>17314.552769999998</v>
      </c>
      <c r="AF173">
        <v>17972.29423</v>
      </c>
      <c r="AG173">
        <v>18586.21401</v>
      </c>
      <c r="AH173">
        <v>19147.070510000001</v>
      </c>
      <c r="AI173">
        <v>19655.578669999999</v>
      </c>
      <c r="AJ173">
        <v>20130.15481</v>
      </c>
      <c r="AK173">
        <v>20565.607329999999</v>
      </c>
      <c r="AL173">
        <v>20979.51539</v>
      </c>
      <c r="AM173">
        <v>21405.23331</v>
      </c>
      <c r="AN173">
        <v>21853.922429999999</v>
      </c>
      <c r="AO173">
        <v>22330.466670000002</v>
      </c>
      <c r="AP173">
        <v>22842.563259999999</v>
      </c>
      <c r="AQ173">
        <v>23390.28285</v>
      </c>
      <c r="AR173">
        <v>23976.45622</v>
      </c>
      <c r="AS173">
        <v>24612.620859999999</v>
      </c>
      <c r="AT173">
        <v>25285.24253</v>
      </c>
      <c r="AU173">
        <v>26000.115290000002</v>
      </c>
      <c r="AV173">
        <v>26758.723610000001</v>
      </c>
      <c r="AW173">
        <v>27557.046170000001</v>
      </c>
      <c r="AX173">
        <v>28399.2863</v>
      </c>
    </row>
    <row r="174" spans="2:50" x14ac:dyDescent="0.25">
      <c r="B174" s="5"/>
      <c r="C174" t="s">
        <v>60</v>
      </c>
      <c r="D174">
        <v>130354.82254187101</v>
      </c>
      <c r="E174">
        <v>135096.665609888</v>
      </c>
      <c r="F174">
        <v>140011.01019999999</v>
      </c>
      <c r="G174">
        <v>152251.00769999999</v>
      </c>
      <c r="H174">
        <v>164469.1771</v>
      </c>
      <c r="I174">
        <v>172196.9284</v>
      </c>
      <c r="J174">
        <v>179439.45170000001</v>
      </c>
      <c r="K174">
        <v>189384.69949999999</v>
      </c>
      <c r="L174">
        <v>200459.82920000001</v>
      </c>
      <c r="M174">
        <v>210717.9958</v>
      </c>
      <c r="N174">
        <v>214123.15030000001</v>
      </c>
      <c r="O174">
        <v>217818.20970000001</v>
      </c>
      <c r="P174">
        <v>222400.2445</v>
      </c>
      <c r="Q174">
        <v>230036.31649999999</v>
      </c>
      <c r="R174">
        <v>239239.3811</v>
      </c>
      <c r="S174">
        <v>251684.68659999999</v>
      </c>
      <c r="T174">
        <v>265880.34889999998</v>
      </c>
      <c r="U174">
        <v>281958.88939999999</v>
      </c>
      <c r="V174">
        <v>297665.51400000002</v>
      </c>
      <c r="W174">
        <v>314444.39399999997</v>
      </c>
      <c r="X174">
        <v>331647.72879999998</v>
      </c>
      <c r="Y174">
        <v>348864.52529999998</v>
      </c>
      <c r="Z174">
        <v>365582.07490000001</v>
      </c>
      <c r="AA174">
        <v>382251.7047</v>
      </c>
      <c r="AB174">
        <v>398869.10379999998</v>
      </c>
      <c r="AC174">
        <v>415254.16769999999</v>
      </c>
      <c r="AD174">
        <v>431327.56699999998</v>
      </c>
      <c r="AE174">
        <v>447162.26909999998</v>
      </c>
      <c r="AF174">
        <v>462666.96919999999</v>
      </c>
      <c r="AG174">
        <v>477784.1496</v>
      </c>
      <c r="AH174">
        <v>492566.5281</v>
      </c>
      <c r="AI174">
        <v>507165.80099999998</v>
      </c>
      <c r="AJ174">
        <v>521646.27340000001</v>
      </c>
      <c r="AK174">
        <v>536039.97069999995</v>
      </c>
      <c r="AL174">
        <v>550463.90370000002</v>
      </c>
      <c r="AM174">
        <v>565102.11159999995</v>
      </c>
      <c r="AN174">
        <v>580034.54139999999</v>
      </c>
      <c r="AO174">
        <v>595453.14020000002</v>
      </c>
      <c r="AP174">
        <v>611405.97329999995</v>
      </c>
      <c r="AQ174">
        <v>627932.70409999997</v>
      </c>
      <c r="AR174">
        <v>645217.88329999999</v>
      </c>
      <c r="AS174">
        <v>663318.83600000001</v>
      </c>
      <c r="AT174">
        <v>682332.62569999998</v>
      </c>
      <c r="AU174">
        <v>702400.88159999996</v>
      </c>
      <c r="AV174">
        <v>723566.99800000002</v>
      </c>
      <c r="AW174">
        <v>745867.00899999996</v>
      </c>
      <c r="AX174">
        <v>769704.44389999995</v>
      </c>
    </row>
    <row r="175" spans="2:50" x14ac:dyDescent="0.25">
      <c r="B175" s="5"/>
      <c r="C175" t="s">
        <v>61</v>
      </c>
      <c r="D175">
        <v>16317.279498531099</v>
      </c>
      <c r="E175">
        <v>16910.843872830701</v>
      </c>
      <c r="F175">
        <v>17526.00128</v>
      </c>
      <c r="G175">
        <v>18254.119170000002</v>
      </c>
      <c r="H175">
        <v>19033.136559999999</v>
      </c>
      <c r="I175">
        <v>19257.598300000001</v>
      </c>
      <c r="J175">
        <v>19414.960279999999</v>
      </c>
      <c r="K175">
        <v>19845.628290000001</v>
      </c>
      <c r="L175">
        <v>20364.781029999998</v>
      </c>
      <c r="M175">
        <v>20772.632750000001</v>
      </c>
      <c r="N175">
        <v>21201.239369999999</v>
      </c>
      <c r="O175">
        <v>21656.55226</v>
      </c>
      <c r="P175">
        <v>22209.19153</v>
      </c>
      <c r="Q175">
        <v>23061.319500000001</v>
      </c>
      <c r="R175">
        <v>24125.926340000002</v>
      </c>
      <c r="S175">
        <v>25336.928550000001</v>
      </c>
      <c r="T175">
        <v>26734.867050000001</v>
      </c>
      <c r="U175">
        <v>28311.41588</v>
      </c>
      <c r="V175">
        <v>29849.968430000001</v>
      </c>
      <c r="W175">
        <v>31492.909729999999</v>
      </c>
      <c r="X175">
        <v>33176.307999999997</v>
      </c>
      <c r="Y175">
        <v>34859.951659999999</v>
      </c>
      <c r="Z175">
        <v>36497.290180000004</v>
      </c>
      <c r="AA175">
        <v>38130.806449999996</v>
      </c>
      <c r="AB175">
        <v>39759.870170000002</v>
      </c>
      <c r="AC175">
        <v>41366.434930000003</v>
      </c>
      <c r="AD175">
        <v>42942.443399999996</v>
      </c>
      <c r="AE175">
        <v>44494.683929999999</v>
      </c>
      <c r="AF175">
        <v>46014.075349999999</v>
      </c>
      <c r="AG175">
        <v>47494.953269999998</v>
      </c>
      <c r="AH175">
        <v>48942.482519999998</v>
      </c>
      <c r="AI175">
        <v>50371.675719999999</v>
      </c>
      <c r="AJ175">
        <v>51789.203139999998</v>
      </c>
      <c r="AK175">
        <v>53197.908539999997</v>
      </c>
      <c r="AL175">
        <v>54609.385739999998</v>
      </c>
      <c r="AM175">
        <v>56041.804940000002</v>
      </c>
      <c r="AN175">
        <v>57503.10411</v>
      </c>
      <c r="AO175">
        <v>59012.124589999999</v>
      </c>
      <c r="AP175">
        <v>60573.819289999999</v>
      </c>
      <c r="AQ175">
        <v>62192.145669999998</v>
      </c>
      <c r="AR175">
        <v>63885.36909</v>
      </c>
      <c r="AS175">
        <v>65659.171830000007</v>
      </c>
      <c r="AT175">
        <v>67523.144709999906</v>
      </c>
      <c r="AU175">
        <v>69491.321970000005</v>
      </c>
      <c r="AV175">
        <v>71567.997740000006</v>
      </c>
      <c r="AW175">
        <v>73756.756890000004</v>
      </c>
      <c r="AX175">
        <v>76097.481539999906</v>
      </c>
    </row>
    <row r="176" spans="2:50" x14ac:dyDescent="0.25">
      <c r="B176" s="5"/>
      <c r="C176" t="s">
        <v>62</v>
      </c>
      <c r="D176">
        <v>39.375694686332501</v>
      </c>
      <c r="E176">
        <v>40.163208580059099</v>
      </c>
      <c r="F176">
        <v>40.966472830000001</v>
      </c>
      <c r="G176">
        <v>41.883322679999999</v>
      </c>
      <c r="H176">
        <v>42.978709819999999</v>
      </c>
      <c r="I176">
        <v>44.031803760000003</v>
      </c>
      <c r="J176">
        <v>44.183393690000003</v>
      </c>
      <c r="K176">
        <v>44.182913759999998</v>
      </c>
      <c r="L176">
        <v>44.294582120000001</v>
      </c>
      <c r="M176">
        <v>44.453091129999997</v>
      </c>
      <c r="N176">
        <v>44.443665709999998</v>
      </c>
      <c r="O176">
        <v>44.396433530000003</v>
      </c>
      <c r="P176">
        <v>44.335377659999999</v>
      </c>
      <c r="Q176">
        <v>44.592164480000001</v>
      </c>
      <c r="R176">
        <v>45.347327059999998</v>
      </c>
      <c r="S176">
        <v>46.717279040000001</v>
      </c>
      <c r="T176">
        <v>48.653928090000001</v>
      </c>
      <c r="U176">
        <v>50.963150339999999</v>
      </c>
      <c r="V176">
        <v>53.511931859999997</v>
      </c>
      <c r="W176">
        <v>56.060996920000001</v>
      </c>
      <c r="X176">
        <v>58.916369250000002</v>
      </c>
      <c r="Y176">
        <v>61.958187299999999</v>
      </c>
      <c r="Z176">
        <v>64.937539700000002</v>
      </c>
      <c r="AA176">
        <v>67.732010599999995</v>
      </c>
      <c r="AB176">
        <v>70.304456849999994</v>
      </c>
      <c r="AC176">
        <v>72.662970959999996</v>
      </c>
      <c r="AD176">
        <v>74.799545870000003</v>
      </c>
      <c r="AE176">
        <v>76.726782659999998</v>
      </c>
      <c r="AF176">
        <v>78.489262479999894</v>
      </c>
      <c r="AG176">
        <v>80.099521449999997</v>
      </c>
      <c r="AH176">
        <v>81.568220490000002</v>
      </c>
      <c r="AI176">
        <v>82.911683319999995</v>
      </c>
      <c r="AJ176">
        <v>84.139560009999997</v>
      </c>
      <c r="AK176">
        <v>85.252830560000007</v>
      </c>
      <c r="AL176">
        <v>86.303313430000003</v>
      </c>
      <c r="AM176">
        <v>87.296477780000004</v>
      </c>
      <c r="AN176">
        <v>88.254612219999999</v>
      </c>
      <c r="AO176">
        <v>89.183538970000001</v>
      </c>
      <c r="AP176">
        <v>90.104027169999995</v>
      </c>
      <c r="AQ176">
        <v>91.054539129999995</v>
      </c>
      <c r="AR176">
        <v>92.052691929999995</v>
      </c>
      <c r="AS176">
        <v>93.11587668</v>
      </c>
      <c r="AT176">
        <v>94.252565899999894</v>
      </c>
      <c r="AU176">
        <v>95.476356929999994</v>
      </c>
      <c r="AV176">
        <v>96.792932289999996</v>
      </c>
      <c r="AW176">
        <v>98.211851449999997</v>
      </c>
      <c r="AX176">
        <v>99.736747039999997</v>
      </c>
    </row>
    <row r="177" spans="2:50" x14ac:dyDescent="0.25">
      <c r="B177" s="5"/>
      <c r="C177" t="s">
        <v>63</v>
      </c>
      <c r="D177">
        <v>5875.3438678479197</v>
      </c>
      <c r="E177">
        <v>5898.8877609486599</v>
      </c>
      <c r="F177">
        <v>5922.5259980000001</v>
      </c>
      <c r="G177">
        <v>5943.9384639999998</v>
      </c>
      <c r="H177">
        <v>5937.0095799999999</v>
      </c>
      <c r="I177">
        <v>5932.6396720000002</v>
      </c>
      <c r="J177">
        <v>5928.6271660000002</v>
      </c>
      <c r="K177">
        <v>5932.4609879999998</v>
      </c>
      <c r="L177">
        <v>5948.1952899999997</v>
      </c>
      <c r="M177">
        <v>5968.4664720000001</v>
      </c>
      <c r="N177">
        <v>5973.58932</v>
      </c>
      <c r="O177">
        <v>5974.2366549999997</v>
      </c>
      <c r="P177">
        <v>6006.7095149999996</v>
      </c>
      <c r="Q177">
        <v>6056.4373720000003</v>
      </c>
      <c r="R177">
        <v>6114.9588819999999</v>
      </c>
      <c r="S177">
        <v>6176.503404</v>
      </c>
      <c r="T177">
        <v>6222.4620949999999</v>
      </c>
      <c r="U177">
        <v>6257.0878089999997</v>
      </c>
      <c r="V177">
        <v>6280.0954579999998</v>
      </c>
      <c r="W177">
        <v>6288.3100770000001</v>
      </c>
      <c r="X177">
        <v>6297.8078569999998</v>
      </c>
      <c r="Y177">
        <v>6313.528311</v>
      </c>
      <c r="Z177">
        <v>6327.0891469999997</v>
      </c>
      <c r="AA177">
        <v>6338.00263</v>
      </c>
      <c r="AB177">
        <v>6346.9317899999996</v>
      </c>
      <c r="AC177">
        <v>6355.3870079999997</v>
      </c>
      <c r="AD177">
        <v>6363.5014449999999</v>
      </c>
      <c r="AE177">
        <v>6371.2740889999995</v>
      </c>
      <c r="AF177">
        <v>6378.7835230000001</v>
      </c>
      <c r="AG177">
        <v>6385.5891929999998</v>
      </c>
      <c r="AH177">
        <v>6391.0870430000004</v>
      </c>
      <c r="AI177">
        <v>6395.1950770000003</v>
      </c>
      <c r="AJ177">
        <v>6397.4890359999999</v>
      </c>
      <c r="AK177">
        <v>6397.6178479999999</v>
      </c>
      <c r="AL177">
        <v>6397.3509569999997</v>
      </c>
      <c r="AM177">
        <v>6397.0126030000001</v>
      </c>
      <c r="AN177">
        <v>6396.824012</v>
      </c>
      <c r="AO177">
        <v>6396.5179340000004</v>
      </c>
      <c r="AP177">
        <v>6395.9289339999996</v>
      </c>
      <c r="AQ177">
        <v>6395.6762159999998</v>
      </c>
      <c r="AR177">
        <v>6396.0447899999999</v>
      </c>
      <c r="AS177">
        <v>6396.7429910000001</v>
      </c>
      <c r="AT177">
        <v>6397.3884509999998</v>
      </c>
      <c r="AU177">
        <v>6397.7378200000003</v>
      </c>
      <c r="AV177">
        <v>6397.4859900000001</v>
      </c>
      <c r="AW177">
        <v>6396.6934160000001</v>
      </c>
      <c r="AX177">
        <v>6395.556302</v>
      </c>
    </row>
    <row r="178" spans="2:50" x14ac:dyDescent="0.25">
      <c r="B178" s="5"/>
      <c r="C178" t="s">
        <v>64</v>
      </c>
      <c r="D178">
        <v>0.97642519020762697</v>
      </c>
      <c r="E178">
        <v>0.98814229249011798</v>
      </c>
      <c r="F178">
        <v>1</v>
      </c>
      <c r="G178">
        <v>1.012</v>
      </c>
      <c r="H178">
        <v>1.0241439999999999</v>
      </c>
      <c r="I178">
        <v>1.036433728</v>
      </c>
      <c r="J178">
        <v>1.0488709329999999</v>
      </c>
      <c r="K178">
        <v>1.0614573839999999</v>
      </c>
      <c r="L178">
        <v>1.0741948729999999</v>
      </c>
      <c r="M178">
        <v>1.087085211</v>
      </c>
      <c r="N178">
        <v>1.1001302340000001</v>
      </c>
      <c r="O178">
        <v>1.113331796</v>
      </c>
      <c r="P178">
        <v>1.1266917780000001</v>
      </c>
      <c r="Q178">
        <v>1.1402120790000001</v>
      </c>
      <c r="R178">
        <v>1.1538946240000001</v>
      </c>
      <c r="S178">
        <v>1.16774136</v>
      </c>
      <c r="T178">
        <v>1.1817542560000001</v>
      </c>
      <c r="U178">
        <v>1.194753553</v>
      </c>
      <c r="V178">
        <v>1.2078958420000001</v>
      </c>
      <c r="W178">
        <v>1.226596947</v>
      </c>
      <c r="X178">
        <v>1.2401047249999999</v>
      </c>
      <c r="Y178">
        <v>1.248217986</v>
      </c>
      <c r="Z178">
        <v>1.257008237</v>
      </c>
      <c r="AA178">
        <v>1.2663833600000001</v>
      </c>
      <c r="AB178">
        <v>1.2764109889999999</v>
      </c>
      <c r="AC178">
        <v>1.286584102</v>
      </c>
      <c r="AD178">
        <v>1.297256237</v>
      </c>
      <c r="AE178">
        <v>1.3086671599999999</v>
      </c>
      <c r="AF178">
        <v>1.3206483760000001</v>
      </c>
      <c r="AG178">
        <v>1.333490431</v>
      </c>
      <c r="AH178">
        <v>1.3475322249999999</v>
      </c>
      <c r="AI178">
        <v>1.3629206810000001</v>
      </c>
      <c r="AJ178">
        <v>1.379979171</v>
      </c>
      <c r="AK178">
        <v>1.39901319</v>
      </c>
      <c r="AL178">
        <v>1.4188714659999999</v>
      </c>
      <c r="AM178">
        <v>1.439634981</v>
      </c>
      <c r="AN178">
        <v>1.46107075</v>
      </c>
      <c r="AO178">
        <v>1.483382451</v>
      </c>
      <c r="AP178">
        <v>1.5065307050000001</v>
      </c>
      <c r="AQ178">
        <v>1.5298493259999999</v>
      </c>
      <c r="AR178">
        <v>1.5531631290000001</v>
      </c>
      <c r="AS178">
        <v>1.5765024270000001</v>
      </c>
      <c r="AT178">
        <v>1.599996164</v>
      </c>
      <c r="AU178">
        <v>1.623719624</v>
      </c>
      <c r="AV178">
        <v>1.647851851</v>
      </c>
      <c r="AW178">
        <v>1.6722974500000001</v>
      </c>
      <c r="AX178">
        <v>1.697086356</v>
      </c>
    </row>
    <row r="179" spans="2:50" x14ac:dyDescent="0.25">
      <c r="B179" s="5"/>
      <c r="C179" t="s">
        <v>65</v>
      </c>
      <c r="D179">
        <v>0.96116878123798499</v>
      </c>
      <c r="E179">
        <v>0.98039215686274495</v>
      </c>
      <c r="F179">
        <v>1.000000013</v>
      </c>
      <c r="G179">
        <v>1.0235259699999999</v>
      </c>
      <c r="H179">
        <v>1.046983929</v>
      </c>
      <c r="I179">
        <v>1.0559860560000001</v>
      </c>
      <c r="J179">
        <v>1.067281876</v>
      </c>
      <c r="K179">
        <v>1.0758055280000001</v>
      </c>
      <c r="L179">
        <v>1.081436262</v>
      </c>
      <c r="M179">
        <v>1.0862360849999999</v>
      </c>
      <c r="N179">
        <v>1.0911848369999999</v>
      </c>
      <c r="O179">
        <v>1.097647893</v>
      </c>
      <c r="P179">
        <v>1.105447874</v>
      </c>
      <c r="Q179">
        <v>1.117886921</v>
      </c>
      <c r="R179">
        <v>1.137601547</v>
      </c>
      <c r="S179">
        <v>1.1688120390000001</v>
      </c>
      <c r="T179">
        <v>1.206632052</v>
      </c>
      <c r="U179">
        <v>1.252406726</v>
      </c>
      <c r="V179">
        <v>1.304509825</v>
      </c>
      <c r="W179">
        <v>1.3604929100000001</v>
      </c>
      <c r="X179">
        <v>1.4216508859999999</v>
      </c>
      <c r="Y179">
        <v>1.4861921650000001</v>
      </c>
      <c r="Z179">
        <v>1.5500958060000001</v>
      </c>
      <c r="AA179">
        <v>1.6110773</v>
      </c>
      <c r="AB179">
        <v>1.667746156</v>
      </c>
      <c r="AC179">
        <v>1.7196529570000001</v>
      </c>
      <c r="AD179">
        <v>1.76671935</v>
      </c>
      <c r="AE179">
        <v>1.80960353</v>
      </c>
      <c r="AF179">
        <v>1.8488586579999999</v>
      </c>
      <c r="AG179">
        <v>1.885019695</v>
      </c>
      <c r="AH179">
        <v>1.918547993</v>
      </c>
      <c r="AI179">
        <v>1.949927382</v>
      </c>
      <c r="AJ179">
        <v>1.9794378050000001</v>
      </c>
      <c r="AK179">
        <v>2.0071652090000001</v>
      </c>
      <c r="AL179">
        <v>2.0336520349999998</v>
      </c>
      <c r="AM179">
        <v>2.0591628059999998</v>
      </c>
      <c r="AN179">
        <v>2.0840115460000002</v>
      </c>
      <c r="AO179">
        <v>2.108450656</v>
      </c>
      <c r="AP179">
        <v>2.1327671800000001</v>
      </c>
      <c r="AQ179">
        <v>2.1574702069999998</v>
      </c>
      <c r="AR179">
        <v>2.183054168</v>
      </c>
      <c r="AS179">
        <v>2.2099042029999998</v>
      </c>
      <c r="AT179">
        <v>2.2383566090000002</v>
      </c>
      <c r="AU179">
        <v>2.2687306500000002</v>
      </c>
      <c r="AV179">
        <v>2.301202183</v>
      </c>
      <c r="AW179">
        <v>2.3359296540000001</v>
      </c>
      <c r="AX179">
        <v>2.373214843</v>
      </c>
    </row>
    <row r="180" spans="2:50" x14ac:dyDescent="0.25">
      <c r="B180" s="5"/>
      <c r="C180" t="s">
        <v>66</v>
      </c>
      <c r="D180">
        <v>364929.79887904698</v>
      </c>
      <c r="E180">
        <v>370788.864839938</v>
      </c>
      <c r="F180">
        <v>376741.99969999999</v>
      </c>
      <c r="G180">
        <v>382513.57890000002</v>
      </c>
      <c r="H180">
        <v>385025.44709999999</v>
      </c>
      <c r="I180">
        <v>389899.90429999999</v>
      </c>
      <c r="J180">
        <v>394465.91399999999</v>
      </c>
      <c r="K180">
        <v>399822.28220000002</v>
      </c>
      <c r="L180">
        <v>406124.57010000001</v>
      </c>
      <c r="M180">
        <v>412270.13099999999</v>
      </c>
      <c r="N180">
        <v>416114.85279999999</v>
      </c>
      <c r="O180">
        <v>420414.01209999999</v>
      </c>
      <c r="P180">
        <v>429292.07</v>
      </c>
      <c r="Q180">
        <v>438365.2427</v>
      </c>
      <c r="R180">
        <v>447620.89750000002</v>
      </c>
      <c r="S180">
        <v>457038.03869999998</v>
      </c>
      <c r="T180">
        <v>464519.3676</v>
      </c>
      <c r="U180">
        <v>471490.67210000003</v>
      </c>
      <c r="V180">
        <v>477923.46580000001</v>
      </c>
      <c r="W180">
        <v>485331.18280000001</v>
      </c>
      <c r="X180">
        <v>492002.26679999998</v>
      </c>
      <c r="Y180">
        <v>497362.62599999999</v>
      </c>
      <c r="Z180">
        <v>502194.48759999999</v>
      </c>
      <c r="AA180">
        <v>507023.5528</v>
      </c>
      <c r="AB180">
        <v>512003.97580000001</v>
      </c>
      <c r="AC180">
        <v>517112.29749999999</v>
      </c>
      <c r="AD180">
        <v>522391.08500000002</v>
      </c>
      <c r="AE180">
        <v>527926.38379999995</v>
      </c>
      <c r="AF180">
        <v>533665.75390000001</v>
      </c>
      <c r="AG180">
        <v>539648.72349999996</v>
      </c>
      <c r="AH180">
        <v>545946.80700000003</v>
      </c>
      <c r="AI180">
        <v>552649.18870000006</v>
      </c>
      <c r="AJ180">
        <v>559817.77769999998</v>
      </c>
      <c r="AK180">
        <v>567547.50899999996</v>
      </c>
      <c r="AL180">
        <v>575703.24399999995</v>
      </c>
      <c r="AM180">
        <v>584223.02729999996</v>
      </c>
      <c r="AN180">
        <v>593029.55489999999</v>
      </c>
      <c r="AO180">
        <v>602140.76989999996</v>
      </c>
      <c r="AP180">
        <v>611540.48899999994</v>
      </c>
      <c r="AQ180">
        <v>621095.30900000001</v>
      </c>
      <c r="AR180">
        <v>630734.18480000005</v>
      </c>
      <c r="AS180">
        <v>640392.3077</v>
      </c>
      <c r="AT180">
        <v>650076.48270000005</v>
      </c>
      <c r="AU180">
        <v>659804.55359999998</v>
      </c>
      <c r="AV180">
        <v>669609.40949999995</v>
      </c>
      <c r="AW180">
        <v>679491.54440000001</v>
      </c>
      <c r="AX180">
        <v>689484.36049999995</v>
      </c>
    </row>
    <row r="181" spans="2:50" x14ac:dyDescent="0.25">
      <c r="B181" s="5"/>
      <c r="C181" t="s">
        <v>67</v>
      </c>
      <c r="D181">
        <v>0.96116878123798499</v>
      </c>
      <c r="E181">
        <v>0.98039215686274495</v>
      </c>
      <c r="F181">
        <v>1.000000051</v>
      </c>
      <c r="G181">
        <v>1.019606032</v>
      </c>
      <c r="H181">
        <v>1.044968664</v>
      </c>
      <c r="I181">
        <v>1.044357856</v>
      </c>
      <c r="J181">
        <v>1.064920565</v>
      </c>
      <c r="K181">
        <v>1.0868502099999999</v>
      </c>
      <c r="L181">
        <v>1.1060350889999999</v>
      </c>
      <c r="M181">
        <v>1.1173773069999999</v>
      </c>
      <c r="N181">
        <v>1.1523700450000001</v>
      </c>
      <c r="O181">
        <v>1.1693962790000001</v>
      </c>
      <c r="P181">
        <v>1.189886067</v>
      </c>
      <c r="Q181">
        <v>1.2200438570000001</v>
      </c>
      <c r="R181">
        <v>1.2616615470000001</v>
      </c>
      <c r="S181">
        <v>1.2846654310000001</v>
      </c>
      <c r="T181">
        <v>1.305411425</v>
      </c>
      <c r="U181">
        <v>1.338562225</v>
      </c>
      <c r="V181">
        <v>1.3771662360000001</v>
      </c>
      <c r="W181">
        <v>1.4224638540000001</v>
      </c>
      <c r="X181">
        <v>1.4719999459999999</v>
      </c>
      <c r="Y181">
        <v>1.5255247649999999</v>
      </c>
      <c r="Z181">
        <v>1.572571159</v>
      </c>
      <c r="AA181">
        <v>1.618737565</v>
      </c>
      <c r="AB181">
        <v>1.6630520879999999</v>
      </c>
      <c r="AC181">
        <v>1.7049685670000001</v>
      </c>
      <c r="AD181">
        <v>1.7442483639999999</v>
      </c>
      <c r="AE181">
        <v>1.780977606</v>
      </c>
      <c r="AF181">
        <v>1.8152242359999999</v>
      </c>
      <c r="AG181">
        <v>1.8473731330000001</v>
      </c>
      <c r="AH181">
        <v>1.8778087299999999</v>
      </c>
      <c r="AI181">
        <v>1.907177685</v>
      </c>
      <c r="AJ181">
        <v>1.935640856</v>
      </c>
      <c r="AK181">
        <v>1.9632298539999999</v>
      </c>
      <c r="AL181">
        <v>1.990693238</v>
      </c>
      <c r="AM181">
        <v>2.0180113550000001</v>
      </c>
      <c r="AN181">
        <v>2.0452979560000002</v>
      </c>
      <c r="AO181">
        <v>2.0729768470000001</v>
      </c>
      <c r="AP181">
        <v>2.1009177870000002</v>
      </c>
      <c r="AQ181">
        <v>2.129473296</v>
      </c>
      <c r="AR181">
        <v>2.159140029</v>
      </c>
      <c r="AS181">
        <v>2.1897661140000002</v>
      </c>
      <c r="AT181">
        <v>2.2218021010000002</v>
      </c>
      <c r="AU181">
        <v>2.2554287830000002</v>
      </c>
      <c r="AV181">
        <v>2.2905825160000002</v>
      </c>
      <c r="AW181">
        <v>2.3274402080000001</v>
      </c>
      <c r="AX181">
        <v>2.3670746619999998</v>
      </c>
    </row>
    <row r="182" spans="2:50" x14ac:dyDescent="0.25">
      <c r="B182" s="5"/>
      <c r="C182" t="s">
        <v>68</v>
      </c>
      <c r="D182">
        <v>198321.64173969199</v>
      </c>
      <c r="E182">
        <v>201505.75984677501</v>
      </c>
      <c r="F182">
        <v>204740.9712</v>
      </c>
      <c r="G182">
        <v>210014.99119999999</v>
      </c>
      <c r="H182">
        <v>209307.12</v>
      </c>
      <c r="I182">
        <v>204811.31400000001</v>
      </c>
      <c r="J182">
        <v>207566.9374</v>
      </c>
      <c r="K182">
        <v>209540.61670000001</v>
      </c>
      <c r="L182">
        <v>207932.38920000001</v>
      </c>
      <c r="M182">
        <v>207536.89360000001</v>
      </c>
      <c r="N182">
        <v>209393.1801</v>
      </c>
      <c r="O182">
        <v>212391.44149999999</v>
      </c>
      <c r="P182">
        <v>217046.02960000001</v>
      </c>
      <c r="Q182">
        <v>221383.97990000001</v>
      </c>
      <c r="R182">
        <v>225588.78890000001</v>
      </c>
      <c r="S182">
        <v>230182.94589999999</v>
      </c>
      <c r="T182">
        <v>235706.85089999999</v>
      </c>
      <c r="U182">
        <v>240956.05669999999</v>
      </c>
      <c r="V182">
        <v>244436.1268</v>
      </c>
      <c r="W182">
        <v>249426.63699999999</v>
      </c>
      <c r="X182">
        <v>251049.9425</v>
      </c>
      <c r="Y182">
        <v>251994.1654</v>
      </c>
      <c r="Z182">
        <v>252302.1502</v>
      </c>
      <c r="AA182">
        <v>253514.8836</v>
      </c>
      <c r="AB182">
        <v>255069.4148</v>
      </c>
      <c r="AC182">
        <v>256831.32120000001</v>
      </c>
      <c r="AD182">
        <v>258825.91810000001</v>
      </c>
      <c r="AE182">
        <v>261227.04639999999</v>
      </c>
      <c r="AF182">
        <v>263635.96340000001</v>
      </c>
      <c r="AG182">
        <v>266058.8002</v>
      </c>
      <c r="AH182">
        <v>268485.47769999999</v>
      </c>
      <c r="AI182">
        <v>271066.79470000003</v>
      </c>
      <c r="AJ182">
        <v>273446.79119999998</v>
      </c>
      <c r="AK182">
        <v>275773.85210000002</v>
      </c>
      <c r="AL182">
        <v>278285.03419999999</v>
      </c>
      <c r="AM182">
        <v>280810.66749999998</v>
      </c>
      <c r="AN182">
        <v>283332.22840000002</v>
      </c>
      <c r="AO182">
        <v>286068.6226</v>
      </c>
      <c r="AP182">
        <v>288780.3027</v>
      </c>
      <c r="AQ182">
        <v>291549.22529999999</v>
      </c>
      <c r="AR182">
        <v>294534.69300000003</v>
      </c>
      <c r="AS182">
        <v>297451.4118</v>
      </c>
      <c r="AT182">
        <v>300455.24859999999</v>
      </c>
      <c r="AU182">
        <v>303579.13829999999</v>
      </c>
      <c r="AV182">
        <v>306695.19079999998</v>
      </c>
      <c r="AW182">
        <v>309857.15899999999</v>
      </c>
      <c r="AX182">
        <v>313731.39159999997</v>
      </c>
    </row>
    <row r="183" spans="2:50" x14ac:dyDescent="0.25">
      <c r="B183" s="5"/>
      <c r="C183" t="s">
        <v>69</v>
      </c>
      <c r="D183">
        <v>0.96116878123798499</v>
      </c>
      <c r="E183">
        <v>0.98039215686274495</v>
      </c>
      <c r="F183">
        <v>1.0000000899999999</v>
      </c>
      <c r="G183">
        <v>1.0229461289999999</v>
      </c>
      <c r="H183">
        <v>1.047170471</v>
      </c>
      <c r="I183">
        <v>1.0543110630000001</v>
      </c>
      <c r="J183">
        <v>1.0710216809999999</v>
      </c>
      <c r="K183">
        <v>1.086563886</v>
      </c>
      <c r="L183">
        <v>1.1005973360000001</v>
      </c>
      <c r="M183">
        <v>1.112037865</v>
      </c>
      <c r="N183">
        <v>1.1231903670000001</v>
      </c>
      <c r="O183">
        <v>1.135181655</v>
      </c>
      <c r="P183">
        <v>1.1471594599999999</v>
      </c>
      <c r="Q183">
        <v>1.1642575159999999</v>
      </c>
      <c r="R183">
        <v>1.18820543</v>
      </c>
      <c r="S183">
        <v>1.2176196969999999</v>
      </c>
      <c r="T183">
        <v>1.2489537260000001</v>
      </c>
      <c r="U183">
        <v>1.288648142</v>
      </c>
      <c r="V183">
        <v>1.3349750010000001</v>
      </c>
      <c r="W183">
        <v>1.3870913760000001</v>
      </c>
      <c r="X183">
        <v>1.4439593340000001</v>
      </c>
      <c r="Y183">
        <v>1.5047379059999999</v>
      </c>
      <c r="Z183">
        <v>1.562637922</v>
      </c>
      <c r="AA183">
        <v>1.6186149059999999</v>
      </c>
      <c r="AB183">
        <v>1.6714294199999999</v>
      </c>
      <c r="AC183">
        <v>1.720465957</v>
      </c>
      <c r="AD183">
        <v>1.765456782</v>
      </c>
      <c r="AE183">
        <v>1.8067878040000001</v>
      </c>
      <c r="AF183">
        <v>1.8446880569999999</v>
      </c>
      <c r="AG183">
        <v>1.8796585669999999</v>
      </c>
      <c r="AH183">
        <v>1.9121926440000001</v>
      </c>
      <c r="AI183">
        <v>1.9428916140000001</v>
      </c>
      <c r="AJ183">
        <v>1.9720792840000001</v>
      </c>
      <c r="AK183">
        <v>1.9999129959999999</v>
      </c>
      <c r="AL183">
        <v>2.0270162370000002</v>
      </c>
      <c r="AM183">
        <v>2.0535819860000002</v>
      </c>
      <c r="AN183">
        <v>2.0798379900000001</v>
      </c>
      <c r="AO183">
        <v>2.1060869260000001</v>
      </c>
      <c r="AP183">
        <v>2.1324653109999998</v>
      </c>
      <c r="AQ183">
        <v>2.1593684820000001</v>
      </c>
      <c r="AR183">
        <v>2.1872591720000001</v>
      </c>
      <c r="AS183">
        <v>2.2163048220000001</v>
      </c>
      <c r="AT183">
        <v>2.246896134</v>
      </c>
      <c r="AU183">
        <v>2.2792592950000001</v>
      </c>
      <c r="AV183">
        <v>2.313478462</v>
      </c>
      <c r="AW183">
        <v>2.349719866</v>
      </c>
      <c r="AX183">
        <v>2.3885683960000001</v>
      </c>
    </row>
    <row r="184" spans="2:50" x14ac:dyDescent="0.25">
      <c r="B184" s="5"/>
      <c r="C184" t="s">
        <v>70</v>
      </c>
      <c r="D184">
        <v>72992.352842344597</v>
      </c>
      <c r="E184">
        <v>74164.268677273896</v>
      </c>
      <c r="F184">
        <v>75355.013500000001</v>
      </c>
      <c r="G184">
        <v>77358.056259999998</v>
      </c>
      <c r="H184">
        <v>77258.028779999906</v>
      </c>
      <c r="I184">
        <v>73433.864950000003</v>
      </c>
      <c r="J184">
        <v>75463.257199999905</v>
      </c>
      <c r="K184">
        <v>76874.833509999997</v>
      </c>
      <c r="L184">
        <v>76874.621700000003</v>
      </c>
      <c r="M184">
        <v>77013.424469999998</v>
      </c>
      <c r="N184">
        <v>77981.664009999906</v>
      </c>
      <c r="O184">
        <v>79023.534350000002</v>
      </c>
      <c r="P184">
        <v>81401.463310000006</v>
      </c>
      <c r="Q184">
        <v>83857.576069999996</v>
      </c>
      <c r="R184">
        <v>86386.562890000001</v>
      </c>
      <c r="S184">
        <v>88977.218550000005</v>
      </c>
      <c r="T184">
        <v>91260.670809999996</v>
      </c>
      <c r="U184">
        <v>92856.993600000002</v>
      </c>
      <c r="V184">
        <v>94153.268209999995</v>
      </c>
      <c r="W184">
        <v>95709.878100000002</v>
      </c>
      <c r="X184">
        <v>96884.341239999994</v>
      </c>
      <c r="Y184">
        <v>97751.603959999906</v>
      </c>
      <c r="Z184">
        <v>98393.631429999994</v>
      </c>
      <c r="AA184">
        <v>99205.697350000002</v>
      </c>
      <c r="AB184">
        <v>100133.6998</v>
      </c>
      <c r="AC184">
        <v>101161.75079999999</v>
      </c>
      <c r="AD184">
        <v>102295.6349</v>
      </c>
      <c r="AE184">
        <v>103576.6925</v>
      </c>
      <c r="AF184">
        <v>104900.686</v>
      </c>
      <c r="AG184">
        <v>106276.01730000001</v>
      </c>
      <c r="AH184">
        <v>107693.81909999999</v>
      </c>
      <c r="AI184">
        <v>109171.7316</v>
      </c>
      <c r="AJ184">
        <v>110660.32369999999</v>
      </c>
      <c r="AK184">
        <v>112185.4624</v>
      </c>
      <c r="AL184">
        <v>113775.148</v>
      </c>
      <c r="AM184">
        <v>115405.2196</v>
      </c>
      <c r="AN184">
        <v>117070.82339999999</v>
      </c>
      <c r="AO184">
        <v>118793.5171</v>
      </c>
      <c r="AP184">
        <v>120559.43520000001</v>
      </c>
      <c r="AQ184">
        <v>122366.02740000001</v>
      </c>
      <c r="AR184">
        <v>124229.3695</v>
      </c>
      <c r="AS184">
        <v>126101.7307</v>
      </c>
      <c r="AT184">
        <v>128015.2202</v>
      </c>
      <c r="AU184">
        <v>129950.87609999999</v>
      </c>
      <c r="AV184">
        <v>131896.61869999999</v>
      </c>
      <c r="AW184">
        <v>133858.9633</v>
      </c>
      <c r="AX184">
        <v>135935.23920000001</v>
      </c>
    </row>
    <row r="185" spans="2:50" x14ac:dyDescent="0.25">
      <c r="B185" s="5"/>
      <c r="C185" t="s">
        <v>71</v>
      </c>
      <c r="D185">
        <v>0.96116878123798499</v>
      </c>
      <c r="E185">
        <v>0.98039215686274495</v>
      </c>
      <c r="F185">
        <v>1</v>
      </c>
      <c r="G185">
        <v>1.0199996920000001</v>
      </c>
      <c r="H185">
        <v>1.0446402859999999</v>
      </c>
      <c r="I185">
        <v>1.061718953</v>
      </c>
      <c r="J185">
        <v>1.0818644930000001</v>
      </c>
      <c r="K185">
        <v>1.0805932890000001</v>
      </c>
      <c r="L185">
        <v>1.0922047239999999</v>
      </c>
      <c r="M185">
        <v>1.0937537980000001</v>
      </c>
      <c r="N185">
        <v>1.106415828</v>
      </c>
      <c r="O185">
        <v>1.1192143750000001</v>
      </c>
      <c r="P185">
        <v>1.1345661760000001</v>
      </c>
      <c r="Q185">
        <v>1.1479197510000001</v>
      </c>
      <c r="R185">
        <v>1.1395950960000001</v>
      </c>
      <c r="S185">
        <v>1.162414088</v>
      </c>
      <c r="T185">
        <v>1.2127872630000001</v>
      </c>
      <c r="U185">
        <v>1.262394214</v>
      </c>
      <c r="V185">
        <v>1.299412765</v>
      </c>
      <c r="W185">
        <v>1.351359835</v>
      </c>
      <c r="X185">
        <v>1.4161279680000001</v>
      </c>
      <c r="Y185">
        <v>1.4868726480000001</v>
      </c>
      <c r="Z185">
        <v>1.5634635180000001</v>
      </c>
      <c r="AA185">
        <v>1.642237693</v>
      </c>
      <c r="AB185">
        <v>1.715326202</v>
      </c>
      <c r="AC185">
        <v>1.7822522009999999</v>
      </c>
      <c r="AD185">
        <v>1.841505285</v>
      </c>
      <c r="AE185">
        <v>1.8929455559999999</v>
      </c>
      <c r="AF185">
        <v>1.9371960930000001</v>
      </c>
      <c r="AG185">
        <v>1.9748030839999999</v>
      </c>
      <c r="AH185">
        <v>2.0066852489999998</v>
      </c>
      <c r="AI185">
        <v>2.033839634</v>
      </c>
      <c r="AJ185">
        <v>2.057637739</v>
      </c>
      <c r="AK185">
        <v>2.0780199160000001</v>
      </c>
      <c r="AL185">
        <v>2.0959657759999999</v>
      </c>
      <c r="AM185">
        <v>2.112973196</v>
      </c>
      <c r="AN185">
        <v>2.1292093830000001</v>
      </c>
      <c r="AO185">
        <v>2.1450033770000001</v>
      </c>
      <c r="AP185">
        <v>2.160884807</v>
      </c>
      <c r="AQ185">
        <v>2.177084373</v>
      </c>
      <c r="AR185">
        <v>2.1943255009999998</v>
      </c>
      <c r="AS185">
        <v>2.2135714700000002</v>
      </c>
      <c r="AT185">
        <v>2.2346047100000002</v>
      </c>
      <c r="AU185">
        <v>2.2580338630000001</v>
      </c>
      <c r="AV185">
        <v>2.2843343190000001</v>
      </c>
      <c r="AW185">
        <v>2.31366915</v>
      </c>
      <c r="AX185">
        <v>2.3444729190000002</v>
      </c>
    </row>
    <row r="186" spans="2:50" x14ac:dyDescent="0.25">
      <c r="B186" s="5"/>
      <c r="C186" t="s">
        <v>72</v>
      </c>
      <c r="F186">
        <v>41720</v>
      </c>
      <c r="G186">
        <v>42389.896119999998</v>
      </c>
      <c r="H186">
        <v>44457.176829999997</v>
      </c>
      <c r="I186">
        <v>42244.545680000003</v>
      </c>
      <c r="J186">
        <v>36886.79825</v>
      </c>
      <c r="K186">
        <v>40861.299610000002</v>
      </c>
      <c r="L186">
        <v>44241.953220000003</v>
      </c>
      <c r="M186">
        <v>44297.027340000001</v>
      </c>
      <c r="N186">
        <v>44762.161460000003</v>
      </c>
      <c r="O186">
        <v>46635.501799999998</v>
      </c>
      <c r="P186">
        <v>47697.349309999998</v>
      </c>
      <c r="Q186">
        <v>51331.246700000003</v>
      </c>
      <c r="R186">
        <v>53770.573539999998</v>
      </c>
      <c r="S186">
        <v>55763.309050000003</v>
      </c>
      <c r="T186">
        <v>56759.753819999998</v>
      </c>
      <c r="U186">
        <v>57801.428220000002</v>
      </c>
      <c r="V186">
        <v>56393.458789999997</v>
      </c>
      <c r="W186">
        <v>54860.728560000003</v>
      </c>
      <c r="X186">
        <v>54417.683870000001</v>
      </c>
      <c r="Y186">
        <v>53677.72019</v>
      </c>
      <c r="Z186">
        <v>52938.972529999999</v>
      </c>
      <c r="AA186">
        <v>52388.624510000001</v>
      </c>
      <c r="AB186">
        <v>52376.86275</v>
      </c>
      <c r="AC186">
        <v>52643.736819999998</v>
      </c>
      <c r="AD186">
        <v>53065.610180000003</v>
      </c>
      <c r="AE186">
        <v>53590.138720000003</v>
      </c>
      <c r="AF186">
        <v>54226.212619999998</v>
      </c>
      <c r="AG186">
        <v>54809.721490000004</v>
      </c>
      <c r="AH186">
        <v>55392.511729999998</v>
      </c>
      <c r="AI186">
        <v>55984.803140000004</v>
      </c>
      <c r="AJ186">
        <v>56655.901420000002</v>
      </c>
      <c r="AK186">
        <v>57291.997719999999</v>
      </c>
      <c r="AL186">
        <v>57997.877090000002</v>
      </c>
      <c r="AM186">
        <v>58861.09418</v>
      </c>
      <c r="AN186">
        <v>59808.064539999999</v>
      </c>
      <c r="AO186">
        <v>60818.083530000004</v>
      </c>
      <c r="AP186">
        <v>61909.306069999999</v>
      </c>
      <c r="AQ186">
        <v>63044.944530000001</v>
      </c>
      <c r="AR186">
        <v>64223.723109999999</v>
      </c>
      <c r="AS186">
        <v>65474.436390000003</v>
      </c>
      <c r="AT186">
        <v>66678.529439999998</v>
      </c>
      <c r="AU186">
        <v>67895.563569999998</v>
      </c>
      <c r="AV186">
        <v>69094.915529999998</v>
      </c>
      <c r="AW186">
        <v>70253.378700000001</v>
      </c>
      <c r="AX186">
        <v>71443.436589999998</v>
      </c>
    </row>
    <row r="187" spans="2:50" x14ac:dyDescent="0.25">
      <c r="B187" s="5"/>
      <c r="C187" t="s">
        <v>73</v>
      </c>
      <c r="D187">
        <v>0.96116878123798499</v>
      </c>
      <c r="E187">
        <v>0.98039215686274495</v>
      </c>
      <c r="F187">
        <v>1.000000277</v>
      </c>
      <c r="G187">
        <v>1.023158773</v>
      </c>
      <c r="H187">
        <v>1.044853491</v>
      </c>
      <c r="I187">
        <v>1.052376446</v>
      </c>
      <c r="J187">
        <v>1.0673234039999999</v>
      </c>
      <c r="K187">
        <v>1.079911981</v>
      </c>
      <c r="L187">
        <v>1.0928747459999999</v>
      </c>
      <c r="M187">
        <v>1.103854643</v>
      </c>
      <c r="N187">
        <v>1.1173028920000001</v>
      </c>
      <c r="O187">
        <v>1.130106584</v>
      </c>
      <c r="P187">
        <v>1.140817886</v>
      </c>
      <c r="Q187">
        <v>1.1542573599999999</v>
      </c>
      <c r="R187">
        <v>1.173441489</v>
      </c>
      <c r="S187">
        <v>1.1992023329999999</v>
      </c>
      <c r="T187">
        <v>1.2294027320000001</v>
      </c>
      <c r="U187">
        <v>1.2695419349999999</v>
      </c>
      <c r="V187">
        <v>1.3162574300000001</v>
      </c>
      <c r="W187">
        <v>1.367758571</v>
      </c>
      <c r="X187">
        <v>1.4236559470000001</v>
      </c>
      <c r="Y187">
        <v>1.4831513169999999</v>
      </c>
      <c r="Z187">
        <v>1.542455009</v>
      </c>
      <c r="AA187">
        <v>1.5998789440000001</v>
      </c>
      <c r="AB187">
        <v>1.6539657489999999</v>
      </c>
      <c r="AC187">
        <v>1.7039644940000001</v>
      </c>
      <c r="AD187">
        <v>1.7495753540000001</v>
      </c>
      <c r="AE187">
        <v>1.791398032</v>
      </c>
      <c r="AF187">
        <v>1.8296588469999999</v>
      </c>
      <c r="AG187">
        <v>1.8648527210000001</v>
      </c>
      <c r="AH187">
        <v>1.8974889960000001</v>
      </c>
      <c r="AI187">
        <v>1.928122281</v>
      </c>
      <c r="AJ187">
        <v>1.957094865</v>
      </c>
      <c r="AK187">
        <v>1.9846010860000001</v>
      </c>
      <c r="AL187">
        <v>2.011210465</v>
      </c>
      <c r="AM187">
        <v>2.0372046319999999</v>
      </c>
      <c r="AN187">
        <v>2.0628550890000001</v>
      </c>
      <c r="AO187">
        <v>2.088389179</v>
      </c>
      <c r="AP187">
        <v>2.1140205029999999</v>
      </c>
      <c r="AQ187">
        <v>2.1401479010000002</v>
      </c>
      <c r="AR187">
        <v>2.1671883260000002</v>
      </c>
      <c r="AS187">
        <v>2.1954242179999999</v>
      </c>
      <c r="AT187">
        <v>2.2251498070000002</v>
      </c>
      <c r="AU187">
        <v>2.2566205909999999</v>
      </c>
      <c r="AV187">
        <v>2.2899885769999999</v>
      </c>
      <c r="AW187">
        <v>2.3254140840000002</v>
      </c>
      <c r="AX187">
        <v>2.3632512189999999</v>
      </c>
    </row>
    <row r="188" spans="2:50" x14ac:dyDescent="0.25">
      <c r="B188" s="5"/>
      <c r="C188" t="s">
        <v>74</v>
      </c>
      <c r="D188">
        <v>241263.67592729401</v>
      </c>
      <c r="E188">
        <v>245137.24228325399</v>
      </c>
      <c r="F188">
        <v>249072.95869999999</v>
      </c>
      <c r="G188">
        <v>254358.52189999999</v>
      </c>
      <c r="H188">
        <v>257809.0986</v>
      </c>
      <c r="I188">
        <v>256408.93179999999</v>
      </c>
      <c r="J188">
        <v>254573.06890000001</v>
      </c>
      <c r="K188">
        <v>254948.63699999999</v>
      </c>
      <c r="L188">
        <v>254594.29430000001</v>
      </c>
      <c r="M188">
        <v>254850.6102</v>
      </c>
      <c r="N188">
        <v>254330.78409999999</v>
      </c>
      <c r="O188">
        <v>254281.49660000001</v>
      </c>
      <c r="P188">
        <v>257758.31789999999</v>
      </c>
      <c r="Q188">
        <v>263735.09820000001</v>
      </c>
      <c r="R188">
        <v>271958.46130000002</v>
      </c>
      <c r="S188">
        <v>282609.59120000002</v>
      </c>
      <c r="T188">
        <v>295338.0576</v>
      </c>
      <c r="U188">
        <v>305563.04239999998</v>
      </c>
      <c r="V188">
        <v>314169.39179999998</v>
      </c>
      <c r="W188">
        <v>322488.70620000002</v>
      </c>
      <c r="X188">
        <v>329356.18400000001</v>
      </c>
      <c r="Y188">
        <v>334794.58490000002</v>
      </c>
      <c r="Z188">
        <v>339320.96909999999</v>
      </c>
      <c r="AA188">
        <v>343488.5184</v>
      </c>
      <c r="AB188">
        <v>347516.41710000002</v>
      </c>
      <c r="AC188">
        <v>351587.02710000001</v>
      </c>
      <c r="AD188">
        <v>355852.91369999998</v>
      </c>
      <c r="AE188">
        <v>360432.03389999998</v>
      </c>
      <c r="AF188">
        <v>365221.39620000002</v>
      </c>
      <c r="AG188">
        <v>370178.9081</v>
      </c>
      <c r="AH188">
        <v>375247.7806</v>
      </c>
      <c r="AI188">
        <v>380445.5919</v>
      </c>
      <c r="AJ188">
        <v>385598.0037</v>
      </c>
      <c r="AK188">
        <v>390720.09749999997</v>
      </c>
      <c r="AL188">
        <v>395876.31689999998</v>
      </c>
      <c r="AM188">
        <v>401041.26169999997</v>
      </c>
      <c r="AN188">
        <v>406222.40480000002</v>
      </c>
      <c r="AO188">
        <v>411519.9204</v>
      </c>
      <c r="AP188">
        <v>416913.48229999997</v>
      </c>
      <c r="AQ188">
        <v>422423.28200000001</v>
      </c>
      <c r="AR188">
        <v>428136.57880000002</v>
      </c>
      <c r="AS188">
        <v>433956.73979999998</v>
      </c>
      <c r="AT188">
        <v>439923.08909999998</v>
      </c>
      <c r="AU188">
        <v>446054.09179999999</v>
      </c>
      <c r="AV188">
        <v>452300.40370000002</v>
      </c>
      <c r="AW188">
        <v>458661.27799999999</v>
      </c>
      <c r="AX188">
        <v>465451.28980000003</v>
      </c>
    </row>
    <row r="189" spans="2:50" x14ac:dyDescent="0.25">
      <c r="B189" s="5"/>
      <c r="C189" t="s">
        <v>75</v>
      </c>
      <c r="D189">
        <v>0.96116878123798499</v>
      </c>
      <c r="E189">
        <v>0.98039215686274495</v>
      </c>
      <c r="F189">
        <v>1.000000277</v>
      </c>
      <c r="G189">
        <v>1.023158773</v>
      </c>
      <c r="H189">
        <v>1.044853491</v>
      </c>
      <c r="I189">
        <v>1.052376446</v>
      </c>
      <c r="J189">
        <v>1.0673234039999999</v>
      </c>
      <c r="K189">
        <v>1.079911981</v>
      </c>
      <c r="L189">
        <v>1.0928747459999999</v>
      </c>
      <c r="M189">
        <v>1.103854643</v>
      </c>
      <c r="N189">
        <v>1.1173028920000001</v>
      </c>
      <c r="O189">
        <v>1.130106584</v>
      </c>
      <c r="P189">
        <v>1.140817886</v>
      </c>
      <c r="Q189">
        <v>1.1542573599999999</v>
      </c>
      <c r="R189">
        <v>1.173441489</v>
      </c>
      <c r="S189">
        <v>1.1992023329999999</v>
      </c>
      <c r="T189">
        <v>1.2294027320000001</v>
      </c>
      <c r="U189">
        <v>1.2695419349999999</v>
      </c>
      <c r="V189">
        <v>1.3162574300000001</v>
      </c>
      <c r="W189">
        <v>1.367758571</v>
      </c>
      <c r="X189">
        <v>1.4236559470000001</v>
      </c>
      <c r="Y189">
        <v>1.4831513169999999</v>
      </c>
      <c r="Z189">
        <v>1.542455009</v>
      </c>
      <c r="AA189">
        <v>1.5998789440000001</v>
      </c>
      <c r="AB189">
        <v>1.6539657489999999</v>
      </c>
      <c r="AC189">
        <v>1.7039644940000001</v>
      </c>
      <c r="AD189">
        <v>1.7495753540000001</v>
      </c>
      <c r="AE189">
        <v>1.791398032</v>
      </c>
      <c r="AF189">
        <v>1.8296588469999999</v>
      </c>
      <c r="AG189">
        <v>1.8648527210000001</v>
      </c>
      <c r="AH189">
        <v>1.8974889960000001</v>
      </c>
      <c r="AI189">
        <v>1.928122281</v>
      </c>
      <c r="AJ189">
        <v>1.957094865</v>
      </c>
      <c r="AK189">
        <v>1.9846010860000001</v>
      </c>
      <c r="AL189">
        <v>2.011210465</v>
      </c>
      <c r="AM189">
        <v>2.0372046319999999</v>
      </c>
      <c r="AN189">
        <v>2.0628550890000001</v>
      </c>
      <c r="AO189">
        <v>2.088389179</v>
      </c>
      <c r="AP189">
        <v>2.1140205029999999</v>
      </c>
      <c r="AQ189">
        <v>2.1401479010000002</v>
      </c>
      <c r="AR189">
        <v>2.1671883260000002</v>
      </c>
      <c r="AS189">
        <v>2.1954242179999999</v>
      </c>
      <c r="AT189">
        <v>2.2251498070000002</v>
      </c>
      <c r="AU189">
        <v>2.2566205909999999</v>
      </c>
      <c r="AV189">
        <v>2.2899885769999999</v>
      </c>
      <c r="AW189">
        <v>2.3254140840000002</v>
      </c>
      <c r="AX189">
        <v>2.3632512189999999</v>
      </c>
    </row>
    <row r="190" spans="2:50" x14ac:dyDescent="0.25">
      <c r="B190" s="5"/>
      <c r="C190" t="s">
        <v>76</v>
      </c>
      <c r="D190">
        <v>117275.962355893</v>
      </c>
      <c r="E190">
        <v>119158.865865502</v>
      </c>
      <c r="F190">
        <v>121071.9759</v>
      </c>
      <c r="G190">
        <v>123854.1691</v>
      </c>
      <c r="H190">
        <v>125840.2148</v>
      </c>
      <c r="I190">
        <v>125803.7053</v>
      </c>
      <c r="J190">
        <v>125221.2429</v>
      </c>
      <c r="K190">
        <v>125480.139</v>
      </c>
      <c r="L190">
        <v>125470.7402</v>
      </c>
      <c r="M190">
        <v>126348.5123</v>
      </c>
      <c r="N190">
        <v>126135.9684</v>
      </c>
      <c r="O190">
        <v>126148.2754</v>
      </c>
      <c r="P190">
        <v>127785.423</v>
      </c>
      <c r="Q190">
        <v>130668.1816</v>
      </c>
      <c r="R190">
        <v>134695.8823</v>
      </c>
      <c r="S190">
        <v>139968.77439999999</v>
      </c>
      <c r="T190">
        <v>146225.2089</v>
      </c>
      <c r="U190">
        <v>151419.04749999999</v>
      </c>
      <c r="V190">
        <v>155853.4264</v>
      </c>
      <c r="W190">
        <v>160052.52040000001</v>
      </c>
      <c r="X190">
        <v>163546.25200000001</v>
      </c>
      <c r="Y190">
        <v>166331.83420000001</v>
      </c>
      <c r="Z190">
        <v>168707.81599999999</v>
      </c>
      <c r="AA190">
        <v>170876.24559999999</v>
      </c>
      <c r="AB190">
        <v>172959.22930000001</v>
      </c>
      <c r="AC190">
        <v>175051.6238</v>
      </c>
      <c r="AD190">
        <v>177228.6728</v>
      </c>
      <c r="AE190">
        <v>179533.70170000001</v>
      </c>
      <c r="AF190">
        <v>181938.1391</v>
      </c>
      <c r="AG190">
        <v>184422.48989999999</v>
      </c>
      <c r="AH190">
        <v>186959.622</v>
      </c>
      <c r="AI190">
        <v>189550.40979999999</v>
      </c>
      <c r="AJ190">
        <v>192127.80900000001</v>
      </c>
      <c r="AK190">
        <v>194695.87179999999</v>
      </c>
      <c r="AL190">
        <v>197269.75940000001</v>
      </c>
      <c r="AM190">
        <v>199845.09349999999</v>
      </c>
      <c r="AN190">
        <v>202428.61110000001</v>
      </c>
      <c r="AO190">
        <v>205062.82279999999</v>
      </c>
      <c r="AP190">
        <v>207747.53510000001</v>
      </c>
      <c r="AQ190">
        <v>210488.77069999999</v>
      </c>
      <c r="AR190">
        <v>213320.24220000001</v>
      </c>
      <c r="AS190">
        <v>216210.4785</v>
      </c>
      <c r="AT190">
        <v>219175.41260000001</v>
      </c>
      <c r="AU190">
        <v>222222.31849999999</v>
      </c>
      <c r="AV190">
        <v>225334.06200000001</v>
      </c>
      <c r="AW190">
        <v>228507.78039999999</v>
      </c>
      <c r="AX190">
        <v>231859.1778</v>
      </c>
    </row>
    <row r="191" spans="2:50" x14ac:dyDescent="0.25">
      <c r="B191" s="5"/>
      <c r="C191" t="s">
        <v>77</v>
      </c>
      <c r="D191">
        <v>0.96116878123798499</v>
      </c>
      <c r="E191">
        <v>0.98039215686274495</v>
      </c>
      <c r="F191">
        <v>0.9999997196</v>
      </c>
      <c r="G191">
        <v>1.01898227</v>
      </c>
      <c r="H191">
        <v>1.086230882</v>
      </c>
      <c r="I191">
        <v>1.0318831580000001</v>
      </c>
      <c r="J191">
        <v>1.0714341620000001</v>
      </c>
      <c r="K191">
        <v>1.137657452</v>
      </c>
      <c r="L191">
        <v>1.195360384</v>
      </c>
      <c r="M191">
        <v>1.2006378369999999</v>
      </c>
      <c r="N191">
        <v>1.194176758</v>
      </c>
      <c r="O191">
        <v>1.156581973</v>
      </c>
      <c r="P191">
        <v>1.1369057600000001</v>
      </c>
      <c r="Q191">
        <v>1.1907898770000001</v>
      </c>
      <c r="R191">
        <v>1.280248431</v>
      </c>
      <c r="S191">
        <v>1.3153838920000001</v>
      </c>
      <c r="T191">
        <v>1.302365642</v>
      </c>
      <c r="U191">
        <v>1.364375651</v>
      </c>
      <c r="V191">
        <v>1.4380620369999999</v>
      </c>
      <c r="W191">
        <v>1.5261894309999999</v>
      </c>
      <c r="X191">
        <v>1.6424638650000001</v>
      </c>
      <c r="Y191">
        <v>1.7746987460000001</v>
      </c>
      <c r="Z191">
        <v>1.817612351</v>
      </c>
      <c r="AA191">
        <v>1.859712679</v>
      </c>
      <c r="AB191">
        <v>1.9023957</v>
      </c>
      <c r="AC191">
        <v>1.9456886710000001</v>
      </c>
      <c r="AD191">
        <v>1.988117965</v>
      </c>
      <c r="AE191">
        <v>2.0211529580000001</v>
      </c>
      <c r="AF191">
        <v>2.0493634959999998</v>
      </c>
      <c r="AG191">
        <v>2.073523545</v>
      </c>
      <c r="AH191">
        <v>2.0943870429999998</v>
      </c>
      <c r="AI191">
        <v>2.1128838810000001</v>
      </c>
      <c r="AJ191">
        <v>2.1318288280000002</v>
      </c>
      <c r="AK191">
        <v>2.1500386159999998</v>
      </c>
      <c r="AL191">
        <v>2.1679481580000002</v>
      </c>
      <c r="AM191">
        <v>2.18544509</v>
      </c>
      <c r="AN191">
        <v>2.2026035130000001</v>
      </c>
      <c r="AO191">
        <v>2.2215620290000002</v>
      </c>
      <c r="AP191">
        <v>2.240902986</v>
      </c>
      <c r="AQ191">
        <v>2.2608479969999999</v>
      </c>
      <c r="AR191">
        <v>2.2818550790000001</v>
      </c>
      <c r="AS191">
        <v>2.30377623</v>
      </c>
      <c r="AT191">
        <v>2.328920648</v>
      </c>
      <c r="AU191">
        <v>2.3563977459999998</v>
      </c>
      <c r="AV191">
        <v>2.385619701</v>
      </c>
      <c r="AW191">
        <v>2.4166601769999998</v>
      </c>
      <c r="AX191">
        <v>2.4506751879999999</v>
      </c>
    </row>
    <row r="192" spans="2:50" x14ac:dyDescent="0.25">
      <c r="B192" s="5"/>
      <c r="C192" t="s">
        <v>78</v>
      </c>
      <c r="D192">
        <v>6240.0203969263302</v>
      </c>
      <c r="E192">
        <v>6340.2059427907698</v>
      </c>
      <c r="F192">
        <v>6442.0005350000001</v>
      </c>
      <c r="G192">
        <v>6545.1067519999997</v>
      </c>
      <c r="H192">
        <v>6525.4144809999998</v>
      </c>
      <c r="I192">
        <v>6669.5448850000002</v>
      </c>
      <c r="J192">
        <v>6683.9262849999996</v>
      </c>
      <c r="K192">
        <v>6633.4901849999997</v>
      </c>
      <c r="L192">
        <v>6562.7742459999999</v>
      </c>
      <c r="M192">
        <v>6536.3146649999999</v>
      </c>
      <c r="N192">
        <v>6521.422579</v>
      </c>
      <c r="O192">
        <v>6592.0797060000004</v>
      </c>
      <c r="P192">
        <v>6545.4197530000001</v>
      </c>
      <c r="Q192">
        <v>6286.8610660000004</v>
      </c>
      <c r="R192">
        <v>5919.5206779999999</v>
      </c>
      <c r="S192">
        <v>5574.2798970000003</v>
      </c>
      <c r="T192">
        <v>5273.3334080000004</v>
      </c>
      <c r="U192">
        <v>5071.4632419999998</v>
      </c>
      <c r="V192">
        <v>4933.368477</v>
      </c>
      <c r="W192">
        <v>4853.0219820000002</v>
      </c>
      <c r="X192">
        <v>4671.8326429999997</v>
      </c>
      <c r="Y192">
        <v>4443.7003830000003</v>
      </c>
      <c r="Z192">
        <v>4234.2704309999999</v>
      </c>
      <c r="AA192">
        <v>4048.323018</v>
      </c>
      <c r="AB192">
        <v>3884.0491440000001</v>
      </c>
      <c r="AC192">
        <v>3737.7563129999999</v>
      </c>
      <c r="AD192">
        <v>3606.9155740000001</v>
      </c>
      <c r="AE192">
        <v>3605.4850740000002</v>
      </c>
      <c r="AF192">
        <v>3604.0545750000001</v>
      </c>
      <c r="AG192">
        <v>3602.6240750000002</v>
      </c>
      <c r="AH192">
        <v>3601.1935749999998</v>
      </c>
      <c r="AI192">
        <v>3599.7630749999998</v>
      </c>
      <c r="AJ192">
        <v>3598.3325759999998</v>
      </c>
      <c r="AK192">
        <v>3596.9020759999999</v>
      </c>
      <c r="AL192">
        <v>3595.4715759999999</v>
      </c>
      <c r="AM192">
        <v>3594.041076</v>
      </c>
      <c r="AN192">
        <v>3592.6105769999999</v>
      </c>
      <c r="AO192">
        <v>3591.180077</v>
      </c>
      <c r="AP192">
        <v>3589.749577</v>
      </c>
      <c r="AQ192">
        <v>3588.3190770000001</v>
      </c>
      <c r="AR192">
        <v>3586.8885780000001</v>
      </c>
      <c r="AS192">
        <v>3585.4580780000001</v>
      </c>
      <c r="AT192">
        <v>3584.0275780000002</v>
      </c>
      <c r="AU192">
        <v>3582.5970779999998</v>
      </c>
      <c r="AV192">
        <v>3581.1665790000002</v>
      </c>
      <c r="AW192">
        <v>3579.7360789999998</v>
      </c>
      <c r="AX192">
        <v>3578.3055789999999</v>
      </c>
    </row>
    <row r="193" spans="2:50" x14ac:dyDescent="0.25">
      <c r="B193" s="5"/>
      <c r="C193" t="s">
        <v>79</v>
      </c>
      <c r="D193">
        <v>0.96116878123798499</v>
      </c>
      <c r="E193">
        <v>0.98039215686274495</v>
      </c>
      <c r="F193">
        <v>1.0000000579999999</v>
      </c>
      <c r="G193">
        <v>1.0223079770000001</v>
      </c>
      <c r="H193">
        <v>1.0447937389999999</v>
      </c>
      <c r="I193">
        <v>1.0542022069999999</v>
      </c>
      <c r="J193">
        <v>1.0726660450000001</v>
      </c>
      <c r="K193">
        <v>1.0896185359999999</v>
      </c>
      <c r="L193">
        <v>1.1050956110000001</v>
      </c>
      <c r="M193">
        <v>1.1191610279999999</v>
      </c>
      <c r="N193">
        <v>1.133861469</v>
      </c>
      <c r="O193">
        <v>1.1515015820000001</v>
      </c>
      <c r="P193">
        <v>1.167375582</v>
      </c>
      <c r="Q193">
        <v>1.1859437559999999</v>
      </c>
      <c r="R193">
        <v>1.2094279240000001</v>
      </c>
      <c r="S193">
        <v>1.2375545619999999</v>
      </c>
      <c r="T193">
        <v>1.268537724</v>
      </c>
      <c r="U193">
        <v>1.3052394970000001</v>
      </c>
      <c r="V193">
        <v>1.3472565080000001</v>
      </c>
      <c r="W193">
        <v>1.3945143710000001</v>
      </c>
      <c r="X193">
        <v>1.4456154649999999</v>
      </c>
      <c r="Y193">
        <v>1.499919695</v>
      </c>
      <c r="Z193">
        <v>1.553462576</v>
      </c>
      <c r="AA193">
        <v>1.605681565</v>
      </c>
      <c r="AB193">
        <v>1.6554089830000001</v>
      </c>
      <c r="AC193">
        <v>1.702044281</v>
      </c>
      <c r="AD193">
        <v>1.745343504</v>
      </c>
      <c r="AE193">
        <v>1.7858479110000001</v>
      </c>
      <c r="AF193">
        <v>1.8235588979999999</v>
      </c>
      <c r="AG193">
        <v>1.858862274</v>
      </c>
      <c r="AH193">
        <v>1.892170524</v>
      </c>
      <c r="AI193">
        <v>1.9240470789999999</v>
      </c>
      <c r="AJ193">
        <v>1.9546137779999999</v>
      </c>
      <c r="AK193">
        <v>1.984071328</v>
      </c>
      <c r="AL193">
        <v>2.013078245</v>
      </c>
      <c r="AM193">
        <v>2.041779945</v>
      </c>
      <c r="AN193">
        <v>2.070345127</v>
      </c>
      <c r="AO193">
        <v>2.0989907099999998</v>
      </c>
      <c r="AP193">
        <v>2.1278295219999999</v>
      </c>
      <c r="AQ193">
        <v>2.1572285789999999</v>
      </c>
      <c r="AR193">
        <v>2.1876457610000002</v>
      </c>
      <c r="AS193">
        <v>2.219122992</v>
      </c>
      <c r="AT193">
        <v>2.2519789819999998</v>
      </c>
      <c r="AU193">
        <v>2.2864392800000002</v>
      </c>
      <c r="AV193">
        <v>2.3225411149999999</v>
      </c>
      <c r="AW193">
        <v>2.3604424060000002</v>
      </c>
      <c r="AX193">
        <v>2.400896618</v>
      </c>
    </row>
    <row r="194" spans="2:50" x14ac:dyDescent="0.25">
      <c r="B194" s="5"/>
      <c r="C194" t="s">
        <v>80</v>
      </c>
      <c r="D194">
        <v>82435.687031980502</v>
      </c>
      <c r="E194">
        <v>83759.218651857402</v>
      </c>
      <c r="F194">
        <v>85104</v>
      </c>
      <c r="G194">
        <v>87701.165720000005</v>
      </c>
      <c r="H194">
        <v>87361.520759999999</v>
      </c>
      <c r="I194">
        <v>81268.349130000002</v>
      </c>
      <c r="J194">
        <v>83797.602190000005</v>
      </c>
      <c r="K194">
        <v>85023.130290000001</v>
      </c>
      <c r="L194">
        <v>84621.969270000001</v>
      </c>
      <c r="M194">
        <v>84801.395820000005</v>
      </c>
      <c r="N194">
        <v>85920.430040000007</v>
      </c>
      <c r="O194">
        <v>87902.299570000003</v>
      </c>
      <c r="P194">
        <v>91029.080839999995</v>
      </c>
      <c r="Q194">
        <v>94271.005229999995</v>
      </c>
      <c r="R194">
        <v>97632.494059999997</v>
      </c>
      <c r="S194">
        <v>101118.2331</v>
      </c>
      <c r="T194">
        <v>102881.1884</v>
      </c>
      <c r="U194">
        <v>104574.7306</v>
      </c>
      <c r="V194">
        <v>106165.8533</v>
      </c>
      <c r="W194">
        <v>107953.319</v>
      </c>
      <c r="X194">
        <v>109588.5389</v>
      </c>
      <c r="Y194">
        <v>110936.0674</v>
      </c>
      <c r="Z194">
        <v>112156.54519999999</v>
      </c>
      <c r="AA194">
        <v>113355.33130000001</v>
      </c>
      <c r="AB194">
        <v>114565.1759</v>
      </c>
      <c r="AC194">
        <v>115784.6764</v>
      </c>
      <c r="AD194">
        <v>117026.0422</v>
      </c>
      <c r="AE194">
        <v>118308.52710000001</v>
      </c>
      <c r="AF194">
        <v>119625.7571</v>
      </c>
      <c r="AG194">
        <v>120988.63800000001</v>
      </c>
      <c r="AH194">
        <v>122413.58070000001</v>
      </c>
      <c r="AI194">
        <v>123920.1565</v>
      </c>
      <c r="AJ194">
        <v>125522.5287</v>
      </c>
      <c r="AK194">
        <v>127241.41680000001</v>
      </c>
      <c r="AL194">
        <v>129048.25199999999</v>
      </c>
      <c r="AM194">
        <v>130929.7182</v>
      </c>
      <c r="AN194">
        <v>132869.96119999999</v>
      </c>
      <c r="AO194">
        <v>134873.53909999999</v>
      </c>
      <c r="AP194">
        <v>136938.06969999999</v>
      </c>
      <c r="AQ194">
        <v>139036.1703</v>
      </c>
      <c r="AR194">
        <v>141152.82399999999</v>
      </c>
      <c r="AS194">
        <v>143275.31940000001</v>
      </c>
      <c r="AT194">
        <v>145405.53599999999</v>
      </c>
      <c r="AU194">
        <v>147548.0245</v>
      </c>
      <c r="AV194">
        <v>149710.7788</v>
      </c>
      <c r="AW194">
        <v>151894.46840000001</v>
      </c>
      <c r="AX194">
        <v>154104.33929999999</v>
      </c>
    </row>
    <row r="195" spans="2:50" x14ac:dyDescent="0.25">
      <c r="B195" s="5"/>
      <c r="C195" t="s">
        <v>81</v>
      </c>
      <c r="D195">
        <v>0.96116878123798499</v>
      </c>
      <c r="E195">
        <v>0.98039215686274495</v>
      </c>
      <c r="F195">
        <v>1.000000013</v>
      </c>
      <c r="G195">
        <v>1.0235259699999999</v>
      </c>
      <c r="H195">
        <v>1.046983929</v>
      </c>
      <c r="I195">
        <v>1.0559860560000001</v>
      </c>
      <c r="J195">
        <v>1.067281876</v>
      </c>
      <c r="K195">
        <v>1.0758055280000001</v>
      </c>
      <c r="L195">
        <v>1.081436262</v>
      </c>
      <c r="M195">
        <v>1.0862360849999999</v>
      </c>
      <c r="N195">
        <v>1.0911848369999999</v>
      </c>
      <c r="O195">
        <v>1.097647893</v>
      </c>
      <c r="P195">
        <v>1.105447874</v>
      </c>
      <c r="Q195">
        <v>1.117886921</v>
      </c>
      <c r="R195">
        <v>1.137601547</v>
      </c>
      <c r="S195">
        <v>1.1688120390000001</v>
      </c>
      <c r="T195">
        <v>1.206632052</v>
      </c>
      <c r="U195">
        <v>1.252406726</v>
      </c>
      <c r="V195">
        <v>1.304509825</v>
      </c>
      <c r="W195">
        <v>1.3604929100000001</v>
      </c>
      <c r="X195">
        <v>1.4216508859999999</v>
      </c>
      <c r="Y195">
        <v>1.4861921650000001</v>
      </c>
      <c r="Z195">
        <v>1.5500958060000001</v>
      </c>
      <c r="AA195">
        <v>1.6110773</v>
      </c>
      <c r="AB195">
        <v>1.667746156</v>
      </c>
      <c r="AC195">
        <v>1.7196529570000001</v>
      </c>
      <c r="AD195">
        <v>1.76671935</v>
      </c>
      <c r="AE195">
        <v>1.80960353</v>
      </c>
      <c r="AF195">
        <v>1.8488586579999999</v>
      </c>
      <c r="AG195">
        <v>1.885019695</v>
      </c>
      <c r="AH195">
        <v>1.918547993</v>
      </c>
      <c r="AI195">
        <v>1.949927382</v>
      </c>
      <c r="AJ195">
        <v>1.9794378050000001</v>
      </c>
      <c r="AK195">
        <v>2.0071652090000001</v>
      </c>
      <c r="AL195">
        <v>2.0336520349999998</v>
      </c>
      <c r="AM195">
        <v>2.0591628059999998</v>
      </c>
      <c r="AN195">
        <v>2.0840115460000002</v>
      </c>
      <c r="AO195">
        <v>2.108450656</v>
      </c>
      <c r="AP195">
        <v>2.1327671800000001</v>
      </c>
      <c r="AQ195">
        <v>2.1574702069999998</v>
      </c>
      <c r="AR195">
        <v>2.183054168</v>
      </c>
      <c r="AS195">
        <v>2.2099042029999998</v>
      </c>
      <c r="AT195">
        <v>2.2383566090000002</v>
      </c>
      <c r="AU195">
        <v>2.2687306500000002</v>
      </c>
      <c r="AV195">
        <v>2.301202183</v>
      </c>
      <c r="AW195">
        <v>2.3359296540000001</v>
      </c>
      <c r="AX195">
        <v>2.373214843</v>
      </c>
    </row>
    <row r="196" spans="2:50" x14ac:dyDescent="0.25">
      <c r="B196" s="5"/>
      <c r="C196" t="s">
        <v>82</v>
      </c>
      <c r="D196">
        <v>7392.7096661505402</v>
      </c>
      <c r="E196">
        <v>7511.4020110802803</v>
      </c>
      <c r="F196">
        <v>7631.9999930000004</v>
      </c>
      <c r="G196">
        <v>7748.92004</v>
      </c>
      <c r="H196">
        <v>7799.8052049999997</v>
      </c>
      <c r="I196">
        <v>7898.5514480000002</v>
      </c>
      <c r="J196">
        <v>7991.0491940000002</v>
      </c>
      <c r="K196">
        <v>8099.5579399999997</v>
      </c>
      <c r="L196">
        <v>8227.2290290000001</v>
      </c>
      <c r="M196">
        <v>8351.7251579999902</v>
      </c>
      <c r="N196">
        <v>8429.6111299999902</v>
      </c>
      <c r="O196">
        <v>8516.7030489999997</v>
      </c>
      <c r="P196">
        <v>8696.5538180000003</v>
      </c>
      <c r="Q196">
        <v>8880.3572000000004</v>
      </c>
      <c r="R196">
        <v>9067.8572860000004</v>
      </c>
      <c r="S196">
        <v>9258.6287470000007</v>
      </c>
      <c r="T196">
        <v>9410.1847240000006</v>
      </c>
      <c r="U196">
        <v>9551.4086810000008</v>
      </c>
      <c r="V196">
        <v>9681.7235430000001</v>
      </c>
      <c r="W196">
        <v>9831.7882969999901</v>
      </c>
      <c r="X196">
        <v>9966.9304200000006</v>
      </c>
      <c r="Y196">
        <v>10075.52001</v>
      </c>
      <c r="Z196">
        <v>10173.40336</v>
      </c>
      <c r="AA196">
        <v>10271.23006</v>
      </c>
      <c r="AB196">
        <v>10372.122950000001</v>
      </c>
      <c r="AC196">
        <v>10475.60679</v>
      </c>
      <c r="AD196">
        <v>10582.54392</v>
      </c>
      <c r="AE196">
        <v>10694.67742</v>
      </c>
      <c r="AF196">
        <v>10810.94498</v>
      </c>
      <c r="AG196">
        <v>10932.147349999999</v>
      </c>
      <c r="AH196">
        <v>11059.733270000001</v>
      </c>
      <c r="AI196">
        <v>11195.509410000001</v>
      </c>
      <c r="AJ196">
        <v>11340.729939999999</v>
      </c>
      <c r="AK196">
        <v>11497.31803</v>
      </c>
      <c r="AL196">
        <v>11662.536050000001</v>
      </c>
      <c r="AM196">
        <v>11835.128930000001</v>
      </c>
      <c r="AN196">
        <v>12013.530650000001</v>
      </c>
      <c r="AO196">
        <v>12198.10469</v>
      </c>
      <c r="AP196">
        <v>12388.523209999999</v>
      </c>
      <c r="AQ196">
        <v>12582.08376</v>
      </c>
      <c r="AR196">
        <v>12777.347089999999</v>
      </c>
      <c r="AS196">
        <v>12973.000340000001</v>
      </c>
      <c r="AT196">
        <v>13169.181339999999</v>
      </c>
      <c r="AU196">
        <v>13366.25158</v>
      </c>
      <c r="AV196">
        <v>13564.87732</v>
      </c>
      <c r="AW196">
        <v>13765.068579999999</v>
      </c>
      <c r="AX196">
        <v>13967.502</v>
      </c>
    </row>
    <row r="197" spans="2:50" x14ac:dyDescent="0.25">
      <c r="B197" s="5"/>
      <c r="C197" t="s">
        <v>83</v>
      </c>
      <c r="D197">
        <v>225891.81435188401</v>
      </c>
      <c r="E197">
        <v>234108.95210804199</v>
      </c>
      <c r="F197">
        <v>242625.00038203501</v>
      </c>
      <c r="G197">
        <v>251939.31538990801</v>
      </c>
      <c r="H197">
        <v>261325.71598559601</v>
      </c>
      <c r="I197">
        <v>270742.22006693302</v>
      </c>
      <c r="J197">
        <v>274748.45595789299</v>
      </c>
      <c r="K197">
        <v>278222.21684356098</v>
      </c>
      <c r="L197">
        <v>283021.15750914102</v>
      </c>
      <c r="M197">
        <v>288421.95210144197</v>
      </c>
      <c r="N197">
        <v>292071.60310072399</v>
      </c>
      <c r="O197">
        <v>295294.336853799</v>
      </c>
      <c r="P197">
        <v>300048.98864721099</v>
      </c>
      <c r="Q197">
        <v>307936.67876036</v>
      </c>
      <c r="R197">
        <v>319971.56414617598</v>
      </c>
      <c r="S197">
        <v>336951.10733754002</v>
      </c>
      <c r="T197">
        <v>357772.81964217901</v>
      </c>
      <c r="U197">
        <v>380984.096264461</v>
      </c>
      <c r="V197">
        <v>405925.52524746198</v>
      </c>
      <c r="W197">
        <v>432410.91154705401</v>
      </c>
      <c r="X197">
        <v>460133.38430910802</v>
      </c>
      <c r="Y197">
        <v>488271.38310508401</v>
      </c>
      <c r="Z197">
        <v>516461.44685458997</v>
      </c>
      <c r="AA197">
        <v>543640.21817969496</v>
      </c>
      <c r="AB197">
        <v>569557.03811807802</v>
      </c>
      <c r="AC197">
        <v>594146.212923866</v>
      </c>
      <c r="AD197">
        <v>617477.128128718</v>
      </c>
      <c r="AE197">
        <v>639738.48928677</v>
      </c>
      <c r="AF197">
        <v>661203.75862424495</v>
      </c>
      <c r="AG197">
        <v>682057.20410984301</v>
      </c>
      <c r="AH197">
        <v>702481.48128620896</v>
      </c>
      <c r="AI197">
        <v>722670.14037847403</v>
      </c>
      <c r="AJ197">
        <v>742817.82759385905</v>
      </c>
      <c r="AK197">
        <v>763042.821530313</v>
      </c>
      <c r="AL197">
        <v>783376.79254069296</v>
      </c>
      <c r="AM197">
        <v>803944.96272656403</v>
      </c>
      <c r="AN197">
        <v>824846.35610334005</v>
      </c>
      <c r="AO197">
        <v>846216.444417294</v>
      </c>
      <c r="AP197">
        <v>868212.07013308594</v>
      </c>
      <c r="AQ197">
        <v>890915.94010700297</v>
      </c>
      <c r="AR197">
        <v>914460.73336327402</v>
      </c>
      <c r="AS197">
        <v>939025.27522967197</v>
      </c>
      <c r="AT197">
        <v>964750.12951126101</v>
      </c>
      <c r="AU197">
        <v>991821.04139753699</v>
      </c>
      <c r="AV197">
        <v>1020401.6552494999</v>
      </c>
      <c r="AW197">
        <v>1050589.27246628</v>
      </c>
      <c r="AX197">
        <v>1082523.8359530801</v>
      </c>
    </row>
    <row r="198" spans="2:50" x14ac:dyDescent="0.25">
      <c r="B198" s="5"/>
      <c r="C198" t="s">
        <v>65</v>
      </c>
      <c r="D198">
        <v>0.96116878123798499</v>
      </c>
      <c r="E198">
        <v>0.98039215686274495</v>
      </c>
      <c r="F198">
        <v>1.000000013</v>
      </c>
      <c r="G198">
        <v>1.0235259699999999</v>
      </c>
      <c r="H198">
        <v>1.046983929</v>
      </c>
      <c r="I198">
        <v>1.0559860560000001</v>
      </c>
      <c r="J198">
        <v>1.067281876</v>
      </c>
      <c r="K198">
        <v>1.0758055280000001</v>
      </c>
      <c r="L198">
        <v>1.081436262</v>
      </c>
      <c r="M198">
        <v>1.0862360849999999</v>
      </c>
      <c r="N198">
        <v>1.0911848369999999</v>
      </c>
      <c r="O198">
        <v>1.097647893</v>
      </c>
      <c r="P198">
        <v>1.105447874</v>
      </c>
      <c r="Q198">
        <v>1.117886921</v>
      </c>
      <c r="R198">
        <v>1.137601547</v>
      </c>
      <c r="S198">
        <v>1.1688120390000001</v>
      </c>
      <c r="T198">
        <v>1.206632052</v>
      </c>
      <c r="U198">
        <v>1.252406726</v>
      </c>
      <c r="V198">
        <v>1.304509825</v>
      </c>
      <c r="W198">
        <v>1.3604929100000001</v>
      </c>
      <c r="X198">
        <v>1.4216508859999999</v>
      </c>
      <c r="Y198">
        <v>1.4861921650000001</v>
      </c>
      <c r="Z198">
        <v>1.5500958060000001</v>
      </c>
      <c r="AA198">
        <v>1.6110773</v>
      </c>
      <c r="AB198">
        <v>1.667746156</v>
      </c>
      <c r="AC198">
        <v>1.7196529570000001</v>
      </c>
      <c r="AD198">
        <v>1.76671935</v>
      </c>
      <c r="AE198">
        <v>1.80960353</v>
      </c>
      <c r="AF198">
        <v>1.8488586579999999</v>
      </c>
      <c r="AG198">
        <v>1.885019695</v>
      </c>
      <c r="AH198">
        <v>1.918547993</v>
      </c>
      <c r="AI198">
        <v>1.949927382</v>
      </c>
      <c r="AJ198">
        <v>1.9794378050000001</v>
      </c>
      <c r="AK198">
        <v>2.0071652090000001</v>
      </c>
      <c r="AL198">
        <v>2.0336520349999998</v>
      </c>
      <c r="AM198">
        <v>2.0591628059999998</v>
      </c>
      <c r="AN198">
        <v>2.0840115460000002</v>
      </c>
      <c r="AO198">
        <v>2.108450656</v>
      </c>
      <c r="AP198">
        <v>2.1327671800000001</v>
      </c>
      <c r="AQ198">
        <v>2.1574702069999998</v>
      </c>
      <c r="AR198">
        <v>2.183054168</v>
      </c>
      <c r="AS198">
        <v>2.2099042029999998</v>
      </c>
      <c r="AT198">
        <v>2.2383566090000002</v>
      </c>
      <c r="AU198">
        <v>2.2687306500000002</v>
      </c>
      <c r="AV198">
        <v>2.301202183</v>
      </c>
      <c r="AW198">
        <v>2.3359296540000001</v>
      </c>
      <c r="AX198">
        <v>2.373214843</v>
      </c>
    </row>
    <row r="199" spans="2:50" x14ac:dyDescent="0.25">
      <c r="B199" s="5"/>
      <c r="C199" t="s">
        <v>66</v>
      </c>
      <c r="D199">
        <v>364929.79887904698</v>
      </c>
      <c r="E199">
        <v>370788.864839938</v>
      </c>
      <c r="F199">
        <v>376741.99969999999</v>
      </c>
      <c r="G199">
        <v>382513.57890000002</v>
      </c>
      <c r="H199">
        <v>385025.44709999999</v>
      </c>
      <c r="I199">
        <v>389899.90429999999</v>
      </c>
      <c r="J199">
        <v>394465.91399999999</v>
      </c>
      <c r="K199">
        <v>399822.28220000002</v>
      </c>
      <c r="L199">
        <v>406124.57010000001</v>
      </c>
      <c r="M199">
        <v>412270.13099999999</v>
      </c>
      <c r="N199">
        <v>416114.85279999999</v>
      </c>
      <c r="O199">
        <v>420414.01209999999</v>
      </c>
      <c r="P199">
        <v>429292.07</v>
      </c>
      <c r="Q199">
        <v>438365.2427</v>
      </c>
      <c r="R199">
        <v>447620.89750000002</v>
      </c>
      <c r="S199">
        <v>457038.03869999998</v>
      </c>
      <c r="T199">
        <v>464519.3676</v>
      </c>
      <c r="U199">
        <v>471490.67210000003</v>
      </c>
      <c r="V199">
        <v>477923.46580000001</v>
      </c>
      <c r="W199">
        <v>485331.18280000001</v>
      </c>
      <c r="X199">
        <v>492002.26679999998</v>
      </c>
      <c r="Y199">
        <v>497362.62599999999</v>
      </c>
      <c r="Z199">
        <v>502194.48759999999</v>
      </c>
      <c r="AA199">
        <v>507023.5528</v>
      </c>
      <c r="AB199">
        <v>512003.97580000001</v>
      </c>
      <c r="AC199">
        <v>517112.29749999999</v>
      </c>
      <c r="AD199">
        <v>522391.08500000002</v>
      </c>
      <c r="AE199">
        <v>527926.38379999995</v>
      </c>
      <c r="AF199">
        <v>533665.75390000001</v>
      </c>
      <c r="AG199">
        <v>539648.72349999996</v>
      </c>
      <c r="AH199">
        <v>545946.80700000003</v>
      </c>
      <c r="AI199">
        <v>552649.18870000006</v>
      </c>
      <c r="AJ199">
        <v>559817.77769999998</v>
      </c>
      <c r="AK199">
        <v>567547.50899999996</v>
      </c>
      <c r="AL199">
        <v>575703.24399999995</v>
      </c>
      <c r="AM199">
        <v>584223.02729999996</v>
      </c>
      <c r="AN199">
        <v>593029.55489999999</v>
      </c>
      <c r="AO199">
        <v>602140.76989999996</v>
      </c>
      <c r="AP199">
        <v>611540.48899999994</v>
      </c>
      <c r="AQ199">
        <v>621095.30900000001</v>
      </c>
      <c r="AR199">
        <v>630734.18480000005</v>
      </c>
      <c r="AS199">
        <v>640392.3077</v>
      </c>
      <c r="AT199">
        <v>650076.48270000005</v>
      </c>
      <c r="AU199">
        <v>659804.55359999998</v>
      </c>
      <c r="AV199">
        <v>669609.40949999995</v>
      </c>
      <c r="AW199">
        <v>679491.54440000001</v>
      </c>
      <c r="AX199">
        <v>689484.36049999995</v>
      </c>
    </row>
    <row r="200" spans="2:50" x14ac:dyDescent="0.25">
      <c r="B200" s="5"/>
      <c r="C200" t="s">
        <v>84</v>
      </c>
      <c r="D200">
        <v>190620.570684056</v>
      </c>
      <c r="E200">
        <v>197554.66651644601</v>
      </c>
      <c r="F200">
        <v>204740.981641789</v>
      </c>
      <c r="G200">
        <v>214132.551837946</v>
      </c>
      <c r="H200">
        <v>218719.381552087</v>
      </c>
      <c r="I200">
        <v>213896.304773582</v>
      </c>
      <c r="J200">
        <v>221042.30025132699</v>
      </c>
      <c r="K200">
        <v>227739.26326392399</v>
      </c>
      <c r="L200">
        <v>229980.51859480399</v>
      </c>
      <c r="M200">
        <v>231897.01527391301</v>
      </c>
      <c r="N200">
        <v>241298.42837452999</v>
      </c>
      <c r="O200">
        <v>248369.76138154601</v>
      </c>
      <c r="P200">
        <v>258260.04651870899</v>
      </c>
      <c r="Q200">
        <v>270098.16471520602</v>
      </c>
      <c r="R200">
        <v>284616.70038942999</v>
      </c>
      <c r="S200">
        <v>295708.07340347301</v>
      </c>
      <c r="T200">
        <v>307694.416115631</v>
      </c>
      <c r="U200">
        <v>322534.675383578</v>
      </c>
      <c r="V200">
        <v>336629.18068757397</v>
      </c>
      <c r="W200">
        <v>354800.37535727897</v>
      </c>
      <c r="X200">
        <v>369545.50180330302</v>
      </c>
      <c r="Y200">
        <v>384423.33995320601</v>
      </c>
      <c r="Z200">
        <v>396763.08475820598</v>
      </c>
      <c r="AA200">
        <v>410374.06536992203</v>
      </c>
      <c r="AB200">
        <v>424193.72286807798</v>
      </c>
      <c r="AC200">
        <v>437889.32966708002</v>
      </c>
      <c r="AD200">
        <v>451456.684206723</v>
      </c>
      <c r="AE200">
        <v>465239.51971992297</v>
      </c>
      <c r="AF200">
        <v>478558.39024488901</v>
      </c>
      <c r="AG200">
        <v>491509.87928769499</v>
      </c>
      <c r="AH200">
        <v>504164.37390328001</v>
      </c>
      <c r="AI200">
        <v>516972.54199631599</v>
      </c>
      <c r="AJ200">
        <v>529294.78098882094</v>
      </c>
      <c r="AK200">
        <v>541407.45939530001</v>
      </c>
      <c r="AL200">
        <v>553980.13581853802</v>
      </c>
      <c r="AM200">
        <v>566679.11562012904</v>
      </c>
      <c r="AN200">
        <v>579498.82761544501</v>
      </c>
      <c r="AO200">
        <v>593013.63130298106</v>
      </c>
      <c r="AP200">
        <v>606703.67447767395</v>
      </c>
      <c r="AQ200">
        <v>620846.28974583698</v>
      </c>
      <c r="AR200">
        <v>635941.64558552601</v>
      </c>
      <c r="AS200">
        <v>651349.02212109906</v>
      </c>
      <c r="AT200">
        <v>667552.102595957</v>
      </c>
      <c r="AU200">
        <v>684701.12644015695</v>
      </c>
      <c r="AV200">
        <v>702510.64178776403</v>
      </c>
      <c r="AW200">
        <v>721174.010593249</v>
      </c>
      <c r="AX200">
        <v>742625.62773035897</v>
      </c>
    </row>
    <row r="201" spans="2:50" x14ac:dyDescent="0.25">
      <c r="B201" s="5"/>
      <c r="C201" t="s">
        <v>85</v>
      </c>
      <c r="D201">
        <v>70157.970821169307</v>
      </c>
      <c r="E201">
        <v>72710.067330660706</v>
      </c>
      <c r="F201">
        <v>75355.020281951205</v>
      </c>
      <c r="G201">
        <v>79133.124198131205</v>
      </c>
      <c r="H201">
        <v>80902.326386084096</v>
      </c>
      <c r="I201">
        <v>77422.136215632898</v>
      </c>
      <c r="J201">
        <v>80822.7845800793</v>
      </c>
      <c r="K201">
        <v>83529.417834228603</v>
      </c>
      <c r="L201">
        <v>84608.003849027795</v>
      </c>
      <c r="M201">
        <v>85641.844123957504</v>
      </c>
      <c r="N201">
        <v>87588.253818662502</v>
      </c>
      <c r="O201">
        <v>89706.066507382304</v>
      </c>
      <c r="P201">
        <v>93380.458693909401</v>
      </c>
      <c r="Q201">
        <v>97631.813213039204</v>
      </c>
      <c r="R201">
        <v>102644.983104934</v>
      </c>
      <c r="S201">
        <v>108340.413890753</v>
      </c>
      <c r="T201">
        <v>113980.354845408</v>
      </c>
      <c r="U201">
        <v>119659.992274345</v>
      </c>
      <c r="V201">
        <v>125692.259322798</v>
      </c>
      <c r="W201">
        <v>132758.34651052099</v>
      </c>
      <c r="X201">
        <v>139897.04885193901</v>
      </c>
      <c r="Y201">
        <v>147090.543850911</v>
      </c>
      <c r="Z201">
        <v>153753.61975580899</v>
      </c>
      <c r="AA201">
        <v>160575.82049083401</v>
      </c>
      <c r="AB201">
        <v>167366.411779168</v>
      </c>
      <c r="AC201">
        <v>174045.348401917</v>
      </c>
      <c r="AD201">
        <v>180598.52240320001</v>
      </c>
      <c r="AE201">
        <v>187141.104787658</v>
      </c>
      <c r="AF201">
        <v>193509.04263530701</v>
      </c>
      <c r="AG201">
        <v>199762.62638458499</v>
      </c>
      <c r="AH201">
        <v>205931.328687286</v>
      </c>
      <c r="AI201">
        <v>212108.84181149799</v>
      </c>
      <c r="AJ201">
        <v>218230.931929504</v>
      </c>
      <c r="AK201">
        <v>224361.16421602899</v>
      </c>
      <c r="AL201">
        <v>230624.07236307801</v>
      </c>
      <c r="AM201">
        <v>236994.08006093401</v>
      </c>
      <c r="AN201">
        <v>243488.34602790099</v>
      </c>
      <c r="AO201">
        <v>250189.47325786701</v>
      </c>
      <c r="AP201">
        <v>257088.813477752</v>
      </c>
      <c r="AQ201">
        <v>264233.34283510799</v>
      </c>
      <c r="AR201">
        <v>271721.82787065202</v>
      </c>
      <c r="AS201">
        <v>279479.87381295499</v>
      </c>
      <c r="AT201">
        <v>287636.90336053801</v>
      </c>
      <c r="AU201">
        <v>296191.74224431801</v>
      </c>
      <c r="AV201">
        <v>305139.98657307599</v>
      </c>
      <c r="AW201">
        <v>314531.06530817499</v>
      </c>
      <c r="AX201">
        <v>324690.61625581997</v>
      </c>
    </row>
    <row r="202" spans="2:50" x14ac:dyDescent="0.25">
      <c r="B202" s="5"/>
      <c r="C202" t="s">
        <v>86</v>
      </c>
      <c r="F202">
        <v>41720</v>
      </c>
      <c r="G202">
        <v>43237.680986312</v>
      </c>
      <c r="H202">
        <v>46441.757918443698</v>
      </c>
      <c r="I202">
        <v>44851.834809330197</v>
      </c>
      <c r="J202">
        <v>39906.5172871295</v>
      </c>
      <c r="K202">
        <v>44154.446138384301</v>
      </c>
      <c r="L202">
        <v>48321.270305871003</v>
      </c>
      <c r="M202">
        <v>48450.041893234797</v>
      </c>
      <c r="N202">
        <v>49525.563934835598</v>
      </c>
      <c r="O202">
        <v>52195.1239998983</v>
      </c>
      <c r="P202">
        <v>54115.7992119829</v>
      </c>
      <c r="Q202">
        <v>58924.151930383501</v>
      </c>
      <c r="R202">
        <v>61276.681915291301</v>
      </c>
      <c r="S202">
        <v>64820.056033217901</v>
      </c>
      <c r="T202">
        <v>68837.506483911595</v>
      </c>
      <c r="U202">
        <v>72968.188545864294</v>
      </c>
      <c r="V202">
        <v>73278.380214227407</v>
      </c>
      <c r="W202">
        <v>74136.585094821305</v>
      </c>
      <c r="X202">
        <v>77062.404082089401</v>
      </c>
      <c r="Y202">
        <v>79811.933957508299</v>
      </c>
      <c r="Z202">
        <v>82768.152231059095</v>
      </c>
      <c r="AA202">
        <v>86034.573854745599</v>
      </c>
      <c r="AB202">
        <v>89843.405053632698</v>
      </c>
      <c r="AC202">
        <v>93824.415816309702</v>
      </c>
      <c r="AD202">
        <v>97720.601598219801</v>
      </c>
      <c r="AE202">
        <v>101443.214935447</v>
      </c>
      <c r="AF202">
        <v>105046.80722565101</v>
      </c>
      <c r="AG202">
        <v>108238.407031633</v>
      </c>
      <c r="AH202">
        <v>111155.33619365</v>
      </c>
      <c r="AI202">
        <v>113864.111527819</v>
      </c>
      <c r="AJ202">
        <v>116577.320898855</v>
      </c>
      <c r="AK202">
        <v>119053.91228958601</v>
      </c>
      <c r="AL202">
        <v>121561.565461294</v>
      </c>
      <c r="AM202">
        <v>124371.914289571</v>
      </c>
      <c r="AN202">
        <v>127343.892197637</v>
      </c>
      <c r="AO202">
        <v>130454.99455451799</v>
      </c>
      <c r="AP202">
        <v>133778.878898575</v>
      </c>
      <c r="AQ202">
        <v>137254.16353291401</v>
      </c>
      <c r="AR202">
        <v>140927.75338943599</v>
      </c>
      <c r="AS202">
        <v>144932.344407233</v>
      </c>
      <c r="AT202">
        <v>149000.15594249699</v>
      </c>
      <c r="AU202">
        <v>153310.48168852899</v>
      </c>
      <c r="AV202">
        <v>157835.88681358501</v>
      </c>
      <c r="AW202">
        <v>162543.074981457</v>
      </c>
      <c r="AX202">
        <v>167497.20232554799</v>
      </c>
    </row>
    <row r="203" spans="2:50" x14ac:dyDescent="0.25">
      <c r="B203" s="5"/>
      <c r="C203" t="s">
        <v>87</v>
      </c>
      <c r="D203">
        <v>231895.11334803401</v>
      </c>
      <c r="E203">
        <v>240330.62968946499</v>
      </c>
      <c r="F203">
        <v>249073.02769320901</v>
      </c>
      <c r="G203">
        <v>260249.153169297</v>
      </c>
      <c r="H203">
        <v>269372.73668377299</v>
      </c>
      <c r="I203">
        <v>269838.72037033999</v>
      </c>
      <c r="J203">
        <v>271711.79446507402</v>
      </c>
      <c r="K203">
        <v>275322.08763591899</v>
      </c>
      <c r="L203">
        <v>278239.67471616098</v>
      </c>
      <c r="M203">
        <v>281318.02934065298</v>
      </c>
      <c r="N203">
        <v>284164.52059955703</v>
      </c>
      <c r="O203">
        <v>287365.19349703297</v>
      </c>
      <c r="P203">
        <v>294055.29932559398</v>
      </c>
      <c r="Q203">
        <v>304418.17818767199</v>
      </c>
      <c r="R203">
        <v>319127.34177402098</v>
      </c>
      <c r="S203">
        <v>338906.08109521598</v>
      </c>
      <c r="T203">
        <v>363089.41487701301</v>
      </c>
      <c r="U203">
        <v>387925.09611298301</v>
      </c>
      <c r="V203">
        <v>413527.79623533098</v>
      </c>
      <c r="W203">
        <v>441086.69195574999</v>
      </c>
      <c r="X203">
        <v>468889.89003282599</v>
      </c>
      <c r="Y203">
        <v>496551.029518903</v>
      </c>
      <c r="Z203">
        <v>523387.32844702899</v>
      </c>
      <c r="AA203">
        <v>549540.04809391603</v>
      </c>
      <c r="AB203">
        <v>574780.25109859696</v>
      </c>
      <c r="AC203">
        <v>599091.81072941504</v>
      </c>
      <c r="AD203">
        <v>622591.487458608</v>
      </c>
      <c r="AE203">
        <v>645677.23619821703</v>
      </c>
      <c r="AF203">
        <v>668230.55867102195</v>
      </c>
      <c r="AG203">
        <v>690329.14402709401</v>
      </c>
      <c r="AH203">
        <v>712028.53446192201</v>
      </c>
      <c r="AI203">
        <v>733545.62245062296</v>
      </c>
      <c r="AJ203">
        <v>754651.87299552094</v>
      </c>
      <c r="AK203">
        <v>775423.52982052497</v>
      </c>
      <c r="AL203">
        <v>796190.59139493597</v>
      </c>
      <c r="AM203">
        <v>817003.11595836398</v>
      </c>
      <c r="AN203">
        <v>837977.95500749804</v>
      </c>
      <c r="AO203">
        <v>859413.74870630098</v>
      </c>
      <c r="AP203">
        <v>881363.64955932705</v>
      </c>
      <c r="AQ203">
        <v>904048.30030583101</v>
      </c>
      <c r="AR203">
        <v>927852.595508939</v>
      </c>
      <c r="AS203">
        <v>952719.13612124405</v>
      </c>
      <c r="AT203">
        <v>978894.77680570795</v>
      </c>
      <c r="AU203">
        <v>1006574.8482556799</v>
      </c>
      <c r="AV203">
        <v>1035762.75784548</v>
      </c>
      <c r="AW203">
        <v>1066577.3956466301</v>
      </c>
      <c r="AX203">
        <v>1099978.32800497</v>
      </c>
    </row>
    <row r="204" spans="2:50" x14ac:dyDescent="0.25">
      <c r="B204" s="5"/>
      <c r="C204" t="s">
        <v>88</v>
      </c>
      <c r="D204">
        <v>112721.993806125</v>
      </c>
      <c r="E204">
        <v>116822.417515198</v>
      </c>
      <c r="F204">
        <v>121072.00943693701</v>
      </c>
      <c r="G204">
        <v>126722.47968729</v>
      </c>
      <c r="H204">
        <v>131484.58774196901</v>
      </c>
      <c r="I204">
        <v>132392.85627724501</v>
      </c>
      <c r="J204">
        <v>133651.563225138</v>
      </c>
      <c r="K204">
        <v>135507.50548364501</v>
      </c>
      <c r="L204">
        <v>137123.80332650701</v>
      </c>
      <c r="M204">
        <v>139470.39193849699</v>
      </c>
      <c r="N204">
        <v>140932.08227854001</v>
      </c>
      <c r="O204">
        <v>142560.99658978501</v>
      </c>
      <c r="P204">
        <v>145779.896128475</v>
      </c>
      <c r="Q204">
        <v>150824.71032961601</v>
      </c>
      <c r="R204">
        <v>158057.73668828001</v>
      </c>
      <c r="S204">
        <v>167850.88080762999</v>
      </c>
      <c r="T204">
        <v>179769.67130893</v>
      </c>
      <c r="U204">
        <v>192232.83055900599</v>
      </c>
      <c r="V204">
        <v>205143.23048995799</v>
      </c>
      <c r="W204">
        <v>218913.206587252</v>
      </c>
      <c r="X204">
        <v>232833.59426936001</v>
      </c>
      <c r="Y204">
        <v>246695.278952755</v>
      </c>
      <c r="Z204">
        <v>260224.21584665001</v>
      </c>
      <c r="AA204">
        <v>273381.30736521201</v>
      </c>
      <c r="AB204">
        <v>286068.64123563701</v>
      </c>
      <c r="AC204">
        <v>298281.75157224498</v>
      </c>
      <c r="AD204">
        <v>310074.91795301001</v>
      </c>
      <c r="AE204">
        <v>321616.31990305497</v>
      </c>
      <c r="AF204">
        <v>332884.72581103101</v>
      </c>
      <c r="AG204">
        <v>343920.78210360999</v>
      </c>
      <c r="AH204">
        <v>354753.82544131897</v>
      </c>
      <c r="AI204">
        <v>365476.36850806</v>
      </c>
      <c r="AJ204">
        <v>376012.34841759998</v>
      </c>
      <c r="AK204">
        <v>386393.63861399598</v>
      </c>
      <c r="AL204">
        <v>396751.00453331199</v>
      </c>
      <c r="AM204">
        <v>407125.35016067303</v>
      </c>
      <c r="AN204">
        <v>417580.89056683698</v>
      </c>
      <c r="AO204">
        <v>428250.98015071399</v>
      </c>
      <c r="AP204">
        <v>439182.548649112</v>
      </c>
      <c r="AQ204">
        <v>450477.10079767503</v>
      </c>
      <c r="AR204">
        <v>462305.13859533198</v>
      </c>
      <c r="AS204">
        <v>474673.72068426799</v>
      </c>
      <c r="AT204">
        <v>487698.12704603502</v>
      </c>
      <c r="AU204">
        <v>501471.45970686001</v>
      </c>
      <c r="AV204">
        <v>516012.42798900901</v>
      </c>
      <c r="AW204">
        <v>531375.210845739</v>
      </c>
      <c r="AX204">
        <v>547941.48457218695</v>
      </c>
    </row>
    <row r="205" spans="2:50" x14ac:dyDescent="0.25">
      <c r="B205" s="5"/>
      <c r="C205" t="s">
        <v>89</v>
      </c>
      <c r="D205">
        <v>5997.7127998138503</v>
      </c>
      <c r="E205">
        <v>6215.8881792066404</v>
      </c>
      <c r="F205">
        <v>6441.9987286630503</v>
      </c>
      <c r="G205">
        <v>6669.3477355452796</v>
      </c>
      <c r="H205">
        <v>7088.1067271122001</v>
      </c>
      <c r="I205">
        <v>6882.19103835654</v>
      </c>
      <c r="J205">
        <v>7161.38695803874</v>
      </c>
      <c r="K205">
        <v>7546.6395417341</v>
      </c>
      <c r="L205">
        <v>7844.88034280387</v>
      </c>
      <c r="M205">
        <v>7847.7467013369696</v>
      </c>
      <c r="N205">
        <v>7787.7312729382102</v>
      </c>
      <c r="O205">
        <v>7624.2805525387403</v>
      </c>
      <c r="P205">
        <v>7441.5254188034696</v>
      </c>
      <c r="Q205">
        <v>7486.3305154982299</v>
      </c>
      <c r="R205">
        <v>7578.4570602815502</v>
      </c>
      <c r="S205">
        <v>7332.3179860132204</v>
      </c>
      <c r="T205">
        <v>6867.8082493899601</v>
      </c>
      <c r="U205">
        <v>6919.3809623263196</v>
      </c>
      <c r="V205">
        <v>7094.4899213061999</v>
      </c>
      <c r="W205">
        <v>7406.6308573390697</v>
      </c>
      <c r="X205">
        <v>7673.3162994549402</v>
      </c>
      <c r="Y205">
        <v>7886.2294973098196</v>
      </c>
      <c r="Z205">
        <v>7696.2622328596899</v>
      </c>
      <c r="AA205">
        <v>7528.7176452621397</v>
      </c>
      <c r="AB205">
        <v>7388.9983901342803</v>
      </c>
      <c r="AC205">
        <v>7272.5101131628298</v>
      </c>
      <c r="AD205">
        <v>7170.9736509076802</v>
      </c>
      <c r="AE205">
        <v>7287.2368223399499</v>
      </c>
      <c r="AF205">
        <v>7386.0178835967899</v>
      </c>
      <c r="AG205">
        <v>7470.1258432963396</v>
      </c>
      <c r="AH205">
        <v>7542.2931628148399</v>
      </c>
      <c r="AI205">
        <v>7605.8813765864898</v>
      </c>
      <c r="AJ205">
        <v>7671.0291182482997</v>
      </c>
      <c r="AK205">
        <v>7733.4783613705604</v>
      </c>
      <c r="AL205">
        <v>7794.7959803305503</v>
      </c>
      <c r="AM205">
        <v>7854.5794228025097</v>
      </c>
      <c r="AN205">
        <v>7913.0966777411504</v>
      </c>
      <c r="AO205">
        <v>7978.0292983644904</v>
      </c>
      <c r="AP205">
        <v>8044.2805460915297</v>
      </c>
      <c r="AQ205">
        <v>8112.6439978323297</v>
      </c>
      <c r="AR205">
        <v>8184.7599195163803</v>
      </c>
      <c r="AS205">
        <v>8260.0930937578796</v>
      </c>
      <c r="AT205">
        <v>8346.9158294056306</v>
      </c>
      <c r="AU205">
        <v>8442.0236794253797</v>
      </c>
      <c r="AV205">
        <v>8543.3015434251702</v>
      </c>
      <c r="AW205">
        <v>8651.0056262894195</v>
      </c>
      <c r="AX205">
        <v>8769.26469753727</v>
      </c>
    </row>
    <row r="206" spans="2:50" x14ac:dyDescent="0.25">
      <c r="B206" s="5"/>
      <c r="C206" t="s">
        <v>90</v>
      </c>
      <c r="D206">
        <v>79234.608835044695</v>
      </c>
      <c r="E206">
        <v>82116.881031232799</v>
      </c>
      <c r="F206">
        <v>85104.004936031997</v>
      </c>
      <c r="G206">
        <v>89657.6013077549</v>
      </c>
      <c r="H206">
        <v>91274.769919566505</v>
      </c>
      <c r="I206">
        <v>85673.273012092497</v>
      </c>
      <c r="J206">
        <v>89886.842521630606</v>
      </c>
      <c r="K206">
        <v>92642.778752726997</v>
      </c>
      <c r="L206">
        <v>93515.366834453802</v>
      </c>
      <c r="M206">
        <v>94906.417321746107</v>
      </c>
      <c r="N206">
        <v>97421.865022266094</v>
      </c>
      <c r="O206">
        <v>101219.63701629201</v>
      </c>
      <c r="P206">
        <v>106265.12622452001</v>
      </c>
      <c r="Q206">
        <v>111800.110024361</v>
      </c>
      <c r="R206">
        <v>118079.46460592801</v>
      </c>
      <c r="S206">
        <v>125139.33067428401</v>
      </c>
      <c r="T206">
        <v>130508.668575351</v>
      </c>
      <c r="U206">
        <v>136495.06876725401</v>
      </c>
      <c r="V206">
        <v>143032.63678579801</v>
      </c>
      <c r="W206">
        <v>150542.45474264701</v>
      </c>
      <c r="X206">
        <v>158422.88662059401</v>
      </c>
      <c r="Y206">
        <v>166395.192379107</v>
      </c>
      <c r="Z206">
        <v>174230.99562165199</v>
      </c>
      <c r="AA206">
        <v>182012.565762877</v>
      </c>
      <c r="AB206">
        <v>189652.22132383499</v>
      </c>
      <c r="AC206">
        <v>197070.64629405501</v>
      </c>
      <c r="AD206">
        <v>204250.64255259899</v>
      </c>
      <c r="AE206">
        <v>211281.03597502099</v>
      </c>
      <c r="AF206">
        <v>218144.61378969101</v>
      </c>
      <c r="AG206">
        <v>224901.21476084201</v>
      </c>
      <c r="AH206">
        <v>231627.36913783499</v>
      </c>
      <c r="AI206">
        <v>238428.21514304701</v>
      </c>
      <c r="AJ206">
        <v>245348.06404642001</v>
      </c>
      <c r="AK206">
        <v>252456.04680697701</v>
      </c>
      <c r="AL206">
        <v>259784.228656477</v>
      </c>
      <c r="AM206">
        <v>267329.67282526102</v>
      </c>
      <c r="AN206">
        <v>275086.67669509898</v>
      </c>
      <c r="AO206">
        <v>283098.305595721</v>
      </c>
      <c r="AP206">
        <v>291380.86739335302</v>
      </c>
      <c r="AQ206">
        <v>299932.80008587101</v>
      </c>
      <c r="AR206">
        <v>308792.37707677903</v>
      </c>
      <c r="AS206">
        <v>317945.555466683</v>
      </c>
      <c r="AT206">
        <v>327450.21093844401</v>
      </c>
      <c r="AU206">
        <v>337359.59890320199</v>
      </c>
      <c r="AV206">
        <v>347709.43912166997</v>
      </c>
      <c r="AW206">
        <v>358538.14444818703</v>
      </c>
      <c r="AX206">
        <v>369988.58704449399</v>
      </c>
    </row>
    <row r="207" spans="2:50" x14ac:dyDescent="0.25">
      <c r="B207" s="5"/>
      <c r="C207" t="s">
        <v>91</v>
      </c>
      <c r="D207">
        <v>7105.6417398601898</v>
      </c>
      <c r="E207">
        <v>7364.1196187061596</v>
      </c>
      <c r="F207">
        <v>7632.0000922159998</v>
      </c>
      <c r="G207">
        <v>7931.2209003934304</v>
      </c>
      <c r="H207">
        <v>8166.2706989655499</v>
      </c>
      <c r="I207">
        <v>8340.7601916866097</v>
      </c>
      <c r="J207">
        <v>8528.7019749806004</v>
      </c>
      <c r="K207">
        <v>8713.5492062082903</v>
      </c>
      <c r="L207">
        <v>8897.2238077396396</v>
      </c>
      <c r="M207">
        <v>9071.94523862192</v>
      </c>
      <c r="N207">
        <v>9198.26384686243</v>
      </c>
      <c r="O207">
        <v>9348.3411570415192</v>
      </c>
      <c r="P207">
        <v>9613.5869292346797</v>
      </c>
      <c r="Q207">
        <v>9927.2351676881808</v>
      </c>
      <c r="R207">
        <v>10315.6084765288</v>
      </c>
      <c r="S207">
        <v>10821.596744125</v>
      </c>
      <c r="T207">
        <v>11354.630503219099</v>
      </c>
      <c r="U207">
        <v>11962.2484748591</v>
      </c>
      <c r="V207">
        <v>12629.9034847773</v>
      </c>
      <c r="W207">
        <v>13376.078270689401</v>
      </c>
      <c r="X207">
        <v>14169.4954622933</v>
      </c>
      <c r="Y207">
        <v>14974.158897162701</v>
      </c>
      <c r="Z207">
        <v>15769.7498810823</v>
      </c>
      <c r="AA207">
        <v>16547.745592743599</v>
      </c>
      <c r="AB207">
        <v>17298.0681794218</v>
      </c>
      <c r="AC207">
        <v>18014.4081927927</v>
      </c>
      <c r="AD207">
        <v>18696.385115688801</v>
      </c>
      <c r="AE207">
        <v>19353.126011443201</v>
      </c>
      <c r="AF207">
        <v>19987.9092274346</v>
      </c>
      <c r="AG207">
        <v>20607.313063392001</v>
      </c>
      <c r="AH207">
        <v>21218.6290682738</v>
      </c>
      <c r="AI207">
        <v>21830.430353997599</v>
      </c>
      <c r="AJ207">
        <v>22448.269579531301</v>
      </c>
      <c r="AK207">
        <v>23077.016746624398</v>
      </c>
      <c r="AL207">
        <v>23717.540171343298</v>
      </c>
      <c r="AM207">
        <v>24370.4572968705</v>
      </c>
      <c r="AN207">
        <v>25036.336582824799</v>
      </c>
      <c r="AO207">
        <v>25719.101835587098</v>
      </c>
      <c r="AP207">
        <v>26421.835710956198</v>
      </c>
      <c r="AQ207">
        <v>27145.4708541785</v>
      </c>
      <c r="AR207">
        <v>27893.640820807101</v>
      </c>
      <c r="AS207">
        <v>28669.0879768864</v>
      </c>
      <c r="AT207">
        <v>29477.324087508401</v>
      </c>
      <c r="AU207">
        <v>30324.424635156902</v>
      </c>
      <c r="AV207">
        <v>31215.5253009111</v>
      </c>
      <c r="AW207">
        <v>32154.2318853656</v>
      </c>
      <c r="AX207">
        <v>33147.883066032096</v>
      </c>
    </row>
    <row r="208" spans="2:50" x14ac:dyDescent="0.25">
      <c r="C208" t="s">
        <v>197</v>
      </c>
      <c r="D208">
        <v>0</v>
      </c>
      <c r="E208">
        <v>0</v>
      </c>
      <c r="F208">
        <v>0</v>
      </c>
      <c r="G208">
        <v>0</v>
      </c>
      <c r="H208">
        <v>4.8449612399999999</v>
      </c>
      <c r="I208">
        <v>4.7664442329999996</v>
      </c>
      <c r="J208">
        <v>4.7036688619999998</v>
      </c>
      <c r="K208">
        <v>4.6296296300000002</v>
      </c>
      <c r="L208">
        <v>6.3405797100000001</v>
      </c>
      <c r="M208">
        <v>6.255585344</v>
      </c>
      <c r="N208">
        <v>5.5851063830000003</v>
      </c>
      <c r="O208">
        <v>5.5650171249999998</v>
      </c>
      <c r="P208">
        <v>5.5098951999999999</v>
      </c>
      <c r="Q208">
        <v>5.1948105800000004</v>
      </c>
      <c r="R208">
        <v>4.4462922770000004</v>
      </c>
      <c r="S208">
        <v>5.0374585429999996</v>
      </c>
      <c r="T208">
        <v>3.7258839589999999</v>
      </c>
      <c r="U208">
        <v>3.3920282429999999</v>
      </c>
      <c r="V208">
        <v>3.2936126049999999</v>
      </c>
      <c r="W208">
        <v>3.2936126049999999</v>
      </c>
      <c r="X208">
        <v>3.2936126049999999</v>
      </c>
      <c r="Y208">
        <v>3.2936126049999999</v>
      </c>
      <c r="Z208">
        <v>3.2936126049999999</v>
      </c>
      <c r="AA208">
        <v>3.2936126049999999</v>
      </c>
      <c r="AB208">
        <v>3.2936126049999999</v>
      </c>
      <c r="AC208">
        <v>3.2936126049999999</v>
      </c>
      <c r="AD208">
        <v>3.2936126049999999</v>
      </c>
      <c r="AE208">
        <v>3.2936126049999999</v>
      </c>
      <c r="AF208">
        <v>3.2936126049999999</v>
      </c>
      <c r="AG208">
        <v>3.2936126049999999</v>
      </c>
      <c r="AH208">
        <v>3.2936126049999999</v>
      </c>
      <c r="AI208">
        <v>3.2936126049999999</v>
      </c>
      <c r="AJ208">
        <v>3.2936126049999999</v>
      </c>
      <c r="AK208">
        <v>3.2936126049999999</v>
      </c>
      <c r="AL208">
        <v>3.2936126049999999</v>
      </c>
      <c r="AM208">
        <v>3.2936126049999999</v>
      </c>
      <c r="AN208">
        <v>3.2936126049999999</v>
      </c>
      <c r="AO208">
        <v>3.2936126049999999</v>
      </c>
      <c r="AP208">
        <v>3.2936126049999999</v>
      </c>
      <c r="AQ208">
        <v>3.2936126049999999</v>
      </c>
      <c r="AR208">
        <v>3.2936126049999999</v>
      </c>
      <c r="AS208">
        <v>3.2936126049999999</v>
      </c>
      <c r="AT208">
        <v>3.2936126049999999</v>
      </c>
      <c r="AU208">
        <v>3.2936126049999999</v>
      </c>
      <c r="AV208">
        <v>3.2936126049999999</v>
      </c>
      <c r="AW208">
        <v>3.2936126049999999</v>
      </c>
      <c r="AX208">
        <v>3.2936126049999999</v>
      </c>
    </row>
    <row r="209" spans="3:50" x14ac:dyDescent="0.25">
      <c r="C209" t="s">
        <v>198</v>
      </c>
      <c r="D209">
        <v>0</v>
      </c>
      <c r="E209">
        <v>0</v>
      </c>
      <c r="F209">
        <v>0</v>
      </c>
      <c r="G209">
        <v>0</v>
      </c>
      <c r="H209">
        <v>4.8449612399999999</v>
      </c>
      <c r="I209">
        <v>4.7664442329999996</v>
      </c>
      <c r="J209">
        <v>4.7036688619999998</v>
      </c>
      <c r="K209">
        <v>4.6296296300000002</v>
      </c>
      <c r="L209">
        <v>6.3405797100000001</v>
      </c>
      <c r="M209">
        <v>6.255585344</v>
      </c>
      <c r="N209">
        <v>5.5851063830000003</v>
      </c>
      <c r="O209">
        <v>5.5650171249999998</v>
      </c>
      <c r="P209">
        <v>5.5098951999999999</v>
      </c>
      <c r="Q209">
        <v>5.1948105800000004</v>
      </c>
      <c r="R209">
        <v>4.4462922770000004</v>
      </c>
      <c r="S209">
        <v>5.0374585429999996</v>
      </c>
      <c r="T209">
        <v>3.7258839589999999</v>
      </c>
      <c r="U209">
        <v>3.3920282429999999</v>
      </c>
      <c r="V209">
        <v>3.2936126049999999</v>
      </c>
      <c r="W209">
        <v>3.2936126049999999</v>
      </c>
      <c r="X209">
        <v>3.2936126049999999</v>
      </c>
      <c r="Y209">
        <v>3.2936126049999999</v>
      </c>
      <c r="Z209">
        <v>3.2936126049999999</v>
      </c>
      <c r="AA209">
        <v>3.2936126049999999</v>
      </c>
      <c r="AB209">
        <v>3.2936126049999999</v>
      </c>
      <c r="AC209">
        <v>3.2936126049999999</v>
      </c>
      <c r="AD209">
        <v>3.2936126049999999</v>
      </c>
      <c r="AE209">
        <v>3.2936126049999999</v>
      </c>
      <c r="AF209">
        <v>3.2936126049999999</v>
      </c>
      <c r="AG209">
        <v>3.2936126049999999</v>
      </c>
      <c r="AH209">
        <v>3.2936126049999999</v>
      </c>
      <c r="AI209">
        <v>3.2936126049999999</v>
      </c>
      <c r="AJ209">
        <v>3.2936126049999999</v>
      </c>
      <c r="AK209">
        <v>3.2936126049999999</v>
      </c>
      <c r="AL209">
        <v>3.2936126049999999</v>
      </c>
      <c r="AM209">
        <v>3.2936126049999999</v>
      </c>
      <c r="AN209">
        <v>3.2936126049999999</v>
      </c>
      <c r="AO209">
        <v>3.2936126049999999</v>
      </c>
      <c r="AP209">
        <v>3.2936126049999999</v>
      </c>
      <c r="AQ209">
        <v>3.2936126049999999</v>
      </c>
      <c r="AR209">
        <v>3.2936126049999999</v>
      </c>
      <c r="AS209">
        <v>3.2936126049999999</v>
      </c>
      <c r="AT209">
        <v>3.2936126049999999</v>
      </c>
      <c r="AU209">
        <v>3.2936126049999999</v>
      </c>
      <c r="AV209">
        <v>3.2936126049999999</v>
      </c>
      <c r="AW209">
        <v>3.2936126049999999</v>
      </c>
      <c r="AX209">
        <v>3.2936126049999999</v>
      </c>
    </row>
    <row r="210" spans="3:50" x14ac:dyDescent="0.25">
      <c r="C210" t="s">
        <v>199</v>
      </c>
      <c r="D210">
        <v>0</v>
      </c>
      <c r="E210">
        <v>0</v>
      </c>
      <c r="F210">
        <v>0</v>
      </c>
      <c r="G210">
        <v>0</v>
      </c>
      <c r="H210">
        <v>20.146262668284201</v>
      </c>
      <c r="I210">
        <v>28.796842514317699</v>
      </c>
      <c r="J210">
        <v>36.631873003182598</v>
      </c>
      <c r="K210">
        <v>45.982464624048902</v>
      </c>
      <c r="L210">
        <v>71.259608213950898</v>
      </c>
      <c r="M210">
        <v>85.561124860701199</v>
      </c>
      <c r="N210">
        <v>97.301476348774898</v>
      </c>
      <c r="O210">
        <v>134.70151653717701</v>
      </c>
      <c r="P210">
        <v>167.132762061769</v>
      </c>
      <c r="Q210">
        <v>191.04881171288301</v>
      </c>
      <c r="R210">
        <v>197.86088357996601</v>
      </c>
      <c r="S210">
        <v>268.80163759515199</v>
      </c>
      <c r="T210">
        <v>389.66201248859898</v>
      </c>
      <c r="U210">
        <v>626.81492169041098</v>
      </c>
      <c r="V210">
        <v>1027.35367807176</v>
      </c>
      <c r="W210">
        <v>1170.06594221828</v>
      </c>
      <c r="X210">
        <v>1319.5046641072599</v>
      </c>
      <c r="Y210">
        <v>1490.4497814323499</v>
      </c>
      <c r="Z210">
        <v>1734.1400057278499</v>
      </c>
      <c r="AA210">
        <v>2013.11297633708</v>
      </c>
      <c r="AB210">
        <v>2321.7599677481999</v>
      </c>
      <c r="AC210">
        <v>2656.2553998456901</v>
      </c>
      <c r="AD210">
        <v>3016.9715885269302</v>
      </c>
      <c r="AE210">
        <v>3397.4065508990798</v>
      </c>
      <c r="AF210">
        <v>3798.6011136678499</v>
      </c>
      <c r="AG210">
        <v>4218.1791958634603</v>
      </c>
      <c r="AH210">
        <v>4653.6295693807997</v>
      </c>
      <c r="AI210">
        <v>5102.4176840438604</v>
      </c>
      <c r="AJ210">
        <v>5553.6346337991299</v>
      </c>
      <c r="AK210">
        <v>6008.2841701432699</v>
      </c>
      <c r="AL210">
        <v>6460.1117754371799</v>
      </c>
      <c r="AM210">
        <v>6904.1302515935404</v>
      </c>
      <c r="AN210">
        <v>7333.9369408655102</v>
      </c>
      <c r="AO210">
        <v>7761.2752321706503</v>
      </c>
      <c r="AP210">
        <v>8165.29157448346</v>
      </c>
      <c r="AQ210">
        <v>8539.4326173995705</v>
      </c>
      <c r="AR210">
        <v>8884.38748348433</v>
      </c>
      <c r="AS210">
        <v>9197.7165971748309</v>
      </c>
      <c r="AT210">
        <v>9479.4998121086701</v>
      </c>
      <c r="AU210">
        <v>9735.43114551906</v>
      </c>
      <c r="AV210">
        <v>9966.6939792405192</v>
      </c>
      <c r="AW210">
        <v>10175.2514875343</v>
      </c>
      <c r="AX210">
        <v>10371.470721189</v>
      </c>
    </row>
    <row r="211" spans="3:50" x14ac:dyDescent="0.25">
      <c r="C211" t="s">
        <v>200</v>
      </c>
      <c r="D211">
        <v>0</v>
      </c>
      <c r="E211">
        <v>0</v>
      </c>
      <c r="F211">
        <v>0</v>
      </c>
      <c r="G211">
        <v>0</v>
      </c>
      <c r="H211">
        <v>20.146262668284201</v>
      </c>
      <c r="I211">
        <v>28.796842514317699</v>
      </c>
      <c r="J211">
        <v>36.631873003182598</v>
      </c>
      <c r="K211">
        <v>45.982464624048902</v>
      </c>
      <c r="L211">
        <v>71.259608213950898</v>
      </c>
      <c r="M211">
        <v>85.561124860701199</v>
      </c>
      <c r="N211">
        <v>97.301476348774898</v>
      </c>
      <c r="O211">
        <v>134.70151653717701</v>
      </c>
      <c r="P211">
        <v>167.132762061769</v>
      </c>
      <c r="Q211">
        <v>191.04881171288301</v>
      </c>
      <c r="R211">
        <v>197.86088357996601</v>
      </c>
      <c r="S211">
        <v>268.80163759515199</v>
      </c>
      <c r="T211">
        <v>389.66201248859898</v>
      </c>
      <c r="U211">
        <v>626.81492169041098</v>
      </c>
      <c r="V211">
        <v>1027.35367807176</v>
      </c>
      <c r="W211">
        <v>1170.06594221828</v>
      </c>
      <c r="X211">
        <v>1318.4494858140299</v>
      </c>
      <c r="Y211">
        <v>1488.0857751757701</v>
      </c>
      <c r="Z211">
        <v>1731.5168850391401</v>
      </c>
      <c r="AA211">
        <v>2010.6549104329999</v>
      </c>
      <c r="AB211">
        <v>2319.5278239071499</v>
      </c>
      <c r="AC211">
        <v>2654.1796956868002</v>
      </c>
      <c r="AD211">
        <v>3014.8924175113998</v>
      </c>
      <c r="AE211">
        <v>3394.92243581292</v>
      </c>
      <c r="AF211">
        <v>3795.99891927618</v>
      </c>
      <c r="AG211">
        <v>4215.60413095882</v>
      </c>
      <c r="AH211">
        <v>4650.9820285307796</v>
      </c>
      <c r="AI211">
        <v>5099.6292918507897</v>
      </c>
      <c r="AJ211">
        <v>5550.7167565201098</v>
      </c>
      <c r="AK211">
        <v>6005.27583708766</v>
      </c>
      <c r="AL211">
        <v>6457.1381636456599</v>
      </c>
      <c r="AM211">
        <v>6901.3403048153205</v>
      </c>
      <c r="AN211">
        <v>7331.4787399233101</v>
      </c>
      <c r="AO211">
        <v>7758.6589444106503</v>
      </c>
      <c r="AP211">
        <v>8162.4914570295196</v>
      </c>
      <c r="AQ211">
        <v>8536.6557199145009</v>
      </c>
      <c r="AR211">
        <v>8881.8056567930107</v>
      </c>
      <c r="AS211">
        <v>9195.3865506991006</v>
      </c>
      <c r="AT211">
        <v>9477.43704229584</v>
      </c>
      <c r="AU211">
        <v>9733.5385764311995</v>
      </c>
      <c r="AV211">
        <v>9964.9178130093405</v>
      </c>
      <c r="AW211">
        <v>10173.5628721134</v>
      </c>
      <c r="AX211">
        <v>10369.8528887966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45208-88F8-4E82-AACB-4BCE45D1910D}">
  <dimension ref="A1:AH47"/>
  <sheetViews>
    <sheetView workbookViewId="0">
      <selection activeCell="B1" sqref="B1:AG20"/>
    </sheetView>
  </sheetViews>
  <sheetFormatPr baseColWidth="10" defaultRowHeight="15" x14ac:dyDescent="0.25"/>
  <cols>
    <col min="2" max="2" width="34.85546875" customWidth="1"/>
    <col min="3" max="5" width="10.85546875" hidden="1" customWidth="1"/>
    <col min="7" max="12" width="10.85546875" customWidth="1"/>
    <col min="14" max="17" width="10.85546875" hidden="1" customWidth="1"/>
    <col min="19" max="22" width="10.85546875" hidden="1" customWidth="1"/>
    <col min="24" max="27" width="10.85546875" hidden="1" customWidth="1"/>
    <col min="28" max="28" width="10.85546875" customWidth="1"/>
    <col min="29" max="32" width="10.85546875" hidden="1" customWidth="1"/>
  </cols>
  <sheetData>
    <row r="1" spans="1:34" ht="15.75" thickBot="1" x14ac:dyDescent="0.3">
      <c r="B1" t="s">
        <v>194</v>
      </c>
      <c r="C1">
        <v>2020</v>
      </c>
      <c r="D1">
        <v>2021</v>
      </c>
      <c r="E1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</row>
    <row r="2" spans="1:34" x14ac:dyDescent="0.25">
      <c r="A2" s="6"/>
      <c r="B2" s="16" t="s">
        <v>193</v>
      </c>
      <c r="C2">
        <f>-(résultats!T43-résultats!T30)+(résultats!T17-résultats!T4)</f>
        <v>0</v>
      </c>
      <c r="D2">
        <f>-(résultats!U43-résultats!U30)+(résultats!U17-résultats!U4)</f>
        <v>0</v>
      </c>
      <c r="E2">
        <f>+(résultats!V43-résultats!V30)-(résultats!V17-résultats!V4)</f>
        <v>0</v>
      </c>
      <c r="F2" s="24">
        <f>+(résultats!W43-résultats!W30)-(résultats!W17-résultats!W4)</f>
        <v>0</v>
      </c>
      <c r="G2" s="24">
        <f>+(résultats!X43-résultats!X30)-(résultats!X17-résultats!X4)</f>
        <v>-2235.1809999998659</v>
      </c>
      <c r="H2" s="24">
        <f>+(résultats!Y43-résultats!Y30)-(résultats!Y17-résultats!Y4)</f>
        <v>-1783.6210000002757</v>
      </c>
      <c r="I2" s="24">
        <f>+(résultats!Z43-résultats!Z30)-(résultats!Z17-résultats!Z4)</f>
        <v>-1766.2349999998696</v>
      </c>
      <c r="J2" s="24">
        <f>+(résultats!AA43-résultats!AA30)-(résultats!AA17-résultats!AA4)</f>
        <v>-1955.0440000002272</v>
      </c>
      <c r="K2" s="24">
        <f>+(résultats!AB43-résultats!AB30)-(résultats!AB17-résultats!AB4)</f>
        <v>-2486.2110000001267</v>
      </c>
      <c r="L2" s="24">
        <f>+(résultats!AC43-résultats!AC30)-(résultats!AC17-résultats!AC4)</f>
        <v>-3225.1540000000969</v>
      </c>
      <c r="M2" s="24">
        <f>+(résultats!AD43-résultats!AD30)-(résultats!AD17-résultats!AD4)</f>
        <v>-3991.8640000000596</v>
      </c>
      <c r="N2" s="24">
        <f>+(résultats!AE43-résultats!AE30)-(résultats!AE17-résultats!AE4)</f>
        <v>-4796.0299999997951</v>
      </c>
      <c r="O2" s="24">
        <f>+(résultats!AF43-résultats!AF30)-(résultats!AF17-résultats!AF4)</f>
        <v>-5788.7659999998286</v>
      </c>
      <c r="P2" s="24">
        <f>+(résultats!AG43-résultats!AG30)-(résultats!AG17-résultats!AG4)</f>
        <v>-6616.8770000003278</v>
      </c>
      <c r="Q2" s="24">
        <f>+(résultats!AH43-résultats!AH30)-(résultats!AH17-résultats!AH4)</f>
        <v>-7152.87900000019</v>
      </c>
      <c r="R2" s="24">
        <f>+(résultats!AI43-résultats!AI30)-(résultats!AI17-résultats!AI4)</f>
        <v>-7427.7669999999925</v>
      </c>
      <c r="S2" s="24">
        <f>+(résultats!AJ43-résultats!AJ30)-(résultats!AJ17-résultats!AJ4)</f>
        <v>-7509.0420000003651</v>
      </c>
      <c r="T2" s="24">
        <f>+(résultats!AK43-résultats!AK30)-(résultats!AK17-résultats!AK4)</f>
        <v>-7434.530999999959</v>
      </c>
      <c r="U2" s="24">
        <f>+(résultats!AL43-résultats!AL30)-(résultats!AL17-résultats!AL4)</f>
        <v>-7254.7310000001453</v>
      </c>
      <c r="V2" s="24">
        <f>+(résultats!AM43-résultats!AM30)-(résultats!AM17-résultats!AM4)</f>
        <v>-7019.0079999999143</v>
      </c>
      <c r="W2" s="24">
        <f>+(résultats!AN43-résultats!AN30)-(résultats!AN17-résultats!AN4)</f>
        <v>-6753.7369999997318</v>
      </c>
      <c r="X2" s="24">
        <f>+(résultats!AO43-résultats!AO30)-(résultats!AO17-résultats!AO4)</f>
        <v>-6443.4180000000633</v>
      </c>
      <c r="Y2" s="24">
        <f>+(résultats!AP43-résultats!AP30)-(résultats!AP17-résultats!AP4)</f>
        <v>-6135.0460000000894</v>
      </c>
      <c r="Z2" s="24">
        <f>+(résultats!AQ43-résultats!AQ30)-(résultats!AQ17-résultats!AQ4)</f>
        <v>-5861.2510000001639</v>
      </c>
      <c r="AA2" s="24">
        <f>+(résultats!AR43-résultats!AR30)-(résultats!AR17-résultats!AR4)</f>
        <v>-5632.8169999998063</v>
      </c>
      <c r="AB2" s="24">
        <f>+(résultats!AS43-résultats!AS30)-(résultats!AS17-résultats!AS4)</f>
        <v>-5464.2870000000112</v>
      </c>
      <c r="AC2" s="24">
        <f>+(résultats!AT43-résultats!AT30)-(résultats!AT17-résultats!AT4)</f>
        <v>-5337.0129999998026</v>
      </c>
      <c r="AD2" s="24">
        <f>+(résultats!AU43-résultats!AU30)-(résultats!AU17-résultats!AU4)</f>
        <v>-5269.9559999997728</v>
      </c>
      <c r="AE2" s="24">
        <f>+(résultats!AV43-résultats!AV30)-(résultats!AV17-résultats!AV4)</f>
        <v>-5250.0329999998212</v>
      </c>
      <c r="AF2" s="24">
        <f>+(résultats!AW43-résultats!AW30)-(résultats!AW17-résultats!AW4)</f>
        <v>-5290.1620000000112</v>
      </c>
      <c r="AG2" s="24">
        <f>+(résultats!AX43-résultats!AX30)-(résultats!AX17-résultats!AX4)</f>
        <v>-5378.9599999994971</v>
      </c>
      <c r="AH2" s="21">
        <f>E4+E14-E2</f>
        <v>0</v>
      </c>
    </row>
    <row r="3" spans="1:34" x14ac:dyDescent="0.25">
      <c r="A3" s="7"/>
      <c r="B3" s="17" t="s">
        <v>160</v>
      </c>
      <c r="C3">
        <f>résultats!T29-résultats!T3</f>
        <v>0</v>
      </c>
      <c r="D3">
        <f>résultats!U29-résultats!U3</f>
        <v>0</v>
      </c>
      <c r="E3">
        <f>résultats!V29-résultats!V3</f>
        <v>0</v>
      </c>
      <c r="F3" s="25">
        <f>(résultats!W29-résultats!W3)</f>
        <v>0</v>
      </c>
      <c r="G3" s="25">
        <f>(résultats!X29-résultats!X3)</f>
        <v>5.9885936503590448E-4</v>
      </c>
      <c r="H3" s="25">
        <f>(résultats!Y29-résultats!Y3)</f>
        <v>4.0815319558859531E-4</v>
      </c>
      <c r="I3" s="25">
        <f>(résultats!Z29-résultats!Z3)</f>
        <v>3.4747061873419832E-4</v>
      </c>
      <c r="J3" s="25">
        <f>(résultats!AA29-résultats!AA3)</f>
        <v>3.4748316093000109E-4</v>
      </c>
      <c r="K3" s="25">
        <f>(résultats!AB29-résultats!AB3)</f>
        <v>4.331959088140977E-4</v>
      </c>
      <c r="L3" s="25">
        <f>(résultats!AC29-résultats!AC3)</f>
        <v>5.6572472507669669E-4</v>
      </c>
      <c r="M3" s="25">
        <f>(résultats!AD29-résultats!AD3)</f>
        <v>7.0038754018200006E-4</v>
      </c>
      <c r="N3" s="25">
        <f>(résultats!AE29-résultats!AE3)</f>
        <v>8.3585380670770162E-4</v>
      </c>
      <c r="O3" s="25">
        <f>(résultats!AF29-résultats!AF3)</f>
        <v>1.0082808723548969E-3</v>
      </c>
      <c r="P3" s="25">
        <f>(résultats!AG29-résultats!AG3)</f>
        <v>1.136680238463101E-3</v>
      </c>
      <c r="Q3" s="25">
        <f>(résultats!AH29-résultats!AH3)</f>
        <v>1.1984698066000998E-3</v>
      </c>
      <c r="R3" s="25">
        <f>(résultats!AI29-résultats!AI3)</f>
        <v>1.2040836571929996E-3</v>
      </c>
      <c r="S3" s="25">
        <f>(résultats!AJ29-résultats!AJ3)</f>
        <v>1.1681061839170989E-3</v>
      </c>
      <c r="T3" s="25">
        <f>(résultats!AK29-résultats!AK3)</f>
        <v>1.0998992931328007E-3</v>
      </c>
      <c r="U3" s="25">
        <f>(résultats!AL29-résultats!AL3)</f>
        <v>1.0154962271212015E-3</v>
      </c>
      <c r="V3" s="25">
        <f>(résultats!AM29-résultats!AM3)</f>
        <v>9.2409221646220022E-4</v>
      </c>
      <c r="W3" s="25">
        <f>(résultats!AN29-résultats!AN3)</f>
        <v>8.3201163857440225E-4</v>
      </c>
      <c r="X3" s="25">
        <f>(résultats!AO29-résultats!AO3)</f>
        <v>7.3655987800110012E-4</v>
      </c>
      <c r="Y3" s="25">
        <f>(résultats!AP29-résultats!AP3)</f>
        <v>6.456853885675011E-4</v>
      </c>
      <c r="Z3" s="25">
        <f>(résultats!AQ29-résultats!AQ3)</f>
        <v>5.6684418231300188E-4</v>
      </c>
      <c r="AA3" s="25">
        <f>(résultats!AR29-résultats!AR3)</f>
        <v>5.015262295969998E-4</v>
      </c>
      <c r="AB3" s="25">
        <f>(résultats!AS29-résultats!AS3)</f>
        <v>4.4876402458540049E-4</v>
      </c>
      <c r="AC3" s="25">
        <f>(résultats!AT29-résultats!AT3)</f>
        <v>4.0560198026310182E-4</v>
      </c>
      <c r="AD3" s="25">
        <f>(résultats!AU29-résultats!AU3)</f>
        <v>3.7348480597909975E-4</v>
      </c>
      <c r="AE3" s="25">
        <f>(résultats!AV29-résultats!AV3)</f>
        <v>3.4920425541000097E-4</v>
      </c>
      <c r="AF3" s="25">
        <f>(résultats!AW29-résultats!AW3)</f>
        <v>3.3503701158779653E-4</v>
      </c>
      <c r="AG3" s="25">
        <f>(résultats!AX29-résultats!AX3)</f>
        <v>3.326962552860982E-4</v>
      </c>
      <c r="AH3" s="21"/>
    </row>
    <row r="4" spans="1:34" x14ac:dyDescent="0.25">
      <c r="A4" s="7"/>
      <c r="B4" s="15" t="s">
        <v>191</v>
      </c>
      <c r="C4">
        <f>-(résultats!T30-résultats!T4)</f>
        <v>0</v>
      </c>
      <c r="D4">
        <f>-(résultats!U30-résultats!U4)</f>
        <v>0</v>
      </c>
      <c r="E4">
        <f>-(résultats!V30-résultats!V4)</f>
        <v>0</v>
      </c>
      <c r="F4" s="24">
        <f>-(résultats!W30-résultats!W4)</f>
        <v>0</v>
      </c>
      <c r="G4" s="24">
        <f>-(résultats!X30-résultats!X4)</f>
        <v>-3725.2379999998957</v>
      </c>
      <c r="H4" s="24">
        <f>-(résultats!Y30-résultats!Y4)</f>
        <v>-4899.6500000001397</v>
      </c>
      <c r="I4" s="24">
        <f>-(résultats!Z30-résultats!Z4)</f>
        <v>-6026.966999999946</v>
      </c>
      <c r="J4" s="24">
        <f>-(résultats!AA30-résultats!AA4)</f>
        <v>-7457.3100000000559</v>
      </c>
      <c r="K4" s="24">
        <f>-(résultats!AB30-résultats!AB4)</f>
        <v>-9364.089999999851</v>
      </c>
      <c r="L4" s="24">
        <f>-(résultats!AC30-résultats!AC4)</f>
        <v>-11593.703999999911</v>
      </c>
      <c r="M4" s="24">
        <f>-(résultats!AD30-résultats!AD4)</f>
        <v>-13964.146000000183</v>
      </c>
      <c r="N4" s="24">
        <f>-(résultats!AE30-résultats!AE4)</f>
        <v>-16799.654999999795</v>
      </c>
      <c r="O4" s="24">
        <f>-(résultats!AF30-résultats!AF4)</f>
        <v>-19993.276000000071</v>
      </c>
      <c r="P4" s="24">
        <f>-(résultats!AG30-résultats!AG4)</f>
        <v>-23128.399000000209</v>
      </c>
      <c r="Q4" s="24">
        <f>-(résultats!AH30-résultats!AH4)</f>
        <v>-26085.558000000194</v>
      </c>
      <c r="R4" s="24">
        <f>-(résultats!AI30-résultats!AI4)</f>
        <v>-28822.477999999654</v>
      </c>
      <c r="S4" s="24">
        <f>-(résultats!AJ30-résultats!AJ4)</f>
        <v>-31329.25</v>
      </c>
      <c r="T4" s="24">
        <f>-(résultats!AK30-résultats!AK4)</f>
        <v>-33584.691999999806</v>
      </c>
      <c r="U4" s="24">
        <f>-(résultats!AL30-résultats!AL4)</f>
        <v>-35581.782000000123</v>
      </c>
      <c r="V4" s="24">
        <f>-(résultats!AM30-résultats!AM4)</f>
        <v>-37316.48099999968</v>
      </c>
      <c r="W4" s="24">
        <f>-(résultats!AN30-résultats!AN4)</f>
        <v>-38768.483000000007</v>
      </c>
      <c r="X4" s="24">
        <f>-(résultats!AO30-résultats!AO4)</f>
        <v>-39951.120000000112</v>
      </c>
      <c r="Y4" s="24">
        <f>-(résultats!AP30-résultats!AP4)</f>
        <v>-40907.007999999914</v>
      </c>
      <c r="Z4" s="24">
        <f>-(résultats!AQ30-résultats!AQ4)</f>
        <v>-41633.498000000138</v>
      </c>
      <c r="AA4" s="24">
        <f>-(résultats!AR30-résultats!AR4)</f>
        <v>-42148.342999999877</v>
      </c>
      <c r="AB4" s="24">
        <f>-(résultats!AS30-résultats!AS4)</f>
        <v>-42467.779000000097</v>
      </c>
      <c r="AC4" s="24">
        <f>-(résultats!AT30-résultats!AT4)</f>
        <v>-42590.915999999736</v>
      </c>
      <c r="AD4" s="24">
        <f>-(résultats!AU30-résultats!AU4)</f>
        <v>-42538.819999999832</v>
      </c>
      <c r="AE4" s="24">
        <f>-(résultats!AV30-résultats!AV4)</f>
        <v>-42332.134000000078</v>
      </c>
      <c r="AF4" s="24">
        <f>-(résultats!AW30-résultats!AW4)</f>
        <v>-41986.830000000075</v>
      </c>
      <c r="AG4" s="24">
        <f>-(résultats!AX30-résultats!AX4)</f>
        <v>-41529.183999999892</v>
      </c>
      <c r="AH4" s="21">
        <f>SUM(E5:E13)-E4</f>
        <v>0</v>
      </c>
    </row>
    <row r="5" spans="1:34" x14ac:dyDescent="0.25">
      <c r="A5" s="7"/>
      <c r="B5" s="9" t="s">
        <v>163</v>
      </c>
      <c r="C5">
        <f>-(résultats!T32-résultats!T6)</f>
        <v>0</v>
      </c>
      <c r="D5">
        <f>-(résultats!U32-résultats!U6)</f>
        <v>0</v>
      </c>
      <c r="E5">
        <f>-(résultats!V32-résultats!V6)</f>
        <v>0</v>
      </c>
      <c r="F5" s="24">
        <f>-(résultats!W32-résultats!W6)</f>
        <v>0</v>
      </c>
      <c r="G5" s="24">
        <f>-(résultats!X32-résultats!X6)</f>
        <v>0</v>
      </c>
      <c r="H5" s="24">
        <f>-(résultats!Y32-résultats!Y6)</f>
        <v>-972.67797233900637</v>
      </c>
      <c r="I5" s="24">
        <f>-(résultats!Z32-résultats!Z6)</f>
        <v>-1805.3601729219954</v>
      </c>
      <c r="J5" s="24">
        <f>-(résultats!AA32-résultats!AA6)</f>
        <v>-2641.4179669129953</v>
      </c>
      <c r="K5" s="24">
        <f>-(résultats!AB32-résultats!AB6)</f>
        <v>-3662.6965083729883</v>
      </c>
      <c r="L5" s="24">
        <f>-(résultats!AC32-résultats!AC6)</f>
        <v>-4764.6055627360183</v>
      </c>
      <c r="M5" s="24">
        <f>-(résultats!AD32-résultats!AD6)</f>
        <v>-5821.5447977120057</v>
      </c>
      <c r="N5" s="24">
        <f>-(résultats!AE32-résultats!AE6)</f>
        <v>-6743.0199727470172</v>
      </c>
      <c r="O5" s="24">
        <f>-(résultats!AF32-résultats!AF6)</f>
        <v>-7827.4420494789956</v>
      </c>
      <c r="P5" s="24">
        <f>-(résultats!AG32-résultats!AG6)</f>
        <v>-8719.0071117939951</v>
      </c>
      <c r="Q5" s="24">
        <f>-(résultats!AH32-résultats!AH6)</f>
        <v>-9387.7022094650019</v>
      </c>
      <c r="R5" s="24">
        <f>-(résultats!AI32-résultats!AI6)</f>
        <v>-9832.0482311510132</v>
      </c>
      <c r="S5" s="24">
        <f>-(résultats!AJ32-résultats!AJ6)</f>
        <v>-10104.713311142987</v>
      </c>
      <c r="T5" s="24">
        <f>-(résultats!AK32-résultats!AK6)</f>
        <v>-10218.953703119012</v>
      </c>
      <c r="U5" s="24">
        <f>-(résultats!AL32-résultats!AL6)</f>
        <v>-10208.875166036014</v>
      </c>
      <c r="V5" s="24">
        <f>-(résultats!AM32-résultats!AM6)</f>
        <v>-10106.2203171</v>
      </c>
      <c r="W5" s="24">
        <f>-(résultats!AN32-résultats!AN6)</f>
        <v>-9924.0166231489857</v>
      </c>
      <c r="X5" s="24">
        <f>-(résultats!AO32-résultats!AO6)</f>
        <v>-9674.5872332039871</v>
      </c>
      <c r="Y5" s="24">
        <f>-(résultats!AP32-résultats!AP6)</f>
        <v>-9412.7506051789969</v>
      </c>
      <c r="Z5" s="24">
        <f>-(résultats!AQ32-résultats!AQ6)</f>
        <v>-9142.9824975730153</v>
      </c>
      <c r="AA5" s="24">
        <f>-(résultats!AR32-résultats!AR6)</f>
        <v>-8879.8535736429913</v>
      </c>
      <c r="AB5" s="24">
        <f>-(résultats!AS32-résultats!AS6)</f>
        <v>-8638.4898445320141</v>
      </c>
      <c r="AC5" s="24">
        <f>-(résultats!AT32-résultats!AT6)</f>
        <v>-8416.9983276509738</v>
      </c>
      <c r="AD5" s="24">
        <f>-(résultats!AU32-résultats!AU6)</f>
        <v>-8221.5443133049994</v>
      </c>
      <c r="AE5" s="24">
        <f>-(résultats!AV32-résultats!AV6)</f>
        <v>-8057.6203532739892</v>
      </c>
      <c r="AF5" s="24">
        <f>-(résultats!AW32-résultats!AW6)</f>
        <v>-7927.5436369869858</v>
      </c>
      <c r="AG5" s="24">
        <f>-(résultats!AX32-résultats!AX6)</f>
        <v>-7834.6752005779999</v>
      </c>
    </row>
    <row r="6" spans="1:34" x14ac:dyDescent="0.25">
      <c r="A6" s="7"/>
      <c r="B6" s="9" t="s">
        <v>184</v>
      </c>
      <c r="C6">
        <f>-(résultats!T33-résultats!T7)</f>
        <v>0</v>
      </c>
      <c r="D6">
        <f>-(résultats!U33-résultats!U7)</f>
        <v>0</v>
      </c>
      <c r="E6">
        <f>-(résultats!V33-résultats!V7)</f>
        <v>0</v>
      </c>
      <c r="F6" s="24">
        <f>-(résultats!W33-résultats!W7)</f>
        <v>0</v>
      </c>
      <c r="G6" s="24">
        <f>-(résultats!X33-résultats!X7)</f>
        <v>139.78277434410938</v>
      </c>
      <c r="H6" s="24">
        <f>-(résultats!Y33-résultats!Y7)</f>
        <v>408.50209540473043</v>
      </c>
      <c r="I6" s="24">
        <f>-(résultats!Z33-résultats!Z7)</f>
        <v>716.65572231030092</v>
      </c>
      <c r="J6" s="24">
        <f>-(résultats!AA33-résultats!AA7)</f>
        <v>1006.5043467003898</v>
      </c>
      <c r="K6" s="24">
        <f>-(résultats!AB33-résultats!AB7)</f>
        <v>1277.1139750920192</v>
      </c>
      <c r="L6" s="24">
        <f>-(résultats!AC33-résultats!AC7)</f>
        <v>1531.9307134067794</v>
      </c>
      <c r="M6" s="24">
        <f>-(résultats!AD33-résultats!AD7)</f>
        <v>1770.9893196043804</v>
      </c>
      <c r="N6" s="24">
        <f>-(résultats!AE33-résultats!AE7)</f>
        <v>1762.3401925976104</v>
      </c>
      <c r="O6" s="24">
        <f>-(résultats!AF33-résultats!AF7)</f>
        <v>1749.2639701730104</v>
      </c>
      <c r="P6" s="24">
        <f>-(résultats!AG33-résultats!AG7)</f>
        <v>1731.7840958443912</v>
      </c>
      <c r="Q6" s="24">
        <f>-(résultats!AH33-résultats!AH7)</f>
        <v>1709.7540452622197</v>
      </c>
      <c r="R6" s="24">
        <f>-(résultats!AI33-résultats!AI7)</f>
        <v>1684.6288909042496</v>
      </c>
      <c r="S6" s="24">
        <f>-(résultats!AJ33-résultats!AJ7)</f>
        <v>1661.7776842683597</v>
      </c>
      <c r="T6" s="24">
        <f>-(résultats!AK33-résultats!AK7)</f>
        <v>1638.4350249443796</v>
      </c>
      <c r="U6" s="24">
        <f>-(résultats!AL33-résultats!AL7)</f>
        <v>1615.3297118742494</v>
      </c>
      <c r="V6" s="24">
        <f>-(résultats!AM33-résultats!AM7)</f>
        <v>1591.9243465615</v>
      </c>
      <c r="W6" s="24">
        <f>-(résultats!AN33-résultats!AN7)</f>
        <v>1568.3484042815198</v>
      </c>
      <c r="X6" s="24">
        <f>-(résultats!AO33-résultats!AO7)</f>
        <v>1544.658789622019</v>
      </c>
      <c r="Y6" s="24">
        <f>-(résultats!AP33-résultats!AP7)</f>
        <v>1520.9241083761299</v>
      </c>
      <c r="Z6" s="24">
        <f>-(résultats!AQ33-résultats!AQ7)</f>
        <v>1497.7845072331702</v>
      </c>
      <c r="AA6" s="24">
        <f>-(résultats!AR33-résultats!AR7)</f>
        <v>1476.1617151113605</v>
      </c>
      <c r="AB6" s="24">
        <f>-(résultats!AS33-résultats!AS7)</f>
        <v>1455.4035060697497</v>
      </c>
      <c r="AC6" s="24">
        <f>-(résultats!AT33-résultats!AT7)</f>
        <v>1437.8303738677187</v>
      </c>
      <c r="AD6" s="24">
        <f>-(résultats!AU33-résultats!AU7)</f>
        <v>1422.6369461133909</v>
      </c>
      <c r="AE6" s="24">
        <f>-(résultats!AV33-résultats!AV7)</f>
        <v>1408.4958939367207</v>
      </c>
      <c r="AF6" s="24">
        <f>-(résultats!AW33-résultats!AW7)</f>
        <v>1395.4758350392804</v>
      </c>
      <c r="AG6" s="24">
        <f>-(résultats!AX33-résultats!AX7)</f>
        <v>1385.5118621281308</v>
      </c>
    </row>
    <row r="7" spans="1:34" x14ac:dyDescent="0.25">
      <c r="A7" s="7"/>
      <c r="B7" s="9" t="s">
        <v>188</v>
      </c>
      <c r="C7">
        <f>-(résultats!T34-résultats!T8+(résultats!T31-résultats!T5)+(résultats!T35-résultats!T9)+(résultats!T37-résultats!T11))</f>
        <v>0</v>
      </c>
      <c r="D7">
        <f>-(résultats!U34-résultats!U8+(résultats!U31-résultats!U5)+(résultats!U35-résultats!U9)+(résultats!U37-résultats!U11))</f>
        <v>0</v>
      </c>
      <c r="E7">
        <f>-(résultats!V34-résultats!V8+(résultats!V31-résultats!V5)+(résultats!V35-résultats!V9)+(résultats!V37-résultats!V11))</f>
        <v>0</v>
      </c>
      <c r="F7" s="24">
        <f>-(résultats!W34-résultats!W8+(résultats!W31-résultats!W5)+(résultats!W35-résultats!W9)+(résultats!W37-résultats!W11))</f>
        <v>0</v>
      </c>
      <c r="G7" s="24">
        <f>-(résultats!X34-résultats!X8+(résultats!X31-résultats!X5)+(résultats!X35-résultats!X9)+(résultats!X37-résultats!X11))</f>
        <v>-144.48451720843332</v>
      </c>
      <c r="H7" s="24">
        <f>-(résultats!Y34-résultats!Y8+(résultats!Y31-résultats!Y5)+(résultats!Y35-résultats!Y9)+(résultats!Y37-résultats!Y11))</f>
        <v>-484.32359572513815</v>
      </c>
      <c r="I7" s="24">
        <f>-(résultats!Z34-résultats!Z8+(résultats!Z31-résultats!Z5)+(résultats!Z35-résultats!Z9)+(résultats!Z37-résultats!Z11))</f>
        <v>-985.65367949941538</v>
      </c>
      <c r="J7" s="24">
        <f>-(résultats!AA34-résultats!AA8+(résultats!AA31-résultats!AA5)+(résultats!AA35-résultats!AA9)+(résultats!AA37-résultats!AA11))</f>
        <v>-1637.4384500371525</v>
      </c>
      <c r="K7" s="24">
        <f>-(résultats!AB34-résultats!AB8+(résultats!AB31-résultats!AB5)+(résultats!AB35-résultats!AB9)+(résultats!AB37-résultats!AB11))</f>
        <v>-2411.5704537303136</v>
      </c>
      <c r="L7" s="24">
        <f>-(résultats!AC34-résultats!AC8+(résultats!AC31-résultats!AC5)+(résultats!AC35-résultats!AC9)+(résultats!AC37-résultats!AC11))</f>
        <v>-3280.4631782649558</v>
      </c>
      <c r="M7" s="24">
        <f>-(résultats!AD34-résultats!AD8+(résultats!AD31-résultats!AD5)+(résultats!AD35-résultats!AD9)+(résultats!AD37-résultats!AD11))</f>
        <v>-4217.8627193107059</v>
      </c>
      <c r="N7" s="24">
        <f>-(résultats!AE34-résultats!AE8+(résultats!AE31-résultats!AE5)+(résultats!AE35-résultats!AE9)+(résultats!AE37-résultats!AE11))</f>
        <v>-5293.7961565729529</v>
      </c>
      <c r="O7" s="24">
        <f>-(résultats!AF34-résultats!AF8+(résultats!AF31-résultats!AF5)+(résultats!AF35-résultats!AF9)+(résultats!AF37-résultats!AF11))</f>
        <v>-6462.117710157203</v>
      </c>
      <c r="P7" s="24">
        <f>-(résultats!AG34-résultats!AG8+(résultats!AG31-résultats!AG5)+(résultats!AG35-résultats!AG9)+(résultats!AG37-résultats!AG11))</f>
        <v>-7698.0160421157416</v>
      </c>
      <c r="Q7" s="24">
        <f>-(résultats!AH34-résultats!AH8+(résultats!AH31-résultats!AH5)+(résultats!AH35-résultats!AH9)+(résultats!AH37-résultats!AH11))</f>
        <v>-8973.1346165928953</v>
      </c>
      <c r="R7" s="24">
        <f>-(résultats!AI34-résultats!AI8+(résultats!AI31-résultats!AI5)+(résultats!AI35-résultats!AI9)+(résultats!AI37-résultats!AI11))</f>
        <v>-10261.003148812622</v>
      </c>
      <c r="S7" s="24">
        <f>-(résultats!AJ34-résultats!AJ8+(résultats!AJ31-résultats!AJ5)+(résultats!AJ35-résultats!AJ9)+(résultats!AJ37-résultats!AJ11))</f>
        <v>-11530.389654583669</v>
      </c>
      <c r="T7" s="24">
        <f>-(résultats!AK34-résultats!AK8+(résultats!AK31-résultats!AK5)+(résultats!AK35-résultats!AK9)+(résultats!AK37-résultats!AK11))</f>
        <v>-12755.115485575974</v>
      </c>
      <c r="U7" s="24">
        <f>-(résultats!AL34-résultats!AL8+(résultats!AL31-résultats!AL5)+(résultats!AL35-résultats!AL9)+(résultats!AL37-résultats!AL11))</f>
        <v>-13908.801076954849</v>
      </c>
      <c r="V7" s="24">
        <f>-(résultats!AM34-résultats!AM8+(résultats!AM31-résultats!AM5)+(résultats!AM35-résultats!AM9)+(résultats!AM37-résultats!AM11))</f>
        <v>-14968.798065690815</v>
      </c>
      <c r="W7" s="24">
        <f>-(résultats!AN34-résultats!AN8+(résultats!AN31-résultats!AN5)+(résultats!AN35-résultats!AN9)+(résultats!AN37-résultats!AN11))</f>
        <v>-15914.748872306696</v>
      </c>
      <c r="X7" s="24">
        <f>-(résultats!AO34-résultats!AO8+(résultats!AO31-résultats!AO5)+(résultats!AO35-résultats!AO9)+(résultats!AO37-résultats!AO11))</f>
        <v>-16741.755895992934</v>
      </c>
      <c r="Y7" s="24">
        <f>-(résultats!AP34-résultats!AP8+(résultats!AP31-résultats!AP5)+(résultats!AP35-résultats!AP9)+(résultats!AP37-résultats!AP11))</f>
        <v>-17446.916485159625</v>
      </c>
      <c r="Z7" s="24">
        <f>-(résultats!AQ34-résultats!AQ8+(résultats!AQ31-résultats!AQ5)+(résultats!AQ35-résultats!AQ9)+(résultats!AQ37-résultats!AQ11))</f>
        <v>-18027.333075197548</v>
      </c>
      <c r="AA7" s="24">
        <f>-(résultats!AR34-résultats!AR8+(résultats!AR31-résultats!AR5)+(résultats!AR35-résultats!AR9)+(résultats!AR37-résultats!AR11))</f>
        <v>-18482.830726840886</v>
      </c>
      <c r="AB7" s="24">
        <f>-(résultats!AS34-résultats!AS8+(résultats!AS31-résultats!AS5)+(résultats!AS35-résultats!AS9)+(résultats!AS37-résultats!AS11))</f>
        <v>-18815.448019408599</v>
      </c>
      <c r="AC7" s="24">
        <f>-(résultats!AT34-résultats!AT8+(résultats!AT31-résultats!AT5)+(résultats!AT35-résultats!AT9)+(résultats!AT37-résultats!AT11))</f>
        <v>-19026.77621435577</v>
      </c>
      <c r="AD7" s="24">
        <f>-(résultats!AU34-résultats!AU8+(résultats!AU31-résultats!AU5)+(résultats!AU35-résultats!AU9)+(résultats!AU37-résultats!AU11))</f>
        <v>-19124.083555920322</v>
      </c>
      <c r="AE7" s="24">
        <f>-(résultats!AV34-résultats!AV8+(résultats!AV31-résultats!AV5)+(résultats!AV35-résultats!AV9)+(résultats!AV37-résultats!AV11))</f>
        <v>-19115.128960470163</v>
      </c>
      <c r="AF7" s="24">
        <f>-(résultats!AW34-résultats!AW8+(résultats!AW31-résultats!AW5)+(résultats!AW35-résultats!AW9)+(résultats!AW37-résultats!AW11))</f>
        <v>-19007.345123323226</v>
      </c>
      <c r="AG7" s="24">
        <f>-(résultats!AX34-résultats!AX8+(résultats!AX31-résultats!AX5)+(résultats!AX35-résultats!AX9)+(résultats!AX37-résultats!AX11))</f>
        <v>-18809.600613596631</v>
      </c>
    </row>
    <row r="8" spans="1:34" x14ac:dyDescent="0.25">
      <c r="A8" s="7"/>
      <c r="B8" s="9" t="s">
        <v>166</v>
      </c>
      <c r="C8">
        <f>-(résultats!T36-résultats!T10)</f>
        <v>0</v>
      </c>
      <c r="D8">
        <f>-(résultats!U36-résultats!U10)</f>
        <v>0</v>
      </c>
      <c r="E8">
        <f>-(résultats!V36-résultats!V10)</f>
        <v>0</v>
      </c>
      <c r="F8" s="24">
        <f>-(résultats!W36-résultats!W10)</f>
        <v>0</v>
      </c>
      <c r="G8" s="24">
        <f>-(résultats!X36-résultats!X10)</f>
        <v>-3761.2691568769951</v>
      </c>
      <c r="H8" s="24">
        <f>-(résultats!Y36-résultats!Y10)</f>
        <v>-4007.0956510649994</v>
      </c>
      <c r="I8" s="24">
        <f>-(résultats!Z36-résultats!Z10)</f>
        <v>-4191.2862863560003</v>
      </c>
      <c r="J8" s="24">
        <f>-(résultats!AA36-résultats!AA10)</f>
        <v>-4375.9393856969982</v>
      </c>
      <c r="K8" s="24">
        <f>-(résultats!AB36-résultats!AB10)</f>
        <v>-4566.7918671060179</v>
      </c>
      <c r="L8" s="24">
        <f>-(résultats!AC36-résultats!AC10)</f>
        <v>-4759.9355231999943</v>
      </c>
      <c r="M8" s="24">
        <f>-(résultats!AD36-résultats!AD10)</f>
        <v>-4951.7293883250095</v>
      </c>
      <c r="N8" s="24">
        <f>-(résultats!AE36-résultats!AE10)</f>
        <v>-5155.4704496320046</v>
      </c>
      <c r="O8" s="24">
        <f>-(résultats!AF36-résultats!AF10)</f>
        <v>-5347.3630799099919</v>
      </c>
      <c r="P8" s="24">
        <f>-(résultats!AG36-résultats!AG10)</f>
        <v>-5534.0339367659763</v>
      </c>
      <c r="Q8" s="24">
        <f>-(résultats!AH36-résultats!AH10)</f>
        <v>-5696.7717186289956</v>
      </c>
      <c r="R8" s="24">
        <f>-(résultats!AI36-résultats!AI10)</f>
        <v>-5844.937477221014</v>
      </c>
      <c r="S8" s="24">
        <f>-(résultats!AJ36-résultats!AJ10)</f>
        <v>-5977.1270882340032</v>
      </c>
      <c r="T8" s="24">
        <f>-(résultats!AK36-résultats!AK10)</f>
        <v>-6096.2084013309795</v>
      </c>
      <c r="U8" s="24">
        <f>-(résultats!AL36-résultats!AL10)</f>
        <v>-6206.2512576010195</v>
      </c>
      <c r="V8" s="24">
        <f>-(résultats!AM36-résultats!AM10)</f>
        <v>-6304.4077791150194</v>
      </c>
      <c r="W8" s="24">
        <f>-(résultats!AN36-résultats!AN10)</f>
        <v>-6388.3674131959851</v>
      </c>
      <c r="X8" s="24">
        <f>-(résultats!AO36-résultats!AO10)</f>
        <v>-6463.8127443259873</v>
      </c>
      <c r="Y8" s="24">
        <f>-(résultats!AP36-résultats!AP10)</f>
        <v>-6524.3392247579759</v>
      </c>
      <c r="Z8" s="24">
        <f>-(résultats!AQ36-résultats!AQ10)</f>
        <v>-6570.4920298010111</v>
      </c>
      <c r="AA8" s="24">
        <f>-(résultats!AR36-résultats!AR10)</f>
        <v>-6605.6422054760042</v>
      </c>
      <c r="AB8" s="24">
        <f>-(résultats!AS36-résultats!AS10)</f>
        <v>-6626.8241580229951</v>
      </c>
      <c r="AC8" s="24">
        <f>-(résultats!AT36-résultats!AT10)</f>
        <v>-6636.0369476509804</v>
      </c>
      <c r="AD8" s="24">
        <f>-(résultats!AU36-résultats!AU10)</f>
        <v>-6636.3858584050031</v>
      </c>
      <c r="AE8" s="24">
        <f>-(résultats!AV36-résultats!AV10)</f>
        <v>-6627.3479671680252</v>
      </c>
      <c r="AF8" s="24">
        <f>-(résultats!AW36-résultats!AW10)</f>
        <v>-6610.7432218749891</v>
      </c>
      <c r="AG8" s="24">
        <f>-(résultats!AX36-résultats!AX10)</f>
        <v>-6597.5137127979833</v>
      </c>
    </row>
    <row r="9" spans="1:34" x14ac:dyDescent="0.25">
      <c r="A9" s="7"/>
      <c r="B9" s="9" t="s">
        <v>170</v>
      </c>
      <c r="C9">
        <f>-(résultats!T40-résultats!T14)</f>
        <v>0</v>
      </c>
      <c r="D9">
        <f>-(résultats!U40-résultats!U14)</f>
        <v>0</v>
      </c>
      <c r="E9">
        <f>-(résultats!V40-résultats!V14)</f>
        <v>0</v>
      </c>
      <c r="F9" s="24">
        <f>-(résultats!W40-résultats!W14)</f>
        <v>0</v>
      </c>
      <c r="G9" s="24">
        <f>-(résultats!X40-résultats!X14)</f>
        <v>79.341599999926984</v>
      </c>
      <c r="H9" s="24">
        <f>-(résultats!Y40-résultats!Y14)</f>
        <v>178.68130000005476</v>
      </c>
      <c r="I9" s="24">
        <f>-(résultats!Z40-résultats!Z14)</f>
        <v>229.46929999999702</v>
      </c>
      <c r="J9" s="24">
        <f>-(résultats!AA40-résultats!AA14)</f>
        <v>155.32689999998547</v>
      </c>
      <c r="K9" s="24">
        <f>-(résultats!AB40-résultats!AB14)</f>
        <v>-56.885899999993853</v>
      </c>
      <c r="L9" s="24">
        <f>-(résultats!AC40-résultats!AC14)</f>
        <v>-393.36039999988861</v>
      </c>
      <c r="M9" s="24">
        <f>-(résultats!AD40-résultats!AD14)</f>
        <v>-828.29690000007395</v>
      </c>
      <c r="N9" s="24">
        <f>-(résultats!AE40-résultats!AE14)</f>
        <v>-1431.3337000000756</v>
      </c>
      <c r="O9" s="24">
        <f>-(résultats!AF40-résultats!AF14)</f>
        <v>-2145.5831000000471</v>
      </c>
      <c r="P9" s="24">
        <f>-(résultats!AG40-résultats!AG14)</f>
        <v>-2925.5913999999175</v>
      </c>
      <c r="Q9" s="24">
        <f>-(résultats!AH40-résultats!AH14)</f>
        <v>-3730.4689999999246</v>
      </c>
      <c r="R9" s="24">
        <f>-(résultats!AI40-résultats!AI14)</f>
        <v>-4538.719000000041</v>
      </c>
      <c r="S9" s="24">
        <f>-(résultats!AJ40-résultats!AJ14)</f>
        <v>-5327.0379999999423</v>
      </c>
      <c r="T9" s="24">
        <f>-(résultats!AK40-résultats!AK14)</f>
        <v>-6081.7430000000168</v>
      </c>
      <c r="U9" s="24">
        <f>-(résultats!AL40-résultats!AL14)</f>
        <v>-6785.5670000000391</v>
      </c>
      <c r="V9" s="24">
        <f>-(résultats!AM40-résultats!AM14)</f>
        <v>-7428.5409999999683</v>
      </c>
      <c r="W9" s="24">
        <f>-(résultats!AN40-résultats!AN14)</f>
        <v>-8000.7929999998305</v>
      </c>
      <c r="X9" s="24">
        <f>-(résultats!AO40-résultats!AO14)</f>
        <v>-8495.8300000000745</v>
      </c>
      <c r="Y9" s="24">
        <f>-(résultats!AP40-résultats!AP14)</f>
        <v>-8915.8080000001937</v>
      </c>
      <c r="Z9" s="24">
        <f>-(résultats!AQ40-résultats!AQ14)</f>
        <v>-9257.7649999998976</v>
      </c>
      <c r="AA9" s="24">
        <f>-(résultats!AR40-résultats!AR14)</f>
        <v>-9522.8819999999832</v>
      </c>
      <c r="AB9" s="24">
        <f>-(résultats!AS40-résultats!AS14)</f>
        <v>-9712.6709999998566</v>
      </c>
      <c r="AC9" s="24">
        <f>-(résultats!AT40-résultats!AT14)</f>
        <v>-9827.313000000082</v>
      </c>
      <c r="AD9" s="24">
        <f>-(résultats!AU40-résultats!AU14)</f>
        <v>-9869.2999999998137</v>
      </c>
      <c r="AE9" s="24">
        <f>-(résultats!AV40-résultats!AV14)</f>
        <v>-9845.1999999999534</v>
      </c>
      <c r="AF9" s="24">
        <f>-(résultats!AW40-résultats!AW14)</f>
        <v>-9759.2580000001471</v>
      </c>
      <c r="AG9" s="24">
        <f>-(résultats!AX40-résultats!AX14)</f>
        <v>-9615.7920000001322</v>
      </c>
    </row>
    <row r="10" spans="1:34" x14ac:dyDescent="0.25">
      <c r="A10" s="7"/>
      <c r="B10" s="9" t="s">
        <v>189</v>
      </c>
      <c r="C10">
        <f>-((résultats!T39-résultats!T13)+(résultats!T38-résultats!T12))</f>
        <v>0</v>
      </c>
      <c r="D10">
        <f>-((résultats!U39-résultats!U13)+(résultats!U38-résultats!U12))</f>
        <v>0</v>
      </c>
      <c r="E10">
        <f>-((résultats!V39-résultats!V13)+(résultats!V38-résultats!V12))</f>
        <v>0</v>
      </c>
      <c r="F10" s="24">
        <f>-((résultats!W39-résultats!W13)+(résultats!W38-résultats!W12))</f>
        <v>0</v>
      </c>
      <c r="G10" s="24">
        <f>-((résultats!X39-résultats!X13)+(résultats!X38-résultats!X12))</f>
        <v>-41.035151673499058</v>
      </c>
      <c r="H10" s="24">
        <f>-((résultats!Y39-résultats!Y13)+(résultats!Y38-résultats!Y12))</f>
        <v>-26.020008479699754</v>
      </c>
      <c r="I10" s="24">
        <f>-((résultats!Z39-résultats!Z13)+(résultats!Z38-résultats!Z12))</f>
        <v>7.1263541458993132</v>
      </c>
      <c r="J10" s="24">
        <f>-((résultats!AA39-résultats!AA13)+(résultats!AA38-résultats!AA12))</f>
        <v>35.049405483798182</v>
      </c>
      <c r="K10" s="24">
        <f>-((résultats!AB39-résultats!AB13)+(résultats!AB38-résultats!AB12))</f>
        <v>57.384739574195919</v>
      </c>
      <c r="L10" s="24">
        <f>-((résultats!AC39-résultats!AC13)+(résultats!AC38-résultats!AC12))</f>
        <v>74.206703429998015</v>
      </c>
      <c r="M10" s="24">
        <f>-((résultats!AD39-résultats!AD13)+(résultats!AD38-résultats!AD12))</f>
        <v>86.188011167800141</v>
      </c>
      <c r="N10" s="24">
        <f>-((résultats!AE39-résultats!AE13)+(résultats!AE38-résultats!AE12))</f>
        <v>63.50338553740221</v>
      </c>
      <c r="O10" s="24">
        <f>-((résultats!AF39-résultats!AF13)+(résultats!AF38-résultats!AF12))</f>
        <v>41.925812136898458</v>
      </c>
      <c r="P10" s="24">
        <f>-((résultats!AG39-résultats!AG13)+(résultats!AG38-résultats!AG12))</f>
        <v>18.308700320503704</v>
      </c>
      <c r="Q10" s="24">
        <f>-((résultats!AH39-résultats!AH13)+(résultats!AH38-résultats!AH12))</f>
        <v>-5.6177202505932655</v>
      </c>
      <c r="R10" s="24">
        <f>-((résultats!AI39-résultats!AI13)+(résultats!AI38-résultats!AI12))</f>
        <v>-29.019499042602547</v>
      </c>
      <c r="S10" s="24">
        <f>-((résultats!AJ39-résultats!AJ13)+(résultats!AJ38-résultats!AJ12))</f>
        <v>-50.579010023298906</v>
      </c>
      <c r="T10" s="24">
        <f>-((résultats!AK39-résultats!AK13)+(résultats!AK38-résultats!AK12))</f>
        <v>-70.065178899898456</v>
      </c>
      <c r="U10" s="24">
        <f>-((résultats!AL39-résultats!AL13)+(résultats!AL38-résultats!AL12))</f>
        <v>-86.696209035100765</v>
      </c>
      <c r="V10" s="24">
        <f>-((résultats!AM39-résultats!AM13)+(résultats!AM38-résultats!AM12))</f>
        <v>-99.660093956397759</v>
      </c>
      <c r="W10" s="24">
        <f>-((résultats!AN39-résultats!AN13)+(résultats!AN38-résultats!AN12))</f>
        <v>-108.31842804400003</v>
      </c>
      <c r="X10" s="24">
        <f>-((résultats!AO39-résultats!AO13)+(résultats!AO38-résultats!AO12))</f>
        <v>-118.96563720770428</v>
      </c>
      <c r="Y10" s="24">
        <f>-((résultats!AP39-résultats!AP13)+(résultats!AP38-résultats!AP12))</f>
        <v>-126.96078505829428</v>
      </c>
      <c r="Z10" s="24">
        <f>-((résultats!AQ39-résultats!AQ13)+(résultats!AQ38-résultats!AQ12))</f>
        <v>-131.35389080839741</v>
      </c>
      <c r="AA10" s="24">
        <f>-((résultats!AR39-résultats!AR13)+(résultats!AR38-résultats!AR12))</f>
        <v>-131.87855448720074</v>
      </c>
      <c r="AB10" s="24">
        <f>-((résultats!AS39-résultats!AS13)+(résultats!AS38-résultats!AS12))</f>
        <v>-128.33203784700163</v>
      </c>
      <c r="AC10" s="24">
        <f>-((résultats!AT39-résultats!AT13)+(résultats!AT38-résultats!AT12))</f>
        <v>-120.23656750490045</v>
      </c>
      <c r="AD10" s="24">
        <f>-((résultats!AU39-résultats!AU13)+(résultats!AU38-résultats!AU12))</f>
        <v>-108.72029743509847</v>
      </c>
      <c r="AE10" s="24">
        <f>-((résultats!AV39-résultats!AV13)+(résultats!AV38-résultats!AV12))</f>
        <v>-93.846038212901476</v>
      </c>
      <c r="AF10" s="24">
        <f>-((résultats!AW39-résultats!AW13)+(résultats!AW38-résultats!AW12))</f>
        <v>-75.859502765095385</v>
      </c>
      <c r="AG10" s="24">
        <f>-((résultats!AX39-résultats!AX13)+(résultats!AX38-résultats!AX12))</f>
        <v>-55.498615515396523</v>
      </c>
    </row>
    <row r="11" spans="1:34" x14ac:dyDescent="0.25">
      <c r="A11" s="7"/>
      <c r="B11" s="9" t="s">
        <v>171</v>
      </c>
      <c r="C11">
        <f>-(résultats!T41-résultats!T15)</f>
        <v>0</v>
      </c>
      <c r="D11">
        <f>-(résultats!U41-résultats!U15)</f>
        <v>0</v>
      </c>
      <c r="E11">
        <f>-(résultats!V41-résultats!V15)</f>
        <v>0</v>
      </c>
      <c r="F11" s="24">
        <f>-(résultats!W41-résultats!W15)</f>
        <v>0</v>
      </c>
      <c r="G11" s="24">
        <f>-(résultats!X41-résultats!X15)</f>
        <v>0</v>
      </c>
      <c r="H11" s="24">
        <f>-(résultats!Y41-résultats!Y15)</f>
        <v>0</v>
      </c>
      <c r="I11" s="24">
        <f>-(résultats!Z41-résultats!Z15)</f>
        <v>0</v>
      </c>
      <c r="J11" s="24">
        <f>-(résultats!AA41-résultats!AA15)</f>
        <v>0</v>
      </c>
      <c r="K11" s="24">
        <f>-(résultats!AB41-résultats!AB15)</f>
        <v>0</v>
      </c>
      <c r="L11" s="24">
        <f>-(résultats!AC41-résultats!AC15)</f>
        <v>0</v>
      </c>
      <c r="M11" s="24">
        <f>-(résultats!AD41-résultats!AD15)</f>
        <v>0</v>
      </c>
      <c r="N11" s="24">
        <f>-(résultats!AE41-résultats!AE15)</f>
        <v>0</v>
      </c>
      <c r="O11" s="24">
        <f>-(résultats!AF41-résultats!AF15)</f>
        <v>0</v>
      </c>
      <c r="P11" s="24">
        <f>-(résultats!AG41-résultats!AG15)</f>
        <v>0</v>
      </c>
      <c r="Q11" s="24">
        <f>-(résultats!AH41-résultats!AH15)</f>
        <v>0</v>
      </c>
      <c r="R11" s="24">
        <f>-(résultats!AI41-résultats!AI15)</f>
        <v>0</v>
      </c>
      <c r="S11" s="24">
        <f>-(résultats!AJ41-résultats!AJ15)</f>
        <v>0</v>
      </c>
      <c r="T11" s="24">
        <f>-(résultats!AK41-résultats!AK15)</f>
        <v>0</v>
      </c>
      <c r="U11" s="24">
        <f>-(résultats!AL41-résultats!AL15)</f>
        <v>0</v>
      </c>
      <c r="V11" s="24">
        <f>-(résultats!AM41-résultats!AM15)</f>
        <v>0</v>
      </c>
      <c r="W11" s="24">
        <f>-(résultats!AN41-résultats!AN15)</f>
        <v>0</v>
      </c>
      <c r="X11" s="24">
        <f>-(résultats!AO41-résultats!AO15)</f>
        <v>0</v>
      </c>
      <c r="Y11" s="24">
        <f>-(résultats!AP41-résultats!AP15)</f>
        <v>0</v>
      </c>
      <c r="Z11" s="24">
        <f>-(résultats!AQ41-résultats!AQ15)</f>
        <v>0</v>
      </c>
      <c r="AA11" s="24">
        <f>-(résultats!AR41-résultats!AR15)</f>
        <v>0</v>
      </c>
      <c r="AB11" s="24">
        <f>-(résultats!AS41-résultats!AS15)</f>
        <v>0</v>
      </c>
      <c r="AC11" s="24">
        <f>-(résultats!AT41-résultats!AT15)</f>
        <v>0</v>
      </c>
      <c r="AD11" s="24">
        <f>-(résultats!AU41-résultats!AU15)</f>
        <v>0</v>
      </c>
      <c r="AE11" s="24">
        <f>-(résultats!AV41-résultats!AV15)</f>
        <v>0</v>
      </c>
      <c r="AF11" s="24">
        <f>-(résultats!AW41-résultats!AW15)</f>
        <v>0</v>
      </c>
      <c r="AG11" s="24">
        <f>-(résultats!AX41-résultats!AX15)</f>
        <v>0</v>
      </c>
    </row>
    <row r="12" spans="1:34" x14ac:dyDescent="0.25">
      <c r="A12" s="7"/>
      <c r="B12" s="9" t="s">
        <v>192</v>
      </c>
      <c r="C12">
        <f>-(résultats!T42-résultats!T16)</f>
        <v>0</v>
      </c>
      <c r="D12">
        <f>-(résultats!U42-résultats!U16)</f>
        <v>0</v>
      </c>
      <c r="E12">
        <f>-(résultats!V42-résultats!V16)</f>
        <v>0</v>
      </c>
      <c r="F12" s="24">
        <f>-(résultats!W42-résultats!W16)</f>
        <v>0</v>
      </c>
      <c r="G12" s="24">
        <f>-(résultats!X42-résultats!X16)</f>
        <v>2.4269659999999931</v>
      </c>
      <c r="H12" s="24">
        <f>-(résultats!Y42-résultats!Y16)</f>
        <v>3.2837209999997867</v>
      </c>
      <c r="I12" s="24">
        <f>-(résultats!Z42-résultats!Z16)</f>
        <v>2.0816660000000411</v>
      </c>
      <c r="J12" s="24">
        <f>-(résultats!AA42-résultats!AA16)</f>
        <v>0.60495300000002317</v>
      </c>
      <c r="K12" s="24">
        <f>-(résultats!AB42-résultats!AB16)</f>
        <v>-0.64352200000007542</v>
      </c>
      <c r="L12" s="24">
        <f>-(résultats!AC42-résultats!AC16)</f>
        <v>-1.4768320000000585</v>
      </c>
      <c r="M12" s="24">
        <f>-(résultats!AD42-résultats!AD16)</f>
        <v>-1.8904817000000094</v>
      </c>
      <c r="N12" s="24">
        <f>-(résultats!AE42-résultats!AE16)</f>
        <v>-1.8782755999999949</v>
      </c>
      <c r="O12" s="24">
        <f>-(résultats!AF42-résultats!AF16)</f>
        <v>-1.9600344999999919</v>
      </c>
      <c r="P12" s="24">
        <f>-(résultats!AG42-résultats!AG16)</f>
        <v>-1.8434297999999671</v>
      </c>
      <c r="Q12" s="24">
        <f>-(résultats!AH42-résultats!AH16)</f>
        <v>-1.616841999999906</v>
      </c>
      <c r="R12" s="24">
        <f>-(résultats!AI42-résultats!AI16)</f>
        <v>-1.3789260000003196</v>
      </c>
      <c r="S12" s="24">
        <f>-(résultats!AJ42-résultats!AJ16)</f>
        <v>-1.1805289999997512</v>
      </c>
      <c r="T12" s="24">
        <f>-(résultats!AK42-résultats!AK16)</f>
        <v>-1.0412069999997584</v>
      </c>
      <c r="U12" s="24">
        <f>-(résultats!AL42-résultats!AL16)</f>
        <v>-0.92020799999954761</v>
      </c>
      <c r="V12" s="24">
        <f>-(résultats!AM42-résultats!AM16)</f>
        <v>-0.77840899999955582</v>
      </c>
      <c r="W12" s="24">
        <f>-(résultats!AN42-résultats!AN16)</f>
        <v>-0.58776599999964674</v>
      </c>
      <c r="X12" s="24">
        <f>-(résultats!AO42-résultats!AO16)</f>
        <v>-0.82634299999972427</v>
      </c>
      <c r="Y12" s="24">
        <f>-(résultats!AP42-résultats!AP16)</f>
        <v>-1.1570000000001528</v>
      </c>
      <c r="Z12" s="24">
        <f>-(résultats!AQ42-résultats!AQ16)</f>
        <v>-1.3562449999999444</v>
      </c>
      <c r="AA12" s="24">
        <f>-(résultats!AR42-résultats!AR16)</f>
        <v>-1.4165720000000874</v>
      </c>
      <c r="AB12" s="24">
        <f>-(résultats!AS42-résultats!AS16)</f>
        <v>-1.4176129999996192</v>
      </c>
      <c r="AC12" s="24">
        <f>-(résultats!AT42-résultats!AT16)</f>
        <v>-1.3859040000006644</v>
      </c>
      <c r="AD12" s="24">
        <f>-(résultats!AU42-résultats!AU16)</f>
        <v>-1.4228980000007141</v>
      </c>
      <c r="AE12" s="24">
        <f>-(résultats!AV42-résultats!AV16)</f>
        <v>-1.4877770000093733</v>
      </c>
      <c r="AF12" s="24">
        <f>-(résultats!AW42-résultats!AW16)</f>
        <v>-1.5562900000004447</v>
      </c>
      <c r="AG12" s="24">
        <f>-(résultats!AX42-résultats!AX16)</f>
        <v>-1.6164900000003399</v>
      </c>
    </row>
    <row r="13" spans="1:34" x14ac:dyDescent="0.25">
      <c r="A13" s="7"/>
      <c r="B13" s="9" t="s">
        <v>173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4" x14ac:dyDescent="0.25">
      <c r="A14" s="7"/>
      <c r="B14" s="14" t="s">
        <v>190</v>
      </c>
      <c r="C14">
        <f>(résultats!T43-résultats!T17)</f>
        <v>0</v>
      </c>
      <c r="D14">
        <f>(résultats!U43-résultats!U17)</f>
        <v>0</v>
      </c>
      <c r="E14">
        <f>(résultats!V43-résultats!V17)</f>
        <v>0</v>
      </c>
      <c r="F14" s="24">
        <f>(résultats!W43-résultats!W17)</f>
        <v>0</v>
      </c>
      <c r="G14" s="24">
        <f>(résultats!X43-résultats!X17)</f>
        <v>1490.0570000000298</v>
      </c>
      <c r="H14" s="24">
        <f>(résultats!Y43-résultats!Y17)</f>
        <v>3116.028999999864</v>
      </c>
      <c r="I14" s="24">
        <f>(résultats!Z43-résultats!Z17)</f>
        <v>4260.7320000000764</v>
      </c>
      <c r="J14" s="24">
        <f>(résultats!AA43-résultats!AA17)</f>
        <v>5502.2659999998286</v>
      </c>
      <c r="K14" s="24">
        <f>(résultats!AB43-résultats!AB17)</f>
        <v>6877.8789999997243</v>
      </c>
      <c r="L14" s="24">
        <f>(résultats!AC43-résultats!AC17)</f>
        <v>8368.5499999998137</v>
      </c>
      <c r="M14" s="24">
        <f>(résultats!AD43-résultats!AD17)</f>
        <v>9972.2820000001229</v>
      </c>
      <c r="N14" s="24">
        <f>(résultats!AE43-résultats!AE17)</f>
        <v>12003.625</v>
      </c>
      <c r="O14" s="24">
        <f>(résultats!AF43-résultats!AF17)</f>
        <v>14204.510000000242</v>
      </c>
      <c r="P14" s="24">
        <f>(résultats!AG43-résultats!AG17)</f>
        <v>16511.521999999881</v>
      </c>
      <c r="Q14" s="24">
        <f>(résultats!AH43-résultats!AH17)</f>
        <v>18932.679000000004</v>
      </c>
      <c r="R14" s="24">
        <f>(résultats!AI43-résultats!AI17)</f>
        <v>21394.710999999661</v>
      </c>
      <c r="S14" s="24">
        <f>(résultats!AJ43-résultats!AJ17)</f>
        <v>23820.207999999635</v>
      </c>
      <c r="T14" s="24">
        <f>(résultats!AK43-résultats!AK17)</f>
        <v>26150.160999999847</v>
      </c>
      <c r="U14" s="24">
        <f>(résultats!AL43-résultats!AL17)</f>
        <v>28327.050999999978</v>
      </c>
      <c r="V14" s="24">
        <f>(résultats!AM43-résultats!AM17)</f>
        <v>30297.472999999765</v>
      </c>
      <c r="W14" s="24">
        <f>(résultats!AN43-résultats!AN17)</f>
        <v>32014.746000000276</v>
      </c>
      <c r="X14" s="24">
        <f>(résultats!AO43-résultats!AO17)</f>
        <v>33507.702000000048</v>
      </c>
      <c r="Y14" s="24">
        <f>(résultats!AP43-résultats!AP17)</f>
        <v>34771.961999999825</v>
      </c>
      <c r="Z14" s="24">
        <f>(résultats!AQ43-résultats!AQ17)</f>
        <v>35772.246999999974</v>
      </c>
      <c r="AA14" s="24">
        <f>(résultats!AR43-résultats!AR17)</f>
        <v>36515.526000000071</v>
      </c>
      <c r="AB14" s="24">
        <f>(résultats!AS43-résultats!AS17)</f>
        <v>37003.492000000086</v>
      </c>
      <c r="AC14" s="24">
        <f>(résultats!AT43-résultats!AT17)</f>
        <v>37253.902999999933</v>
      </c>
      <c r="AD14" s="24">
        <f>(résultats!AU43-résultats!AU17)</f>
        <v>37268.86400000006</v>
      </c>
      <c r="AE14" s="24">
        <f>(résultats!AV43-résultats!AV17)</f>
        <v>37082.101000000257</v>
      </c>
      <c r="AF14" s="24">
        <f>(résultats!AW43-résultats!AW17)</f>
        <v>36696.668000000063</v>
      </c>
      <c r="AG14" s="24">
        <f>(résultats!AX43-résultats!AX17)</f>
        <v>36150.224000000395</v>
      </c>
    </row>
    <row r="15" spans="1:34" x14ac:dyDescent="0.25">
      <c r="A15" s="7"/>
      <c r="B15" s="10" t="s">
        <v>177</v>
      </c>
      <c r="C15">
        <f>(résultats!T44-résultats!T18+(résultats!T45-résultats!T19)+(résultats!T46-résultats!T20))</f>
        <v>0</v>
      </c>
      <c r="D15">
        <f>(résultats!U44-résultats!U18+(résultats!U45-résultats!U19)+(résultats!U46-résultats!U20))</f>
        <v>0</v>
      </c>
      <c r="E15">
        <f>(résultats!V44-résultats!V18+(résultats!V45-résultats!V19)+(résultats!V46-résultats!V20))</f>
        <v>0</v>
      </c>
      <c r="F15" s="24">
        <f>(résultats!W44-résultats!W18+(résultats!W45-résultats!W19)+(résultats!W46-résultats!W20))</f>
        <v>0</v>
      </c>
      <c r="G15" s="24">
        <f>(résultats!X44-résultats!X18+(résultats!X45-résultats!X19)+(résultats!X46-résultats!X20))</f>
        <v>173.17887999997765</v>
      </c>
      <c r="H15" s="24">
        <f>(résultats!Y44-résultats!Y18+(résultats!Y45-résultats!Y19)+(résultats!Y46-résultats!Y20))</f>
        <v>600.89985999995952</v>
      </c>
      <c r="I15" s="24">
        <f>(résultats!Z44-résultats!Z18+(résultats!Z45-résultats!Z19)+(résultats!Z46-résultats!Z20))</f>
        <v>1026.4661800000322</v>
      </c>
      <c r="J15" s="24">
        <f>(résultats!AA44-résultats!AA18+(résultats!AA45-résultats!AA19)+(résultats!AA46-résultats!AA20))</f>
        <v>1446.3650099999886</v>
      </c>
      <c r="K15" s="24">
        <f>(résultats!AB44-résultats!AB18+(résultats!AB45-résultats!AB19)+(résultats!AB46-résultats!AB20))</f>
        <v>1881.642859999969</v>
      </c>
      <c r="L15" s="24">
        <f>(résultats!AC44-résultats!AC18+(résultats!AC45-résultats!AC19)+(résultats!AC46-résultats!AC20))</f>
        <v>2339.3234199999879</v>
      </c>
      <c r="M15" s="24">
        <f>(résultats!AD44-résultats!AD18+(résultats!AD45-résultats!AD19)+(résultats!AD46-résultats!AD20))</f>
        <v>2822.68749999996</v>
      </c>
      <c r="N15" s="24">
        <f>(résultats!AE44-résultats!AE18+(résultats!AE45-résultats!AE19)+(résultats!AE46-résultats!AE20))</f>
        <v>3370.1211299999777</v>
      </c>
      <c r="O15" s="24">
        <f>(résultats!AF44-résultats!AF18+(résultats!AF45-résultats!AF19)+(résultats!AF46-résultats!AF20))</f>
        <v>3965.1372699999883</v>
      </c>
      <c r="P15" s="24">
        <f>(résultats!AG44-résultats!AG18+(résultats!AG45-résultats!AG19)+(résultats!AG46-résultats!AG20))</f>
        <v>4576.5144300000029</v>
      </c>
      <c r="Q15" s="24">
        <f>(résultats!AH44-résultats!AH18+(résultats!AH45-résultats!AH19)+(résultats!AH46-résultats!AH20))</f>
        <v>5203.1086199999918</v>
      </c>
      <c r="R15" s="24">
        <f>(résultats!AI44-résultats!AI18+(résultats!AI45-résultats!AI19)+(résultats!AI46-résultats!AI20))</f>
        <v>5831.7077699999536</v>
      </c>
      <c r="S15" s="24">
        <f>(résultats!AJ44-résultats!AJ18+(résultats!AJ45-résultats!AJ19)+(résultats!AJ46-résultats!AJ20))</f>
        <v>6446.0516300000018</v>
      </c>
      <c r="T15" s="24">
        <f>(résultats!AK44-résultats!AK18+(résultats!AK45-résultats!AK19)+(résultats!AK46-résultats!AK20))</f>
        <v>7030.7497499999554</v>
      </c>
      <c r="U15" s="24">
        <f>(résultats!AL44-résultats!AL18+(résultats!AL45-résultats!AL19)+(résultats!AL46-résultats!AL20))</f>
        <v>7571.4814099999821</v>
      </c>
      <c r="V15" s="24">
        <f>(résultats!AM44-résultats!AM18+(résultats!AM45-résultats!AM19)+(résultats!AM46-résultats!AM20))</f>
        <v>8057.3827499999315</v>
      </c>
      <c r="W15" s="24">
        <f>(résultats!AN44-résultats!AN18+(résultats!AN45-résultats!AN19)+(résultats!AN46-résultats!AN20))</f>
        <v>8478.4993699999868</v>
      </c>
      <c r="X15" s="24">
        <f>(résultats!AO44-résultats!AO18+(résultats!AO45-résultats!AO19)+(résultats!AO46-résultats!AO20))</f>
        <v>8836.3797199999863</v>
      </c>
      <c r="Y15" s="24">
        <f>(résultats!AP44-résultats!AP18+(résultats!AP45-résultats!AP19)+(résultats!AP46-résultats!AP20))</f>
        <v>9140.0987299999579</v>
      </c>
      <c r="Z15" s="24">
        <f>(résultats!AQ44-résultats!AQ18+(résultats!AQ45-résultats!AQ19)+(résultats!AQ46-résultats!AQ20))</f>
        <v>9382.7272299999677</v>
      </c>
      <c r="AA15" s="24">
        <f>(résultats!AR44-résultats!AR18+(résultats!AR45-résultats!AR19)+(résultats!AR46-résultats!AR20))</f>
        <v>9563.4691899999852</v>
      </c>
      <c r="AB15" s="24">
        <f>(résultats!AS44-résultats!AS18+(résultats!AS45-résultats!AS19)+(résultats!AS46-résultats!AS20))</f>
        <v>9684.3762700000007</v>
      </c>
      <c r="AC15" s="24">
        <f>(résultats!AT44-résultats!AT18+(résultats!AT45-résultats!AT19)+(résultats!AT46-résultats!AT20))</f>
        <v>9747.4554399998451</v>
      </c>
      <c r="AD15" s="24">
        <f>(résultats!AU44-résultats!AU18+(résultats!AU45-résultats!AU19)+(résultats!AU46-résultats!AU20))</f>
        <v>9757.0799600000501</v>
      </c>
      <c r="AE15" s="24">
        <f>(résultats!AV44-résultats!AV18+(résultats!AV45-résultats!AV19)+(résultats!AV46-résultats!AV20))</f>
        <v>9717.4004800000585</v>
      </c>
      <c r="AF15" s="24">
        <f>(résultats!AW44-résultats!AW18+(résultats!AW45-résultats!AW19)+(résultats!AW46-résultats!AW20))</f>
        <v>9632.0512699999526</v>
      </c>
      <c r="AG15" s="24">
        <f>(résultats!AX44-résultats!AX18+(résultats!AX45-résultats!AX19)+(résultats!AX46-résultats!AX20))</f>
        <v>9507.3786599998202</v>
      </c>
    </row>
    <row r="16" spans="1:34" x14ac:dyDescent="0.25">
      <c r="A16" s="7"/>
      <c r="B16" s="10" t="s">
        <v>179</v>
      </c>
      <c r="C16">
        <f>(résultats!T48-résultats!T22)</f>
        <v>0</v>
      </c>
      <c r="D16">
        <f>(résultats!U48-résultats!U22)</f>
        <v>0</v>
      </c>
      <c r="E16">
        <f>(résultats!V48-résultats!V22)</f>
        <v>0</v>
      </c>
      <c r="F16" s="24">
        <f>(résultats!W48-résultats!W22)</f>
        <v>0</v>
      </c>
      <c r="G16" s="24">
        <f>(résultats!X48-résultats!X22)</f>
        <v>87.891997697006445</v>
      </c>
      <c r="H16" s="24">
        <f>(résultats!Y48-résultats!Y22)</f>
        <v>-124.65399454598082</v>
      </c>
      <c r="I16" s="24">
        <f>(résultats!Z48-résultats!Z22)</f>
        <v>-356.3385079530417</v>
      </c>
      <c r="J16" s="24">
        <f>(résultats!AA48-résultats!AA22)</f>
        <v>-469.28553317399928</v>
      </c>
      <c r="K16" s="24">
        <f>(résultats!AB48-résultats!AB22)</f>
        <v>-503.7170040490455</v>
      </c>
      <c r="L16" s="24">
        <f>(résultats!AC48-résultats!AC22)</f>
        <v>-478.66544208396226</v>
      </c>
      <c r="M16" s="24">
        <f>(résultats!AD48-résultats!AD22)</f>
        <v>-401.56739512598142</v>
      </c>
      <c r="N16" s="24">
        <f>(résultats!AE48-résultats!AE22)</f>
        <v>-59.034157316025812</v>
      </c>
      <c r="O16" s="24">
        <f>(résultats!AF48-résultats!AF22)</f>
        <v>298.42468494799687</v>
      </c>
      <c r="P16" s="24">
        <f>(résultats!AG48-résultats!AG22)</f>
        <v>689.01386542397086</v>
      </c>
      <c r="Q16" s="24">
        <f>(résultats!AH48-résultats!AH22)</f>
        <v>1097.7639736410347</v>
      </c>
      <c r="R16" s="24">
        <f>(résultats!AI48-résultats!AI22)</f>
        <v>1517.8942856420181</v>
      </c>
      <c r="S16" s="24">
        <f>(résultats!AJ48-résultats!AJ22)</f>
        <v>1928.7449686139589</v>
      </c>
      <c r="T16" s="24">
        <f>(résultats!AK48-résultats!AK22)</f>
        <v>2323.5788931520656</v>
      </c>
      <c r="U16" s="24">
        <f>(résultats!AL48-résultats!AL22)</f>
        <v>2694.4188053150428</v>
      </c>
      <c r="V16" s="24">
        <f>(résultats!AM48-résultats!AM22)</f>
        <v>3029.4179754300276</v>
      </c>
      <c r="W16" s="24">
        <f>(résultats!AN48-résultats!AN22)</f>
        <v>3320.5688065419672</v>
      </c>
      <c r="X16" s="24">
        <f>(résultats!AO48-résultats!AO22)</f>
        <v>3568.2001035280991</v>
      </c>
      <c r="Y16" s="24">
        <f>(résultats!AP48-résultats!AP22)</f>
        <v>3764.3958467579214</v>
      </c>
      <c r="Z16" s="24">
        <f>(résultats!AQ48-résultats!AQ22)</f>
        <v>3913.579339697957</v>
      </c>
      <c r="AA16" s="24">
        <f>(résultats!AR48-résultats!AR22)</f>
        <v>4020.4516825210303</v>
      </c>
      <c r="AB16" s="24">
        <f>(résultats!AS48-résultats!AS22)</f>
        <v>4081.3327137141023</v>
      </c>
      <c r="AC16" s="24">
        <f>(résultats!AT48-résultats!AT22)</f>
        <v>4097.8583130539628</v>
      </c>
      <c r="AD16" s="24">
        <f>(résultats!AU48-résultats!AU22)</f>
        <v>4076.3177750109462</v>
      </c>
      <c r="AE16" s="24">
        <f>(résultats!AV48-résultats!AV22)</f>
        <v>4016.9138876160141</v>
      </c>
      <c r="AF16" s="24">
        <f>(résultats!AW48-résultats!AW22)</f>
        <v>3923.2839977040421</v>
      </c>
      <c r="AG16" s="24">
        <f>(résultats!AX48-résultats!AX22)</f>
        <v>3810.6922201910056</v>
      </c>
    </row>
    <row r="17" spans="1:33" x14ac:dyDescent="0.25">
      <c r="A17" s="7"/>
      <c r="B17" s="10" t="s">
        <v>169</v>
      </c>
      <c r="C17">
        <f>(résultats!T49-résultats!T23)</f>
        <v>0</v>
      </c>
      <c r="D17">
        <f>(résultats!U49-résultats!U23)</f>
        <v>0</v>
      </c>
      <c r="E17">
        <f>(résultats!V49-résultats!V23)</f>
        <v>0</v>
      </c>
      <c r="F17" s="24">
        <f>(résultats!W49-résultats!W23)</f>
        <v>0</v>
      </c>
      <c r="G17" s="24">
        <f>(résultats!X49-résultats!X23)</f>
        <v>196.82423283299431</v>
      </c>
      <c r="H17" s="24">
        <f>(résultats!Y49-résultats!Y23)</f>
        <v>203.23581692998414</v>
      </c>
      <c r="I17" s="24">
        <f>(résultats!Z49-résultats!Z23)</f>
        <v>176.41124706200208</v>
      </c>
      <c r="J17" s="24">
        <f>(résultats!AA49-résultats!AA23)</f>
        <v>177.344440047018</v>
      </c>
      <c r="K17" s="24">
        <f>(résultats!AB49-résultats!AB23)</f>
        <v>198.74864007800352</v>
      </c>
      <c r="L17" s="24">
        <f>(résultats!AC49-résultats!AC23)</f>
        <v>237.99512655800208</v>
      </c>
      <c r="M17" s="24">
        <f>(résultats!AD49-résultats!AD23)</f>
        <v>292.58140202000504</v>
      </c>
      <c r="N17" s="24">
        <f>(résultats!AE49-résultats!AE23)</f>
        <v>443.49050544999773</v>
      </c>
      <c r="O17" s="24">
        <f>(résultats!AF49-résultats!AF23)</f>
        <v>590.14732201400329</v>
      </c>
      <c r="P17" s="24">
        <f>(résultats!AG49-résultats!AG23)</f>
        <v>750.38052597898059</v>
      </c>
      <c r="Q17" s="24">
        <f>(résultats!AH49-résultats!AH23)</f>
        <v>916.48246810300043</v>
      </c>
      <c r="R17" s="24">
        <f>(résultats!AI49-résultats!AI23)</f>
        <v>1084.0784860149724</v>
      </c>
      <c r="S17" s="24">
        <f>(résultats!AJ49-résultats!AJ23)</f>
        <v>1245.10276015001</v>
      </c>
      <c r="T17" s="24">
        <f>(résultats!AK49-résultats!AK23)</f>
        <v>1398.2875368520035</v>
      </c>
      <c r="U17" s="24">
        <f>(résultats!AL49-résultats!AL23)</f>
        <v>1539.7194506119995</v>
      </c>
      <c r="V17" s="24">
        <f>(résultats!AM49-résultats!AM23)</f>
        <v>1665.6799693770008</v>
      </c>
      <c r="W17" s="24">
        <f>(résultats!AN49-résultats!AN23)</f>
        <v>1773.1627159659984</v>
      </c>
      <c r="X17" s="24">
        <f>(résultats!AO49-résultats!AO23)</f>
        <v>1875.1536202540156</v>
      </c>
      <c r="Y17" s="24">
        <f>(résultats!AP49-résultats!AP23)</f>
        <v>1959.042598450993</v>
      </c>
      <c r="Z17" s="24">
        <f>(résultats!AQ49-résultats!AQ23)</f>
        <v>2024.1268874219968</v>
      </c>
      <c r="AA17" s="24">
        <f>(résultats!AR49-résultats!AR23)</f>
        <v>2070.3029099290143</v>
      </c>
      <c r="AB17" s="24">
        <f>(résultats!AS49-résultats!AS23)</f>
        <v>2097.0754262430128</v>
      </c>
      <c r="AC17" s="24">
        <f>(résultats!AT49-résultats!AT23)</f>
        <v>2103.4715180380153</v>
      </c>
      <c r="AD17" s="24">
        <f>(résultats!AU49-résultats!AU23)</f>
        <v>2092.3457129889866</v>
      </c>
      <c r="AE17" s="24">
        <f>(résultats!AV49-résultats!AV23)</f>
        <v>2064.4125926700071</v>
      </c>
      <c r="AF17" s="24">
        <f>(résultats!AW49-résultats!AW23)</f>
        <v>2020.6953904060065</v>
      </c>
      <c r="AG17" s="24">
        <f>(résultats!AX49-résultats!AX23)</f>
        <v>1963.7826108169975</v>
      </c>
    </row>
    <row r="18" spans="1:33" x14ac:dyDescent="0.25">
      <c r="A18" s="7"/>
      <c r="B18" s="10" t="s">
        <v>180</v>
      </c>
      <c r="C18">
        <f>(résultats!T50-résultats!T24)</f>
        <v>0</v>
      </c>
      <c r="D18">
        <f>(résultats!U50-résultats!U24)</f>
        <v>0</v>
      </c>
      <c r="E18">
        <f>(résultats!V50-résultats!V24)</f>
        <v>0</v>
      </c>
      <c r="F18" s="24">
        <f>(résultats!W50-résultats!W24)</f>
        <v>0</v>
      </c>
      <c r="G18" s="24">
        <f>(résultats!X50-résultats!X24)</f>
        <v>0</v>
      </c>
      <c r="H18" s="24">
        <f>(résultats!Y50-résultats!Y24)</f>
        <v>514.70645654700638</v>
      </c>
      <c r="I18" s="24">
        <f>(résultats!Z50-résultats!Z24)</f>
        <v>618.01352256449172</v>
      </c>
      <c r="J18" s="24">
        <f>(résultats!AA50-résultats!AA24)</f>
        <v>691.28687339670432</v>
      </c>
      <c r="K18" s="24">
        <f>(résultats!AB50-résultats!AB24)</f>
        <v>802.87251729620039</v>
      </c>
      <c r="L18" s="24">
        <f>(résultats!AC50-résultats!AC24)</f>
        <v>939.55014520509576</v>
      </c>
      <c r="M18" s="24">
        <f>(résultats!AD50-résultats!AD24)</f>
        <v>1096.4022496248945</v>
      </c>
      <c r="N18" s="24">
        <f>(résultats!AE50-résultats!AE24)</f>
        <v>1267.5498212460079</v>
      </c>
      <c r="O18" s="24">
        <f>(résultats!AF50-résultats!AF24)</f>
        <v>1469.1011531380063</v>
      </c>
      <c r="P18" s="24">
        <f>(résultats!AG50-résultats!AG24)</f>
        <v>1629.461462546009</v>
      </c>
      <c r="Q18" s="24">
        <f>(résultats!AH50-résultats!AH24)</f>
        <v>1802.0034710820037</v>
      </c>
      <c r="R18" s="24">
        <f>(résultats!AI50-résultats!AI24)</f>
        <v>1963.6330028770026</v>
      </c>
      <c r="S18" s="24">
        <f>(résultats!AJ50-résultats!AJ24)</f>
        <v>2110.8722578029992</v>
      </c>
      <c r="T18" s="24">
        <f>(résultats!AK50-résultats!AK24)</f>
        <v>2238.2473908500106</v>
      </c>
      <c r="U18" s="24">
        <f>(résultats!AL50-résultats!AL24)</f>
        <v>2344.4816810229968</v>
      </c>
      <c r="V18" s="24">
        <f>(résultats!AM50-résultats!AM24)</f>
        <v>2430.1332485019957</v>
      </c>
      <c r="W18" s="24">
        <f>(résultats!AN50-résultats!AN24)</f>
        <v>2493.6388010790106</v>
      </c>
      <c r="X18" s="24">
        <f>(résultats!AO50-résultats!AO24)</f>
        <v>2534.9009790279961</v>
      </c>
      <c r="Y18" s="24">
        <f>(résultats!AP50-résultats!AP24)</f>
        <v>2580.5904154109885</v>
      </c>
      <c r="Z18" s="24">
        <f>(résultats!AQ50-résultats!AQ24)</f>
        <v>2604.7900798850169</v>
      </c>
      <c r="AA18" s="24">
        <f>(résultats!AR50-résultats!AR24)</f>
        <v>2612.3307739649899</v>
      </c>
      <c r="AB18" s="24">
        <f>(résultats!AS50-résultats!AS24)</f>
        <v>2607.1617968780047</v>
      </c>
      <c r="AC18" s="24">
        <f>(résultats!AT50-résultats!AT24)</f>
        <v>2594.6206101809803</v>
      </c>
      <c r="AD18" s="24">
        <f>(résultats!AU50-résultats!AU24)</f>
        <v>2557.1884010359936</v>
      </c>
      <c r="AE18" s="24">
        <f>(résultats!AV50-résultats!AV24)</f>
        <v>2519.979233370017</v>
      </c>
      <c r="AF18" s="24">
        <f>(résultats!AW50-résultats!AW24)</f>
        <v>2472.3886342770129</v>
      </c>
      <c r="AG18" s="24">
        <f>(résultats!AX50-résultats!AX24)</f>
        <v>2418.216241918999</v>
      </c>
    </row>
    <row r="19" spans="1:33" x14ac:dyDescent="0.25">
      <c r="A19" s="7"/>
      <c r="B19" s="10" t="s">
        <v>162</v>
      </c>
      <c r="C19">
        <f>(résultats!T51-résultats!T25)</f>
        <v>0</v>
      </c>
      <c r="D19">
        <f>(résultats!U51-résultats!U25)</f>
        <v>0</v>
      </c>
      <c r="E19">
        <f>(résultats!V51-résultats!V25)</f>
        <v>0</v>
      </c>
      <c r="F19" s="24">
        <f>(résultats!W51-résultats!W25)</f>
        <v>0</v>
      </c>
      <c r="G19" s="24">
        <f>(résultats!X51-résultats!X25)</f>
        <v>665.06332431500778</v>
      </c>
      <c r="H19" s="24">
        <f>(résultats!Y51-résultats!Y25)</f>
        <v>1326.3894165479578</v>
      </c>
      <c r="I19" s="24">
        <f>(résultats!Z51-résultats!Z25)</f>
        <v>2038.3804117939435</v>
      </c>
      <c r="J19" s="24">
        <f>(résultats!AA51-résultats!AA25)</f>
        <v>2774.4804010819644</v>
      </c>
      <c r="K19" s="24">
        <f>(résultats!AB51-résultats!AB25)</f>
        <v>3507.7677436909871</v>
      </c>
      <c r="L19" s="24">
        <f>(résultats!AC51-résultats!AC25)</f>
        <v>4235.7786004940281</v>
      </c>
      <c r="M19" s="24">
        <f>(résultats!AD51-résultats!AD25)</f>
        <v>4965.0383351990022</v>
      </c>
      <c r="N19" s="24">
        <f>(résultats!AE51-résultats!AE25)</f>
        <v>5777.8123738339636</v>
      </c>
      <c r="O19" s="24">
        <f>(résultats!AF51-résultats!AF25)</f>
        <v>6629.7558076409623</v>
      </c>
      <c r="P19" s="24">
        <f>(résultats!AG51-résultats!AG25)</f>
        <v>7546.774879630073</v>
      </c>
      <c r="Q19" s="24">
        <f>(résultats!AH51-résultats!AH25)</f>
        <v>8522.3126825201325</v>
      </c>
      <c r="R19" s="24">
        <f>(résultats!AI51-résultats!AI25)</f>
        <v>9536.393016529968</v>
      </c>
      <c r="S19" s="24">
        <f>(résultats!AJ51-résultats!AJ25)</f>
        <v>10560.684589119861</v>
      </c>
      <c r="T19" s="24">
        <f>(résultats!AK51-résultats!AK25)</f>
        <v>11566.579059490003</v>
      </c>
      <c r="U19" s="24">
        <f>(résultats!AL51-résultats!AL25)</f>
        <v>12523.333963120123</v>
      </c>
      <c r="V19" s="24">
        <f>(résultats!AM51-résultats!AM25)</f>
        <v>13403.987063799985</v>
      </c>
      <c r="W19" s="24">
        <f>(résultats!AN51-résultats!AN25)</f>
        <v>14184.097881900147</v>
      </c>
      <c r="X19" s="24">
        <f>(résultats!AO51-résultats!AO25)</f>
        <v>14875.550775639946</v>
      </c>
      <c r="Y19" s="24">
        <f>(résultats!AP51-résultats!AP25)</f>
        <v>15462.518090140074</v>
      </c>
      <c r="Z19" s="24">
        <f>(résultats!AQ51-résultats!AQ25)</f>
        <v>15937.540664640022</v>
      </c>
      <c r="AA19" s="24">
        <f>(résultats!AR51-résultats!AR25)</f>
        <v>16297.946068710182</v>
      </c>
      <c r="AB19" s="24">
        <f>(résultats!AS51-résultats!AS25)</f>
        <v>16544.336596679874</v>
      </c>
      <c r="AC19" s="24">
        <f>(résultats!AT51-résultats!AT25)</f>
        <v>16684.422240630025</v>
      </c>
      <c r="AD19" s="24">
        <f>(résultats!AU51-résultats!AU25)</f>
        <v>16724.766879830044</v>
      </c>
      <c r="AE19" s="24">
        <f>(résultats!AV51-résultats!AV25)</f>
        <v>16669.328480019933</v>
      </c>
      <c r="AF19" s="24">
        <f>(résultats!AW51-résultats!AW25)</f>
        <v>16522.49713525991</v>
      </c>
      <c r="AG19" s="24">
        <f>(résultats!AX51-résultats!AX25)</f>
        <v>16292.096785870148</v>
      </c>
    </row>
    <row r="20" spans="1:33" x14ac:dyDescent="0.25">
      <c r="A20" s="7"/>
      <c r="B20" s="10" t="s">
        <v>181</v>
      </c>
      <c r="C20">
        <f>(résultats!T52-résultats!T26+(résultats!T53-résultats!T27))</f>
        <v>0</v>
      </c>
      <c r="D20">
        <f>(résultats!U52-résultats!U26+(résultats!U53-résultats!U27))</f>
        <v>0</v>
      </c>
      <c r="E20">
        <f>(résultats!V52-résultats!V26+(résultats!V53-résultats!V27))</f>
        <v>0</v>
      </c>
      <c r="F20" s="24">
        <f>(résultats!W52-résultats!W26+(résultats!W53-résultats!W27))</f>
        <v>0</v>
      </c>
      <c r="G20" s="24">
        <f>(résultats!X52-résultats!X26+(résultats!X53-résultats!X27))</f>
        <v>367.09788503899472</v>
      </c>
      <c r="H20" s="24">
        <f>(résultats!Y52-résultats!Y26+(résultats!Y53-résultats!Y27))</f>
        <v>595.45122784399427</v>
      </c>
      <c r="I20" s="24">
        <f>(résultats!Z52-résultats!Z26+(résultats!Z53-résultats!Z27))</f>
        <v>757.79907356901094</v>
      </c>
      <c r="J20" s="24">
        <f>(résultats!AA52-résultats!AA26+(résultats!AA53-résultats!AA27))</f>
        <v>882.07483152206987</v>
      </c>
      <c r="K20" s="24">
        <f>(résultats!AB52-résultats!AB26+(résultats!AB53-résultats!AB27))</f>
        <v>990.56410417694133</v>
      </c>
      <c r="L20" s="24">
        <f>(résultats!AC52-résultats!AC26+(résultats!AC53-résultats!AC27))</f>
        <v>1094.5679100881098</v>
      </c>
      <c r="M20" s="24">
        <f>(résultats!AD52-résultats!AD26+(résultats!AD53-résultats!AD27))</f>
        <v>1197.1399874069029</v>
      </c>
      <c r="N20" s="24">
        <f>(résultats!AE52-résultats!AE26+(résultats!AE53-résultats!AE27))</f>
        <v>1203.6861352230189</v>
      </c>
      <c r="O20" s="24">
        <f>(résultats!AF52-résultats!AF26+(résultats!AF53-résultats!AF27))</f>
        <v>1251.9434203860583</v>
      </c>
      <c r="P20" s="24">
        <f>(résultats!AG52-résultats!AG26+(résultats!AG53-résultats!AG27))</f>
        <v>1319.3763173250481</v>
      </c>
      <c r="Q20" s="24">
        <f>(résultats!AH52-résultats!AH26+(résultats!AH53-résultats!AH27))</f>
        <v>1391.0083450230304</v>
      </c>
      <c r="R20" s="24">
        <f>(résultats!AI52-résultats!AI26+(résultats!AI53-résultats!AI27))</f>
        <v>1461.0045625130879</v>
      </c>
      <c r="S20" s="24">
        <f>(résultats!AJ52-résultats!AJ26+(résultats!AJ53-résultats!AJ27))</f>
        <v>1528.7518104939954</v>
      </c>
      <c r="T20" s="24">
        <f>(résultats!AK52-résultats!AK26+(résultats!AK53-résultats!AK27))</f>
        <v>1592.7186401060317</v>
      </c>
      <c r="U20" s="24">
        <f>(résultats!AL52-résultats!AL26+(résultats!AL53-résultats!AL27))</f>
        <v>1653.6160158660496</v>
      </c>
      <c r="V20" s="24">
        <f>(résultats!AM52-résultats!AM26+(résultats!AM53-résultats!AM27))</f>
        <v>1710.8720892639831</v>
      </c>
      <c r="W20" s="24">
        <f>(résultats!AN52-résultats!AN26+(résultats!AN53-résultats!AN27))</f>
        <v>1764.7783718638821</v>
      </c>
      <c r="X20" s="24">
        <f>(résultats!AO52-résultats!AO26+(résultats!AO53-résultats!AO27))</f>
        <v>1817.5166573299794</v>
      </c>
      <c r="Y20" s="24">
        <f>(résultats!AP52-résultats!AP26+(résultats!AP53-résultats!AP27))</f>
        <v>1865.3169162630802</v>
      </c>
      <c r="Z20" s="24">
        <f>(résultats!AQ52-résultats!AQ26+(résultats!AQ53-résultats!AQ27))</f>
        <v>1909.4831144601339</v>
      </c>
      <c r="AA20" s="24">
        <f>(résultats!AR52-résultats!AR26+(résultats!AR53-résultats!AR27))</f>
        <v>1951.0251805479638</v>
      </c>
      <c r="AB20" s="24">
        <f>(résultats!AS52-résultats!AS26+(résultats!AS53-résultats!AS27))</f>
        <v>1989.2091850849101</v>
      </c>
      <c r="AC20" s="24">
        <f>(résultats!AT52-résultats!AT26+(résultats!AT53-résultats!AT27))</f>
        <v>2026.0745975138852</v>
      </c>
      <c r="AD20" s="24">
        <f>(résultats!AU52-résultats!AU26+(résultats!AU53-résultats!AU27))</f>
        <v>2061.1641574429814</v>
      </c>
      <c r="AE20" s="24">
        <f>(résultats!AV52-résultats!AV26+(résultats!AV53-résultats!AV27))</f>
        <v>2094.0664089400088</v>
      </c>
      <c r="AF20" s="24">
        <f>(résultats!AW52-résultats!AW26+(résultats!AW53-résultats!AW27))</f>
        <v>2125.7520732301055</v>
      </c>
      <c r="AG20" s="24">
        <f>(résultats!AX52-résultats!AX26+(résultats!AX53-résultats!AX27))</f>
        <v>2158.0576949997339</v>
      </c>
    </row>
    <row r="21" spans="1:33" x14ac:dyDescent="0.25">
      <c r="B21" s="19"/>
      <c r="E21">
        <f>SUM(E15:E20,E5:E12)</f>
        <v>0</v>
      </c>
      <c r="F21" s="22">
        <f>SUM(F15:F20,F5:F12)-F2</f>
        <v>0</v>
      </c>
      <c r="G21" s="22">
        <f t="shared" ref="G21:AF21" si="0">SUM(G15:G20,G5:G12)-G2</f>
        <v>-1.655310443311464E-4</v>
      </c>
      <c r="H21" s="22">
        <f t="shared" si="0"/>
        <v>-3.2788086173241027E-4</v>
      </c>
      <c r="I21" s="22">
        <f t="shared" si="0"/>
        <v>-1.6928490549616981E-4</v>
      </c>
      <c r="J21" s="22">
        <f t="shared" si="0"/>
        <v>-1.7458899947087048E-4</v>
      </c>
      <c r="K21" s="22">
        <f t="shared" si="0"/>
        <v>3.2465008371218573E-4</v>
      </c>
      <c r="L21" s="22">
        <f t="shared" si="0"/>
        <v>-3.1910272173263365E-4</v>
      </c>
      <c r="M21" s="22">
        <f>SUM(M15:M20,M5:M12)-M2</f>
        <v>-8.7715077188477153E-4</v>
      </c>
      <c r="N21" s="22">
        <f t="shared" si="0"/>
        <v>8.3201969755464233E-4</v>
      </c>
      <c r="O21" s="22">
        <f t="shared" si="0"/>
        <v>-5.3360948459157953E-4</v>
      </c>
      <c r="P21" s="22">
        <f t="shared" si="0"/>
        <v>-6.4340632252424257E-4</v>
      </c>
      <c r="Q21" s="22">
        <f t="shared" si="0"/>
        <v>4.9869419308379292E-4</v>
      </c>
      <c r="R21" s="22">
        <f>SUM(R15:R20,R5:R12)-R2</f>
        <v>7.3225395044573816E-4</v>
      </c>
      <c r="S21" s="22">
        <f t="shared" si="0"/>
        <v>1.0746565203589853E-4</v>
      </c>
      <c r="T21" s="22">
        <f t="shared" si="0"/>
        <v>3.1946852504916023E-4</v>
      </c>
      <c r="U21" s="22">
        <f t="shared" si="0"/>
        <v>1.1201835659448989E-3</v>
      </c>
      <c r="V21" s="22">
        <f t="shared" si="0"/>
        <v>-2.2192786218511174E-4</v>
      </c>
      <c r="W21" s="22">
        <f>SUM(W15:W20,W5:W12)-W2</f>
        <v>-7.5106325220986037E-4</v>
      </c>
      <c r="X21" s="22">
        <f t="shared" si="0"/>
        <v>7.916714139355463E-4</v>
      </c>
      <c r="Y21" s="22">
        <f t="shared" si="0"/>
        <v>6.0524414493556833E-4</v>
      </c>
      <c r="Z21" s="22">
        <f t="shared" si="0"/>
        <v>8.4958558545622509E-5</v>
      </c>
      <c r="AA21" s="22">
        <f t="shared" si="0"/>
        <v>8.8833727022574749E-4</v>
      </c>
      <c r="AB21" s="22">
        <f t="shared" si="0"/>
        <v>-1.781408009264851E-4</v>
      </c>
      <c r="AC21" s="22">
        <f t="shared" si="0"/>
        <v>-8.6787847067171242E-4</v>
      </c>
      <c r="AD21" s="22">
        <f t="shared" si="0"/>
        <v>-1.0906430761679076E-3</v>
      </c>
      <c r="AE21" s="22">
        <f t="shared" si="0"/>
        <v>-1.1195724655408412E-3</v>
      </c>
      <c r="AF21" s="22">
        <f t="shared" si="0"/>
        <v>5.6096587650245056E-4</v>
      </c>
      <c r="AG21" s="22">
        <f>SUM(AG15:AG20,AG5:AG12)-AG2</f>
        <v>-5.5656381300650537E-4</v>
      </c>
    </row>
    <row r="22" spans="1:33" hidden="1" x14ac:dyDescent="0.25">
      <c r="B22" s="19"/>
    </row>
    <row r="23" spans="1:33" hidden="1" x14ac:dyDescent="0.25">
      <c r="B23" s="19"/>
    </row>
    <row r="24" spans="1:33" x14ac:dyDescent="0.25">
      <c r="E24">
        <f>E2+E4+E14</f>
        <v>0</v>
      </c>
      <c r="F24" s="22">
        <f>SUM(F15:F20)-F14</f>
        <v>0</v>
      </c>
      <c r="G24" s="22">
        <f t="shared" ref="G24:AG24" si="1">SUM(G15:G20)-G14</f>
        <v>-6.8011604889761657E-4</v>
      </c>
      <c r="H24" s="22">
        <f t="shared" si="1"/>
        <v>-2.1667694272764493E-4</v>
      </c>
      <c r="I24" s="22">
        <f t="shared" si="1"/>
        <v>-7.2963637649081647E-5</v>
      </c>
      <c r="J24" s="22">
        <f t="shared" si="1"/>
        <v>2.287391725985799E-5</v>
      </c>
      <c r="K24" s="22">
        <f t="shared" si="1"/>
        <v>-1.388066684739897E-4</v>
      </c>
      <c r="L24" s="22">
        <f t="shared" si="1"/>
        <v>-2.397385524091078E-4</v>
      </c>
      <c r="M24" s="22">
        <f t="shared" si="1"/>
        <v>7.9124660260276869E-5</v>
      </c>
      <c r="N24" s="22">
        <f t="shared" si="1"/>
        <v>8.0843694013310596E-4</v>
      </c>
      <c r="O24" s="22">
        <f t="shared" si="1"/>
        <v>-3.4187322671641596E-4</v>
      </c>
      <c r="P24" s="22">
        <f t="shared" si="1"/>
        <v>-5.190957963350229E-4</v>
      </c>
      <c r="Q24" s="22">
        <f t="shared" si="1"/>
        <v>5.603691897704266E-4</v>
      </c>
      <c r="R24" s="22">
        <f t="shared" si="1"/>
        <v>1.2357734158285893E-4</v>
      </c>
      <c r="S24" s="22">
        <f t="shared" si="1"/>
        <v>1.618119131308049E-5</v>
      </c>
      <c r="T24" s="22">
        <f t="shared" si="1"/>
        <v>2.7045022216043435E-4</v>
      </c>
      <c r="U24" s="22">
        <f t="shared" si="1"/>
        <v>3.2593621654086746E-4</v>
      </c>
      <c r="V24" s="22">
        <f t="shared" si="1"/>
        <v>9.6373158157803118E-5</v>
      </c>
      <c r="W24" s="22">
        <f t="shared" si="1"/>
        <v>-5.2649284043582156E-5</v>
      </c>
      <c r="X24" s="22">
        <f t="shared" si="1"/>
        <v>-1.4422003005165607E-4</v>
      </c>
      <c r="Y24" s="22">
        <f t="shared" si="1"/>
        <v>5.9702318685594946E-4</v>
      </c>
      <c r="Z24" s="22">
        <f t="shared" si="1"/>
        <v>3.1610512087354437E-4</v>
      </c>
      <c r="AA24" s="22">
        <f t="shared" si="1"/>
        <v>-1.9432690169196576E-4</v>
      </c>
      <c r="AB24" s="22">
        <f t="shared" si="1"/>
        <v>-1.1400181392673403E-5</v>
      </c>
      <c r="AC24" s="22">
        <f t="shared" si="1"/>
        <v>-2.8058321913704276E-4</v>
      </c>
      <c r="AD24" s="22">
        <f t="shared" si="1"/>
        <v>-1.1136910616187379E-3</v>
      </c>
      <c r="AE24" s="22">
        <f t="shared" si="1"/>
        <v>8.2615777500905097E-5</v>
      </c>
      <c r="AF24" s="22">
        <f t="shared" si="1"/>
        <v>5.0087696581613272E-4</v>
      </c>
      <c r="AG24" s="22">
        <f t="shared" si="1"/>
        <v>2.1379630925366655E-4</v>
      </c>
    </row>
    <row r="25" spans="1:33" x14ac:dyDescent="0.25">
      <c r="F25" s="22">
        <f>SUM(F5:F13)-F4</f>
        <v>0</v>
      </c>
      <c r="G25" s="22">
        <f t="shared" ref="G25:AG25" si="2">SUM(G5:G13)-G4</f>
        <v>5.1458500456647016E-4</v>
      </c>
      <c r="H25" s="22">
        <f t="shared" si="2"/>
        <v>-1.1120391900476534E-4</v>
      </c>
      <c r="I25" s="22">
        <f t="shared" si="2"/>
        <v>-9.6321267847088166E-5</v>
      </c>
      <c r="J25" s="22">
        <f t="shared" si="2"/>
        <v>-1.9746291673072847E-4</v>
      </c>
      <c r="K25" s="22">
        <f t="shared" si="2"/>
        <v>4.6345675218617544E-4</v>
      </c>
      <c r="L25" s="22">
        <f t="shared" si="2"/>
        <v>-7.9364170233020559E-5</v>
      </c>
      <c r="M25" s="22">
        <f t="shared" si="2"/>
        <v>-9.562754312355537E-4</v>
      </c>
      <c r="N25" s="22">
        <f t="shared" si="2"/>
        <v>2.3582757421536371E-5</v>
      </c>
      <c r="O25" s="22">
        <f t="shared" si="2"/>
        <v>-1.9173625696566887E-4</v>
      </c>
      <c r="P25" s="22">
        <f t="shared" si="2"/>
        <v>-1.2431052527972497E-4</v>
      </c>
      <c r="Q25" s="22">
        <f t="shared" si="2"/>
        <v>-6.1674996686633676E-5</v>
      </c>
      <c r="R25" s="22">
        <f t="shared" si="2"/>
        <v>6.0867660795338452E-4</v>
      </c>
      <c r="S25" s="22">
        <f t="shared" si="2"/>
        <v>9.1284458903828636E-5</v>
      </c>
      <c r="T25" s="22">
        <f t="shared" si="2"/>
        <v>4.9018301069736481E-5</v>
      </c>
      <c r="U25" s="22">
        <f t="shared" si="2"/>
        <v>7.942473457660526E-4</v>
      </c>
      <c r="V25" s="22">
        <f t="shared" si="2"/>
        <v>-3.1830101943342015E-4</v>
      </c>
      <c r="W25" s="22">
        <f t="shared" si="2"/>
        <v>-6.984139617998153E-4</v>
      </c>
      <c r="X25" s="22">
        <f t="shared" si="2"/>
        <v>9.3589144671568647E-4</v>
      </c>
      <c r="Y25" s="22">
        <f t="shared" si="2"/>
        <v>8.2209517131559551E-6</v>
      </c>
      <c r="Z25" s="22">
        <f t="shared" si="2"/>
        <v>-2.3114656505640596E-4</v>
      </c>
      <c r="AA25" s="22">
        <f t="shared" si="2"/>
        <v>1.0826641737367027E-3</v>
      </c>
      <c r="AB25" s="22">
        <f t="shared" si="2"/>
        <v>-1.6674061771482229E-4</v>
      </c>
      <c r="AC25" s="22">
        <f t="shared" si="2"/>
        <v>-5.8729525335365906E-4</v>
      </c>
      <c r="AD25" s="22">
        <f t="shared" si="2"/>
        <v>2.3047978174872696E-5</v>
      </c>
      <c r="AE25" s="22">
        <f t="shared" si="2"/>
        <v>-1.2021882357657887E-3</v>
      </c>
      <c r="AF25" s="22">
        <f t="shared" si="2"/>
        <v>6.0088910686317831E-5</v>
      </c>
      <c r="AG25" s="22">
        <f t="shared" si="2"/>
        <v>-7.7036012226017192E-4</v>
      </c>
    </row>
    <row r="37" spans="2:2" x14ac:dyDescent="0.25">
      <c r="B37" s="20"/>
    </row>
    <row r="38" spans="2:2" x14ac:dyDescent="0.25">
      <c r="B38" s="20"/>
    </row>
    <row r="39" spans="2:2" x14ac:dyDescent="0.25">
      <c r="B39" s="20"/>
    </row>
    <row r="40" spans="2:2" x14ac:dyDescent="0.25">
      <c r="B40" s="20"/>
    </row>
    <row r="41" spans="2:2" x14ac:dyDescent="0.25">
      <c r="B41" s="20"/>
    </row>
    <row r="42" spans="2:2" x14ac:dyDescent="0.25">
      <c r="B42" s="20"/>
    </row>
    <row r="43" spans="2:2" x14ac:dyDescent="0.25">
      <c r="B43" s="20"/>
    </row>
    <row r="44" spans="2:2" x14ac:dyDescent="0.25">
      <c r="B44" s="20"/>
    </row>
    <row r="45" spans="2:2" x14ac:dyDescent="0.25">
      <c r="B45" s="20"/>
    </row>
    <row r="46" spans="2:2" x14ac:dyDescent="0.25">
      <c r="B46" s="20"/>
    </row>
    <row r="47" spans="2:2" x14ac:dyDescent="0.25">
      <c r="B47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Graphiques</vt:lpstr>
      </vt:variant>
      <vt:variant>
        <vt:i4>1</vt:i4>
      </vt:variant>
    </vt:vector>
  </HeadingPairs>
  <TitlesOfParts>
    <vt:vector size="4" baseType="lpstr">
      <vt:lpstr>Feuil4</vt:lpstr>
      <vt:lpstr>résultats</vt:lpstr>
      <vt:lpstr>T graph</vt:lpstr>
      <vt:lpstr>Graphique2</vt:lpstr>
    </vt:vector>
  </TitlesOfParts>
  <Company>ADEME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CALLONNEC Gaël</dc:creator>
  <cp:lastModifiedBy>MONSERAND Alma</cp:lastModifiedBy>
  <dcterms:created xsi:type="dcterms:W3CDTF">2022-09-09T10:16:29Z</dcterms:created>
  <dcterms:modified xsi:type="dcterms:W3CDTF">2023-08-25T14:51:20Z</dcterms:modified>
</cp:coreProperties>
</file>