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1\"/>
    </mc:Choice>
  </mc:AlternateContent>
  <xr:revisionPtr revIDLastSave="0" documentId="13_ncr:1_{561BA1DC-6401-45C1-A32A-D6BB41B1D6D6}" xr6:coauthVersionLast="47" xr6:coauthVersionMax="47" xr10:uidLastSave="{00000000-0000-0000-0000-000000000000}"/>
  <bookViews>
    <workbookView minimized="1" xWindow="2640" yWindow="2640" windowWidth="15375" windowHeight="7875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I25" i="32" s="1"/>
  <c r="J3" i="32"/>
  <c r="K3" i="32"/>
  <c r="L3" i="32"/>
  <c r="M3" i="32"/>
  <c r="N3" i="32"/>
  <c r="O3" i="32"/>
  <c r="P3" i="32"/>
  <c r="Q3" i="32"/>
  <c r="R3" i="32"/>
  <c r="S3" i="32"/>
  <c r="T3" i="32"/>
  <c r="U3" i="32"/>
  <c r="U25" i="32" s="1"/>
  <c r="V3" i="32"/>
  <c r="W3" i="32"/>
  <c r="X3" i="32"/>
  <c r="Y3" i="32"/>
  <c r="Z3" i="32"/>
  <c r="AA3" i="32"/>
  <c r="AB3" i="32"/>
  <c r="AC3" i="32"/>
  <c r="AD3" i="32"/>
  <c r="AD25" i="32" s="1"/>
  <c r="AE3" i="32"/>
  <c r="AE25" i="32" s="1"/>
  <c r="AF3" i="32"/>
  <c r="AG3" i="32"/>
  <c r="AG25" i="32" s="1"/>
  <c r="AH3" i="32"/>
  <c r="AI3" i="32"/>
  <c r="AJ3" i="32"/>
  <c r="AK3" i="32"/>
  <c r="AL3" i="32"/>
  <c r="AM3" i="32"/>
  <c r="AN3" i="32"/>
  <c r="AO3" i="32"/>
  <c r="AP3" i="32"/>
  <c r="AQ3" i="32"/>
  <c r="AR3" i="32"/>
  <c r="AS3" i="32"/>
  <c r="AS25" i="32" s="1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Y10" i="32" s="1"/>
  <c r="Z5" i="32"/>
  <c r="Z10" i="32" s="1"/>
  <c r="AA5" i="32"/>
  <c r="AB5" i="32"/>
  <c r="AC5" i="32"/>
  <c r="AD5" i="32"/>
  <c r="AE5" i="32"/>
  <c r="AF5" i="32"/>
  <c r="AG5" i="32"/>
  <c r="AH5" i="32"/>
  <c r="AI5" i="32"/>
  <c r="AJ5" i="32"/>
  <c r="AK5" i="32"/>
  <c r="AK27" i="32" s="1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T28" i="32" s="1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D30" i="32" s="1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V30" i="32" s="1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M31" i="32" s="1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Z31" i="32" s="1"/>
  <c r="AA9" i="32"/>
  <c r="AB9" i="32"/>
  <c r="AC9" i="32"/>
  <c r="AD9" i="32"/>
  <c r="AE9" i="32"/>
  <c r="AF9" i="32"/>
  <c r="AG9" i="32"/>
  <c r="AH9" i="32"/>
  <c r="AI9" i="32"/>
  <c r="AJ9" i="32"/>
  <c r="AK9" i="32"/>
  <c r="AL9" i="32"/>
  <c r="AL31" i="32" s="1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H21" i="32" s="1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G31" i="32" l="1"/>
  <c r="U31" i="32"/>
  <c r="AP30" i="32"/>
  <c r="AD30" i="32"/>
  <c r="AD29" i="32" s="1"/>
  <c r="R30" i="32"/>
  <c r="R29" i="32" s="1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Z26" i="32" s="1"/>
  <c r="AR25" i="32"/>
  <c r="AF25" i="32"/>
  <c r="T25" i="32"/>
  <c r="H25" i="32"/>
  <c r="S27" i="32"/>
  <c r="T27" i="32"/>
  <c r="N27" i="32"/>
  <c r="AP32" i="32"/>
  <c r="F32" i="32"/>
  <c r="O28" i="32"/>
  <c r="AJ27" i="32"/>
  <c r="AP25" i="32"/>
  <c r="R32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H26" i="32" s="1"/>
  <c r="AJ28" i="32"/>
  <c r="U30" i="32"/>
  <c r="U29" i="32" s="1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K42" i="32"/>
  <c r="AO10" i="32"/>
  <c r="AC10" i="32"/>
  <c r="Q10" i="32"/>
  <c r="E10" i="32"/>
  <c r="AY3" i="32"/>
  <c r="AK2" i="32"/>
  <c r="AK41" i="32" s="1"/>
  <c r="AK25" i="32"/>
  <c r="Y2" i="32"/>
  <c r="Y43" i="32" s="1"/>
  <c r="Y25" i="32"/>
  <c r="M2" i="32"/>
  <c r="M55" i="32" s="1"/>
  <c r="M25" i="32"/>
  <c r="AP29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K39" i="32"/>
  <c r="O31" i="32"/>
  <c r="O29" i="32" s="1"/>
  <c r="C31" i="32"/>
  <c r="AJ30" i="32"/>
  <c r="AP28" i="32"/>
  <c r="AP26" i="32" s="1"/>
  <c r="AN28" i="32"/>
  <c r="D28" i="32"/>
  <c r="Y27" i="32"/>
  <c r="M27" i="32"/>
  <c r="AQ13" i="32"/>
  <c r="AQ25" i="32"/>
  <c r="AE13" i="32"/>
  <c r="AE24" i="32" s="1"/>
  <c r="S13" i="32"/>
  <c r="S25" i="32"/>
  <c r="G13" i="32"/>
  <c r="F28" i="32"/>
  <c r="AA31" i="32"/>
  <c r="J30" i="32"/>
  <c r="J21" i="32"/>
  <c r="X31" i="32"/>
  <c r="L55" i="32"/>
  <c r="L31" i="32"/>
  <c r="X21" i="32"/>
  <c r="X27" i="32"/>
  <c r="AD13" i="32"/>
  <c r="Y45" i="32"/>
  <c r="U21" i="32"/>
  <c r="R13" i="32"/>
  <c r="AZ14" i="32"/>
  <c r="AU21" i="32"/>
  <c r="AI21" i="32"/>
  <c r="W21" i="32"/>
  <c r="K21" i="32"/>
  <c r="AC13" i="32"/>
  <c r="AU31" i="32"/>
  <c r="AR21" i="32"/>
  <c r="Q31" i="32"/>
  <c r="Q29" i="32" s="1"/>
  <c r="Z21" i="32"/>
  <c r="AR28" i="32"/>
  <c r="AR26" i="32" s="1"/>
  <c r="T28" i="32"/>
  <c r="AC21" i="32"/>
  <c r="E21" i="32"/>
  <c r="K13" i="32"/>
  <c r="AH31" i="32"/>
  <c r="AQ30" i="32"/>
  <c r="Y28" i="32"/>
  <c r="AT27" i="32"/>
  <c r="AT26" i="32" s="1"/>
  <c r="V27" i="32"/>
  <c r="V26" i="32" s="1"/>
  <c r="I30" i="32"/>
  <c r="F29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AE44" i="32"/>
  <c r="P30" i="32"/>
  <c r="AE31" i="32"/>
  <c r="I28" i="32"/>
  <c r="AG26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D32" i="32"/>
  <c r="AM21" i="32"/>
  <c r="O21" i="32"/>
  <c r="AP21" i="32"/>
  <c r="R21" i="32"/>
  <c r="F21" i="32"/>
  <c r="AJ13" i="32"/>
  <c r="X13" i="32"/>
  <c r="W31" i="32"/>
  <c r="K31" i="32"/>
  <c r="K29" i="32" s="1"/>
  <c r="AR30" i="32"/>
  <c r="AR32" i="32" s="1"/>
  <c r="AF30" i="32"/>
  <c r="T30" i="32"/>
  <c r="T29" i="32" s="1"/>
  <c r="H30" i="32"/>
  <c r="H29" i="32" s="1"/>
  <c r="AX2" i="32"/>
  <c r="AL28" i="32"/>
  <c r="AL26" i="32" s="1"/>
  <c r="Z28" i="32"/>
  <c r="N28" i="32"/>
  <c r="AZ3" i="32"/>
  <c r="AI27" i="32"/>
  <c r="W27" i="32"/>
  <c r="W26" i="32" s="1"/>
  <c r="K27" i="32"/>
  <c r="K32" i="32" s="1"/>
  <c r="K40" i="32"/>
  <c r="S2" i="32"/>
  <c r="S41" i="32" s="1"/>
  <c r="AA21" i="32"/>
  <c r="C21" i="32"/>
  <c r="AD21" i="32"/>
  <c r="L13" i="32"/>
  <c r="AO31" i="32"/>
  <c r="AO29" i="32" s="1"/>
  <c r="AC31" i="32"/>
  <c r="AC29" i="32" s="1"/>
  <c r="AL21" i="32"/>
  <c r="N21" i="32"/>
  <c r="AF28" i="32"/>
  <c r="AF26" i="32" s="1"/>
  <c r="AO21" i="32"/>
  <c r="AX14" i="32"/>
  <c r="AI13" i="32"/>
  <c r="V31" i="32"/>
  <c r="V29" i="32" s="1"/>
  <c r="AE30" i="32"/>
  <c r="AE43" i="32"/>
  <c r="G30" i="32"/>
  <c r="AK28" i="32"/>
  <c r="AK26" i="32" s="1"/>
  <c r="AH27" i="32"/>
  <c r="J27" i="32"/>
  <c r="J26" i="32" s="1"/>
  <c r="AP2" i="32"/>
  <c r="AP53" i="32" s="1"/>
  <c r="R25" i="32"/>
  <c r="AI31" i="32"/>
  <c r="AI29" i="32" s="1"/>
  <c r="E31" i="32"/>
  <c r="H28" i="32"/>
  <c r="AU13" i="32"/>
  <c r="AU24" i="32" s="1"/>
  <c r="W13" i="32"/>
  <c r="AT31" i="32"/>
  <c r="J31" i="32"/>
  <c r="S30" i="32"/>
  <c r="M28" i="32"/>
  <c r="AB30" i="32"/>
  <c r="U28" i="32"/>
  <c r="AS26" i="32"/>
  <c r="G27" i="32"/>
  <c r="AQ21" i="32"/>
  <c r="AN31" i="32"/>
  <c r="AN29" i="32" s="1"/>
  <c r="AB31" i="32"/>
  <c r="P31" i="32"/>
  <c r="D31" i="32"/>
  <c r="D29" i="32" s="1"/>
  <c r="AK21" i="32"/>
  <c r="Y21" i="32"/>
  <c r="M21" i="32"/>
  <c r="AQ28" i="32"/>
  <c r="AQ52" i="32"/>
  <c r="AE28" i="32"/>
  <c r="AE26" i="32" s="1"/>
  <c r="AE52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41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N24" i="32" s="1"/>
  <c r="AS2" i="32"/>
  <c r="AG2" i="32"/>
  <c r="AG50" i="32" s="1"/>
  <c r="U2" i="32"/>
  <c r="U45" i="32" s="1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Q24" i="32"/>
  <c r="AH26" i="32"/>
  <c r="AO13" i="32"/>
  <c r="AO24" i="32" s="1"/>
  <c r="AA29" i="32"/>
  <c r="C29" i="32"/>
  <c r="F26" i="32"/>
  <c r="AI2" i="32"/>
  <c r="AX4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K45" i="32" s="1"/>
  <c r="Q13" i="32"/>
  <c r="AN13" i="32"/>
  <c r="AN24" i="32" s="1"/>
  <c r="AY13" i="32"/>
  <c r="AT10" i="32"/>
  <c r="AH10" i="32"/>
  <c r="V10" i="32"/>
  <c r="J10" i="32"/>
  <c r="E13" i="32"/>
  <c r="E24" i="32" s="1"/>
  <c r="AR10" i="32"/>
  <c r="AF10" i="32"/>
  <c r="T10" i="32"/>
  <c r="H10" i="32"/>
  <c r="AQ10" i="32"/>
  <c r="AQ45" i="32" s="1"/>
  <c r="AE10" i="32"/>
  <c r="AE45" i="32" s="1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S29" i="32" l="1"/>
  <c r="AE56" i="32"/>
  <c r="AQ44" i="32"/>
  <c r="AJ26" i="32"/>
  <c r="H45" i="32"/>
  <c r="AQ56" i="32"/>
  <c r="AF29" i="32"/>
  <c r="AQ42" i="32"/>
  <c r="AQ39" i="32"/>
  <c r="AQ37" i="32" s="1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E67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F67" i="32" s="1"/>
  <c r="AA26" i="32"/>
  <c r="P50" i="32"/>
  <c r="K52" i="32"/>
  <c r="K43" i="32"/>
  <c r="K65" i="32" s="1"/>
  <c r="W55" i="32"/>
  <c r="K50" i="32"/>
  <c r="K61" i="32" s="1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K64" i="32" s="1"/>
  <c r="AD56" i="32"/>
  <c r="S51" i="32"/>
  <c r="K56" i="32"/>
  <c r="K67" i="32" s="1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66" i="32" s="1"/>
  <c r="W54" i="32"/>
  <c r="AK39" i="32"/>
  <c r="Q44" i="32"/>
  <c r="AE41" i="32"/>
  <c r="AE63" i="32" s="1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Y67" i="32" s="1"/>
  <c r="W53" i="32"/>
  <c r="C50" i="32"/>
  <c r="AS45" i="32"/>
  <c r="AS67" i="32" s="1"/>
  <c r="S55" i="32"/>
  <c r="S44" i="32"/>
  <c r="AS43" i="32"/>
  <c r="AU51" i="32"/>
  <c r="AX51" i="32" s="1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AF66" i="32" s="1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AF62" i="32" s="1"/>
  <c r="E51" i="32"/>
  <c r="X51" i="32"/>
  <c r="Q41" i="32"/>
  <c r="AT55" i="32"/>
  <c r="R53" i="32"/>
  <c r="AE54" i="32"/>
  <c r="AE65" i="32" s="1"/>
  <c r="AE53" i="32"/>
  <c r="AQ55" i="32"/>
  <c r="AQ66" i="32" s="1"/>
  <c r="T24" i="32"/>
  <c r="AR43" i="32"/>
  <c r="AF39" i="32"/>
  <c r="AO42" i="32"/>
  <c r="F56" i="32"/>
  <c r="O32" i="32"/>
  <c r="E56" i="32"/>
  <c r="L29" i="32"/>
  <c r="Y55" i="32"/>
  <c r="X44" i="32"/>
  <c r="X66" i="32" s="1"/>
  <c r="AN45" i="32"/>
  <c r="AO40" i="32"/>
  <c r="E53" i="32"/>
  <c r="F53" i="32"/>
  <c r="AJ55" i="32"/>
  <c r="AQ54" i="32"/>
  <c r="AQ65" i="32" s="1"/>
  <c r="AQ53" i="32"/>
  <c r="AT44" i="32"/>
  <c r="V45" i="32"/>
  <c r="AB24" i="32"/>
  <c r="AR24" i="32"/>
  <c r="AJ45" i="32"/>
  <c r="M50" i="32"/>
  <c r="S43" i="32"/>
  <c r="K62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K37" i="32"/>
  <c r="H42" i="32"/>
  <c r="D40" i="32"/>
  <c r="D62" i="32" s="1"/>
  <c r="L26" i="32"/>
  <c r="L32" i="32"/>
  <c r="N39" i="32"/>
  <c r="T41" i="32"/>
  <c r="D53" i="32"/>
  <c r="D48" i="32" s="1"/>
  <c r="AA40" i="32"/>
  <c r="AR45" i="32"/>
  <c r="AZ4" i="32"/>
  <c r="AU45" i="32"/>
  <c r="S32" i="32"/>
  <c r="AM24" i="32"/>
  <c r="P43" i="32"/>
  <c r="P39" i="32"/>
  <c r="P41" i="32"/>
  <c r="AF53" i="32"/>
  <c r="AF48" i="32" s="1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P67" i="32" s="1"/>
  <c r="AH42" i="32"/>
  <c r="Z39" i="32"/>
  <c r="AF41" i="32"/>
  <c r="AC44" i="32"/>
  <c r="P53" i="32"/>
  <c r="AM45" i="32"/>
  <c r="AM67" i="32" s="1"/>
  <c r="J50" i="32"/>
  <c r="AX15" i="32"/>
  <c r="Q56" i="32"/>
  <c r="AT32" i="32"/>
  <c r="AB43" i="32"/>
  <c r="AB39" i="32"/>
  <c r="AB41" i="32"/>
  <c r="AB63" i="32" s="1"/>
  <c r="U26" i="32"/>
  <c r="U32" i="32"/>
  <c r="AM42" i="32"/>
  <c r="AB51" i="32"/>
  <c r="J53" i="32"/>
  <c r="J64" i="32" s="1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U67" i="32" s="1"/>
  <c r="AJ43" i="32"/>
  <c r="AH56" i="32"/>
  <c r="Z44" i="32"/>
  <c r="L52" i="32"/>
  <c r="L63" i="32" s="1"/>
  <c r="L42" i="32"/>
  <c r="L64" i="32" s="1"/>
  <c r="L54" i="32"/>
  <c r="L65" i="32" s="1"/>
  <c r="L50" i="32"/>
  <c r="L48" i="32" s="1"/>
  <c r="L40" i="32"/>
  <c r="L44" i="32"/>
  <c r="L66" i="32" s="1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W56" i="32" s="1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Q67" i="32" s="1"/>
  <c r="AI42" i="32"/>
  <c r="J51" i="32"/>
  <c r="J62" i="32" s="1"/>
  <c r="S54" i="32"/>
  <c r="H56" i="32"/>
  <c r="H67" i="32" s="1"/>
  <c r="X43" i="32"/>
  <c r="J54" i="32"/>
  <c r="G45" i="32"/>
  <c r="Z24" i="32"/>
  <c r="I24" i="32"/>
  <c r="I55" i="32"/>
  <c r="I51" i="32"/>
  <c r="I41" i="32"/>
  <c r="I63" i="32" s="1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62" i="32" s="1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K65" i="32" s="1"/>
  <c r="AC45" i="32"/>
  <c r="AC67" i="32" s="1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T67" i="32"/>
  <c r="O24" i="32"/>
  <c r="H24" i="32"/>
  <c r="AK56" i="32"/>
  <c r="N53" i="32"/>
  <c r="O40" i="32"/>
  <c r="AQ67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P65" i="32" s="1"/>
  <c r="AK50" i="32"/>
  <c r="U52" i="32"/>
  <c r="AO51" i="32"/>
  <c r="AO62" i="32" s="1"/>
  <c r="S40" i="32"/>
  <c r="S42" i="32"/>
  <c r="AC42" i="32"/>
  <c r="AA50" i="32"/>
  <c r="AM54" i="32"/>
  <c r="AI52" i="32"/>
  <c r="AI63" i="32" s="1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C65" i="32" l="1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<sst xmlns="http://schemas.openxmlformats.org/spreadsheetml/2006/main" count="1280" uniqueCount="538">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</sst>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231.23313636609998</c:v>
                </c:pt>
                <c:pt idx="2">
                  <c:v>207.26393120699996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0.10501771025361323</c:v>
                </c:pt>
                <c:pt idx="2">
                  <c:v>6.4978089732777952E-2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0.71716895667203517</c:v>
                </c:pt>
                <c:pt idx="2">
                  <c:v>0.59363871232153331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0.17781333302498684</c:v>
                </c:pt>
                <c:pt idx="2">
                  <c:v>0.34171321159052481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2.6648557429999999</c:v>
                </c:pt>
                <c:pt idx="2">
                  <c:v>3.7320735819999999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64.866467632999999</c:v>
                </c:pt>
                <c:pt idx="2">
                  <c:v>59.281138960999996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10.684584446100001</c:v>
                </c:pt>
                <c:pt idx="2">
                  <c:v>14.0671548552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19.042207721400001</c:v>
                </c:pt>
                <c:pt idx="2">
                  <c:v>18.7986872271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37.053038343500006</c:v>
                </c:pt>
                <c:pt idx="2">
                  <c:v>49.564228346500002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6.9572056928287442E-3</c:v>
                </c:pt>
                <c:pt idx="2">
                  <c:v>7.0660959967256565E-3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0.64846858622634496</c:v>
                </c:pt>
                <c:pt idx="2">
                  <c:v>0.37300389185430571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0.10222058431179729</c:v>
                </c:pt>
                <c:pt idx="2">
                  <c:v>9.7911814001694047E-2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6.0326902217240838E-2</c:v>
                </c:pt>
                <c:pt idx="2">
                  <c:v>0.17656228753973868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0.13922108433261413</c:v>
                </c:pt>
                <c:pt idx="2">
                  <c:v>0.2633667284950636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4.280563721917386E-2</c:v>
                </c:pt>
                <c:pt idx="2">
                  <c:v>8.2089182112472278E-2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0.93912696517805783</c:v>
                </c:pt>
                <c:pt idx="2">
                  <c:v>0.93651036759809736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6.0873034821942264E-2</c:v>
                </c:pt>
                <c:pt idx="2">
                  <c:v>6.3489632401902668E-2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0.97850009739469956</c:v>
                </c:pt>
                <c:pt idx="2">
                  <c:v>0.95693676439634656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2.1499902605300436E-2</c:v>
                </c:pt>
                <c:pt idx="2">
                  <c:v>4.3063235603653549E-2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118.56219363312069</c:v>
                </c:pt>
                <c:pt idx="2">
                  <c:v>87.486924469319078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36.432415534073883</c:v>
                </c:pt>
                <c:pt idx="2">
                  <c:v>28.971996858347726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18.558058713489803</c:v>
                </c:pt>
                <c:pt idx="2">
                  <c:v>21.426361544647257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117.78886096348154</c:v>
                </c:pt>
                <c:pt idx="2">
                  <c:v>154.2049786503292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35.278476509999997</c:v>
                </c:pt>
                <c:pt idx="5">
                  <c:v>35.28065788</c:v>
                </c:pt>
                <c:pt idx="6">
                  <c:v>35.333141759999997</c:v>
                </c:pt>
                <c:pt idx="7">
                  <c:v>35.437453650000002</c:v>
                </c:pt>
                <c:pt idx="8">
                  <c:v>35.582439400000005</c:v>
                </c:pt>
                <c:pt idx="9">
                  <c:v>35.756399100000003</c:v>
                </c:pt>
                <c:pt idx="10">
                  <c:v>35.948534370000004</c:v>
                </c:pt>
                <c:pt idx="11">
                  <c:v>36.146901019999994</c:v>
                </c:pt>
                <c:pt idx="12">
                  <c:v>36.346780209999999</c:v>
                </c:pt>
                <c:pt idx="13">
                  <c:v>36.545586239999999</c:v>
                </c:pt>
                <c:pt idx="14">
                  <c:v>36.742599490000003</c:v>
                </c:pt>
                <c:pt idx="15">
                  <c:v>36.938945079999996</c:v>
                </c:pt>
                <c:pt idx="16">
                  <c:v>37.132709159999997</c:v>
                </c:pt>
                <c:pt idx="17">
                  <c:v>37.326218529999998</c:v>
                </c:pt>
                <c:pt idx="18">
                  <c:v>37.521206129999996</c:v>
                </c:pt>
                <c:pt idx="19">
                  <c:v>37.719379159999995</c:v>
                </c:pt>
                <c:pt idx="20">
                  <c:v>37.921508970000005</c:v>
                </c:pt>
                <c:pt idx="21">
                  <c:v>38.134737899999998</c:v>
                </c:pt>
                <c:pt idx="22">
                  <c:v>38.357828300000001</c:v>
                </c:pt>
                <c:pt idx="23">
                  <c:v>38.588102220000003</c:v>
                </c:pt>
                <c:pt idx="24">
                  <c:v>38.823984330000002</c:v>
                </c:pt>
                <c:pt idx="25">
                  <c:v>39.063343930000002</c:v>
                </c:pt>
                <c:pt idx="26">
                  <c:v>39.304159500000004</c:v>
                </c:pt>
                <c:pt idx="27">
                  <c:v>39.54615372</c:v>
                </c:pt>
                <c:pt idx="28">
                  <c:v>39.788947130000004</c:v>
                </c:pt>
                <c:pt idx="29">
                  <c:v>40.032198819999998</c:v>
                </c:pt>
                <c:pt idx="30">
                  <c:v>40.277779699999996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3.8377422353151384E-2</c:v>
                </c:pt>
                <c:pt idx="5">
                  <c:v>4.820925884616753E-2</c:v>
                </c:pt>
                <c:pt idx="6">
                  <c:v>5.9287937292106796E-2</c:v>
                </c:pt>
                <c:pt idx="7">
                  <c:v>7.1761652491078451E-2</c:v>
                </c:pt>
                <c:pt idx="8">
                  <c:v>8.5721462565042678E-2</c:v>
                </c:pt>
                <c:pt idx="9">
                  <c:v>0.10123788715066669</c:v>
                </c:pt>
                <c:pt idx="10">
                  <c:v>0.11836111768024771</c:v>
                </c:pt>
                <c:pt idx="11">
                  <c:v>0.13710359652291987</c:v>
                </c:pt>
                <c:pt idx="12">
                  <c:v>0.15748383342151343</c:v>
                </c:pt>
                <c:pt idx="13">
                  <c:v>0.17949650794820579</c:v>
                </c:pt>
                <c:pt idx="14">
                  <c:v>0.20310875927630237</c:v>
                </c:pt>
                <c:pt idx="15">
                  <c:v>0.22825931828153878</c:v>
                </c:pt>
                <c:pt idx="16">
                  <c:v>0.25482063663140464</c:v>
                </c:pt>
                <c:pt idx="17">
                  <c:v>0.2826584616794291</c:v>
                </c:pt>
                <c:pt idx="18">
                  <c:v>0.31159723835881925</c:v>
                </c:pt>
                <c:pt idx="19">
                  <c:v>0.34143093091143023</c:v>
                </c:pt>
                <c:pt idx="20">
                  <c:v>0.37192290584105414</c:v>
                </c:pt>
                <c:pt idx="21">
                  <c:v>0.40288115052181855</c:v>
                </c:pt>
                <c:pt idx="22">
                  <c:v>0.43403047168861747</c:v>
                </c:pt>
                <c:pt idx="23">
                  <c:v>0.46509064394201244</c:v>
                </c:pt>
                <c:pt idx="24">
                  <c:v>0.49580953403398409</c:v>
                </c:pt>
                <c:pt idx="25">
                  <c:v>0.5259546107168096</c:v>
                </c:pt>
                <c:pt idx="26">
                  <c:v>0.55532428037292081</c:v>
                </c:pt>
                <c:pt idx="27">
                  <c:v>0.58376333115614054</c:v>
                </c:pt>
                <c:pt idx="28">
                  <c:v>0.61114613263203477</c:v>
                </c:pt>
                <c:pt idx="29">
                  <c:v>0.63737701980168171</c:v>
                </c:pt>
                <c:pt idx="30">
                  <c:v>0.66240311329772739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5.8206875856563603E-2</c:v>
                </c:pt>
                <c:pt idx="2">
                  <c:v>1.5196151137397477E-2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0.61281392246089506</c:v>
                </c:pt>
                <c:pt idx="2">
                  <c:v>0.22245351024152907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0.21061808384373362</c:v>
                </c:pt>
                <c:pt idx="2">
                  <c:v>9.994722524389793E-2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0.11836111768024771</c:v>
                </c:pt>
                <c:pt idx="2">
                  <c:v>0.66240311329772739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70.3107367839999</v>
      </c>
      <c r="N7" s="85">
        <f t="shared" si="1"/>
        <v>69.336424450999999</v>
      </c>
      <c r="O7" s="84">
        <f t="shared" si="1"/>
        <v>68.534709948</v>
      </c>
      <c r="P7" s="6">
        <f t="shared" si="1"/>
        <v>68.116700804000004</v>
      </c>
      <c r="Q7" s="6">
        <f t="shared" si="1"/>
        <v>67.967715549999994</v>
      </c>
      <c r="R7" s="6">
        <f t="shared" si="1"/>
        <v>68.012277831000006</v>
      </c>
      <c r="S7" s="85">
        <f>SUM(S8:S9)</f>
        <v>68.171048092999996</v>
      </c>
      <c r="T7" s="94">
        <f>SUM(T8:T9)</f>
        <v>67.444782607999997</v>
      </c>
      <c r="U7" s="94">
        <f>SUM(U8:U9)</f>
        <v>65.894730031000009</v>
      </c>
      <c r="V7" s="94">
        <f>SUM(V8:V9)</f>
        <v>64.367175330999999</v>
      </c>
      <c r="W7" s="94">
        <f>SUM(W8:W9)</f>
        <v>63.219340990999996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67.339745500000006</v>
      </c>
      <c r="K8" s="16">
        <f>VLOOKUP($D8,Résultats!$B$2:$AX$476,K$5,FALSE)</f>
        <v>67.242923939999997</v>
      </c>
      <c r="L8" s="16">
        <f>VLOOKUP($D8,Résultats!$B$2:$AX$476,L$5,FALSE)</f>
        <v>67.133057379999997</v>
      </c>
      <c r="M8" s="16">
        <f>VLOOKUP($D8,Résultats!$B$2:$AX$476,M$5,FALSE)</f>
        <v>66.331856329999894</v>
      </c>
      <c r="N8" s="86">
        <f>VLOOKUP($D8,Résultats!$B$2:$AX$476,N$5,FALSE)</f>
        <v>65.30041215</v>
      </c>
      <c r="O8" s="22">
        <f>VLOOKUP($D8,Résultats!$B$2:$AX$476,O$5,FALSE)</f>
        <v>64.549526409999999</v>
      </c>
      <c r="P8" s="16">
        <f>VLOOKUP($D8,Résultats!$B$2:$AX$476,P$5,FALSE)</f>
        <v>64.159963689999998</v>
      </c>
      <c r="Q8" s="16">
        <f>VLOOKUP($D8,Résultats!$B$2:$AX$476,Q$5,FALSE)</f>
        <v>64.023768079999996</v>
      </c>
      <c r="R8" s="16">
        <f>VLOOKUP($D8,Résultats!$B$2:$AX$476,R$5,FALSE)</f>
        <v>64.069335690000003</v>
      </c>
      <c r="S8" s="86">
        <f>VLOOKUP($D8,Résultats!$B$2:$AX$476,S$5,FALSE)</f>
        <v>64.222429349999999</v>
      </c>
      <c r="T8" s="95">
        <f>VLOOKUP($D8,Résultats!$B$2:$AX$476,T$5,FALSE)</f>
        <v>63.575426110000002</v>
      </c>
      <c r="U8" s="95">
        <f>VLOOKUP($D8,Résultats!$B$2:$AX$476,U$5,FALSE)</f>
        <v>62.126039910000003</v>
      </c>
      <c r="V8" s="95">
        <f>VLOOKUP($D8,Résultats!$B$2:$AX$476,V$5,FALSE)</f>
        <v>60.62702693</v>
      </c>
      <c r="W8" s="95">
        <f>VLOOKUP($D8,Résultats!$B$2:$AX$476,W$5,FALSE)</f>
        <v>59.455603269999997</v>
      </c>
      <c r="X8" s="45">
        <f>W8-'[1]Cibles THREEME'!$H4</f>
        <v>49.054996038808504</v>
      </c>
      <c r="Y8" s="75"/>
      <c r="Z8" s="198" t="s">
        <v>68</v>
      </c>
      <c r="AA8" s="199">
        <f>I27</f>
        <v>230.61301517369998</v>
      </c>
      <c r="AB8" s="199">
        <f>S27</f>
        <v>231.23313636609998</v>
      </c>
      <c r="AC8" s="89">
        <f>W27</f>
        <v>207.26393120699996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3.5445552629999999</v>
      </c>
      <c r="K9" s="16">
        <f>VLOOKUP($D9,Résultats!$B$2:$AX$476,K$5,FALSE)</f>
        <v>3.7275141170000001</v>
      </c>
      <c r="L9" s="16">
        <f>VLOOKUP($D9,Résultats!$B$2:$AX$476,L$5,FALSE)</f>
        <v>3.9055948300000001</v>
      </c>
      <c r="M9" s="16">
        <f>VLOOKUP($D9,Résultats!$B$2:$AX$476,M$5,FALSE)</f>
        <v>3.978880454</v>
      </c>
      <c r="N9" s="86">
        <f>VLOOKUP($D9,Résultats!$B$2:$AX$476,N$5,FALSE)</f>
        <v>4.0360123010000004</v>
      </c>
      <c r="O9" s="22">
        <f>VLOOKUP($D9,Résultats!$B$2:$AX$476,O$5,FALSE)</f>
        <v>3.9851835379999998</v>
      </c>
      <c r="P9" s="16">
        <f>VLOOKUP($D9,Résultats!$B$2:$AX$476,P$5,FALSE)</f>
        <v>3.9567371140000001</v>
      </c>
      <c r="Q9" s="16">
        <f>VLOOKUP($D9,Résultats!$B$2:$AX$476,Q$5,FALSE)</f>
        <v>3.9439474699999999</v>
      </c>
      <c r="R9" s="16">
        <f>VLOOKUP($D9,Résultats!$B$2:$AX$476,R$5,FALSE)</f>
        <v>3.9429421410000001</v>
      </c>
      <c r="S9" s="86">
        <f>VLOOKUP($D9,Résultats!$B$2:$AX$476,S$5,FALSE)</f>
        <v>3.9486187429999999</v>
      </c>
      <c r="T9" s="95">
        <f>VLOOKUP($D9,Résultats!$B$2:$AX$476,T$5,FALSE)</f>
        <v>3.8693564980000001</v>
      </c>
      <c r="U9" s="95">
        <f>VLOOKUP($D9,Résultats!$B$2:$AX$476,U$5,FALSE)</f>
        <v>3.7686901210000001</v>
      </c>
      <c r="V9" s="95">
        <f>VLOOKUP($D9,Résultats!$B$2:$AX$476,V$5,FALSE)</f>
        <v>3.7401484009999999</v>
      </c>
      <c r="W9" s="95">
        <f>VLOOKUP($D9,Résultats!$B$2:$AX$476,W$5,FALSE)</f>
        <v>3.763737721</v>
      </c>
      <c r="X9" s="45">
        <f>W9-'[1]Cibles THREEME'!$H5</f>
        <v>0.26689650542291732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120.6109867433</v>
      </c>
      <c r="N10" s="87">
        <f t="shared" si="2"/>
        <v>128.72561822819998</v>
      </c>
      <c r="O10" s="21">
        <f t="shared" si="2"/>
        <v>128.89861119999998</v>
      </c>
      <c r="P10" s="8">
        <f t="shared" si="2"/>
        <v>129.19010495889998</v>
      </c>
      <c r="Q10" s="8">
        <f t="shared" si="2"/>
        <v>129.60617212009998</v>
      </c>
      <c r="R10" s="8">
        <f t="shared" si="2"/>
        <v>129.8383956767</v>
      </c>
      <c r="S10" s="87">
        <f>SUM(S11:S18)</f>
        <v>130.17409730649999</v>
      </c>
      <c r="T10" s="96">
        <f>SUM(T11:T18)</f>
        <v>119.56504036659997</v>
      </c>
      <c r="U10" s="96">
        <f>SUM(U11:U18)</f>
        <v>113.1025417666</v>
      </c>
      <c r="V10" s="96">
        <f>SUM(V11:V18)</f>
        <v>108.4433786993</v>
      </c>
      <c r="W10" s="96">
        <f>SUM(W11:W18)</f>
        <v>106.99657327289998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99.533973649999893</v>
      </c>
      <c r="K11" s="16">
        <f>VLOOKUP($D11,Résultats!$B$2:$AX$476,K$5,FALSE)</f>
        <v>96.970810749999998</v>
      </c>
      <c r="L11" s="16">
        <f>VLOOKUP($D11,Résultats!$B$2:$AX$476,L$5,FALSE)</f>
        <v>95.020706450000006</v>
      </c>
      <c r="M11" s="16">
        <f>VLOOKUP($D11,Résultats!$B$2:$AX$476,M$5,FALSE)</f>
        <v>101.96853520000001</v>
      </c>
      <c r="N11" s="86">
        <f>VLOOKUP($D11,Résultats!$B$2:$AX$476,N$5,FALSE)</f>
        <v>109.2755306</v>
      </c>
      <c r="O11" s="22">
        <f>VLOOKUP($D11,Résultats!$B$2:$AX$476,O$5,FALSE)</f>
        <v>109.066176</v>
      </c>
      <c r="P11" s="16">
        <f>VLOOKUP($D11,Résultats!$B$2:$AX$476,P$5,FALSE)</f>
        <v>108.9709598</v>
      </c>
      <c r="Q11" s="16">
        <f>VLOOKUP($D11,Résultats!$B$2:$AX$476,Q$5,FALSE)</f>
        <v>108.9939007</v>
      </c>
      <c r="R11" s="16">
        <f>VLOOKUP($D11,Résultats!$B$2:$AX$476,R$5,FALSE)</f>
        <v>108.913628</v>
      </c>
      <c r="S11" s="86">
        <f>VLOOKUP($D11,Résultats!$B$2:$AX$476,S$5,FALSE)</f>
        <v>108.9317212</v>
      </c>
      <c r="T11" s="95">
        <f>VLOOKUP($D11,Résultats!$B$2:$AX$476,T$5,FALSE)</f>
        <v>95.317793760000001</v>
      </c>
      <c r="U11" s="95">
        <f>VLOOKUP($D11,Résultats!$B$2:$AX$476,U$5,FALSE)</f>
        <v>84.840261940000005</v>
      </c>
      <c r="V11" s="95">
        <f>VLOOKUP($D11,Résultats!$B$2:$AX$476,V$5,FALSE)</f>
        <v>75.793148189999997</v>
      </c>
      <c r="W11" s="95">
        <f>VLOOKUP($D11,Résultats!$B$2:$AX$476,W$5,FALSE)</f>
        <v>67.494382849999994</v>
      </c>
      <c r="X11" s="45">
        <f>W11-'[1]Cibles THREEME'!$H10</f>
        <v>64.836679418435864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0.51370482740000001</v>
      </c>
      <c r="K12" s="16">
        <f>VLOOKUP($D12,Résultats!$B$2:$AX$476,K$5,FALSE)</f>
        <v>0.68484537109999999</v>
      </c>
      <c r="L12" s="16">
        <f>VLOOKUP($D12,Résultats!$B$2:$AX$476,L$5,FALSE)</f>
        <v>0.84376257369999996</v>
      </c>
      <c r="M12" s="16">
        <f>VLOOKUP($D12,Résultats!$B$2:$AX$476,M$5,FALSE)</f>
        <v>0.78254187519999996</v>
      </c>
      <c r="N12" s="86">
        <f>VLOOKUP($D12,Résultats!$B$2:$AX$476,N$5,FALSE)</f>
        <v>0.70865890659999997</v>
      </c>
      <c r="O12" s="22">
        <f>VLOOKUP($D12,Résultats!$B$2:$AX$476,O$5,FALSE)</f>
        <v>0.70178545329999997</v>
      </c>
      <c r="P12" s="16">
        <f>VLOOKUP($D12,Résultats!$B$2:$AX$476,P$5,FALSE)</f>
        <v>0.69564877179999995</v>
      </c>
      <c r="Q12" s="16">
        <f>VLOOKUP($D12,Résultats!$B$2:$AX$476,Q$5,FALSE)</f>
        <v>0.69025655149999998</v>
      </c>
      <c r="R12" s="16">
        <f>VLOOKUP($D12,Résultats!$B$2:$AX$476,R$5,FALSE)</f>
        <v>0.68441158660000001</v>
      </c>
      <c r="S12" s="86">
        <f>VLOOKUP($D12,Résultats!$B$2:$AX$476,S$5,FALSE)</f>
        <v>0.679188868</v>
      </c>
      <c r="T12" s="95">
        <f>VLOOKUP($D12,Résultats!$B$2:$AX$476,T$5,FALSE)</f>
        <v>0.69989678720000004</v>
      </c>
      <c r="U12" s="95">
        <f>VLOOKUP($D12,Résultats!$B$2:$AX$476,U$5,FALSE)</f>
        <v>0.6613668345</v>
      </c>
      <c r="V12" s="95">
        <f>VLOOKUP($D12,Résultats!$B$2:$AX$476,V$5,FALSE)</f>
        <v>0.70983349600000001</v>
      </c>
      <c r="W12" s="95">
        <f>VLOOKUP($D12,Résultats!$B$2:$AX$476,W$5,FALSE)</f>
        <v>0.7460344941</v>
      </c>
      <c r="X12" s="45">
        <f>W12-'[1]Cibles THREEME'!$H11</f>
        <v>0.7460344941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4.2132585779999996</v>
      </c>
      <c r="K13" s="16">
        <f>VLOOKUP($D13,Résultats!$B$2:$AX$476,K$5,FALSE)</f>
        <v>2.8625125809999998</v>
      </c>
      <c r="L13" s="16">
        <f>VLOOKUP($D13,Résultats!$B$2:$AX$476,L$5,FALSE)</f>
        <v>1.6375552950000001</v>
      </c>
      <c r="M13" s="16">
        <f>VLOOKUP($D13,Résultats!$B$2:$AX$476,M$5,FALSE)</f>
        <v>1.6707563299999999</v>
      </c>
      <c r="N13" s="86">
        <f>VLOOKUP($D13,Résultats!$B$2:$AX$476,N$5,FALSE)</f>
        <v>1.7006746100000001</v>
      </c>
      <c r="O13" s="22">
        <f>VLOOKUP($D13,Résultats!$B$2:$AX$476,O$5,FALSE)</f>
        <v>1.6829165399999999</v>
      </c>
      <c r="P13" s="16">
        <f>VLOOKUP($D13,Résultats!$B$2:$AX$476,P$5,FALSE)</f>
        <v>1.6670341879999999</v>
      </c>
      <c r="Q13" s="16">
        <f>VLOOKUP($D13,Résultats!$B$2:$AX$476,Q$5,FALSE)</f>
        <v>1.653042194</v>
      </c>
      <c r="R13" s="16">
        <f>VLOOKUP($D13,Résultats!$B$2:$AX$476,R$5,FALSE)</f>
        <v>1.638688795</v>
      </c>
      <c r="S13" s="86">
        <f>VLOOKUP($D13,Résultats!$B$2:$AX$476,S$5,FALSE)</f>
        <v>1.625829765</v>
      </c>
      <c r="T13" s="95">
        <f>VLOOKUP($D13,Résultats!$B$2:$AX$476,T$5,FALSE)</f>
        <v>1.5553260200000001</v>
      </c>
      <c r="U13" s="95">
        <f>VLOOKUP($D13,Résultats!$B$2:$AX$476,U$5,FALSE)</f>
        <v>1.5292153879999999</v>
      </c>
      <c r="V13" s="95">
        <f>VLOOKUP($D13,Résultats!$B$2:$AX$476,V$5,FALSE)</f>
        <v>1.529696569</v>
      </c>
      <c r="W13" s="95">
        <f>VLOOKUP($D13,Résultats!$B$2:$AX$476,W$5,FALSE)</f>
        <v>4.3906905170000003</v>
      </c>
      <c r="X13" s="45">
        <f>W13-'[1]Cibles THREEME'!$H12</f>
        <v>2.0977699093760398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0.70874495780000002</v>
      </c>
      <c r="K14" s="16">
        <f>VLOOKUP($D14,Résultats!$B$2:$AX$476,K$5,FALSE)</f>
        <v>0.54077846709999999</v>
      </c>
      <c r="L14" s="16">
        <f>VLOOKUP($D14,Résultats!$B$2:$AX$476,L$5,FALSE)</f>
        <v>0.3899350305</v>
      </c>
      <c r="M14" s="16">
        <f>VLOOKUP($D14,Résultats!$B$2:$AX$476,M$5,FALSE)</f>
        <v>0.3304281811</v>
      </c>
      <c r="N14" s="86">
        <f>VLOOKUP($D14,Résultats!$B$2:$AX$476,N$5,FALSE)</f>
        <v>0.2601561356</v>
      </c>
      <c r="O14" s="22">
        <f>VLOOKUP($D14,Résultats!$B$2:$AX$476,O$5,FALSE)</f>
        <v>0.25957919670000001</v>
      </c>
      <c r="P14" s="16">
        <f>VLOOKUP($D14,Résultats!$B$2:$AX$476,P$5,FALSE)</f>
        <v>0.25927748010000001</v>
      </c>
      <c r="Q14" s="16">
        <f>VLOOKUP($D14,Résultats!$B$2:$AX$476,Q$5,FALSE)</f>
        <v>0.25926030459999999</v>
      </c>
      <c r="R14" s="16">
        <f>VLOOKUP($D14,Résultats!$B$2:$AX$476,R$5,FALSE)</f>
        <v>0.25898536010000001</v>
      </c>
      <c r="S14" s="86">
        <f>VLOOKUP($D14,Résultats!$B$2:$AX$476,S$5,FALSE)</f>
        <v>0.25894536950000002</v>
      </c>
      <c r="T14" s="95">
        <f>VLOOKUP($D14,Résultats!$B$2:$AX$476,T$5,FALSE)</f>
        <v>0.25089144740000002</v>
      </c>
      <c r="U14" s="95">
        <f>VLOOKUP($D14,Résultats!$B$2:$AX$476,U$5,FALSE)</f>
        <v>0.25015329009999998</v>
      </c>
      <c r="V14" s="95">
        <f>VLOOKUP($D14,Résultats!$B$2:$AX$476,V$5,FALSE)</f>
        <v>0.2541456473</v>
      </c>
      <c r="W14" s="95">
        <f>VLOOKUP($D14,Résultats!$B$2:$AX$476,W$5,FALSE)</f>
        <v>0.26236599179999998</v>
      </c>
      <c r="X14" s="45">
        <f>W14-'[1]Cibles THREEME'!$H13</f>
        <v>0.26236599179999998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3.7477511940000001</v>
      </c>
      <c r="K15" s="16">
        <f>VLOOKUP($D15,Résultats!$B$2:$AX$476,K$5,FALSE)</f>
        <v>3.847046862</v>
      </c>
      <c r="L15" s="16">
        <f>VLOOKUP($D15,Résultats!$B$2:$AX$476,L$5,FALSE)</f>
        <v>3.9573733419999999</v>
      </c>
      <c r="M15" s="16">
        <f>VLOOKUP($D15,Résultats!$B$2:$AX$476,M$5,FALSE)</f>
        <v>4.5064151690000003</v>
      </c>
      <c r="N15" s="86">
        <f>VLOOKUP($D15,Résultats!$B$2:$AX$476,N$5,FALSE)</f>
        <v>5.0916154630000001</v>
      </c>
      <c r="O15" s="22">
        <f>VLOOKUP($D15,Résultats!$B$2:$AX$476,O$5,FALSE)</f>
        <v>5.4238622169999999</v>
      </c>
      <c r="P15" s="16">
        <f>VLOOKUP($D15,Résultats!$B$2:$AX$476,P$5,FALSE)</f>
        <v>5.7615815599999998</v>
      </c>
      <c r="Q15" s="16">
        <f>VLOOKUP($D15,Résultats!$B$2:$AX$476,Q$5,FALSE)</f>
        <v>6.1060996369999998</v>
      </c>
      <c r="R15" s="16">
        <f>VLOOKUP($D15,Résultats!$B$2:$AX$476,R$5,FALSE)</f>
        <v>6.336811891</v>
      </c>
      <c r="S15" s="86">
        <f>VLOOKUP($D15,Résultats!$B$2:$AX$476,S$5,FALSE)</f>
        <v>6.573220515</v>
      </c>
      <c r="T15" s="95">
        <f>VLOOKUP($D15,Résultats!$B$2:$AX$476,T$5,FALSE)</f>
        <v>8.2149766549999903</v>
      </c>
      <c r="U15" s="95">
        <f>VLOOKUP($D15,Résultats!$B$2:$AX$476,U$5,FALSE)</f>
        <v>10.09987512</v>
      </c>
      <c r="V15" s="95">
        <f>VLOOKUP($D15,Résultats!$B$2:$AX$476,V$5,FALSE)</f>
        <v>12.209395199999999</v>
      </c>
      <c r="W15" s="95">
        <f>VLOOKUP($D15,Résultats!$B$2:$AX$476,W$5,FALSE)</f>
        <v>14.501059140000001</v>
      </c>
      <c r="X15" s="45">
        <f>W15-'[1]Cibles THREEME'!$H14</f>
        <v>-3.2719417198452252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1.6516531699999999</v>
      </c>
      <c r="K16" s="16">
        <f>VLOOKUP($D16,Résultats!$B$2:$AX$476,K$5,FALSE)</f>
        <v>1.695413281</v>
      </c>
      <c r="L16" s="16">
        <f>VLOOKUP($D16,Résultats!$B$2:$AX$476,L$5,FALSE)</f>
        <v>1.744034726</v>
      </c>
      <c r="M16" s="16">
        <f>VLOOKUP($D16,Résultats!$B$2:$AX$476,M$5,FALSE)</f>
        <v>1.9066719379999999</v>
      </c>
      <c r="N16" s="86">
        <f>VLOOKUP($D16,Résultats!$B$2:$AX$476,N$5,FALSE)</f>
        <v>2.0786019659999999</v>
      </c>
      <c r="O16" s="22">
        <f>VLOOKUP($D16,Résultats!$B$2:$AX$476,O$5,FALSE)</f>
        <v>2.2282918509999998</v>
      </c>
      <c r="P16" s="16">
        <f>VLOOKUP($D16,Résultats!$B$2:$AX$476,P$5,FALSE)</f>
        <v>2.3802171790000002</v>
      </c>
      <c r="Q16" s="16">
        <f>VLOOKUP($D16,Résultats!$B$2:$AX$476,Q$5,FALSE)</f>
        <v>2.5349661179999998</v>
      </c>
      <c r="R16" s="16">
        <f>VLOOKUP($D16,Résultats!$B$2:$AX$476,R$5,FALSE)</f>
        <v>2.690425265</v>
      </c>
      <c r="S16" s="86">
        <f>VLOOKUP($D16,Résultats!$B$2:$AX$476,S$5,FALSE)</f>
        <v>2.848290064</v>
      </c>
      <c r="T16" s="95">
        <f>VLOOKUP($D16,Résultats!$B$2:$AX$476,T$5,FALSE)</f>
        <v>4.5316333039999996</v>
      </c>
      <c r="U16" s="95">
        <f>VLOOKUP($D16,Résultats!$B$2:$AX$476,U$5,FALSE)</f>
        <v>6.3747391100000002</v>
      </c>
      <c r="V16" s="95">
        <f>VLOOKUP($D16,Résultats!$B$2:$AX$476,V$5,FALSE)</f>
        <v>8.4038804450000004</v>
      </c>
      <c r="W16" s="95">
        <f>VLOOKUP($D16,Résultats!$B$2:$AX$476,W$5,FALSE)</f>
        <v>9.7215779219999998</v>
      </c>
      <c r="X16" s="45">
        <f>W16-'[1]Cibles THREEME'!$H17</f>
        <v>-0.76853385787962125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4.9186662480000001</v>
      </c>
      <c r="K17" s="16">
        <f>VLOOKUP($D17,Résultats!$B$2:$AX$476,K$5,FALSE)</f>
        <v>5.0456902250000004</v>
      </c>
      <c r="L17" s="16">
        <f>VLOOKUP($D17,Résultats!$B$2:$AX$476,L$5,FALSE)</f>
        <v>5.1870076230000004</v>
      </c>
      <c r="M17" s="16">
        <f>VLOOKUP($D17,Résultats!$B$2:$AX$476,M$5,FALSE)</f>
        <v>5.2232726200000004</v>
      </c>
      <c r="N17" s="86">
        <f>VLOOKUP($D17,Résultats!$B$2:$AX$476,N$5,FALSE)</f>
        <v>5.2490123119999996</v>
      </c>
      <c r="O17" s="22">
        <f>VLOOKUP($D17,Résultats!$B$2:$AX$476,O$5,FALSE)</f>
        <v>5.224348032</v>
      </c>
      <c r="P17" s="16">
        <f>VLOOKUP($D17,Résultats!$B$2:$AX$476,P$5,FALSE)</f>
        <v>5.2053098660000003</v>
      </c>
      <c r="Q17" s="16">
        <f>VLOOKUP($D17,Résultats!$B$2:$AX$476,Q$5,FALSE)</f>
        <v>5.1920427450000002</v>
      </c>
      <c r="R17" s="16">
        <f>VLOOKUP($D17,Résultats!$B$2:$AX$476,R$5,FALSE)</f>
        <v>5.1835864369999998</v>
      </c>
      <c r="S17" s="86">
        <f>VLOOKUP($D17,Résultats!$B$2:$AX$476,S$5,FALSE)</f>
        <v>5.1798365569999998</v>
      </c>
      <c r="T17" s="95">
        <f>VLOOKUP($D17,Résultats!$B$2:$AX$476,T$5,FALSE)</f>
        <v>5.1595817779999997</v>
      </c>
      <c r="U17" s="95">
        <f>VLOOKUP($D17,Résultats!$B$2:$AX$476,U$5,FALSE)</f>
        <v>5.2637319829999996</v>
      </c>
      <c r="V17" s="95">
        <f>VLOOKUP($D17,Résultats!$B$2:$AX$476,V$5,FALSE)</f>
        <v>5.431714844</v>
      </c>
      <c r="W17" s="95">
        <f>VLOOKUP($D17,Résultats!$B$2:$AX$476,W$5,FALSE)</f>
        <v>5.6301984410000001</v>
      </c>
      <c r="X17" s="45">
        <f>W17-'[1]Cibles THREEME'!$H18</f>
        <v>0.17018124409544377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3.2039680279999998</v>
      </c>
      <c r="K18" s="17">
        <f>VLOOKUP($D18,Résultats!$B$2:$AX$476,K$5,FALSE)</f>
        <v>3.686711598</v>
      </c>
      <c r="L18" s="17">
        <f>VLOOKUP($D18,Résultats!$B$2:$AX$476,L$5,FALSE)</f>
        <v>4.0848718970000002</v>
      </c>
      <c r="M18" s="17">
        <f>VLOOKUP($D18,Résultats!$B$2:$AX$476,M$5,FALSE)</f>
        <v>4.22236543</v>
      </c>
      <c r="N18" s="89">
        <f>VLOOKUP($D18,Résultats!$B$2:$AX$476,N$5,FALSE)</f>
        <v>4.3613682349999996</v>
      </c>
      <c r="O18" s="88">
        <f>VLOOKUP($D18,Résultats!$B$2:$AX$476,O$5,FALSE)</f>
        <v>4.3116519100000001</v>
      </c>
      <c r="P18" s="17">
        <f>VLOOKUP($D18,Résultats!$B$2:$AX$476,P$5,FALSE)</f>
        <v>4.2500761139999996</v>
      </c>
      <c r="Q18" s="17">
        <f>VLOOKUP($D18,Résultats!$B$2:$AX$476,Q$5,FALSE)</f>
        <v>4.1766038700000001</v>
      </c>
      <c r="R18" s="17">
        <f>VLOOKUP($D18,Résultats!$B$2:$AX$476,R$5,FALSE)</f>
        <v>4.1318583420000001</v>
      </c>
      <c r="S18" s="89">
        <f>VLOOKUP($D18,Résultats!$B$2:$AX$476,S$5,FALSE)</f>
        <v>4.0770649680000002</v>
      </c>
      <c r="T18" s="97">
        <f>VLOOKUP($D18,Résultats!$B$2:$AX$476,T$5,FALSE)</f>
        <v>3.8349406149999998</v>
      </c>
      <c r="U18" s="97">
        <f>VLOOKUP($D18,Résultats!$B$2:$AX$476,U$5,FALSE)</f>
        <v>4.0831981009999998</v>
      </c>
      <c r="V18" s="97">
        <f>VLOOKUP($D18,Résultats!$B$2:$AX$476,V$5,FALSE)</f>
        <v>4.1115643080000002</v>
      </c>
      <c r="W18" s="97">
        <f>VLOOKUP($D18,Résultats!$B$2:$AX$476,W$5,FALSE)</f>
        <v>4.2502639169999998</v>
      </c>
      <c r="X18" s="45">
        <f>W18-'[1]Cibles THREEME'!$H19</f>
        <v>3.0881369033695174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31.235452185300002</v>
      </c>
      <c r="N19" s="85">
        <f t="shared" si="3"/>
        <v>30.506391918399999</v>
      </c>
      <c r="O19" s="84">
        <f t="shared" si="3"/>
        <v>30.247696125599997</v>
      </c>
      <c r="P19" s="6">
        <f t="shared" si="3"/>
        <v>30.157090353600001</v>
      </c>
      <c r="Q19" s="6">
        <f t="shared" si="3"/>
        <v>30.143677758700001</v>
      </c>
      <c r="R19" s="6">
        <f t="shared" si="3"/>
        <v>30.171101521900002</v>
      </c>
      <c r="S19" s="85">
        <f>SUM(S20:S25)</f>
        <v>30.223135223599996</v>
      </c>
      <c r="T19" s="94">
        <f>SUM(T20:T25)</f>
        <v>30.725183145199999</v>
      </c>
      <c r="U19" s="94">
        <f>SUM(U20:U25)</f>
        <v>31.6052001702</v>
      </c>
      <c r="V19" s="94">
        <f>SUM(V20:V25)</f>
        <v>32.434481550299999</v>
      </c>
      <c r="W19" s="94">
        <f>SUM(W20:W25)</f>
        <v>33.315943361099997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22.815431459999999</v>
      </c>
      <c r="K20" s="16">
        <f>VLOOKUP($D20,Résultats!$B$2:$AX$476,K$5,FALSE)</f>
        <v>22.16392901</v>
      </c>
      <c r="L20" s="16">
        <f>VLOOKUP($D20,Résultats!$B$2:$AX$476,L$5,FALSE)</f>
        <v>21.631890899999998</v>
      </c>
      <c r="M20" s="16">
        <f>VLOOKUP($D20,Résultats!$B$2:$AX$476,M$5,FALSE)</f>
        <v>20.95548707</v>
      </c>
      <c r="N20" s="86">
        <f>VLOOKUP($D20,Résultats!$B$2:$AX$476,N$5,FALSE)</f>
        <v>20.26108361</v>
      </c>
      <c r="O20" s="22">
        <f>VLOOKUP($D20,Résultats!$B$2:$AX$476,O$5,FALSE)</f>
        <v>19.886786839999999</v>
      </c>
      <c r="P20" s="16">
        <f>VLOOKUP($D20,Résultats!$B$2:$AX$476,P$5,FALSE)</f>
        <v>19.624929170000001</v>
      </c>
      <c r="Q20" s="16">
        <f>VLOOKUP($D20,Résultats!$B$2:$AX$476,Q$5,FALSE)</f>
        <v>19.41359035</v>
      </c>
      <c r="R20" s="16">
        <f>VLOOKUP($D20,Résultats!$B$2:$AX$476,R$5,FALSE)</f>
        <v>19.222905539999999</v>
      </c>
      <c r="S20" s="86">
        <f>VLOOKUP($D20,Résultats!$B$2:$AX$476,S$5,FALSE)</f>
        <v>19.04701712</v>
      </c>
      <c r="T20" s="95">
        <f>VLOOKUP($D20,Résultats!$B$2:$AX$476,T$5,FALSE)</f>
        <v>18.442558779999999</v>
      </c>
      <c r="U20" s="95">
        <f>VLOOKUP($D20,Résultats!$B$2:$AX$476,U$5,FALSE)</f>
        <v>18.53784855</v>
      </c>
      <c r="V20" s="95">
        <f>VLOOKUP($D20,Résultats!$B$2:$AX$476,V$5,FALSE)</f>
        <v>18.461310829999999</v>
      </c>
      <c r="W20" s="95">
        <f>VLOOKUP($D20,Résultats!$B$2:$AX$476,W$5,FALSE)</f>
        <v>18.36748094</v>
      </c>
      <c r="X20" s="45">
        <f>W20-'[1]Cibles THREEME'!$H28</f>
        <v>12.928698210440542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6.5555524219999999</v>
      </c>
      <c r="K21" s="16">
        <f>VLOOKUP($D21,Résultats!$B$2:$AX$476,K$5,FALSE)</f>
        <v>6.6020603409999996</v>
      </c>
      <c r="L21" s="16">
        <f>VLOOKUP($D21,Résultats!$B$2:$AX$476,L$5,FALSE)</f>
        <v>6.6697389349999998</v>
      </c>
      <c r="M21" s="16">
        <f>VLOOKUP($D21,Résultats!$B$2:$AX$476,M$5,FALSE)</f>
        <v>6.5426263750000002</v>
      </c>
      <c r="N21" s="86">
        <f>VLOOKUP($D21,Résultats!$B$2:$AX$476,N$5,FALSE)</f>
        <v>6.4073780669999998</v>
      </c>
      <c r="O21" s="22">
        <f>VLOOKUP($D21,Résultats!$B$2:$AX$476,O$5,FALSE)</f>
        <v>6.4331613499999998</v>
      </c>
      <c r="P21" s="16">
        <f>VLOOKUP($D21,Résultats!$B$2:$AX$476,P$5,FALSE)</f>
        <v>6.4939300749999997</v>
      </c>
      <c r="Q21" s="16">
        <f>VLOOKUP($D21,Résultats!$B$2:$AX$476,Q$5,FALSE)</f>
        <v>6.5712062490000003</v>
      </c>
      <c r="R21" s="16">
        <f>VLOOKUP($D21,Résultats!$B$2:$AX$476,R$5,FALSE)</f>
        <v>6.6580053640000001</v>
      </c>
      <c r="S21" s="86">
        <f>VLOOKUP($D21,Résultats!$B$2:$AX$476,S$5,FALSE)</f>
        <v>6.7505751590000003</v>
      </c>
      <c r="T21" s="95">
        <f>VLOOKUP($D21,Résultats!$B$2:$AX$476,T$5,FALSE)</f>
        <v>7.2960221030000003</v>
      </c>
      <c r="U21" s="95">
        <f>VLOOKUP($D21,Résultats!$B$2:$AX$476,U$5,FALSE)</f>
        <v>7.5893251199999998</v>
      </c>
      <c r="V21" s="95">
        <f>VLOOKUP($D21,Résultats!$B$2:$AX$476,V$5,FALSE)</f>
        <v>7.9633089530000003</v>
      </c>
      <c r="W21" s="95">
        <f>VLOOKUP($D21,Résultats!$B$2:$AX$476,W$5,FALSE)</f>
        <v>8.1909806639999996</v>
      </c>
      <c r="X21" s="45">
        <f>W21-'[1]Cibles THREEME'!$H29</f>
        <v>-3.7202051716686686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0.33218150730000001</v>
      </c>
      <c r="K22" s="16">
        <f>VLOOKUP($D22,Résultats!$B$2:$AX$476,K$5,FALSE)</f>
        <v>0.30260336129999998</v>
      </c>
      <c r="L22" s="16">
        <f>VLOOKUP($D22,Résultats!$B$2:$AX$476,L$5,FALSE)</f>
        <v>0.2759068476</v>
      </c>
      <c r="M22" s="16">
        <f>VLOOKUP($D22,Résultats!$B$2:$AX$476,M$5,FALSE)</f>
        <v>0.34666237919999998</v>
      </c>
      <c r="N22" s="86">
        <f>VLOOKUP($D22,Résultats!$B$2:$AX$476,N$5,FALSE)</f>
        <v>0.4144798522</v>
      </c>
      <c r="O22" s="22">
        <f>VLOOKUP($D22,Résultats!$B$2:$AX$476,O$5,FALSE)</f>
        <v>0.41076516899999999</v>
      </c>
      <c r="P22" s="16">
        <f>VLOOKUP($D22,Résultats!$B$2:$AX$476,P$5,FALSE)</f>
        <v>0.40933461240000002</v>
      </c>
      <c r="Q22" s="16">
        <f>VLOOKUP($D22,Résultats!$B$2:$AX$476,Q$5,FALSE)</f>
        <v>0.40895166719999998</v>
      </c>
      <c r="R22" s="16">
        <f>VLOOKUP($D22,Résultats!$B$2:$AX$476,R$5,FALSE)</f>
        <v>0.40901267520000001</v>
      </c>
      <c r="S22" s="86">
        <f>VLOOKUP($D22,Résultats!$B$2:$AX$476,S$5,FALSE)</f>
        <v>0.40940561139999998</v>
      </c>
      <c r="T22" s="95">
        <f>VLOOKUP($D22,Résultats!$B$2:$AX$476,T$5,FALSE)</f>
        <v>0.49332173130000001</v>
      </c>
      <c r="U22" s="95">
        <f>VLOOKUP($D22,Résultats!$B$2:$AX$476,U$5,FALSE)</f>
        <v>0.60576891089999996</v>
      </c>
      <c r="V22" s="95">
        <f>VLOOKUP($D22,Résultats!$B$2:$AX$476,V$5,FALSE)</f>
        <v>0.71305104220000004</v>
      </c>
      <c r="W22" s="95">
        <f>VLOOKUP($D22,Résultats!$B$2:$AX$476,W$5,FALSE)</f>
        <v>0.80953229709999996</v>
      </c>
      <c r="X22" s="45">
        <f>W22-'[1]Cibles THREEME'!$H30</f>
        <v>-11.516077015425271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1.1961520290000001</v>
      </c>
      <c r="K23" s="16">
        <f>VLOOKUP($D23,Résultats!$B$2:$AX$476,K$5,FALSE)</f>
        <v>1.0028263159999999</v>
      </c>
      <c r="L23" s="16">
        <f>VLOOKUP($D23,Résultats!$B$2:$AX$476,L$5,FALSE)</f>
        <v>0.82534750999999995</v>
      </c>
      <c r="M23" s="16">
        <f>VLOOKUP($D23,Résultats!$B$2:$AX$476,M$5,FALSE)</f>
        <v>0.81698869439999999</v>
      </c>
      <c r="N23" s="86">
        <f>VLOOKUP($D23,Résultats!$B$2:$AX$476,N$5,FALSE)</f>
        <v>0.8073262537</v>
      </c>
      <c r="O23" s="22">
        <f>VLOOKUP($D23,Résultats!$B$2:$AX$476,O$5,FALSE)</f>
        <v>0.79900410349999995</v>
      </c>
      <c r="P23" s="16">
        <f>VLOOKUP($D23,Résultats!$B$2:$AX$476,P$5,FALSE)</f>
        <v>0.79513496790000004</v>
      </c>
      <c r="Q23" s="16">
        <f>VLOOKUP($D23,Résultats!$B$2:$AX$476,Q$5,FALSE)</f>
        <v>0.79330203450000003</v>
      </c>
      <c r="R23" s="16">
        <f>VLOOKUP($D23,Résultats!$B$2:$AX$476,R$5,FALSE)</f>
        <v>0.79218344630000004</v>
      </c>
      <c r="S23" s="86">
        <f>VLOOKUP($D23,Résultats!$B$2:$AX$476,S$5,FALSE)</f>
        <v>0.79170406650000003</v>
      </c>
      <c r="T23" s="95">
        <f>VLOOKUP($D23,Résultats!$B$2:$AX$476,T$5,FALSE)</f>
        <v>0.77557939249999996</v>
      </c>
      <c r="U23" s="95">
        <f>VLOOKUP($D23,Résultats!$B$2:$AX$476,U$5,FALSE)</f>
        <v>0.78068825959999999</v>
      </c>
      <c r="V23" s="95">
        <f>VLOOKUP($D23,Résultats!$B$2:$AX$476,V$5,FALSE)</f>
        <v>0.79233786390000005</v>
      </c>
      <c r="W23" s="95">
        <f>VLOOKUP($D23,Résultats!$B$2:$AX$476,W$5,FALSE)</f>
        <v>0.8170907235</v>
      </c>
      <c r="X23" s="45">
        <f>W23-'[1]Cibles THREEME'!$H31</f>
        <v>2.5570179492782841E-2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0.30072565130000001</v>
      </c>
      <c r="K24" s="16">
        <f>VLOOKUP($D24,Résultats!$B$2:$AX$476,K$5,FALSE)</f>
        <v>0.28440434520000002</v>
      </c>
      <c r="L24" s="16">
        <f>VLOOKUP($D24,Résultats!$B$2:$AX$476,L$5,FALSE)</f>
        <v>0.27009954159999999</v>
      </c>
      <c r="M24" s="16">
        <f>VLOOKUP($D24,Résultats!$B$2:$AX$476,M$5,FALSE)</f>
        <v>0.26866997170000001</v>
      </c>
      <c r="N24" s="86">
        <f>VLOOKUP($D24,Résultats!$B$2:$AX$476,N$5,FALSE)</f>
        <v>0.2667836885</v>
      </c>
      <c r="O24" s="22">
        <f>VLOOKUP($D24,Résultats!$B$2:$AX$476,O$5,FALSE)</f>
        <v>0.26758482709999998</v>
      </c>
      <c r="P24" s="16">
        <f>VLOOKUP($D24,Résultats!$B$2:$AX$476,P$5,FALSE)</f>
        <v>0.26984371530000001</v>
      </c>
      <c r="Q24" s="16">
        <f>VLOOKUP($D24,Résultats!$B$2:$AX$476,Q$5,FALSE)</f>
        <v>0.2727889</v>
      </c>
      <c r="R24" s="16">
        <f>VLOOKUP($D24,Résultats!$B$2:$AX$476,R$5,FALSE)</f>
        <v>0.27602366639999998</v>
      </c>
      <c r="S24" s="86">
        <f>VLOOKUP($D24,Résultats!$B$2:$AX$476,S$5,FALSE)</f>
        <v>0.27949611270000002</v>
      </c>
      <c r="T24" s="95">
        <f>VLOOKUP($D24,Résultats!$B$2:$AX$476,T$5,FALSE)</f>
        <v>0.27621355339999998</v>
      </c>
      <c r="U24" s="95">
        <f>VLOOKUP($D24,Résultats!$B$2:$AX$476,U$5,FALSE)</f>
        <v>0.28029262370000002</v>
      </c>
      <c r="V24" s="95">
        <f>VLOOKUP($D24,Résultats!$B$2:$AX$476,V$5,FALSE)</f>
        <v>0.28722518619999998</v>
      </c>
      <c r="W24" s="95">
        <f>VLOOKUP($D24,Résultats!$B$2:$AX$476,W$5,FALSE)</f>
        <v>0.29810638249999999</v>
      </c>
      <c r="X24" s="45">
        <f>W24-'[1]Cibles THREEME'!$H32</f>
        <v>4.0152814142304372E-2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2.1978176180000002</v>
      </c>
      <c r="K25" s="17">
        <f>VLOOKUP($D25,Résultats!$B$2:$AX$476,K$5,FALSE)</f>
        <v>2.2230086619999998</v>
      </c>
      <c r="L25" s="17">
        <f>VLOOKUP($D25,Résultats!$B$2:$AX$476,L$5,FALSE)</f>
        <v>2.2547536949999998</v>
      </c>
      <c r="M25" s="17">
        <f>VLOOKUP($D25,Résultats!$B$2:$AX$476,M$5,FALSE)</f>
        <v>2.3050176950000001</v>
      </c>
      <c r="N25" s="89">
        <f>VLOOKUP($D25,Résultats!$B$2:$AX$476,N$5,FALSE)</f>
        <v>2.3493404469999999</v>
      </c>
      <c r="O25" s="88">
        <f>VLOOKUP($D25,Résultats!$B$2:$AX$476,O$5,FALSE)</f>
        <v>2.4503938359999999</v>
      </c>
      <c r="P25" s="17">
        <f>VLOOKUP($D25,Résultats!$B$2:$AX$476,P$5,FALSE)</f>
        <v>2.5639178130000002</v>
      </c>
      <c r="Q25" s="17">
        <f>VLOOKUP($D25,Résultats!$B$2:$AX$476,Q$5,FALSE)</f>
        <v>2.6838385580000002</v>
      </c>
      <c r="R25" s="17">
        <f>VLOOKUP($D25,Résultats!$B$2:$AX$476,R$5,FALSE)</f>
        <v>2.8129708299999998</v>
      </c>
      <c r="S25" s="89">
        <f>VLOOKUP($D25,Résultats!$B$2:$AX$476,S$5,FALSE)</f>
        <v>2.9449371539999998</v>
      </c>
      <c r="T25" s="97">
        <f>VLOOKUP($D25,Résultats!$B$2:$AX$476,T$5,FALSE)</f>
        <v>3.441487585</v>
      </c>
      <c r="U25" s="97">
        <f>VLOOKUP($D25,Résultats!$B$2:$AX$476,U$5,FALSE)</f>
        <v>3.8112767060000001</v>
      </c>
      <c r="V25" s="97">
        <f>VLOOKUP($D25,Résultats!$B$2:$AX$476,V$5,FALSE)</f>
        <v>4.2172476750000003</v>
      </c>
      <c r="W25" s="97">
        <f>VLOOKUP($D25,Résultats!$B$2:$AX$476,W$5,FALSE)</f>
        <v>4.8327523540000001</v>
      </c>
      <c r="X25" s="45">
        <f>W25-'[1]Cibles THREEME'!$H33</f>
        <v>-2.6484109889693901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2.4507459379999998</v>
      </c>
      <c r="N26" s="85">
        <f>VLOOKUP($D26,Résultats!$B$2:$AX$476,N$5,FALSE)</f>
        <v>2.4755015039999999</v>
      </c>
      <c r="O26" s="84">
        <f>VLOOKUP($D26,Résultats!$B$2:$AX$476,O$5,FALSE)</f>
        <v>2.501804344</v>
      </c>
      <c r="P26" s="6">
        <f>VLOOKUP($D26,Résultats!$B$2:$AX$476,P$5,FALSE)</f>
        <v>2.5345259100000002</v>
      </c>
      <c r="Q26" s="6">
        <f>VLOOKUP($D26,Résultats!$B$2:$AX$476,Q$5,FALSE)</f>
        <v>2.5728631709999998</v>
      </c>
      <c r="R26" s="6">
        <f>VLOOKUP($D26,Résultats!$B$2:$AX$476,R$5,FALSE)</f>
        <v>2.6165890840000001</v>
      </c>
      <c r="S26" s="85">
        <f>VLOOKUP($D26,Résultats!$B$2:$AX$476,S$5,FALSE)</f>
        <v>2.6648557429999999</v>
      </c>
      <c r="T26" s="94">
        <f>VLOOKUP($D26,Résultats!$B$2:$AX$476,T$5,FALSE)</f>
        <v>2.9125154219999998</v>
      </c>
      <c r="U26" s="94">
        <f>VLOOKUP($D26,Résultats!$B$2:$AX$476,U$5,FALSE)</f>
        <v>3.1610920990000002</v>
      </c>
      <c r="V26" s="94">
        <f>VLOOKUP($D26,Résultats!$B$2:$AX$476,V$5,FALSE)</f>
        <v>3.4242756000000001</v>
      </c>
      <c r="W26" s="94">
        <f>VLOOKUP($D26,Résultats!$B$2:$AX$476,W$5,FALSE)</f>
        <v>3.7320735819999999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224.60792165059991</v>
      </c>
      <c r="N27" s="90">
        <f t="shared" si="4"/>
        <v>231.04393610159997</v>
      </c>
      <c r="O27" s="23">
        <f t="shared" si="4"/>
        <v>230.18282161759998</v>
      </c>
      <c r="P27" s="9">
        <f t="shared" si="4"/>
        <v>229.99842202649998</v>
      </c>
      <c r="Q27" s="9">
        <f t="shared" si="4"/>
        <v>230.29042859979995</v>
      </c>
      <c r="R27" s="9">
        <f t="shared" si="4"/>
        <v>230.63836411360001</v>
      </c>
      <c r="S27" s="90">
        <f>S26+S19+S10+S7</f>
        <v>231.23313636609998</v>
      </c>
      <c r="T27" s="98">
        <f>T26+T19+T10+T7</f>
        <v>220.64752154179996</v>
      </c>
      <c r="U27" s="98">
        <f>U26+U19+U10+U7</f>
        <v>213.76356406680003</v>
      </c>
      <c r="V27" s="98">
        <f>V26+V19+V10+V7</f>
        <v>208.6693111806</v>
      </c>
      <c r="W27" s="98">
        <f>W26+W19+W10+W7</f>
        <v>207.26393120699996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67.402733384000001</v>
      </c>
      <c r="N33" s="85">
        <f t="shared" si="5"/>
        <v>66.325080411000002</v>
      </c>
      <c r="O33" s="84">
        <f t="shared" si="5"/>
        <v>65.493071478000005</v>
      </c>
      <c r="P33" s="6">
        <f t="shared" si="5"/>
        <v>65.029024954000008</v>
      </c>
      <c r="Q33" s="6">
        <f t="shared" si="5"/>
        <v>64.822472020000006</v>
      </c>
      <c r="R33" s="6">
        <f t="shared" si="5"/>
        <v>64.790093800999998</v>
      </c>
      <c r="S33" s="85">
        <f>SUM(S34:S35)</f>
        <v>64.866467632999999</v>
      </c>
      <c r="T33" s="94">
        <f>SUM(T34:T35)</f>
        <v>63.845000728000002</v>
      </c>
      <c r="U33" s="94">
        <f>SUM(U34:U35)</f>
        <v>62.057136590999995</v>
      </c>
      <c r="V33" s="94">
        <f>SUM(V34:V35)</f>
        <v>60.409791691000002</v>
      </c>
      <c r="W33" s="94">
        <f>SUM(W34:W35)</f>
        <v>59.281138960999996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6.9572056928287442E-3</v>
      </c>
      <c r="AC33" s="202">
        <f>(W38+W40)/W36</f>
        <v>7.0660959967256565E-3</v>
      </c>
      <c r="AE33" s="197" t="s">
        <v>96</v>
      </c>
      <c r="AF33" s="201">
        <f>I34/I33</f>
        <v>0.95161573824692725</v>
      </c>
      <c r="AG33" s="201">
        <f>S34/S33</f>
        <v>0.93912696517805783</v>
      </c>
      <c r="AH33" s="202">
        <f>W34/W33</f>
        <v>0.93651036759809736</v>
      </c>
      <c r="AJ33" s="197" t="s">
        <v>66</v>
      </c>
      <c r="AK33" s="201">
        <f>I46/(I46+I48)</f>
        <v>0.98439656250231278</v>
      </c>
      <c r="AL33" s="201">
        <f>S46/(S46+S48)</f>
        <v>0.97850009739469956</v>
      </c>
      <c r="AM33" s="202">
        <f>W46/(W46+W48)</f>
        <v>0.95693676439634656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65.465623800000003</v>
      </c>
      <c r="K34" s="16">
        <f>VLOOKUP($D34,Résultats!$B$2:$AX$476,K$5,FALSE)</f>
        <v>64.906813209999996</v>
      </c>
      <c r="L34" s="16">
        <f>VLOOKUP($D34,Résultats!$B$2:$AX$476,L$5,FALSE)</f>
        <v>64.343388070000003</v>
      </c>
      <c r="M34" s="16">
        <f>VLOOKUP($D34,Résultats!$B$2:$AX$476,M$5,FALSE)</f>
        <v>63.423852930000002</v>
      </c>
      <c r="N34" s="86">
        <f>VLOOKUP($D34,Résultats!$B$2:$AX$476,N$5,FALSE)</f>
        <v>62.289068110000002</v>
      </c>
      <c r="O34" s="22">
        <f>VLOOKUP($D34,Résultats!$B$2:$AX$476,O$5,FALSE)</f>
        <v>61.507887940000003</v>
      </c>
      <c r="P34" s="16">
        <f>VLOOKUP($D34,Résultats!$B$2:$AX$476,P$5,FALSE)</f>
        <v>61.072287840000001</v>
      </c>
      <c r="Q34" s="16">
        <f>VLOOKUP($D34,Résultats!$B$2:$AX$476,Q$5,FALSE)</f>
        <v>60.878524550000002</v>
      </c>
      <c r="R34" s="16">
        <f>VLOOKUP($D34,Résultats!$B$2:$AX$476,R$5,FALSE)</f>
        <v>60.847151660000002</v>
      </c>
      <c r="S34" s="86">
        <f>VLOOKUP($D34,Résultats!$B$2:$AX$476,S$5,FALSE)</f>
        <v>60.917848890000002</v>
      </c>
      <c r="T34" s="95">
        <f>VLOOKUP($D34,Résultats!$B$2:$AX$476,T$5,FALSE)</f>
        <v>59.97564423</v>
      </c>
      <c r="U34" s="95">
        <f>VLOOKUP($D34,Résultats!$B$2:$AX$476,U$5,FALSE)</f>
        <v>58.288446469999997</v>
      </c>
      <c r="V34" s="95">
        <f>VLOOKUP($D34,Résultats!$B$2:$AX$476,V$5,FALSE)</f>
        <v>56.669643290000003</v>
      </c>
      <c r="W34" s="95">
        <f>VLOOKUP($D34,Résultats!$B$2:$AX$476,W$5,FALSE)</f>
        <v>55.517401239999998</v>
      </c>
      <c r="X34" s="45">
        <f>W34-'[1]Cibles THREEME'!$AJ4</f>
        <v>45.835298632514039</v>
      </c>
      <c r="Z34" s="197" t="s">
        <v>61</v>
      </c>
      <c r="AA34" s="201">
        <f>I37/I36</f>
        <v>0.69408091298907915</v>
      </c>
      <c r="AB34" s="201">
        <f>S37/S36</f>
        <v>0.64846858622634496</v>
      </c>
      <c r="AC34" s="202">
        <f>W37/W36</f>
        <v>0.37300389185430571</v>
      </c>
      <c r="AE34" s="198" t="s">
        <v>65</v>
      </c>
      <c r="AF34" s="203">
        <f>I35/I33</f>
        <v>4.8384261753072658E-2</v>
      </c>
      <c r="AG34" s="203">
        <f>S35/S33</f>
        <v>6.0873034821942264E-2</v>
      </c>
      <c r="AH34" s="204">
        <f>W35/W33</f>
        <v>6.3489632401902668E-2</v>
      </c>
      <c r="AJ34" s="198" t="s">
        <v>67</v>
      </c>
      <c r="AK34" s="203">
        <f>I48/(I46+I48)</f>
        <v>1.5603437497687262E-2</v>
      </c>
      <c r="AL34" s="203">
        <f>S48/(S46+S48)</f>
        <v>2.1499902605300436E-2</v>
      </c>
      <c r="AM34" s="204">
        <f>W48/(W46+W48)</f>
        <v>4.3063235603653549E-2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3.5445552629999999</v>
      </c>
      <c r="K35" s="16">
        <f>VLOOKUP($D35,Résultats!$B$2:$AX$476,K$5,FALSE)</f>
        <v>3.7275141170000001</v>
      </c>
      <c r="L35" s="16">
        <f>VLOOKUP($D35,Résultats!$B$2:$AX$476,L$5,FALSE)</f>
        <v>3.9055948300000001</v>
      </c>
      <c r="M35" s="16">
        <f>VLOOKUP($D35,Résultats!$B$2:$AX$476,M$5,FALSE)</f>
        <v>3.978880454</v>
      </c>
      <c r="N35" s="86">
        <f>VLOOKUP($D35,Résultats!$B$2:$AX$476,N$5,FALSE)</f>
        <v>4.0360123010000004</v>
      </c>
      <c r="O35" s="22">
        <f>VLOOKUP($D35,Résultats!$B$2:$AX$476,O$5,FALSE)</f>
        <v>3.9851835379999998</v>
      </c>
      <c r="P35" s="16">
        <f>VLOOKUP($D35,Résultats!$B$2:$AX$476,P$5,FALSE)</f>
        <v>3.9567371140000001</v>
      </c>
      <c r="Q35" s="16">
        <f>VLOOKUP($D35,Résultats!$B$2:$AX$476,Q$5,FALSE)</f>
        <v>3.9439474699999999</v>
      </c>
      <c r="R35" s="16">
        <f>VLOOKUP($D35,Résultats!$B$2:$AX$476,R$5,FALSE)</f>
        <v>3.9429421410000001</v>
      </c>
      <c r="S35" s="86">
        <f>VLOOKUP($D35,Résultats!$B$2:$AX$476,S$5,FALSE)</f>
        <v>3.9486187429999999</v>
      </c>
      <c r="T35" s="95">
        <f>VLOOKUP($D35,Résultats!$B$2:$AX$476,T$5,FALSE)</f>
        <v>3.8693564980000001</v>
      </c>
      <c r="U35" s="95">
        <f>VLOOKUP($D35,Résultats!$B$2:$AX$476,U$5,FALSE)</f>
        <v>3.7686901210000001</v>
      </c>
      <c r="V35" s="95">
        <f>VLOOKUP($D35,Résultats!$B$2:$AX$476,V$5,FALSE)</f>
        <v>3.7401484009999999</v>
      </c>
      <c r="W35" s="95">
        <f>VLOOKUP($D35,Résultats!$B$2:$AX$476,W$5,FALSE)</f>
        <v>3.763737721</v>
      </c>
      <c r="X35" s="45">
        <f>W35-'[1]Cibles THREEME'!$AJ5</f>
        <v>0.26689650542291732</v>
      </c>
      <c r="Z35" s="197" t="s">
        <v>93</v>
      </c>
      <c r="AA35" s="201">
        <f>I43/I36</f>
        <v>0.10258601323815467</v>
      </c>
      <c r="AB35" s="201">
        <f>S43/S36</f>
        <v>0.10222058431179729</v>
      </c>
      <c r="AC35" s="202">
        <f>W43/W36</f>
        <v>9.7911814001694047E-2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35.890084125400001</v>
      </c>
      <c r="N36" s="87">
        <f t="shared" si="9"/>
        <v>36.100464058</v>
      </c>
      <c r="O36" s="21">
        <f t="shared" si="9"/>
        <v>36.2027623281</v>
      </c>
      <c r="P36" s="8">
        <f t="shared" si="9"/>
        <v>36.349544150200011</v>
      </c>
      <c r="Q36" s="8">
        <f t="shared" si="9"/>
        <v>36.543654297900005</v>
      </c>
      <c r="R36" s="8">
        <f t="shared" si="9"/>
        <v>36.778877491599999</v>
      </c>
      <c r="S36" s="87">
        <f>SUM(S37:S44)</f>
        <v>37.053038343500006</v>
      </c>
      <c r="T36" s="96">
        <f>SUM(T37:T44)</f>
        <v>39.5958708175</v>
      </c>
      <c r="U36" s="96">
        <f>SUM(U37:U44)</f>
        <v>42.896382360999993</v>
      </c>
      <c r="V36" s="96">
        <f>SUM(V37:V44)</f>
        <v>46.248474366099991</v>
      </c>
      <c r="W36" s="96">
        <f>SUM(W37:W44)</f>
        <v>49.564228346500002</v>
      </c>
      <c r="X36" s="3"/>
      <c r="Z36" s="197" t="s">
        <v>62</v>
      </c>
      <c r="AA36" s="201">
        <f>I42/I36</f>
        <v>3.6998234291614029E-2</v>
      </c>
      <c r="AB36" s="201">
        <f>S42/S36</f>
        <v>6.0326902217240838E-2</v>
      </c>
      <c r="AC36" s="202">
        <f>W42/W36</f>
        <v>0.17656228753973868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24.831280790000001</v>
      </c>
      <c r="K37" s="16">
        <f>VLOOKUP($D37,Résultats!$B$2:$AX$476,K$5,FALSE)</f>
        <v>24.68577969</v>
      </c>
      <c r="L37" s="16">
        <f>VLOOKUP($D37,Résultats!$B$2:$AX$476,L$5,FALSE)</f>
        <v>24.70166613</v>
      </c>
      <c r="M37" s="16">
        <f>VLOOKUP($D37,Résultats!$B$2:$AX$476,M$5,FALSE)</f>
        <v>24.717103080000001</v>
      </c>
      <c r="N37" s="86">
        <f>VLOOKUP($D37,Résultats!$B$2:$AX$476,N$5,FALSE)</f>
        <v>24.774405649999999</v>
      </c>
      <c r="O37" s="22">
        <f>VLOOKUP($D37,Résultats!$B$2:$AX$476,O$5,FALSE)</f>
        <v>24.53643903</v>
      </c>
      <c r="P37" s="16">
        <f>VLOOKUP($D37,Résultats!$B$2:$AX$476,P$5,FALSE)</f>
        <v>24.331701469999999</v>
      </c>
      <c r="Q37" s="16">
        <f>VLOOKUP($D37,Résultats!$B$2:$AX$476,Q$5,FALSE)</f>
        <v>24.160889210000001</v>
      </c>
      <c r="R37" s="16">
        <f>VLOOKUP($D37,Résultats!$B$2:$AX$476,R$5,FALSE)</f>
        <v>24.0812782</v>
      </c>
      <c r="S37" s="86">
        <f>VLOOKUP($D37,Résultats!$B$2:$AX$476,S$5,FALSE)</f>
        <v>24.02773139</v>
      </c>
      <c r="T37" s="95">
        <f>VLOOKUP($D37,Résultats!$B$2:$AX$476,T$5,FALSE)</f>
        <v>23.018458689999999</v>
      </c>
      <c r="U37" s="95">
        <f>VLOOKUP($D37,Résultats!$B$2:$AX$476,U$5,FALSE)</f>
        <v>21.84898265</v>
      </c>
      <c r="V37" s="95">
        <f>VLOOKUP($D37,Résultats!$B$2:$AX$476,V$5,FALSE)</f>
        <v>20.517567499999998</v>
      </c>
      <c r="W37" s="95">
        <f>VLOOKUP($D37,Résultats!$B$2:$AX$476,W$5,FALSE)</f>
        <v>18.487650070000001</v>
      </c>
      <c r="X37" s="45">
        <f>W37-'[1]Cibles THREEME'!$AJ8</f>
        <v>17.866590938454305</v>
      </c>
      <c r="Z37" s="197" t="s">
        <v>63</v>
      </c>
      <c r="AA37" s="201">
        <f>I41/I36</f>
        <v>8.3952357053768217E-2</v>
      </c>
      <c r="AB37" s="201">
        <f>S41/S36</f>
        <v>0.13922108433261413</v>
      </c>
      <c r="AC37" s="202">
        <f>W41/W36</f>
        <v>0.2633667284950636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0.16983812970000001</v>
      </c>
      <c r="K38" s="16">
        <f>VLOOKUP($D38,Résultats!$B$2:$AX$476,K$5,FALSE)</f>
        <v>0.23170426990000001</v>
      </c>
      <c r="L38" s="16">
        <f>VLOOKUP($D38,Résultats!$B$2:$AX$476,L$5,FALSE)</f>
        <v>0.2923632813</v>
      </c>
      <c r="M38" s="16">
        <f>VLOOKUP($D38,Résultats!$B$2:$AX$476,M$5,FALSE)</f>
        <v>0.25381022759999999</v>
      </c>
      <c r="N38" s="86">
        <f>VLOOKUP($D38,Résultats!$B$2:$AX$476,N$5,FALSE)</f>
        <v>0.21576639580000001</v>
      </c>
      <c r="O38" s="22">
        <f>VLOOKUP($D38,Résultats!$B$2:$AX$476,O$5,FALSE)</f>
        <v>0.21238194790000001</v>
      </c>
      <c r="P38" s="16">
        <f>VLOOKUP($D38,Résultats!$B$2:$AX$476,P$5,FALSE)</f>
        <v>0.2092984014</v>
      </c>
      <c r="Q38" s="16">
        <f>VLOOKUP($D38,Résultats!$B$2:$AX$476,Q$5,FALSE)</f>
        <v>0.20651647300000001</v>
      </c>
      <c r="R38" s="16">
        <f>VLOOKUP($D38,Résultats!$B$2:$AX$476,R$5,FALSE)</f>
        <v>0.2045259156</v>
      </c>
      <c r="S38" s="86">
        <f>VLOOKUP($D38,Résultats!$B$2:$AX$476,S$5,FALSE)</f>
        <v>0.2027599293</v>
      </c>
      <c r="T38" s="95">
        <f>VLOOKUP($D38,Résultats!$B$2:$AX$476,T$5,FALSE)</f>
        <v>0.22788242019999999</v>
      </c>
      <c r="U38" s="95">
        <f>VLOOKUP($D38,Résultats!$B$2:$AX$476,U$5,FALSE)</f>
        <v>0.2315425304</v>
      </c>
      <c r="V38" s="95">
        <f>VLOOKUP($D38,Résultats!$B$2:$AX$476,V$5,FALSE)</f>
        <v>0.26134136829999999</v>
      </c>
      <c r="W38" s="95">
        <f>VLOOKUP($D38,Résultats!$B$2:$AX$476,W$5,FALSE)</f>
        <v>0.27938326920000001</v>
      </c>
      <c r="X38" s="45">
        <f>W38-'[1]Cibles THREEME'!$AJ9</f>
        <v>0.2693832692</v>
      </c>
      <c r="Z38" s="198" t="s">
        <v>64</v>
      </c>
      <c r="AA38" s="203">
        <f>(I39+I44)/I36</f>
        <v>7.374110665152174E-2</v>
      </c>
      <c r="AB38" s="203">
        <f>(S39+S44)/S36</f>
        <v>4.280563721917386E-2</v>
      </c>
      <c r="AC38" s="204">
        <f>(W39+W44)/W36</f>
        <v>8.2089182112472278E-2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1.676149822</v>
      </c>
      <c r="K39" s="16">
        <f>VLOOKUP($D39,Résultats!$B$2:$AX$476,K$5,FALSE)</f>
        <v>1.163927857</v>
      </c>
      <c r="L39" s="16">
        <f>VLOOKUP($D39,Résultats!$B$2:$AX$476,L$5,FALSE)</f>
        <v>0.68106953160000006</v>
      </c>
      <c r="M39" s="16">
        <f>VLOOKUP($D39,Résultats!$B$2:$AX$476,M$5,FALSE)</f>
        <v>0.6551343288</v>
      </c>
      <c r="N39" s="86">
        <f>VLOOKUP($D39,Résultats!$B$2:$AX$476,N$5,FALSE)</f>
        <v>0.63036276690000004</v>
      </c>
      <c r="O39" s="22">
        <f>VLOOKUP($D39,Résultats!$B$2:$AX$476,O$5,FALSE)</f>
        <v>0.62513492900000001</v>
      </c>
      <c r="P39" s="16">
        <f>VLOOKUP($D39,Résultats!$B$2:$AX$476,P$5,FALSE)</f>
        <v>0.6207453248</v>
      </c>
      <c r="Q39" s="16">
        <f>VLOOKUP($D39,Résultats!$B$2:$AX$476,Q$5,FALSE)</f>
        <v>0.61721504019999995</v>
      </c>
      <c r="R39" s="16">
        <f>VLOOKUP($D39,Résultats!$B$2:$AX$476,R$5,FALSE)</f>
        <v>0.61598604960000003</v>
      </c>
      <c r="S39" s="86">
        <f>VLOOKUP($D39,Résultats!$B$2:$AX$476,S$5,FALSE)</f>
        <v>0.61542179910000006</v>
      </c>
      <c r="T39" s="95">
        <f>VLOOKUP($D39,Résultats!$B$2:$AX$476,T$5,FALSE)</f>
        <v>0.6543955964</v>
      </c>
      <c r="U39" s="95">
        <f>VLOOKUP($D39,Résultats!$B$2:$AX$476,U$5,FALSE)</f>
        <v>0.70466132069999998</v>
      </c>
      <c r="V39" s="95">
        <f>VLOOKUP($D39,Résultats!$B$2:$AX$476,V$5,FALSE)</f>
        <v>0.75520965179999999</v>
      </c>
      <c r="W39" s="95">
        <f>VLOOKUP($D39,Résultats!$B$2:$AX$476,W$5,FALSE)</f>
        <v>2.250270123</v>
      </c>
      <c r="X39" s="45">
        <f>W39-'[1]Cibles THREEME'!$AJ10</f>
        <v>1.1542834202722987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0.99999999999999978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0.1678601576</v>
      </c>
      <c r="K40" s="16">
        <f>VLOOKUP($D40,Résultats!$B$2:$AX$476,K$5,FALSE)</f>
        <v>0.13129432020000001</v>
      </c>
      <c r="L40" s="16">
        <f>VLOOKUP($D40,Résultats!$B$2:$AX$476,L$5,FALSE)</f>
        <v>9.7127576100000002E-2</v>
      </c>
      <c r="M40" s="16">
        <f>VLOOKUP($D40,Résultats!$B$2:$AX$476,M$5,FALSE)</f>
        <v>7.6708961500000006E-2</v>
      </c>
      <c r="N40" s="86">
        <f>VLOOKUP($D40,Résultats!$B$2:$AX$476,N$5,FALSE)</f>
        <v>5.6462211999999998E-2</v>
      </c>
      <c r="O40" s="22">
        <f>VLOOKUP($D40,Résultats!$B$2:$AX$476,O$5,FALSE)</f>
        <v>5.5974119500000002E-2</v>
      </c>
      <c r="P40" s="16">
        <f>VLOOKUP($D40,Résultats!$B$2:$AX$476,P$5,FALSE)</f>
        <v>5.5561282300000001E-2</v>
      </c>
      <c r="Q40" s="16">
        <f>VLOOKUP($D40,Résultats!$B$2:$AX$476,Q$5,FALSE)</f>
        <v>5.5225508299999997E-2</v>
      </c>
      <c r="R40" s="16">
        <f>VLOOKUP($D40,Résultats!$B$2:$AX$476,R$5,FALSE)</f>
        <v>5.5095841800000003E-2</v>
      </c>
      <c r="S40" s="86">
        <f>VLOOKUP($D40,Résultats!$B$2:$AX$476,S$5,FALSE)</f>
        <v>5.502568E-2</v>
      </c>
      <c r="T40" s="95">
        <f>VLOOKUP($D40,Résultats!$B$2:$AX$476,T$5,FALSE)</f>
        <v>5.8437678899999998E-2</v>
      </c>
      <c r="U40" s="95">
        <f>VLOOKUP($D40,Résultats!$B$2:$AX$476,U$5,FALSE)</f>
        <v>6.2912510899999996E-2</v>
      </c>
      <c r="V40" s="95">
        <f>VLOOKUP($D40,Résultats!$B$2:$AX$476,V$5,FALSE)</f>
        <v>6.7411949999999998E-2</v>
      </c>
      <c r="W40" s="95">
        <f>VLOOKUP($D40,Résultats!$B$2:$AX$476,W$5,FALSE)</f>
        <v>7.0842326299999994E-2</v>
      </c>
      <c r="X40" s="45">
        <f>W40-'[1]Cibles THREEME'!$AJ11</f>
        <v>6.0842326299999992E-2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3.1586168790000002</v>
      </c>
      <c r="K41" s="16">
        <f>VLOOKUP($D41,Résultats!$B$2:$AX$476,K$5,FALSE)</f>
        <v>3.2883769639999998</v>
      </c>
      <c r="L41" s="16">
        <f>VLOOKUP($D41,Résultats!$B$2:$AX$476,L$5,FALSE)</f>
        <v>3.4332152699999998</v>
      </c>
      <c r="M41" s="16">
        <f>VLOOKUP($D41,Résultats!$B$2:$AX$476,M$5,FALSE)</f>
        <v>3.7429009020000001</v>
      </c>
      <c r="N41" s="86">
        <f>VLOOKUP($D41,Résultats!$B$2:$AX$476,N$5,FALSE)</f>
        <v>4.0582964690000001</v>
      </c>
      <c r="O41" s="22">
        <f>VLOOKUP($D41,Résultats!$B$2:$AX$476,O$5,FALSE)</f>
        <v>4.3030211270000001</v>
      </c>
      <c r="P41" s="16">
        <f>VLOOKUP($D41,Résultats!$B$2:$AX$476,P$5,FALSE)</f>
        <v>4.550701857</v>
      </c>
      <c r="Q41" s="16">
        <f>VLOOKUP($D41,Résultats!$B$2:$AX$476,Q$5,FALSE)</f>
        <v>4.8026090229999996</v>
      </c>
      <c r="R41" s="16">
        <f>VLOOKUP($D41,Résultats!$B$2:$AX$476,R$5,FALSE)</f>
        <v>4.978126541</v>
      </c>
      <c r="S41" s="86">
        <f>VLOOKUP($D41,Résultats!$B$2:$AX$476,S$5,FALSE)</f>
        <v>5.1585641759999996</v>
      </c>
      <c r="T41" s="95">
        <f>VLOOKUP($D41,Résultats!$B$2:$AX$476,T$5,FALSE)</f>
        <v>6.8001242619999998</v>
      </c>
      <c r="U41" s="95">
        <f>VLOOKUP($D41,Résultats!$B$2:$AX$476,U$5,FALSE)</f>
        <v>8.7435761040000006</v>
      </c>
      <c r="V41" s="95">
        <f>VLOOKUP($D41,Résultats!$B$2:$AX$476,V$5,FALSE)</f>
        <v>10.89286723</v>
      </c>
      <c r="W41" s="95">
        <f>VLOOKUP($D41,Résultats!$B$2:$AX$476,W$5,FALSE)</f>
        <v>13.053568670000001</v>
      </c>
      <c r="X41" s="45">
        <f>W41-'[1]Cibles THREEME'!$AJ12</f>
        <v>0.46798803367689956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1.3920186569999999</v>
      </c>
      <c r="K42" s="16">
        <f>VLOOKUP($D42,Résultats!$B$2:$AX$476,K$5,FALSE)</f>
        <v>1.4492045920000001</v>
      </c>
      <c r="L42" s="16">
        <f>VLOOKUP($D42,Résultats!$B$2:$AX$476,L$5,FALSE)</f>
        <v>1.513035576</v>
      </c>
      <c r="M42" s="16">
        <f>VLOOKUP($D42,Résultats!$B$2:$AX$476,M$5,FALSE)</f>
        <v>1.5836277510000001</v>
      </c>
      <c r="N42" s="86">
        <f>VLOOKUP($D42,Résultats!$B$2:$AX$476,N$5,FALSE)</f>
        <v>1.6567596440000001</v>
      </c>
      <c r="O42" s="22">
        <f>VLOOKUP($D42,Résultats!$B$2:$AX$476,O$5,FALSE)</f>
        <v>1.767815355</v>
      </c>
      <c r="P42" s="16">
        <f>VLOOKUP($D42,Résultats!$B$2:$AX$476,P$5,FALSE)</f>
        <v>1.87998011</v>
      </c>
      <c r="Q42" s="16">
        <f>VLOOKUP($D42,Résultats!$B$2:$AX$476,Q$5,FALSE)</f>
        <v>1.9938179650000001</v>
      </c>
      <c r="R42" s="16">
        <f>VLOOKUP($D42,Résultats!$B$2:$AX$476,R$5,FALSE)</f>
        <v>2.1135671459999998</v>
      </c>
      <c r="S42" s="86">
        <f>VLOOKUP($D42,Résultats!$B$2:$AX$476,S$5,FALSE)</f>
        <v>2.2352950210000002</v>
      </c>
      <c r="T42" s="95">
        <f>VLOOKUP($D42,Résultats!$B$2:$AX$476,T$5,FALSE)</f>
        <v>3.7511572919999998</v>
      </c>
      <c r="U42" s="95">
        <f>VLOOKUP($D42,Résultats!$B$2:$AX$476,U$5,FALSE)</f>
        <v>5.5186837359999998</v>
      </c>
      <c r="V42" s="95">
        <f>VLOOKUP($D42,Résultats!$B$2:$AX$476,V$5,FALSE)</f>
        <v>7.4976976710000001</v>
      </c>
      <c r="W42" s="95">
        <f>VLOOKUP($D42,Résultats!$B$2:$AX$476,W$5,FALSE)</f>
        <v>8.7511735369999997</v>
      </c>
      <c r="X42" s="45">
        <f>W42-'[1]Cibles THREEME'!$AJ13</f>
        <v>1.3228192185122465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3.8596880929999999</v>
      </c>
      <c r="K43" s="16">
        <f>VLOOKUP($D43,Résultats!$B$2:$AX$476,K$5,FALSE)</f>
        <v>4.0182490949999998</v>
      </c>
      <c r="L43" s="16">
        <f>VLOOKUP($D43,Résultats!$B$2:$AX$476,L$5,FALSE)</f>
        <v>4.1952350059999999</v>
      </c>
      <c r="M43" s="16">
        <f>VLOOKUP($D43,Résultats!$B$2:$AX$476,M$5,FALSE)</f>
        <v>4.0375404899999996</v>
      </c>
      <c r="N43" s="86">
        <f>VLOOKUP($D43,Résultats!$B$2:$AX$476,N$5,FALSE)</f>
        <v>3.8870130110000001</v>
      </c>
      <c r="O43" s="22">
        <f>VLOOKUP($D43,Résultats!$B$2:$AX$476,O$5,FALSE)</f>
        <v>3.8530220239999999</v>
      </c>
      <c r="P43" s="16">
        <f>VLOOKUP($D43,Résultats!$B$2:$AX$476,P$5,FALSE)</f>
        <v>3.824215229</v>
      </c>
      <c r="Q43" s="16">
        <f>VLOOKUP($D43,Résultats!$B$2:$AX$476,Q$5,FALSE)</f>
        <v>3.800715496</v>
      </c>
      <c r="R43" s="16">
        <f>VLOOKUP($D43,Résultats!$B$2:$AX$476,R$5,FALSE)</f>
        <v>3.7921019660000002</v>
      </c>
      <c r="S43" s="86">
        <f>VLOOKUP($D43,Résultats!$B$2:$AX$476,S$5,FALSE)</f>
        <v>3.7875832300000001</v>
      </c>
      <c r="T43" s="95">
        <f>VLOOKUP($D43,Résultats!$B$2:$AX$476,T$5,FALSE)</f>
        <v>4.0143963999999999</v>
      </c>
      <c r="U43" s="95">
        <f>VLOOKUP($D43,Résultats!$B$2:$AX$476,U$5,FALSE)</f>
        <v>4.3158936910000003</v>
      </c>
      <c r="V43" s="95">
        <f>VLOOKUP($D43,Résultats!$B$2:$AX$476,V$5,FALSE)</f>
        <v>4.6197935140000004</v>
      </c>
      <c r="W43" s="95">
        <f>VLOOKUP($D43,Résultats!$B$2:$AX$476,W$5,FALSE)</f>
        <v>4.8529235069999999</v>
      </c>
      <c r="X43" s="45">
        <f>W43-'[1]Cibles THREEME'!$AJ14</f>
        <v>0.98652597237727635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0.57298839430000004</v>
      </c>
      <c r="K44" s="17">
        <f>VLOOKUP($D44,Résultats!$B$2:$AX$476,K$5,FALSE)</f>
        <v>0.70029447</v>
      </c>
      <c r="L44" s="17">
        <f>VLOOKUP($D44,Résultats!$B$2:$AX$476,L$5,FALSE)</f>
        <v>0.82652102640000003</v>
      </c>
      <c r="M44" s="17">
        <f>VLOOKUP($D44,Résultats!$B$2:$AX$476,M$5,FALSE)</f>
        <v>0.8232583845</v>
      </c>
      <c r="N44" s="89">
        <f>VLOOKUP($D44,Résultats!$B$2:$AX$476,N$5,FALSE)</f>
        <v>0.82139790930000001</v>
      </c>
      <c r="O44" s="88">
        <f>VLOOKUP($D44,Résultats!$B$2:$AX$476,O$5,FALSE)</f>
        <v>0.84897379569999998</v>
      </c>
      <c r="P44" s="17">
        <f>VLOOKUP($D44,Résultats!$B$2:$AX$476,P$5,FALSE)</f>
        <v>0.87734047569999996</v>
      </c>
      <c r="Q44" s="17">
        <f>VLOOKUP($D44,Résultats!$B$2:$AX$476,Q$5,FALSE)</f>
        <v>0.90666558239999995</v>
      </c>
      <c r="R44" s="17">
        <f>VLOOKUP($D44,Résultats!$B$2:$AX$476,R$5,FALSE)</f>
        <v>0.93819583159999997</v>
      </c>
      <c r="S44" s="89">
        <f>VLOOKUP($D44,Résultats!$B$2:$AX$476,S$5,FALSE)</f>
        <v>0.97065711809999999</v>
      </c>
      <c r="T44" s="97">
        <f>VLOOKUP($D44,Résultats!$B$2:$AX$476,T$5,FALSE)</f>
        <v>1.0710184780000001</v>
      </c>
      <c r="U44" s="97">
        <f>VLOOKUP($D44,Résultats!$B$2:$AX$476,U$5,FALSE)</f>
        <v>1.470129818</v>
      </c>
      <c r="V44" s="97">
        <f>VLOOKUP($D44,Résultats!$B$2:$AX$476,V$5,FALSE)</f>
        <v>1.636585481</v>
      </c>
      <c r="W44" s="97">
        <f>VLOOKUP($D44,Résultats!$B$2:$AX$476,W$5,FALSE)</f>
        <v>1.8184168439999999</v>
      </c>
      <c r="X44" s="45">
        <f>W44-'[1]Cibles THREEME'!$AJ15</f>
        <v>1.5078872782271513</v>
      </c>
      <c r="Z44" s="197" t="s">
        <v>486</v>
      </c>
      <c r="AA44" s="16">
        <f>I36</f>
        <v>36.426334332000003</v>
      </c>
      <c r="AB44" s="16">
        <f>S36</f>
        <v>37.053038343500006</v>
      </c>
      <c r="AC44" s="86">
        <f>W36</f>
        <v>49.564228346500002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30.694267639500001</v>
      </c>
      <c r="N45" s="85">
        <f t="shared" si="11"/>
        <v>29.9651056023</v>
      </c>
      <c r="O45" s="84">
        <f t="shared" si="11"/>
        <v>29.719138389799998</v>
      </c>
      <c r="P45" s="6">
        <f t="shared" si="11"/>
        <v>29.638215574899995</v>
      </c>
      <c r="Q45" s="6">
        <f t="shared" si="11"/>
        <v>29.6331154091</v>
      </c>
      <c r="R45" s="6">
        <f t="shared" si="11"/>
        <v>29.667850632700002</v>
      </c>
      <c r="S45" s="85">
        <f>SUM(S46:S51)</f>
        <v>29.726792167500001</v>
      </c>
      <c r="T45" s="94">
        <f>SUM(T46:T51)</f>
        <v>30.250793891600001</v>
      </c>
      <c r="U45" s="94">
        <f>SUM(U46:U51)</f>
        <v>31.142847290199999</v>
      </c>
      <c r="V45" s="94">
        <f>SUM(V46:V51)</f>
        <v>31.9812596437</v>
      </c>
      <c r="W45" s="94">
        <f>SUM(W46:W51)</f>
        <v>32.865842082299991</v>
      </c>
      <c r="X45" s="3"/>
      <c r="Z45" s="197" t="s">
        <v>487</v>
      </c>
      <c r="AA45" s="16">
        <f>SUM(I47,I49:I51)</f>
        <v>10.3262656903</v>
      </c>
      <c r="AB45" s="16">
        <f>S47+SUM(S49:S51)</f>
        <v>10.684584446100001</v>
      </c>
      <c r="AC45" s="86">
        <f>W47+SUM(W49:W51)</f>
        <v>14.0671548552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22.300092299999999</v>
      </c>
      <c r="K46" s="16">
        <f>VLOOKUP($D46,Résultats!$B$2:$AX$476,K$5,FALSE)</f>
        <v>21.688986910000001</v>
      </c>
      <c r="L46" s="16">
        <f>VLOOKUP($D46,Résultats!$B$2:$AX$476,L$5,FALSE)</f>
        <v>21.193474030000001</v>
      </c>
      <c r="M46" s="16">
        <f>VLOOKUP($D46,Résultats!$B$2:$AX$476,M$5,FALSE)</f>
        <v>20.511865889999999</v>
      </c>
      <c r="N46" s="86">
        <f>VLOOKUP($D46,Résultats!$B$2:$AX$476,N$5,FALSE)</f>
        <v>19.813910020000002</v>
      </c>
      <c r="O46" s="22">
        <f>VLOOKUP($D46,Résultats!$B$2:$AX$476,O$5,FALSE)</f>
        <v>19.449287399999999</v>
      </c>
      <c r="P46" s="16">
        <f>VLOOKUP($D46,Résultats!$B$2:$AX$476,P$5,FALSE)</f>
        <v>19.19458526</v>
      </c>
      <c r="Q46" s="16">
        <f>VLOOKUP($D46,Résultats!$B$2:$AX$476,Q$5,FALSE)</f>
        <v>18.98926075</v>
      </c>
      <c r="R46" s="16">
        <f>VLOOKUP($D46,Résultats!$B$2:$AX$476,R$5,FALSE)</f>
        <v>18.803804580000001</v>
      </c>
      <c r="S46" s="86">
        <f>VLOOKUP($D46,Résultats!$B$2:$AX$476,S$5,FALSE)</f>
        <v>18.63280211</v>
      </c>
      <c r="T46" s="95">
        <f>VLOOKUP($D46,Résultats!$B$2:$AX$476,T$5,FALSE)</f>
        <v>18.045462950000001</v>
      </c>
      <c r="U46" s="95">
        <f>VLOOKUP($D46,Résultats!$B$2:$AX$476,U$5,FALSE)</f>
        <v>18.150109430000001</v>
      </c>
      <c r="V46" s="95">
        <f>VLOOKUP($D46,Résultats!$B$2:$AX$476,V$5,FALSE)</f>
        <v>18.080694640000001</v>
      </c>
      <c r="W46" s="95">
        <f>VLOOKUP($D46,Résultats!$B$2:$AX$476,W$5,FALSE)</f>
        <v>17.989154930000002</v>
      </c>
      <c r="X46" s="45">
        <f>W46-'[1]Cibles THREEME'!$AJ17</f>
        <v>16.592095119378225</v>
      </c>
      <c r="Z46" s="197" t="s">
        <v>488</v>
      </c>
      <c r="AA46" s="16">
        <f>I46+I48</f>
        <v>23.560467400499999</v>
      </c>
      <c r="AB46" s="16">
        <f>S46+S48</f>
        <v>19.042207721400001</v>
      </c>
      <c r="AC46" s="86">
        <f>W46+W48</f>
        <v>18.7986872271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6.5555524219999999</v>
      </c>
      <c r="K47" s="16">
        <f>VLOOKUP($D47,Résultats!$B$2:$AX$476,K$5,FALSE)</f>
        <v>6.6020603409999996</v>
      </c>
      <c r="L47" s="16">
        <f>VLOOKUP($D47,Résultats!$B$2:$AX$476,L$5,FALSE)</f>
        <v>6.6697389349999998</v>
      </c>
      <c r="M47" s="16">
        <f>VLOOKUP($D47,Résultats!$B$2:$AX$476,M$5,FALSE)</f>
        <v>6.5426263750000002</v>
      </c>
      <c r="N47" s="86">
        <f>VLOOKUP($D47,Résultats!$B$2:$AX$476,N$5,FALSE)</f>
        <v>6.4073780669999998</v>
      </c>
      <c r="O47" s="22">
        <f>VLOOKUP($D47,Résultats!$B$2:$AX$476,O$5,FALSE)</f>
        <v>6.4331613499999998</v>
      </c>
      <c r="P47" s="16">
        <f>VLOOKUP($D47,Résultats!$B$2:$AX$476,P$5,FALSE)</f>
        <v>6.4939300749999997</v>
      </c>
      <c r="Q47" s="16">
        <f>VLOOKUP($D47,Résultats!$B$2:$AX$476,Q$5,FALSE)</f>
        <v>6.5712062490000003</v>
      </c>
      <c r="R47" s="16">
        <f>VLOOKUP($D47,Résultats!$B$2:$AX$476,R$5,FALSE)</f>
        <v>6.6580053640000001</v>
      </c>
      <c r="S47" s="86">
        <f>VLOOKUP($D47,Résultats!$B$2:$AX$476,S$5,FALSE)</f>
        <v>6.7505751590000003</v>
      </c>
      <c r="T47" s="95">
        <f>VLOOKUP($D47,Résultats!$B$2:$AX$476,T$5,FALSE)</f>
        <v>7.2960221030000003</v>
      </c>
      <c r="U47" s="95">
        <f>VLOOKUP($D47,Résultats!$B$2:$AX$476,U$5,FALSE)</f>
        <v>7.5893251199999998</v>
      </c>
      <c r="V47" s="95">
        <f>VLOOKUP($D47,Résultats!$B$2:$AX$476,V$5,FALSE)</f>
        <v>7.9633089530000003</v>
      </c>
      <c r="W47" s="95">
        <f>VLOOKUP($D47,Résultats!$B$2:$AX$476,W$5,FALSE)</f>
        <v>8.1909806639999996</v>
      </c>
      <c r="X47" s="45">
        <f>W47-'[1]Cibles THREEME'!$AJ18</f>
        <v>-2.2416721375308786</v>
      </c>
      <c r="Z47" s="197" t="s">
        <v>489</v>
      </c>
      <c r="AA47" s="16">
        <f>I33</f>
        <v>69.117889802000008</v>
      </c>
      <c r="AB47" s="16">
        <f>S33</f>
        <v>64.866467632999999</v>
      </c>
      <c r="AC47" s="86">
        <f>W33</f>
        <v>59.281138960999996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0.33218150730000001</v>
      </c>
      <c r="K48" s="16">
        <f>VLOOKUP($D48,Résultats!$B$2:$AX$476,K$5,FALSE)</f>
        <v>0.30260336129999998</v>
      </c>
      <c r="L48" s="16">
        <f>VLOOKUP($D48,Résultats!$B$2:$AX$476,L$5,FALSE)</f>
        <v>0.2759068476</v>
      </c>
      <c r="M48" s="16">
        <f>VLOOKUP($D48,Résultats!$B$2:$AX$476,M$5,FALSE)</f>
        <v>0.34666237919999998</v>
      </c>
      <c r="N48" s="86">
        <f>VLOOKUP($D48,Résultats!$B$2:$AX$476,N$5,FALSE)</f>
        <v>0.4144798522</v>
      </c>
      <c r="O48" s="22">
        <f>VLOOKUP($D48,Résultats!$B$2:$AX$476,O$5,FALSE)</f>
        <v>0.41076516899999999</v>
      </c>
      <c r="P48" s="16">
        <f>VLOOKUP($D48,Résultats!$B$2:$AX$476,P$5,FALSE)</f>
        <v>0.40933461240000002</v>
      </c>
      <c r="Q48" s="16">
        <f>VLOOKUP($D48,Résultats!$B$2:$AX$476,Q$5,FALSE)</f>
        <v>0.40895166719999998</v>
      </c>
      <c r="R48" s="16">
        <f>VLOOKUP($D48,Résultats!$B$2:$AX$476,R$5,FALSE)</f>
        <v>0.40901267520000001</v>
      </c>
      <c r="S48" s="86">
        <f>VLOOKUP($D48,Résultats!$B$2:$AX$476,S$5,FALSE)</f>
        <v>0.40940561139999998</v>
      </c>
      <c r="T48" s="95">
        <f>VLOOKUP($D48,Résultats!$B$2:$AX$476,T$5,FALSE)</f>
        <v>0.49332173130000001</v>
      </c>
      <c r="U48" s="95">
        <f>VLOOKUP($D48,Résultats!$B$2:$AX$476,U$5,FALSE)</f>
        <v>0.60576891089999996</v>
      </c>
      <c r="V48" s="95">
        <f>VLOOKUP($D48,Résultats!$B$2:$AX$476,V$5,FALSE)</f>
        <v>0.71305104220000004</v>
      </c>
      <c r="W48" s="95">
        <f>VLOOKUP($D48,Résultats!$B$2:$AX$476,W$5,FALSE)</f>
        <v>0.80953229709999996</v>
      </c>
      <c r="X48" s="45">
        <f>W48-'[1]Cibles THREEME'!$AJ19</f>
        <v>-11.491552742407219</v>
      </c>
      <c r="Z48" s="198" t="s">
        <v>42</v>
      </c>
      <c r="AA48" s="17">
        <f>I52</f>
        <v>2.481776027</v>
      </c>
      <c r="AB48" s="17">
        <f>S52</f>
        <v>2.6648557429999999</v>
      </c>
      <c r="AC48" s="89">
        <f>W52</f>
        <v>3.7320735819999999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1.046001492</v>
      </c>
      <c r="K49" s="16">
        <f>VLOOKUP($D49,Résultats!$B$2:$AX$476,K$5,FALSE)</f>
        <v>0.87858665499999999</v>
      </c>
      <c r="L49" s="16">
        <f>VLOOKUP($D49,Résultats!$B$2:$AX$476,L$5,FALSE)</f>
        <v>0.72445298660000002</v>
      </c>
      <c r="M49" s="16">
        <f>VLOOKUP($D49,Résultats!$B$2:$AX$476,M$5,FALSE)</f>
        <v>0.71942532859999997</v>
      </c>
      <c r="N49" s="86">
        <f>VLOOKUP($D49,Résultats!$B$2:$AX$476,N$5,FALSE)</f>
        <v>0.71321352760000001</v>
      </c>
      <c r="O49" s="22">
        <f>VLOOKUP($D49,Résultats!$B$2:$AX$476,O$5,FALSE)</f>
        <v>0.70794580770000004</v>
      </c>
      <c r="P49" s="16">
        <f>VLOOKUP($D49,Résultats!$B$2:$AX$476,P$5,FALSE)</f>
        <v>0.7066040992</v>
      </c>
      <c r="Q49" s="16">
        <f>VLOOKUP($D49,Résultats!$B$2:$AX$476,Q$5,FALSE)</f>
        <v>0.70706928489999998</v>
      </c>
      <c r="R49" s="16">
        <f>VLOOKUP($D49,Résultats!$B$2:$AX$476,R$5,FALSE)</f>
        <v>0.70803351709999995</v>
      </c>
      <c r="S49" s="86">
        <f>VLOOKUP($D49,Résultats!$B$2:$AX$476,S$5,FALSE)</f>
        <v>0.70957602040000001</v>
      </c>
      <c r="T49" s="95">
        <f>VLOOKUP($D49,Résultats!$B$2:$AX$476,T$5,FALSE)</f>
        <v>0.69828596890000005</v>
      </c>
      <c r="U49" s="95">
        <f>VLOOKUP($D49,Résultats!$B$2:$AX$476,U$5,FALSE)</f>
        <v>0.70607449960000002</v>
      </c>
      <c r="V49" s="95">
        <f>VLOOKUP($D49,Résultats!$B$2:$AX$476,V$5,FALSE)</f>
        <v>0.71973214730000001</v>
      </c>
      <c r="W49" s="95">
        <f>VLOOKUP($D49,Résultats!$B$2:$AX$476,W$5,FALSE)</f>
        <v>0.74531545470000005</v>
      </c>
      <c r="X49" s="45">
        <f>W49-'[1]Cibles THREEME'!$AJ20</f>
        <v>4.6185719585885798E-2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134.31115388700002</v>
      </c>
      <c r="AC49" s="189">
        <f t="shared" si="12"/>
        <v>145.44328297179999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0.30072565130000001</v>
      </c>
      <c r="K50" s="16">
        <f>VLOOKUP($D50,Résultats!$B$2:$AX$476,K$5,FALSE)</f>
        <v>0.28440434520000002</v>
      </c>
      <c r="L50" s="16">
        <f>VLOOKUP($D50,Résultats!$B$2:$AX$476,L$5,FALSE)</f>
        <v>0.27009954159999999</v>
      </c>
      <c r="M50" s="16">
        <f>VLOOKUP($D50,Résultats!$B$2:$AX$476,M$5,FALSE)</f>
        <v>0.26866997170000001</v>
      </c>
      <c r="N50" s="86">
        <f>VLOOKUP($D50,Résultats!$B$2:$AX$476,N$5,FALSE)</f>
        <v>0.2667836885</v>
      </c>
      <c r="O50" s="22">
        <f>VLOOKUP($D50,Résultats!$B$2:$AX$476,O$5,FALSE)</f>
        <v>0.26758482709999998</v>
      </c>
      <c r="P50" s="16">
        <f>VLOOKUP($D50,Résultats!$B$2:$AX$476,P$5,FALSE)</f>
        <v>0.26984371530000001</v>
      </c>
      <c r="Q50" s="16">
        <f>VLOOKUP($D50,Résultats!$B$2:$AX$476,Q$5,FALSE)</f>
        <v>0.2727889</v>
      </c>
      <c r="R50" s="16">
        <f>VLOOKUP($D50,Résultats!$B$2:$AX$476,R$5,FALSE)</f>
        <v>0.27602366639999998</v>
      </c>
      <c r="S50" s="86">
        <f>VLOOKUP($D50,Résultats!$B$2:$AX$476,S$5,FALSE)</f>
        <v>0.27949611270000002</v>
      </c>
      <c r="T50" s="95">
        <f>VLOOKUP($D50,Résultats!$B$2:$AX$476,T$5,FALSE)</f>
        <v>0.27621355339999998</v>
      </c>
      <c r="U50" s="95">
        <f>VLOOKUP($D50,Résultats!$B$2:$AX$476,U$5,FALSE)</f>
        <v>0.28029262370000002</v>
      </c>
      <c r="V50" s="95">
        <f>VLOOKUP($D50,Résultats!$B$2:$AX$476,V$5,FALSE)</f>
        <v>0.28722518619999998</v>
      </c>
      <c r="W50" s="95">
        <f>VLOOKUP($D50,Résultats!$B$2:$AX$476,W$5,FALSE)</f>
        <v>0.29810638249999999</v>
      </c>
      <c r="X50" s="45">
        <f>W50-'[1]Cibles THREEME'!$AJ21</f>
        <v>-0.64485748752405037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2.1978176180000002</v>
      </c>
      <c r="K51" s="17">
        <f>VLOOKUP($D51,Résultats!$B$2:$AX$476,K$5,FALSE)</f>
        <v>2.2230086619999998</v>
      </c>
      <c r="L51" s="17">
        <f>VLOOKUP($D51,Résultats!$B$2:$AX$476,L$5,FALSE)</f>
        <v>2.2547536949999998</v>
      </c>
      <c r="M51" s="17">
        <f>VLOOKUP($D51,Résultats!$B$2:$AX$476,M$5,FALSE)</f>
        <v>2.3050176950000001</v>
      </c>
      <c r="N51" s="89">
        <f>VLOOKUP($D51,Résultats!$B$2:$AX$476,N$5,FALSE)</f>
        <v>2.3493404469999999</v>
      </c>
      <c r="O51" s="88">
        <f>VLOOKUP($D51,Résultats!$B$2:$AX$476,O$5,FALSE)</f>
        <v>2.4503938359999999</v>
      </c>
      <c r="P51" s="17">
        <f>VLOOKUP($D51,Résultats!$B$2:$AX$476,P$5,FALSE)</f>
        <v>2.5639178130000002</v>
      </c>
      <c r="Q51" s="17">
        <f>VLOOKUP($D51,Résultats!$B$2:$AX$476,Q$5,FALSE)</f>
        <v>2.6838385580000002</v>
      </c>
      <c r="R51" s="17">
        <f>VLOOKUP($D51,Résultats!$B$2:$AX$476,R$5,FALSE)</f>
        <v>2.8129708299999998</v>
      </c>
      <c r="S51" s="89">
        <f>VLOOKUP($D51,Résultats!$B$2:$AX$476,S$5,FALSE)</f>
        <v>2.9449371539999998</v>
      </c>
      <c r="T51" s="97">
        <f>VLOOKUP($D51,Résultats!$B$2:$AX$476,T$5,FALSE)</f>
        <v>3.441487585</v>
      </c>
      <c r="U51" s="97">
        <f>VLOOKUP($D51,Résultats!$B$2:$AX$476,U$5,FALSE)</f>
        <v>3.8112767060000001</v>
      </c>
      <c r="V51" s="97">
        <f>VLOOKUP($D51,Résultats!$B$2:$AX$476,V$5,FALSE)</f>
        <v>4.2172476750000003</v>
      </c>
      <c r="W51" s="97">
        <f>VLOOKUP($D51,Résultats!$B$2:$AX$476,W$5,FALSE)</f>
        <v>4.8327523540000001</v>
      </c>
      <c r="X51" s="45">
        <f>W51-'[1]Cibles THREEME'!$AJ22</f>
        <v>-1.9285680375324086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2.4507459379999998</v>
      </c>
      <c r="N52" s="85">
        <f>VLOOKUP($D52,Résultats!$B$2:$AX$476,N$5,FALSE)</f>
        <v>2.4755015039999999</v>
      </c>
      <c r="O52" s="84">
        <f>VLOOKUP($D52,Résultats!$B$2:$AX$476,O$5,FALSE)</f>
        <v>2.501804344</v>
      </c>
      <c r="P52" s="6">
        <f>VLOOKUP($D52,Résultats!$B$2:$AX$476,P$5,FALSE)</f>
        <v>2.5345259100000002</v>
      </c>
      <c r="Q52" s="6">
        <f>VLOOKUP($D52,Résultats!$B$2:$AX$476,Q$5,FALSE)</f>
        <v>2.5728631709999998</v>
      </c>
      <c r="R52" s="6">
        <f>VLOOKUP($D52,Résultats!$B$2:$AX$476,R$5,FALSE)</f>
        <v>2.6165890840000001</v>
      </c>
      <c r="S52" s="85">
        <f>VLOOKUP($D52,Résultats!$B$2:$AX$476,S$5,FALSE)</f>
        <v>2.6648557429999999</v>
      </c>
      <c r="T52" s="94">
        <f>VLOOKUP($D52,Résultats!$B$2:$AX$476,T$5,FALSE)</f>
        <v>2.9125154219999998</v>
      </c>
      <c r="U52" s="94">
        <f>VLOOKUP($D52,Résultats!$B$2:$AX$476,U$5,FALSE)</f>
        <v>3.1610920990000002</v>
      </c>
      <c r="V52" s="94">
        <f>VLOOKUP($D52,Résultats!$B$2:$AX$476,V$5,FALSE)</f>
        <v>3.4242756000000001</v>
      </c>
      <c r="W52" s="94">
        <f>VLOOKUP($D52,Résultats!$B$2:$AX$476,W$5,FALSE)</f>
        <v>3.7320735819999999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139.98269221219999</v>
      </c>
      <c r="K53" s="9">
        <f t="shared" si="13"/>
        <v>138.68702679059999</v>
      </c>
      <c r="L53" s="9">
        <f t="shared" si="13"/>
        <v>137.80520849620001</v>
      </c>
      <c r="M53" s="9">
        <f t="shared" si="13"/>
        <v>136.43783108690002</v>
      </c>
      <c r="N53" s="90">
        <f t="shared" si="13"/>
        <v>134.86615157530002</v>
      </c>
      <c r="O53" s="23">
        <f t="shared" si="13"/>
        <v>133.91677653990001</v>
      </c>
      <c r="P53" s="9">
        <f t="shared" si="13"/>
        <v>133.55131058910001</v>
      </c>
      <c r="Q53" s="9">
        <f t="shared" si="13"/>
        <v>133.57210489800002</v>
      </c>
      <c r="R53" s="9">
        <f t="shared" si="13"/>
        <v>133.85341100929998</v>
      </c>
      <c r="S53" s="90">
        <f>S52+S45+S36+S33</f>
        <v>134.31115388699999</v>
      </c>
      <c r="T53" s="98">
        <f>T52+T45+T36+T33</f>
        <v>136.60418085910001</v>
      </c>
      <c r="U53" s="98">
        <f>U52+U45+U36+U33</f>
        <v>139.25745834119999</v>
      </c>
      <c r="V53" s="98">
        <f>V52+V45+V36+V33</f>
        <v>142.06380130080001</v>
      </c>
      <c r="W53" s="98">
        <f>W52+W45+W36+W33</f>
        <v>145.44328297179999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5" zoomScale="70" zoomScaleNormal="70" workbookViewId="0">
      <selection activeCell="I91" sqref="I91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42.157832769999999</v>
      </c>
      <c r="J37" s="8">
        <f>SUM(J38:J39)</f>
        <v>1.6562789189</v>
      </c>
      <c r="K37" s="8">
        <f>SUM(K38:K39)</f>
        <v>0.1945844879735</v>
      </c>
      <c r="L37" s="96">
        <f t="shared" ref="L37:L46" si="6">SUM(H37:K37)</f>
        <v>44.008696176873499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22.66613809</v>
      </c>
      <c r="J38" s="16">
        <f>VLOOKUP(F38,Résultats!$B$2:$AX$476,'T energie vecteurs'!N5,FALSE)</f>
        <v>0.32229550289999997</v>
      </c>
      <c r="K38" s="16">
        <f>VLOOKUP(G51,Résultats!$B$2:$AX$476,'T energie vecteurs'!N5,FALSE)</f>
        <v>4.27869735E-5</v>
      </c>
      <c r="L38" s="95">
        <f t="shared" si="6"/>
        <v>22.9884763798735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19.491694679999998</v>
      </c>
      <c r="J39" s="16">
        <f>VLOOKUP(F39,Résultats!$B$2:$AX$476,'T energie vecteurs'!N5,FALSE)</f>
        <v>1.3339834159999999</v>
      </c>
      <c r="K39" s="16">
        <f>VLOOKUP(G39,Résultats!$B$2:$AX$476,'T energie vecteurs'!N5,FALSE)</f>
        <v>0.19454170100000001</v>
      </c>
      <c r="L39" s="95">
        <f t="shared" si="6"/>
        <v>21.020219796999996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0.223160308</v>
      </c>
      <c r="I40" s="8">
        <f>VLOOKUP(E40,Résultats!$B$2:$AX$476,'T energie vecteurs'!N5,FALSE)</f>
        <v>6.0138961210000002</v>
      </c>
      <c r="J40" s="8">
        <f>VLOOKUP(F40,Résultats!$B$2:$AX$476,'T energie vecteurs'!N5,FALSE)</f>
        <v>14.12503922</v>
      </c>
      <c r="K40" s="8">
        <f>VLOOKUP(G40,Résultats!$B$2:$AX$476,'T energie vecteurs'!N5,FALSE)+8</f>
        <v>20.373049860000002</v>
      </c>
      <c r="L40" s="96">
        <f t="shared" si="6"/>
        <v>40.735145509000006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2.8936993069999999</v>
      </c>
      <c r="J41" s="8">
        <f>VLOOKUP(F41,Résultats!$B$2:$AX$476,'T energie vecteurs'!N5,FALSE)</f>
        <v>10.4058531</v>
      </c>
      <c r="K41" s="8">
        <f>VLOOKUP(G41,Résultats!$B$2:$AX$476,'T energie vecteurs'!N5,FALSE)</f>
        <v>5.4787953539999998</v>
      </c>
      <c r="L41" s="96">
        <f t="shared" si="6"/>
        <v>18.778347760999999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3.1596455480000003</v>
      </c>
      <c r="I42" s="8">
        <f>SUM(I43:I45)</f>
        <v>17.228276467000001</v>
      </c>
      <c r="J42" s="8">
        <f>SUM(J43:J45)</f>
        <v>9.9132931060000011</v>
      </c>
      <c r="K42" s="8">
        <f>SUM(K43:K45)</f>
        <v>13.881754756599999</v>
      </c>
      <c r="L42" s="96">
        <f t="shared" si="6"/>
        <v>44.182969877600001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2.2523411960000002</v>
      </c>
      <c r="I43" s="16">
        <f>VLOOKUP(E43,Résultats!$B$2:$AX$476,'T energie vecteurs'!N5,FALSE)</f>
        <v>12.67865928</v>
      </c>
      <c r="J43" s="16">
        <f>VLOOKUP(F43,Résultats!$B$2:$AX$476,'T energie vecteurs'!N5,FALSE)</f>
        <v>9.5967251040000008</v>
      </c>
      <c r="K43" s="16">
        <f>VLOOKUP(G43,Résultats!$B$2:$AX$476,'T energie vecteurs'!N5,FALSE)</f>
        <v>11.59511152</v>
      </c>
      <c r="L43" s="95">
        <f t="shared" si="6"/>
        <v>36.122837099999998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0.90730435200000004</v>
      </c>
      <c r="I44" s="16">
        <f>VLOOKUP(E44,Résultats!$B$2:$AX$476,'T energie vecteurs'!N5,FALSE)</f>
        <v>1.9686245570000001</v>
      </c>
      <c r="J44" s="16">
        <f>VLOOKUP(F44,Résultats!$B$2:$AX$476,'T energie vecteurs'!N5,FALSE)</f>
        <v>0</v>
      </c>
      <c r="K44" s="16">
        <f>VLOOKUP(G44,Résultats!$B$2:$AX$476,'T energie vecteurs'!N5,FALSE)</f>
        <v>1.9630788539999999</v>
      </c>
      <c r="L44" s="95">
        <f t="shared" si="6"/>
        <v>4.8390077629999997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2.5809926299999999</v>
      </c>
      <c r="J45" s="16">
        <f>VLOOKUP(F45,Résultats!$B$2:$AX$476,'T energie vecteurs'!N5,FALSE)</f>
        <v>0.31656800200000001</v>
      </c>
      <c r="K45" s="16">
        <f>VLOOKUP(G45,Résultats!$B$2:$AX$476,'T energie vecteurs'!N5,FALSE)</f>
        <v>0.32356438259999998</v>
      </c>
      <c r="L45" s="95">
        <f t="shared" si="6"/>
        <v>3.2211250145999997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3.3828058560000005</v>
      </c>
      <c r="I46" s="9">
        <f>SUM(I37,I40:I42)</f>
        <v>68.293704665000007</v>
      </c>
      <c r="J46" s="9">
        <f>SUM(J37,J40:J42)</f>
        <v>36.100464344900004</v>
      </c>
      <c r="K46" s="9">
        <f>SUM(K37,K40:K42)</f>
        <v>39.928184458573497</v>
      </c>
      <c r="L46" s="98">
        <f t="shared" si="6"/>
        <v>147.70515932447353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40.164555969999995</v>
      </c>
      <c r="J50" s="8">
        <f>SUM(J51:J52)</f>
        <v>2.1981971547999999</v>
      </c>
      <c r="K50" s="8">
        <f>SUM(K51:K52)</f>
        <v>0.20567468836549999</v>
      </c>
      <c r="L50" s="96">
        <f>SUM(H50:K50)</f>
        <v>42.568427813165492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20.496115</v>
      </c>
      <c r="J51" s="16">
        <f>VLOOKUP(F51,Résultats!$B$2:$AX$476,'T energie vecteurs'!S5,FALSE)</f>
        <v>0.80626417380000004</v>
      </c>
      <c r="K51" s="16">
        <f>VLOOKUP(G51,Résultats!$B$2:$AX$476,'T energie vecteurs'!S5,FALSE)</f>
        <v>5.72043655E-5</v>
      </c>
      <c r="L51" s="95">
        <f t="shared" ref="L51:L58" si="9">SUM(H51:K51)</f>
        <v>21.302436378165499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19.668440969999999</v>
      </c>
      <c r="J52" s="16">
        <f>VLOOKUP(F52,Résultats!$B$2:$AX$476,'T energie vecteurs'!S5,FALSE)</f>
        <v>1.3919329810000001</v>
      </c>
      <c r="K52" s="16">
        <f>VLOOKUP(G52,Résultats!$B$2:$AX$476,'T energie vecteurs'!S5,FALSE)</f>
        <v>0.20561748399999999</v>
      </c>
      <c r="L52" s="95">
        <f t="shared" si="9"/>
        <v>21.265991435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0.18938204910000001</v>
      </c>
      <c r="I53" s="294">
        <f>VLOOKUP(E53,Résultats!$B$2:$AX$476,'T energie vecteurs'!S5,FALSE)</f>
        <v>5.4809166390000001</v>
      </c>
      <c r="J53" s="8">
        <f>VLOOKUP(F53,Résultats!$B$2:$AX$476,'T energie vecteurs'!S5,FALSE)</f>
        <v>14.005511800000001</v>
      </c>
      <c r="K53" s="8">
        <f>VLOOKUP(G53,Résultats!$B$2:$AX$476,'T energie vecteurs'!S5,FALSE)+8</f>
        <v>19.55382754</v>
      </c>
      <c r="L53" s="96">
        <f>SUM(H53:K53)</f>
        <v>39.229638028099998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3.0628382319999998</v>
      </c>
      <c r="J54" s="8">
        <f>VLOOKUP(F54,Résultats!$B$2:$AX$476,'T energie vecteurs'!S5,FALSE)</f>
        <v>10.411612890000001</v>
      </c>
      <c r="K54" s="8">
        <f>VLOOKUP(G54,Résultats!$B$2:$AX$476,'T energie vecteurs'!S5,FALSE)</f>
        <v>5.4949113829999998</v>
      </c>
      <c r="L54" s="96">
        <f t="shared" si="9"/>
        <v>18.969362504999999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3.4269107633000004</v>
      </c>
      <c r="I55" s="8">
        <f>SUM(I56:I58)</f>
        <v>18.265765422000001</v>
      </c>
      <c r="J55" s="8">
        <f>SUM(J56:J58)</f>
        <v>10.437716505200001</v>
      </c>
      <c r="K55" s="8">
        <f>SUM(K56:K58)</f>
        <v>14.549816662000001</v>
      </c>
      <c r="L55" s="96">
        <f t="shared" si="9"/>
        <v>46.6802093525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2.4754736940000002</v>
      </c>
      <c r="I56" s="16">
        <f>VLOOKUP(E56,Résultats!$B$2:$AX$476,'T energie vecteurs'!S5,FALSE)</f>
        <v>13.4657877</v>
      </c>
      <c r="J56" s="16">
        <f>VLOOKUP(F56,Résultats!$B$2:$AX$476,'T energie vecteurs'!S5,FALSE)</f>
        <v>10.11174731</v>
      </c>
      <c r="K56" s="16">
        <f>VLOOKUP(G56,Résultats!$B$2:$AX$476,'T energie vecteurs'!S5,FALSE)</f>
        <v>12.13180498</v>
      </c>
      <c r="L56" s="95">
        <f t="shared" si="9"/>
        <v>38.184813683999998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0.95143706930000005</v>
      </c>
      <c r="I57" s="16">
        <f>VLOOKUP(E57,Résultats!$B$2:$AX$476,'T energie vecteurs'!S5,FALSE)</f>
        <v>2.1076086250000001</v>
      </c>
      <c r="J57" s="16">
        <f>VLOOKUP(F57,Résultats!$B$2:$AX$476,'T energie vecteurs'!S5,FALSE)</f>
        <v>0</v>
      </c>
      <c r="K57" s="16">
        <f>VLOOKUP(G57,Résultats!$B$2:$AX$476,'T energie vecteurs'!S5,FALSE)</f>
        <v>2.0774381069999999</v>
      </c>
      <c r="L57" s="95">
        <f>SUM(H57:K57)</f>
        <v>5.1364838012999998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2.6923690969999998</v>
      </c>
      <c r="J58" s="16">
        <f>VLOOKUP(F58,Résultats!$B$2:$AX$476,'T energie vecteurs'!S5,FALSE)</f>
        <v>0.32596919520000001</v>
      </c>
      <c r="K58" s="16">
        <f>VLOOKUP(G58,Résultats!$B$2:$AX$476,'T energie vecteurs'!S5,FALSE)</f>
        <v>0.34057357500000002</v>
      </c>
      <c r="L58" s="95">
        <f t="shared" si="9"/>
        <v>3.3589118671999998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3.6162928124000002</v>
      </c>
      <c r="I59" s="9">
        <f>SUM(I50,I53:I55)</f>
        <v>66.974076263000001</v>
      </c>
      <c r="J59" s="9">
        <f>SUM(J50,J53:J55)</f>
        <v>37.053038350000001</v>
      </c>
      <c r="K59" s="9">
        <f>SUM(K50,K53:K55)</f>
        <v>39.804230273365505</v>
      </c>
      <c r="L59" s="98">
        <f>SUM(H59:K59)</f>
        <v>147.4476376987655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37.435157050000001</v>
      </c>
      <c r="J63" s="8">
        <f>SUM(J64:J65)</f>
        <v>3.0797105490000001</v>
      </c>
      <c r="K63" s="8">
        <f>SUM(K64:K65)</f>
        <v>0.57639872933480008</v>
      </c>
      <c r="L63" s="96">
        <f t="shared" ref="L63:L72" si="12">SUM(H63:K63)</f>
        <v>41.091266328334797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17.86895865</v>
      </c>
      <c r="J64" s="38">
        <f>VLOOKUP(F64,Résultats!$B$2:$AX$476,'T energie vecteurs'!T5,FALSE)</f>
        <v>1.5977179720000001</v>
      </c>
      <c r="K64" s="16">
        <f>VLOOKUP(G64,Résultats!$B$2:$AX$476,'T energie vecteurs'!T5,FALSE)</f>
        <v>6.3552234800000004E-5</v>
      </c>
      <c r="L64" s="95">
        <f t="shared" si="12"/>
        <v>19.466740174234801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19.566198400000001</v>
      </c>
      <c r="J65" s="16">
        <f>VLOOKUP(F65,Résultats!$B$2:$AX$476,'T energie vecteurs'!T5,FALSE)</f>
        <v>1.481992577</v>
      </c>
      <c r="K65" s="16">
        <f>VLOOKUP(G65,Résultats!$B$2:$AX$476,'T energie vecteurs'!T5,FALSE)</f>
        <v>0.57633517710000004</v>
      </c>
      <c r="L65" s="95">
        <f t="shared" si="12"/>
        <v>21.6245261541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0.17014050750000001</v>
      </c>
      <c r="I66" s="294">
        <f>VLOOKUP(E66,Résultats!$B$2:$AX$476,'T energie vecteurs'!T5,FALSE)</f>
        <v>5.1785164010000004</v>
      </c>
      <c r="J66" s="8">
        <f>VLOOKUP(F66,Résultats!$B$2:$AX$476,'T energie vecteurs'!T5,FALSE)</f>
        <v>14.19158884</v>
      </c>
      <c r="K66" s="8">
        <f>VLOOKUP(G66,Résultats!$B$2:$AX$476,'T energie vecteurs'!T5,FALSE)+8</f>
        <v>18.892094919999998</v>
      </c>
      <c r="L66" s="96">
        <f t="shared" si="12"/>
        <v>38.432340668499997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3.3563340340000001</v>
      </c>
      <c r="J67" s="8">
        <f>VLOOKUP(F67,Résultats!$B$2:$AX$476,'T energie vecteurs'!T5,FALSE)</f>
        <v>10.94731361</v>
      </c>
      <c r="K67" s="8">
        <f>VLOOKUP(G67,Résultats!$B$2:$AX$476,'T energie vecteurs'!T5,FALSE)</f>
        <v>5.5920175800000003</v>
      </c>
      <c r="L67" s="96">
        <f t="shared" si="12"/>
        <v>19.895665223999998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3.7687203760000001</v>
      </c>
      <c r="I68" s="8">
        <f>SUM(I69:I71)</f>
        <v>20.199437955999997</v>
      </c>
      <c r="J68" s="8">
        <f>SUM(J69:J71)</f>
        <v>11.3772578147</v>
      </c>
      <c r="K68" s="8">
        <f>SUM(K69:K71)</f>
        <v>15.438647628100002</v>
      </c>
      <c r="L68" s="96">
        <f t="shared" si="12"/>
        <v>50.784063774799996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2.742374914</v>
      </c>
      <c r="I69" s="16">
        <f>VLOOKUP(E69,Résultats!$B$2:$AX$476,'T energie vecteurs'!T5,FALSE)</f>
        <v>14.904903340000001</v>
      </c>
      <c r="J69" s="16">
        <f>VLOOKUP(F69,Résultats!$B$2:$AX$476,'T energie vecteurs'!T5,FALSE)</f>
        <v>11.02903205</v>
      </c>
      <c r="K69" s="16">
        <f>VLOOKUP(G69,Résultats!$B$2:$AX$476,'T energie vecteurs'!T5,FALSE)</f>
        <v>12.831817790000001</v>
      </c>
      <c r="L69" s="95">
        <f t="shared" si="12"/>
        <v>41.508128094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1.0263454620000001</v>
      </c>
      <c r="I70" s="16">
        <f>VLOOKUP(E70,Résultats!$B$2:$AX$476,'T energie vecteurs'!T5,FALSE)</f>
        <v>2.3244447140000002</v>
      </c>
      <c r="J70" s="16">
        <f>VLOOKUP(F70,Résultats!$B$2:$AX$476,'T energie vecteurs'!T5,FALSE)</f>
        <v>0</v>
      </c>
      <c r="K70" s="16">
        <f>VLOOKUP(G70,Résultats!$B$2:$AX$476,'T energie vecteurs'!T5,FALSE)</f>
        <v>2.248364966</v>
      </c>
      <c r="L70" s="95">
        <f t="shared" si="12"/>
        <v>5.5991551420000008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2.9700899019999998</v>
      </c>
      <c r="J71" s="16">
        <f>VLOOKUP(F71,Résultats!$B$2:$AX$476,'T energie vecteurs'!T5,FALSE)</f>
        <v>0.3482257647</v>
      </c>
      <c r="K71" s="16">
        <f>VLOOKUP(G71,Résultats!$B$2:$AX$476,'T energie vecteurs'!T5,FALSE)</f>
        <v>0.3584648721</v>
      </c>
      <c r="L71" s="95">
        <f t="shared" si="12"/>
        <v>3.6767805387999997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3.9388608835000003</v>
      </c>
      <c r="I72" s="9">
        <f>SUM(I63,I66:I68)</f>
        <v>66.169445440999993</v>
      </c>
      <c r="J72" s="9">
        <f>SUM(J63,J66:J68)</f>
        <v>39.595870813700003</v>
      </c>
      <c r="K72" s="9">
        <f>SUM(K63,K66:K68)</f>
        <v>40.4991588574348</v>
      </c>
      <c r="L72" s="98">
        <f t="shared" si="12"/>
        <v>150.2033359956348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29.035139887</v>
      </c>
      <c r="J89" s="8">
        <f>SUM(J90:J91)</f>
        <v>7.0831780930000008</v>
      </c>
      <c r="K89" s="8">
        <f>SUM(K90:K91)</f>
        <v>1.4144057155376</v>
      </c>
      <c r="L89" s="96">
        <f t="shared" ref="L89:L98" si="17">SUM(H89:K89)</f>
        <v>37.532723695537598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8.1341976169999999</v>
      </c>
      <c r="J90" s="16">
        <f>VLOOKUP(F90,Résultats!$B$2:$AX$476,'T energie vecteurs'!W5,FALSE)</f>
        <v>5.0556267520000002</v>
      </c>
      <c r="K90" s="16">
        <f>VLOOKUP(G90,Résultats!$B$2:$AX$476,'T energie vecteurs'!W5,FALSE)</f>
        <v>4.0932537599999999E-5</v>
      </c>
      <c r="L90" s="95">
        <f>SUM(H90:K90)</f>
        <v>13.1898653015376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20.900942270000002</v>
      </c>
      <c r="J91" s="16">
        <f>VLOOKUP(F91,Résultats!$B$2:$AX$476,'T energie vecteurs'!W5,FALSE)</f>
        <v>2.0275513410000001</v>
      </c>
      <c r="K91" s="16">
        <f>VLOOKUP(G91,Résultats!$B$2:$AX$476,'T energie vecteurs'!W5,FALSE)</f>
        <v>1.4143647829999999</v>
      </c>
      <c r="L91" s="95">
        <f>SUM(H91:K91)</f>
        <v>24.342858394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0.13045063800000001</v>
      </c>
      <c r="I92" s="8">
        <f>VLOOKUP(E92,Résultats!$B$2:$AX$476,'T energie vecteurs'!W5,FALSE)</f>
        <v>4.1904441950000004</v>
      </c>
      <c r="J92" s="8">
        <f>VLOOKUP(F92,Résultats!$B$2:$AX$476,'T energie vecteurs'!W5,FALSE)</f>
        <v>14.95257449</v>
      </c>
      <c r="K92" s="8">
        <f>VLOOKUP(G92,Résultats!$B$2:$AX$476,'T energie vecteurs'!W5,FALSE)+8</f>
        <v>17.721546806999989</v>
      </c>
      <c r="L92" s="96">
        <f t="shared" si="17"/>
        <v>36.995016129999989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3.860423489</v>
      </c>
      <c r="J93" s="8">
        <f>VLOOKUP(F93,Résultats!$B$2:$AX$476,'T energie vecteurs'!W5,FALSE)</f>
        <v>12.431239809999999</v>
      </c>
      <c r="K93" s="8">
        <f>VLOOKUP(G93,Résultats!$B$2:$AX$476,'T energie vecteurs'!W5,FALSE)</f>
        <v>5.8437777469999999</v>
      </c>
      <c r="L93" s="96">
        <f t="shared" si="17"/>
        <v>22.135441046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4.8971661700000002</v>
      </c>
      <c r="I94" s="8">
        <f>SUM(I95:I97)</f>
        <v>25.249538946999998</v>
      </c>
      <c r="J94" s="8">
        <f>SUM(J95:J97)</f>
        <v>15.097235965500001</v>
      </c>
      <c r="K94" s="8">
        <f>SUM(K95:K97)</f>
        <v>18.773252078900001</v>
      </c>
      <c r="L94" s="96">
        <f t="shared" si="17"/>
        <v>64.017193161400002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3.6016229439999998</v>
      </c>
      <c r="I95" s="16">
        <f>VLOOKUP(E95,Résultats!$B$2:$AX$476,'T energie vecteurs'!W5,FALSE)</f>
        <v>18.525005199999999</v>
      </c>
      <c r="J95" s="16">
        <f>VLOOKUP(F95,Résultats!$B$2:$AX$476,'T energie vecteurs'!W5,FALSE)</f>
        <v>14.64532314</v>
      </c>
      <c r="K95" s="16">
        <f>VLOOKUP(G95,Résultats!$B$2:$AX$476,'T energie vecteurs'!W5,FALSE)</f>
        <v>15.450708029999999</v>
      </c>
      <c r="L95" s="95">
        <f t="shared" si="17"/>
        <v>52.222659313999998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1.2955432259999999</v>
      </c>
      <c r="I96" s="16">
        <f>VLOOKUP(E96,Résultats!$B$2:$AX$476,'T energie vecteurs'!W5,FALSE)</f>
        <v>3.0544075720000001</v>
      </c>
      <c r="J96" s="16">
        <f>VLOOKUP(F96,Résultats!$B$2:$AX$476,'T energie vecteurs'!W5,FALSE)</f>
        <v>0</v>
      </c>
      <c r="K96" s="16">
        <f>VLOOKUP(G96,Résultats!$B$2:$AX$476,'T energie vecteurs'!W5,FALSE)</f>
        <v>2.887140268</v>
      </c>
      <c r="L96" s="95">
        <f t="shared" si="17"/>
        <v>7.2370910659999996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3.670126175</v>
      </c>
      <c r="J97" s="16">
        <f>VLOOKUP(F97,Résultats!$B$2:$AX$476,'T energie vecteurs'!W5,FALSE)</f>
        <v>0.4519128255</v>
      </c>
      <c r="K97" s="16">
        <f>VLOOKUP(G97,Résultats!$B$2:$AX$476,'T energie vecteurs'!W5,FALSE)</f>
        <v>0.43540378089999998</v>
      </c>
      <c r="L97" s="95">
        <f t="shared" si="17"/>
        <v>4.5574427813999998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5.0276168080000003</v>
      </c>
      <c r="I98" s="9">
        <f>SUM(I89,I92:I94)</f>
        <v>62.335546517999994</v>
      </c>
      <c r="J98" s="9">
        <f>SUM(J89,J92:J94)</f>
        <v>49.564228358500003</v>
      </c>
      <c r="K98" s="9">
        <f>SUM(K89,K92:K94)</f>
        <v>43.752982348437591</v>
      </c>
      <c r="L98" s="98">
        <f t="shared" si="17"/>
        <v>160.68037403293758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27.636596328844877</v>
      </c>
      <c r="Q104" s="286">
        <f t="shared" si="20"/>
        <v>-2.4131035405190104</v>
      </c>
      <c r="R104" s="286">
        <f t="shared" si="20"/>
        <v>0.50644559123445276</v>
      </c>
      <c r="S104" s="287">
        <f t="shared" si="20"/>
        <v>25.729938379560316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8.1341976169999999</v>
      </c>
      <c r="Q105" s="34">
        <f t="shared" si="20"/>
        <v>5.0556267520000002</v>
      </c>
      <c r="R105" s="34">
        <f t="shared" si="20"/>
        <v>4.0932537599999999E-5</v>
      </c>
      <c r="S105" s="280">
        <f t="shared" si="20"/>
        <v>13.1898653015376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20.900942270000002</v>
      </c>
      <c r="Q106" s="34">
        <f t="shared" si="20"/>
        <v>2.0275513410000001</v>
      </c>
      <c r="R106" s="34">
        <f t="shared" si="20"/>
        <v>1.4143647829999999</v>
      </c>
      <c r="S106" s="280">
        <f t="shared" si="20"/>
        <v>24.342858394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0.13045063800000001</v>
      </c>
      <c r="P107" s="286">
        <f t="shared" si="20"/>
        <v>4.173827264073231</v>
      </c>
      <c r="Q107" s="286">
        <f t="shared" si="20"/>
        <v>3.8549614766131235</v>
      </c>
      <c r="R107" s="286">
        <f t="shared" si="20"/>
        <v>5.6144958595300665E-2</v>
      </c>
      <c r="S107" s="287">
        <f t="shared" si="20"/>
        <v>8.2153843372816553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3.8491561523614082</v>
      </c>
      <c r="Q108" s="286">
        <f t="shared" si="20"/>
        <v>5.4177137555149137</v>
      </c>
      <c r="R108" s="286">
        <f t="shared" si="20"/>
        <v>0.44627825328189896</v>
      </c>
      <c r="S108" s="287">
        <f t="shared" si="20"/>
        <v>9.7131481611582231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4.3871757312636479</v>
      </c>
      <c r="P109" s="286">
        <f t="shared" si="20"/>
        <v>19.038618140777441</v>
      </c>
      <c r="Q109" s="286">
        <f t="shared" si="20"/>
        <v>3.2560553991325349</v>
      </c>
      <c r="R109" s="286">
        <f t="shared" si="20"/>
        <v>7.1613906802802099</v>
      </c>
      <c r="S109" s="287">
        <f t="shared" si="20"/>
        <v>33.843239951453839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3.4911813804114336</v>
      </c>
      <c r="P110" s="271">
        <f t="shared" si="20"/>
        <v>18.345435146685112</v>
      </c>
      <c r="Q110" s="271">
        <f t="shared" si="20"/>
        <v>2.8041425736325341</v>
      </c>
      <c r="R110" s="271">
        <f t="shared" si="20"/>
        <v>7.5306750482760929</v>
      </c>
      <c r="S110" s="280">
        <f t="shared" si="20"/>
        <v>32.171434149005172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0.89599435085221413</v>
      </c>
      <c r="P111" s="34">
        <f t="shared" si="20"/>
        <v>-2.976943180907671</v>
      </c>
      <c r="Q111" s="34">
        <f t="shared" si="20"/>
        <v>0</v>
      </c>
      <c r="R111" s="34">
        <f t="shared" si="20"/>
        <v>-0.80468814889588502</v>
      </c>
      <c r="S111" s="280">
        <f t="shared" si="20"/>
        <v>-2.8856369789513412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2.1983500156855964</v>
      </c>
      <c r="Q112" s="271">
        <f t="shared" si="20"/>
        <v>-0.22271492416663508</v>
      </c>
      <c r="R112" s="271">
        <f t="shared" si="20"/>
        <v>-0.45301213201564872</v>
      </c>
      <c r="S112" s="280">
        <f t="shared" si="20"/>
        <v>1.5226229595033125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4.517626369263648</v>
      </c>
      <c r="P113" s="292">
        <f t="shared" si="20"/>
        <v>53.226421726742551</v>
      </c>
      <c r="Q113" s="292">
        <f t="shared" si="20"/>
        <v>9.4409993410749351</v>
      </c>
      <c r="R113" s="292">
        <f t="shared" si="20"/>
        <v>7.2818435704762194</v>
      </c>
      <c r="S113" s="293">
        <f t="shared" si="20"/>
        <v>74.466891007557336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67.402733380000001</v>
      </c>
      <c r="X3">
        <v>66.325080420000006</v>
      </c>
      <c r="Y3">
        <v>65.493071479999998</v>
      </c>
      <c r="Z3">
        <v>65.029024949999894</v>
      </c>
      <c r="AA3">
        <v>64.822472020000006</v>
      </c>
      <c r="AB3">
        <v>64.790093799999994</v>
      </c>
      <c r="AC3">
        <v>64.866467639999996</v>
      </c>
      <c r="AD3">
        <v>64.696735869999998</v>
      </c>
      <c r="AE3">
        <v>64.515607130000006</v>
      </c>
      <c r="AF3">
        <v>64.313512810000006</v>
      </c>
      <c r="AG3">
        <v>64.085332719999997</v>
      </c>
      <c r="AH3">
        <v>63.845000730000002</v>
      </c>
      <c r="AI3">
        <v>63.53114437</v>
      </c>
      <c r="AJ3">
        <v>63.17856364</v>
      </c>
      <c r="AK3">
        <v>62.817507290000002</v>
      </c>
      <c r="AL3">
        <v>62.44222851</v>
      </c>
      <c r="AM3">
        <v>62.057136589999999</v>
      </c>
      <c r="AN3">
        <v>61.733780760000002</v>
      </c>
      <c r="AO3">
        <v>61.394923519999999</v>
      </c>
      <c r="AP3">
        <v>61.053239840000003</v>
      </c>
      <c r="AQ3">
        <v>60.730658890000001</v>
      </c>
      <c r="AR3">
        <v>60.409791689999999</v>
      </c>
      <c r="AS3">
        <v>60.111662430000003</v>
      </c>
      <c r="AT3">
        <v>59.843544909999999</v>
      </c>
      <c r="AU3">
        <v>59.601575599999997</v>
      </c>
      <c r="AV3">
        <v>59.393865470000001</v>
      </c>
      <c r="AW3">
        <v>59.28113896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63.423852930000002</v>
      </c>
      <c r="X4">
        <v>62.289068110000002</v>
      </c>
      <c r="Y4">
        <v>61.507887940000003</v>
      </c>
      <c r="Z4">
        <v>61.072287840000001</v>
      </c>
      <c r="AA4">
        <v>60.878524550000002</v>
      </c>
      <c r="AB4">
        <v>60.847151660000002</v>
      </c>
      <c r="AC4">
        <v>60.917848890000002</v>
      </c>
      <c r="AD4">
        <v>60.761746039999998</v>
      </c>
      <c r="AE4">
        <v>60.595100559999999</v>
      </c>
      <c r="AF4">
        <v>60.408936439999998</v>
      </c>
      <c r="AG4">
        <v>60.197912070000001</v>
      </c>
      <c r="AH4">
        <v>59.97564423</v>
      </c>
      <c r="AI4">
        <v>59.679149559999999</v>
      </c>
      <c r="AJ4">
        <v>59.346210790000001</v>
      </c>
      <c r="AK4">
        <v>59.005238820000002</v>
      </c>
      <c r="AL4">
        <v>58.651478560000001</v>
      </c>
      <c r="AM4">
        <v>58.288446469999997</v>
      </c>
      <c r="AN4">
        <v>57.971220840000001</v>
      </c>
      <c r="AO4">
        <v>57.639065100000003</v>
      </c>
      <c r="AP4">
        <v>57.30386455</v>
      </c>
      <c r="AQ4">
        <v>56.986174779999999</v>
      </c>
      <c r="AR4">
        <v>56.669643290000003</v>
      </c>
      <c r="AS4">
        <v>56.37184439</v>
      </c>
      <c r="AT4">
        <v>56.101962460000003</v>
      </c>
      <c r="AU4">
        <v>55.85634108</v>
      </c>
      <c r="AV4">
        <v>55.642545349999999</v>
      </c>
      <c r="AW4">
        <v>55.517401239999998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3.978880454</v>
      </c>
      <c r="X5">
        <v>4.0360123010000004</v>
      </c>
      <c r="Y5">
        <v>3.9851835379999998</v>
      </c>
      <c r="Z5">
        <v>3.9567371140000001</v>
      </c>
      <c r="AA5">
        <v>3.9439474699999999</v>
      </c>
      <c r="AB5">
        <v>3.9429421410000001</v>
      </c>
      <c r="AC5">
        <v>3.9486187429999999</v>
      </c>
      <c r="AD5">
        <v>3.9349898329999999</v>
      </c>
      <c r="AE5">
        <v>3.9205065650000002</v>
      </c>
      <c r="AF5">
        <v>3.9045763679999999</v>
      </c>
      <c r="AG5">
        <v>3.8874206500000001</v>
      </c>
      <c r="AH5">
        <v>3.8693564980000001</v>
      </c>
      <c r="AI5">
        <v>3.8519948089999998</v>
      </c>
      <c r="AJ5">
        <v>3.8323528570000001</v>
      </c>
      <c r="AK5">
        <v>3.8122684709999999</v>
      </c>
      <c r="AL5">
        <v>3.7907499530000002</v>
      </c>
      <c r="AM5">
        <v>3.7686901210000001</v>
      </c>
      <c r="AN5">
        <v>3.7625599209999998</v>
      </c>
      <c r="AO5">
        <v>3.7558584210000001</v>
      </c>
      <c r="AP5">
        <v>3.7493752819999999</v>
      </c>
      <c r="AQ5">
        <v>3.7444841100000001</v>
      </c>
      <c r="AR5">
        <v>3.7401484009999999</v>
      </c>
      <c r="AS5">
        <v>3.739818042</v>
      </c>
      <c r="AT5">
        <v>3.741582449</v>
      </c>
      <c r="AU5">
        <v>3.7452345280000001</v>
      </c>
      <c r="AV5">
        <v>3.7513201249999999</v>
      </c>
      <c r="AW5">
        <v>3.763737721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24.717103080000001</v>
      </c>
      <c r="X6">
        <v>24.774405649999999</v>
      </c>
      <c r="Y6">
        <v>24.53643903</v>
      </c>
      <c r="Z6">
        <v>24.331701469999999</v>
      </c>
      <c r="AA6">
        <v>24.160889210000001</v>
      </c>
      <c r="AB6">
        <v>24.0812782</v>
      </c>
      <c r="AC6">
        <v>24.02773139</v>
      </c>
      <c r="AD6">
        <v>23.757426679999998</v>
      </c>
      <c r="AE6">
        <v>23.538310419999998</v>
      </c>
      <c r="AF6">
        <v>23.35685355</v>
      </c>
      <c r="AG6">
        <v>23.17693435</v>
      </c>
      <c r="AH6">
        <v>23.018458689999999</v>
      </c>
      <c r="AI6">
        <v>22.79637554</v>
      </c>
      <c r="AJ6">
        <v>22.575930289999999</v>
      </c>
      <c r="AK6">
        <v>22.35472695</v>
      </c>
      <c r="AL6">
        <v>22.10424858</v>
      </c>
      <c r="AM6">
        <v>21.84898265</v>
      </c>
      <c r="AN6">
        <v>21.605162880000002</v>
      </c>
      <c r="AO6">
        <v>21.349964440000001</v>
      </c>
      <c r="AP6">
        <v>21.083171780000001</v>
      </c>
      <c r="AQ6">
        <v>20.805991110000001</v>
      </c>
      <c r="AR6">
        <v>20.517567499999998</v>
      </c>
      <c r="AS6">
        <v>20.132133060000001</v>
      </c>
      <c r="AT6">
        <v>19.73469558</v>
      </c>
      <c r="AU6">
        <v>19.326811169999999</v>
      </c>
      <c r="AV6">
        <v>18.90933837</v>
      </c>
      <c r="AW6">
        <v>18.487650070000001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0.25381022759999999</v>
      </c>
      <c r="X7">
        <v>0.21576639580000001</v>
      </c>
      <c r="Y7">
        <v>0.21238194790000001</v>
      </c>
      <c r="Z7">
        <v>0.2092984014</v>
      </c>
      <c r="AA7">
        <v>0.20651647300000001</v>
      </c>
      <c r="AB7">
        <v>0.2045259156</v>
      </c>
      <c r="AC7">
        <v>0.2027599293</v>
      </c>
      <c r="AD7">
        <v>0.20700480590000001</v>
      </c>
      <c r="AE7">
        <v>0.21168725329999999</v>
      </c>
      <c r="AF7">
        <v>0.21672491560000001</v>
      </c>
      <c r="AG7">
        <v>0.2221728983</v>
      </c>
      <c r="AH7">
        <v>0.22788242019999999</v>
      </c>
      <c r="AI7">
        <v>0.22860623269999999</v>
      </c>
      <c r="AJ7">
        <v>0.22938174619999999</v>
      </c>
      <c r="AK7">
        <v>0.2301866591</v>
      </c>
      <c r="AL7">
        <v>0.23086871</v>
      </c>
      <c r="AM7">
        <v>0.2315425304</v>
      </c>
      <c r="AN7">
        <v>0.2374825636</v>
      </c>
      <c r="AO7">
        <v>0.2434366342</v>
      </c>
      <c r="AP7" s="39">
        <v>0.24939639520000001</v>
      </c>
      <c r="AQ7" s="39">
        <v>0.25537008509999998</v>
      </c>
      <c r="AR7" s="39">
        <v>0.26134136829999999</v>
      </c>
      <c r="AS7" s="39">
        <v>0.26494867039999997</v>
      </c>
      <c r="AT7" s="39">
        <v>0.26853533480000003</v>
      </c>
      <c r="AU7" s="39">
        <v>0.27211861240000002</v>
      </c>
      <c r="AV7" s="39">
        <v>0.2757081455</v>
      </c>
      <c r="AW7" s="39">
        <v>0.27938326920000001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0.6551343288</v>
      </c>
      <c r="X8">
        <v>0.63036276690000004</v>
      </c>
      <c r="Y8">
        <v>0.62513492900000001</v>
      </c>
      <c r="Z8">
        <v>0.6207453248</v>
      </c>
      <c r="AA8">
        <v>0.61721504019999995</v>
      </c>
      <c r="AB8">
        <v>0.61598604960000003</v>
      </c>
      <c r="AC8">
        <v>0.61542179910000006</v>
      </c>
      <c r="AD8">
        <v>0.62107227620000005</v>
      </c>
      <c r="AE8">
        <v>0.62804465700000001</v>
      </c>
      <c r="AF8">
        <v>0.63605371239999997</v>
      </c>
      <c r="AG8">
        <v>0.64487238219999998</v>
      </c>
      <c r="AH8">
        <v>0.6543955964</v>
      </c>
      <c r="AI8">
        <v>0.66410076220000003</v>
      </c>
      <c r="AJ8">
        <v>0.67404700149999996</v>
      </c>
      <c r="AK8">
        <v>0.68417397410000003</v>
      </c>
      <c r="AL8">
        <v>0.69437839329999995</v>
      </c>
      <c r="AM8">
        <v>0.70466132069999998</v>
      </c>
      <c r="AN8">
        <v>0.71494658799999999</v>
      </c>
      <c r="AO8">
        <v>0.72515150949999996</v>
      </c>
      <c r="AP8">
        <v>0.73525622430000004</v>
      </c>
      <c r="AQ8">
        <v>0.74528995980000001</v>
      </c>
      <c r="AR8">
        <v>0.75520965179999999</v>
      </c>
      <c r="AS8">
        <v>1.045579716</v>
      </c>
      <c r="AT8">
        <v>1.3402372149999999</v>
      </c>
      <c r="AU8">
        <v>1.639147525</v>
      </c>
      <c r="AV8">
        <v>1.942296</v>
      </c>
      <c r="AW8">
        <v>2.250270123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7.6708961500000006E-2</v>
      </c>
      <c r="X9">
        <v>5.6462211999999998E-2</v>
      </c>
      <c r="Y9">
        <v>5.5974119500000002E-2</v>
      </c>
      <c r="Z9">
        <v>5.5561282300000001E-2</v>
      </c>
      <c r="AA9">
        <v>5.5225508299999997E-2</v>
      </c>
      <c r="AB9">
        <v>5.5095841800000003E-2</v>
      </c>
      <c r="AC9">
        <v>5.502568E-2</v>
      </c>
      <c r="AD9">
        <v>5.5516904499999999E-2</v>
      </c>
      <c r="AE9">
        <v>5.6126309999999999E-2</v>
      </c>
      <c r="AF9">
        <v>5.6828325800000003E-2</v>
      </c>
      <c r="AG9">
        <v>5.7601592899999998E-2</v>
      </c>
      <c r="AH9">
        <v>5.8437678899999998E-2</v>
      </c>
      <c r="AI9">
        <v>5.9301691199999999E-2</v>
      </c>
      <c r="AJ9">
        <v>6.0187199099999998E-2</v>
      </c>
      <c r="AK9">
        <v>6.1088812899999997E-2</v>
      </c>
      <c r="AL9">
        <v>6.1997174400000001E-2</v>
      </c>
      <c r="AM9">
        <v>6.2912510899999996E-2</v>
      </c>
      <c r="AN9">
        <v>6.3828155999999997E-2</v>
      </c>
      <c r="AO9">
        <v>6.4736586200000001E-2</v>
      </c>
      <c r="AP9">
        <v>6.5636030299999995E-2</v>
      </c>
      <c r="AQ9">
        <v>6.6529099100000003E-2</v>
      </c>
      <c r="AR9">
        <v>6.7411949999999998E-2</v>
      </c>
      <c r="AS9">
        <v>6.8105072099999997E-2</v>
      </c>
      <c r="AT9">
        <v>6.8789184899999994E-2</v>
      </c>
      <c r="AU9">
        <v>6.9468809899999998E-2</v>
      </c>
      <c r="AV9">
        <v>7.0146470200000005E-2</v>
      </c>
      <c r="AW9">
        <v>7.0842326299999994E-2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3.7429009020000001</v>
      </c>
      <c r="X10">
        <v>4.0582964690000001</v>
      </c>
      <c r="Y10">
        <v>4.3030211270000001</v>
      </c>
      <c r="Z10">
        <v>4.550701857</v>
      </c>
      <c r="AA10">
        <v>4.8026090229999996</v>
      </c>
      <c r="AB10">
        <v>4.978126541</v>
      </c>
      <c r="AC10">
        <v>5.1585641759999996</v>
      </c>
      <c r="AD10">
        <v>5.46104783</v>
      </c>
      <c r="AE10">
        <v>5.7748313250000001</v>
      </c>
      <c r="AF10">
        <v>6.0987674009999999</v>
      </c>
      <c r="AG10">
        <v>6.444918285</v>
      </c>
      <c r="AH10">
        <v>6.8001242619999998</v>
      </c>
      <c r="AI10">
        <v>7.1736124930000003</v>
      </c>
      <c r="AJ10">
        <v>7.5529163520000004</v>
      </c>
      <c r="AK10">
        <v>7.9375411529999997</v>
      </c>
      <c r="AL10">
        <v>8.3383251759999997</v>
      </c>
      <c r="AM10">
        <v>8.7435761040000006</v>
      </c>
      <c r="AN10">
        <v>9.166677086</v>
      </c>
      <c r="AO10">
        <v>9.5934477650000005</v>
      </c>
      <c r="AP10">
        <v>10.023431540000001</v>
      </c>
      <c r="AQ10">
        <v>10.456833550000001</v>
      </c>
      <c r="AR10">
        <v>10.89286723</v>
      </c>
      <c r="AS10">
        <v>11.316528549999999</v>
      </c>
      <c r="AT10">
        <v>11.74357365</v>
      </c>
      <c r="AU10">
        <v>12.1746391</v>
      </c>
      <c r="AV10">
        <v>12.61008528</v>
      </c>
      <c r="AW10">
        <v>13.053568670000001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1.5836277510000001</v>
      </c>
      <c r="X11">
        <v>1.6567596440000001</v>
      </c>
      <c r="Y11">
        <v>1.767815355</v>
      </c>
      <c r="Z11">
        <v>1.87998011</v>
      </c>
      <c r="AA11">
        <v>1.9938179650000001</v>
      </c>
      <c r="AB11">
        <v>2.1135671459999998</v>
      </c>
      <c r="AC11">
        <v>2.2352950210000002</v>
      </c>
      <c r="AD11">
        <v>2.5225663479999998</v>
      </c>
      <c r="AE11">
        <v>2.8148684419999999</v>
      </c>
      <c r="AF11">
        <v>3.1124655639999999</v>
      </c>
      <c r="AG11">
        <v>3.4288865030000002</v>
      </c>
      <c r="AH11">
        <v>3.7511572919999998</v>
      </c>
      <c r="AI11">
        <v>4.090668666</v>
      </c>
      <c r="AJ11">
        <v>4.4350089580000001</v>
      </c>
      <c r="AK11">
        <v>4.783970075</v>
      </c>
      <c r="AL11">
        <v>5.1492020849999998</v>
      </c>
      <c r="AM11">
        <v>5.5186837359999998</v>
      </c>
      <c r="AN11">
        <v>5.9065671670000004</v>
      </c>
      <c r="AO11">
        <v>6.2986751999999999</v>
      </c>
      <c r="AP11">
        <v>6.6946336989999997</v>
      </c>
      <c r="AQ11">
        <v>7.0945077190000001</v>
      </c>
      <c r="AR11">
        <v>7.4976976710000001</v>
      </c>
      <c r="AS11">
        <v>7.7439562159999999</v>
      </c>
      <c r="AT11">
        <v>7.9918396109999996</v>
      </c>
      <c r="AU11">
        <v>8.2417996949999903</v>
      </c>
      <c r="AV11">
        <v>8.4940914190000001</v>
      </c>
      <c r="AW11">
        <v>8.7511735369999997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4.0375404899999996</v>
      </c>
      <c r="X12">
        <v>3.8870130110000001</v>
      </c>
      <c r="Y12">
        <v>3.8530220239999999</v>
      </c>
      <c r="Z12">
        <v>3.824215229</v>
      </c>
      <c r="AA12">
        <v>3.800715496</v>
      </c>
      <c r="AB12">
        <v>3.7921019660000002</v>
      </c>
      <c r="AC12">
        <v>3.7875832300000001</v>
      </c>
      <c r="AD12">
        <v>3.8197091489999999</v>
      </c>
      <c r="AE12">
        <v>3.8599683800000002</v>
      </c>
      <c r="AF12">
        <v>3.906592581</v>
      </c>
      <c r="AG12">
        <v>3.9583414750000001</v>
      </c>
      <c r="AH12">
        <v>4.0143963999999999</v>
      </c>
      <c r="AI12">
        <v>4.0725416799999996</v>
      </c>
      <c r="AJ12">
        <v>4.1321489370000002</v>
      </c>
      <c r="AK12">
        <v>4.1928473359999998</v>
      </c>
      <c r="AL12">
        <v>4.254137794</v>
      </c>
      <c r="AM12">
        <v>4.3158936910000003</v>
      </c>
      <c r="AN12">
        <v>4.3777826229999999</v>
      </c>
      <c r="AO12">
        <v>4.4391619860000002</v>
      </c>
      <c r="AP12">
        <v>4.499910925</v>
      </c>
      <c r="AQ12">
        <v>4.5602090390000001</v>
      </c>
      <c r="AR12">
        <v>4.6197935140000004</v>
      </c>
      <c r="AS12">
        <v>4.6669141529999996</v>
      </c>
      <c r="AT12">
        <v>4.7134114829999998</v>
      </c>
      <c r="AU12">
        <v>4.7595954760000003</v>
      </c>
      <c r="AV12">
        <v>4.8056391100000004</v>
      </c>
      <c r="AW12">
        <v>4.8529235069999999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0.8232583845</v>
      </c>
      <c r="X13">
        <v>0.82139790930000001</v>
      </c>
      <c r="Y13">
        <v>0.84897379569999998</v>
      </c>
      <c r="Z13">
        <v>0.87734047569999996</v>
      </c>
      <c r="AA13">
        <v>0.90666558239999995</v>
      </c>
      <c r="AB13">
        <v>0.93819583159999997</v>
      </c>
      <c r="AC13">
        <v>0.97065711809999999</v>
      </c>
      <c r="AD13">
        <v>0.98705855509999996</v>
      </c>
      <c r="AE13">
        <v>1.0055513700000001</v>
      </c>
      <c r="AF13">
        <v>1.0257221999999999</v>
      </c>
      <c r="AG13">
        <v>1.0477678619999999</v>
      </c>
      <c r="AH13">
        <v>1.0710184780000001</v>
      </c>
      <c r="AI13">
        <v>1.1476020579999999</v>
      </c>
      <c r="AJ13">
        <v>1.225317242</v>
      </c>
      <c r="AK13">
        <v>1.304094737</v>
      </c>
      <c r="AL13">
        <v>1.3866401930000001</v>
      </c>
      <c r="AM13">
        <v>1.470129818</v>
      </c>
      <c r="AN13">
        <v>1.5034291909999999</v>
      </c>
      <c r="AO13">
        <v>1.5367479550000001</v>
      </c>
      <c r="AP13">
        <v>1.5700362510000001</v>
      </c>
      <c r="AQ13">
        <v>1.603348743</v>
      </c>
      <c r="AR13">
        <v>1.636585481</v>
      </c>
      <c r="AS13">
        <v>1.6725327999999999</v>
      </c>
      <c r="AT13">
        <v>1.7085583</v>
      </c>
      <c r="AU13">
        <v>1.744765978</v>
      </c>
      <c r="AV13">
        <v>1.78121419</v>
      </c>
      <c r="AW13">
        <v>1.8184168439999999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35.890084129999998</v>
      </c>
      <c r="X14">
        <v>36.10046406</v>
      </c>
      <c r="Y14">
        <v>36.202762329999999</v>
      </c>
      <c r="Z14">
        <v>36.34954415</v>
      </c>
      <c r="AA14">
        <v>36.543654289999999</v>
      </c>
      <c r="AB14">
        <v>36.778877489999999</v>
      </c>
      <c r="AC14">
        <v>37.053038350000001</v>
      </c>
      <c r="AD14">
        <v>37.431402550000001</v>
      </c>
      <c r="AE14">
        <v>37.889388150000002</v>
      </c>
      <c r="AF14">
        <v>38.410008249999997</v>
      </c>
      <c r="AG14">
        <v>38.981495340000002</v>
      </c>
      <c r="AH14">
        <v>39.595870820000002</v>
      </c>
      <c r="AI14">
        <v>40.23280913</v>
      </c>
      <c r="AJ14">
        <v>40.884937729999997</v>
      </c>
      <c r="AK14">
        <v>41.548629699999999</v>
      </c>
      <c r="AL14">
        <v>42.219798109999999</v>
      </c>
      <c r="AM14">
        <v>42.896382359999997</v>
      </c>
      <c r="AN14">
        <v>43.57587625</v>
      </c>
      <c r="AO14">
        <v>44.251322080000001</v>
      </c>
      <c r="AP14">
        <v>44.92147284</v>
      </c>
      <c r="AQ14">
        <v>45.588079299999997</v>
      </c>
      <c r="AR14">
        <v>46.248474369999997</v>
      </c>
      <c r="AS14">
        <v>46.910698240000002</v>
      </c>
      <c r="AT14">
        <v>47.569640360000001</v>
      </c>
      <c r="AU14">
        <v>48.228346360000003</v>
      </c>
      <c r="AV14">
        <v>48.888518990000001</v>
      </c>
      <c r="AW14">
        <v>49.56422835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30.69426764</v>
      </c>
      <c r="X15">
        <v>29.965105609999998</v>
      </c>
      <c r="Y15">
        <v>29.719138390000001</v>
      </c>
      <c r="Z15">
        <v>29.638215580000001</v>
      </c>
      <c r="AA15">
        <v>29.633115409999998</v>
      </c>
      <c r="AB15">
        <v>29.667850640000001</v>
      </c>
      <c r="AC15">
        <v>29.72679217</v>
      </c>
      <c r="AD15">
        <v>29.84363368</v>
      </c>
      <c r="AE15">
        <v>29.94199467</v>
      </c>
      <c r="AF15">
        <v>30.03757319</v>
      </c>
      <c r="AG15">
        <v>30.136678910000001</v>
      </c>
      <c r="AH15">
        <v>30.250793890000001</v>
      </c>
      <c r="AI15">
        <v>30.39915049</v>
      </c>
      <c r="AJ15">
        <v>30.564599449999999</v>
      </c>
      <c r="AK15">
        <v>30.749003720000001</v>
      </c>
      <c r="AL15">
        <v>30.94272175</v>
      </c>
      <c r="AM15">
        <v>31.142847289999999</v>
      </c>
      <c r="AN15">
        <v>31.305554090000001</v>
      </c>
      <c r="AO15">
        <v>31.471964379999999</v>
      </c>
      <c r="AP15">
        <v>31.639461000000001</v>
      </c>
      <c r="AQ15">
        <v>31.812646409999999</v>
      </c>
      <c r="AR15">
        <v>31.981259649999998</v>
      </c>
      <c r="AS15">
        <v>32.155824490000001</v>
      </c>
      <c r="AT15">
        <v>32.329909729999997</v>
      </c>
      <c r="AU15">
        <v>32.500472119999998</v>
      </c>
      <c r="AV15">
        <v>32.670360039999998</v>
      </c>
      <c r="AW15">
        <v>32.86584208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20.511865889999999</v>
      </c>
      <c r="X16">
        <v>19.813910020000002</v>
      </c>
      <c r="Y16">
        <v>19.449287399999999</v>
      </c>
      <c r="Z16">
        <v>19.19458526</v>
      </c>
      <c r="AA16">
        <v>18.98926075</v>
      </c>
      <c r="AB16">
        <v>18.803804580000001</v>
      </c>
      <c r="AC16">
        <v>18.63280211</v>
      </c>
      <c r="AD16">
        <v>18.524627729999999</v>
      </c>
      <c r="AE16">
        <v>18.404883359999999</v>
      </c>
      <c r="AF16">
        <v>18.283458840000002</v>
      </c>
      <c r="AG16">
        <v>18.159961299999999</v>
      </c>
      <c r="AH16">
        <v>18.045462950000001</v>
      </c>
      <c r="AI16">
        <v>18.050507169999999</v>
      </c>
      <c r="AJ16">
        <v>18.065214569999998</v>
      </c>
      <c r="AK16">
        <v>18.09054459</v>
      </c>
      <c r="AL16">
        <v>18.118809939999998</v>
      </c>
      <c r="AM16">
        <v>18.150109430000001</v>
      </c>
      <c r="AN16">
        <v>18.135439130000002</v>
      </c>
      <c r="AO16">
        <v>18.121886799999999</v>
      </c>
      <c r="AP16">
        <v>18.107917520000001</v>
      </c>
      <c r="AQ16">
        <v>18.096139709999999</v>
      </c>
      <c r="AR16">
        <v>18.080694640000001</v>
      </c>
      <c r="AS16">
        <v>18.064476429999999</v>
      </c>
      <c r="AT16">
        <v>18.04631152</v>
      </c>
      <c r="AU16">
        <v>18.024507889999999</v>
      </c>
      <c r="AV16">
        <v>18.000663670000002</v>
      </c>
      <c r="AW16">
        <v>17.989154930000002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6.5426263750000002</v>
      </c>
      <c r="X17">
        <v>6.4073780669999998</v>
      </c>
      <c r="Y17">
        <v>6.4331613499999998</v>
      </c>
      <c r="Z17">
        <v>6.4939300749999997</v>
      </c>
      <c r="AA17">
        <v>6.5712062490000003</v>
      </c>
      <c r="AB17">
        <v>6.6580053640000001</v>
      </c>
      <c r="AC17">
        <v>6.7505751590000003</v>
      </c>
      <c r="AD17">
        <v>6.8623355879999997</v>
      </c>
      <c r="AE17">
        <v>6.9698929170000001</v>
      </c>
      <c r="AF17">
        <v>7.0767883579999999</v>
      </c>
      <c r="AG17">
        <v>7.1846057439999997</v>
      </c>
      <c r="AH17">
        <v>7.2960221030000003</v>
      </c>
      <c r="AI17">
        <v>7.3473913130000001</v>
      </c>
      <c r="AJ17">
        <v>7.4029824739999999</v>
      </c>
      <c r="AK17">
        <v>7.4632732620000004</v>
      </c>
      <c r="AL17">
        <v>7.5254565119999999</v>
      </c>
      <c r="AM17">
        <v>7.5893251199999998</v>
      </c>
      <c r="AN17">
        <v>7.6622670619999997</v>
      </c>
      <c r="AO17">
        <v>7.7364278559999997</v>
      </c>
      <c r="AP17">
        <v>7.8111726480000003</v>
      </c>
      <c r="AQ17">
        <v>7.8876454919999999</v>
      </c>
      <c r="AR17">
        <v>7.9633089530000003</v>
      </c>
      <c r="AS17">
        <v>8.0082149040000008</v>
      </c>
      <c r="AT17">
        <v>8.0530224270000001</v>
      </c>
      <c r="AU17">
        <v>8.0969733930000007</v>
      </c>
      <c r="AV17">
        <v>8.1407772030000007</v>
      </c>
      <c r="AW17">
        <v>8.1909806639999996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0.34666237919999998</v>
      </c>
      <c r="X18">
        <v>0.4144798522</v>
      </c>
      <c r="Y18">
        <v>0.41076516899999999</v>
      </c>
      <c r="Z18">
        <v>0.40933461240000002</v>
      </c>
      <c r="AA18">
        <v>0.40895166719999998</v>
      </c>
      <c r="AB18">
        <v>0.40901267520000001</v>
      </c>
      <c r="AC18">
        <v>0.40940561139999998</v>
      </c>
      <c r="AD18">
        <v>0.42630776529999997</v>
      </c>
      <c r="AE18">
        <v>0.44295425049999998</v>
      </c>
      <c r="AF18">
        <v>0.45955702700000001</v>
      </c>
      <c r="AG18">
        <v>0.47631889319999998</v>
      </c>
      <c r="AH18">
        <v>0.49332173130000001</v>
      </c>
      <c r="AI18">
        <v>0.51488794380000003</v>
      </c>
      <c r="AJ18">
        <v>0.53685515780000004</v>
      </c>
      <c r="AK18">
        <v>0.5592885917</v>
      </c>
      <c r="AL18">
        <v>0.58238647789999998</v>
      </c>
      <c r="AM18">
        <v>0.60576891089999996</v>
      </c>
      <c r="AN18">
        <v>0.62678416889999999</v>
      </c>
      <c r="AO18">
        <v>0.64804107950000001</v>
      </c>
      <c r="AP18">
        <v>0.66949030620000005</v>
      </c>
      <c r="AQ18">
        <v>0.69123341910000002</v>
      </c>
      <c r="AR18">
        <v>0.71305104220000004</v>
      </c>
      <c r="AS18" s="39">
        <v>0.73185125289999997</v>
      </c>
      <c r="AT18">
        <v>0.75085815619999996</v>
      </c>
      <c r="AU18">
        <v>0.77000020130000002</v>
      </c>
      <c r="AV18">
        <v>0.78934248169999999</v>
      </c>
      <c r="AW18">
        <v>0.80953229709999996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0.71942532859999997</v>
      </c>
      <c r="X19">
        <v>0.71321352760000001</v>
      </c>
      <c r="Y19">
        <v>0.70794580770000004</v>
      </c>
      <c r="Z19">
        <v>0.7066040992</v>
      </c>
      <c r="AA19">
        <v>0.70706928489999998</v>
      </c>
      <c r="AB19">
        <v>0.70803351709999995</v>
      </c>
      <c r="AC19">
        <v>0.70957602040000001</v>
      </c>
      <c r="AD19">
        <v>0.70765147240000004</v>
      </c>
      <c r="AE19">
        <v>0.70528615029999997</v>
      </c>
      <c r="AF19">
        <v>0.70285607149999996</v>
      </c>
      <c r="AG19">
        <v>0.70039719460000005</v>
      </c>
      <c r="AH19">
        <v>0.69828596890000005</v>
      </c>
      <c r="AI19">
        <v>0.69920098809999998</v>
      </c>
      <c r="AJ19">
        <v>0.70049452950000002</v>
      </c>
      <c r="AK19">
        <v>0.70220502969999998</v>
      </c>
      <c r="AL19">
        <v>0.70407755049999998</v>
      </c>
      <c r="AM19">
        <v>0.70607449960000002</v>
      </c>
      <c r="AN19">
        <v>0.70871347630000003</v>
      </c>
      <c r="AO19">
        <v>0.71142644239999997</v>
      </c>
      <c r="AP19">
        <v>0.71415396929999997</v>
      </c>
      <c r="AQ19">
        <v>0.71699969549999998</v>
      </c>
      <c r="AR19">
        <v>0.71973214730000001</v>
      </c>
      <c r="AS19">
        <v>0.7247630826</v>
      </c>
      <c r="AT19">
        <v>0.7297992995</v>
      </c>
      <c r="AU19">
        <v>0.73477203619999998</v>
      </c>
      <c r="AV19">
        <v>0.7397455127</v>
      </c>
      <c r="AW19">
        <v>0.74531545470000005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0.26866997170000001</v>
      </c>
      <c r="X20">
        <v>0.2667836885</v>
      </c>
      <c r="Y20">
        <v>0.26758482709999998</v>
      </c>
      <c r="Z20">
        <v>0.26984371530000001</v>
      </c>
      <c r="AA20">
        <v>0.2727889</v>
      </c>
      <c r="AB20">
        <v>0.27602366639999998</v>
      </c>
      <c r="AC20">
        <v>0.27949611270000002</v>
      </c>
      <c r="AD20">
        <v>0.27896471919999999</v>
      </c>
      <c r="AE20">
        <v>0.27825969140000001</v>
      </c>
      <c r="AF20">
        <v>0.27752907659999998</v>
      </c>
      <c r="AG20">
        <v>0.27680258749999997</v>
      </c>
      <c r="AH20">
        <v>0.27621355339999998</v>
      </c>
      <c r="AI20">
        <v>0.27676236859999997</v>
      </c>
      <c r="AJ20">
        <v>0.27746210500000001</v>
      </c>
      <c r="AK20">
        <v>0.27832830660000002</v>
      </c>
      <c r="AL20">
        <v>0.27928488579999999</v>
      </c>
      <c r="AM20">
        <v>0.28029262370000002</v>
      </c>
      <c r="AN20">
        <v>0.28163667590000002</v>
      </c>
      <c r="AO20">
        <v>0.28301291670000001</v>
      </c>
      <c r="AP20">
        <v>0.28439778069999999</v>
      </c>
      <c r="AQ20">
        <v>0.28583260970000002</v>
      </c>
      <c r="AR20">
        <v>0.28722518619999998</v>
      </c>
      <c r="AS20">
        <v>0.28936333310000001</v>
      </c>
      <c r="AT20">
        <v>0.29150548980000002</v>
      </c>
      <c r="AU20">
        <v>0.29362418299999998</v>
      </c>
      <c r="AV20">
        <v>0.29574505499999998</v>
      </c>
      <c r="AW20">
        <v>0.29810638249999999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2.3050176950000001</v>
      </c>
      <c r="X21">
        <v>2.3493404469999999</v>
      </c>
      <c r="Y21">
        <v>2.4503938359999999</v>
      </c>
      <c r="Z21">
        <v>2.5639178130000002</v>
      </c>
      <c r="AA21">
        <v>2.6838385580000002</v>
      </c>
      <c r="AB21">
        <v>2.8129708299999998</v>
      </c>
      <c r="AC21">
        <v>2.9449371539999998</v>
      </c>
      <c r="AD21">
        <v>3.0437464099999998</v>
      </c>
      <c r="AE21">
        <v>3.1407183010000002</v>
      </c>
      <c r="AF21">
        <v>3.2373838109999999</v>
      </c>
      <c r="AG21">
        <v>3.338593199</v>
      </c>
      <c r="AH21">
        <v>3.441487585</v>
      </c>
      <c r="AI21">
        <v>3.5104007049999999</v>
      </c>
      <c r="AJ21">
        <v>3.5815906179999999</v>
      </c>
      <c r="AK21">
        <v>3.6553639410000001</v>
      </c>
      <c r="AL21">
        <v>3.7327063890000001</v>
      </c>
      <c r="AM21">
        <v>3.8112767060000001</v>
      </c>
      <c r="AN21">
        <v>3.8907135739999998</v>
      </c>
      <c r="AO21">
        <v>3.9711692809999999</v>
      </c>
      <c r="AP21">
        <v>4.0523287779999997</v>
      </c>
      <c r="AQ21">
        <v>4.1347954830000004</v>
      </c>
      <c r="AR21">
        <v>4.2172476750000003</v>
      </c>
      <c r="AS21">
        <v>4.3371554789999998</v>
      </c>
      <c r="AT21">
        <v>4.4584128390000002</v>
      </c>
      <c r="AU21">
        <v>4.5805944150000002</v>
      </c>
      <c r="AV21">
        <v>4.7040861209999996</v>
      </c>
      <c r="AW21">
        <v>4.8327523540000001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2.4507459379999998</v>
      </c>
      <c r="X22">
        <v>2.4755015039999999</v>
      </c>
      <c r="Y22">
        <v>2.501804344</v>
      </c>
      <c r="Z22">
        <v>2.5345259100000002</v>
      </c>
      <c r="AA22">
        <v>2.5728631709999998</v>
      </c>
      <c r="AB22">
        <v>2.6165890840000001</v>
      </c>
      <c r="AC22">
        <v>2.6648557429999999</v>
      </c>
      <c r="AD22">
        <v>2.714919987</v>
      </c>
      <c r="AE22">
        <v>2.7645277720000001</v>
      </c>
      <c r="AF22">
        <v>2.8138049550000002</v>
      </c>
      <c r="AG22">
        <v>2.862832101</v>
      </c>
      <c r="AH22">
        <v>2.9125154219999998</v>
      </c>
      <c r="AI22">
        <v>2.9607066569999998</v>
      </c>
      <c r="AJ22">
        <v>3.008985713</v>
      </c>
      <c r="AK22">
        <v>3.0588015629999998</v>
      </c>
      <c r="AL22">
        <v>3.1095438770000001</v>
      </c>
      <c r="AM22">
        <v>3.1610920990000002</v>
      </c>
      <c r="AN22">
        <v>3.2131321220000002</v>
      </c>
      <c r="AO22">
        <v>3.2652296189999999</v>
      </c>
      <c r="AP22">
        <v>3.3175530850000001</v>
      </c>
      <c r="AQ22">
        <v>3.370962757</v>
      </c>
      <c r="AR22">
        <v>3.4242756000000001</v>
      </c>
      <c r="AS22">
        <v>3.4808005610000001</v>
      </c>
      <c r="AT22">
        <v>3.5400252550000002</v>
      </c>
      <c r="AU22">
        <v>3.6011085939999998</v>
      </c>
      <c r="AV22">
        <v>3.6640656250000001</v>
      </c>
      <c r="AW22">
        <v>3.7320735819999999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136.43783110000001</v>
      </c>
      <c r="X23">
        <v>134.86615159999999</v>
      </c>
      <c r="Y23">
        <v>133.9167765</v>
      </c>
      <c r="Z23">
        <v>133.55131059999999</v>
      </c>
      <c r="AA23">
        <v>133.5721049</v>
      </c>
      <c r="AB23">
        <v>133.85341099999999</v>
      </c>
      <c r="AC23">
        <v>134.31115389999999</v>
      </c>
      <c r="AD23">
        <v>134.68669209999999</v>
      </c>
      <c r="AE23">
        <v>135.11151770000001</v>
      </c>
      <c r="AF23">
        <v>135.5748992</v>
      </c>
      <c r="AG23">
        <v>136.06633909999999</v>
      </c>
      <c r="AH23">
        <v>136.60418089999999</v>
      </c>
      <c r="AI23">
        <v>137.12381060000001</v>
      </c>
      <c r="AJ23">
        <v>137.63708650000001</v>
      </c>
      <c r="AK23">
        <v>138.17394229999999</v>
      </c>
      <c r="AL23">
        <v>138.71429230000001</v>
      </c>
      <c r="AM23">
        <v>139.2574583</v>
      </c>
      <c r="AN23">
        <v>139.82834320000001</v>
      </c>
      <c r="AO23">
        <v>140.3834396</v>
      </c>
      <c r="AP23">
        <v>140.93172680000001</v>
      </c>
      <c r="AQ23">
        <v>141.50234739999999</v>
      </c>
      <c r="AR23">
        <v>142.06380129999999</v>
      </c>
      <c r="AS23">
        <v>142.65898569999999</v>
      </c>
      <c r="AT23">
        <v>143.28312030000001</v>
      </c>
      <c r="AU23">
        <v>143.93150270000001</v>
      </c>
      <c r="AV23">
        <v>144.61681010000001</v>
      </c>
      <c r="AW23">
        <v>145.44328300000001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3.2604376269999999</v>
      </c>
      <c r="X24">
        <v>3.2211250140000001</v>
      </c>
      <c r="Y24">
        <v>3.2082282900000001</v>
      </c>
      <c r="Z24">
        <v>3.222598396</v>
      </c>
      <c r="AA24">
        <v>3.256384486</v>
      </c>
      <c r="AB24">
        <v>3.3033499650000002</v>
      </c>
      <c r="AC24">
        <v>3.3589118670000002</v>
      </c>
      <c r="AD24">
        <v>3.4200362119999999</v>
      </c>
      <c r="AE24">
        <v>3.483327917</v>
      </c>
      <c r="AF24">
        <v>3.5475373019999998</v>
      </c>
      <c r="AG24">
        <v>3.611992463</v>
      </c>
      <c r="AH24">
        <v>3.6767805390000001</v>
      </c>
      <c r="AI24">
        <v>3.7394595580000001</v>
      </c>
      <c r="AJ24">
        <v>3.800438615</v>
      </c>
      <c r="AK24">
        <v>3.8603903179999999</v>
      </c>
      <c r="AL24">
        <v>3.9195297</v>
      </c>
      <c r="AM24">
        <v>3.9782655839999999</v>
      </c>
      <c r="AN24">
        <v>4.0357751469999998</v>
      </c>
      <c r="AO24">
        <v>4.092645482</v>
      </c>
      <c r="AP24">
        <v>4.1492874430000004</v>
      </c>
      <c r="AQ24">
        <v>4.2063720839999998</v>
      </c>
      <c r="AR24">
        <v>4.2637297179999996</v>
      </c>
      <c r="AS24">
        <v>4.3209984129999999</v>
      </c>
      <c r="AT24">
        <v>4.3784544670000001</v>
      </c>
      <c r="AU24">
        <v>4.4364519969999998</v>
      </c>
      <c r="AV24">
        <v>4.4955290850000003</v>
      </c>
      <c r="AW24">
        <v>4.5574427819999999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36.109800479999997</v>
      </c>
      <c r="X25">
        <v>36.122837099999998</v>
      </c>
      <c r="Y25">
        <v>36.250852969999997</v>
      </c>
      <c r="Z25">
        <v>36.590558989999998</v>
      </c>
      <c r="AA25">
        <v>37.050397799999999</v>
      </c>
      <c r="AB25">
        <v>37.588900350000003</v>
      </c>
      <c r="AC25">
        <v>38.184813689999999</v>
      </c>
      <c r="AD25">
        <v>38.832002199999998</v>
      </c>
      <c r="AE25">
        <v>39.485217890000001</v>
      </c>
      <c r="AF25">
        <v>40.146421879999998</v>
      </c>
      <c r="AG25">
        <v>40.8154659</v>
      </c>
      <c r="AH25">
        <v>41.50812809</v>
      </c>
      <c r="AI25">
        <v>42.183708160000002</v>
      </c>
      <c r="AJ25">
        <v>42.859815040000001</v>
      </c>
      <c r="AK25">
        <v>43.561707210000002</v>
      </c>
      <c r="AL25">
        <v>44.27294792</v>
      </c>
      <c r="AM25">
        <v>44.991204639999999</v>
      </c>
      <c r="AN25">
        <v>45.699247990000003</v>
      </c>
      <c r="AO25">
        <v>46.39260487</v>
      </c>
      <c r="AP25">
        <v>47.080130910000001</v>
      </c>
      <c r="AQ25">
        <v>47.780474060000003</v>
      </c>
      <c r="AR25">
        <v>48.467110810000001</v>
      </c>
      <c r="AS25">
        <v>49.177979559999997</v>
      </c>
      <c r="AT25">
        <v>49.907478099999999</v>
      </c>
      <c r="AU25">
        <v>50.644989099999997</v>
      </c>
      <c r="AV25">
        <v>51.395178999999999</v>
      </c>
      <c r="AW25">
        <v>52.222659309999997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33.257553600000001</v>
      </c>
      <c r="X26">
        <v>32.735145500000002</v>
      </c>
      <c r="Y26">
        <v>32.336324140000002</v>
      </c>
      <c r="Z26">
        <v>31.98053462</v>
      </c>
      <c r="AA26">
        <v>31.681959899999999</v>
      </c>
      <c r="AB26">
        <v>31.435493470000001</v>
      </c>
      <c r="AC26">
        <v>31.22963803</v>
      </c>
      <c r="AD26">
        <v>31.038010570000001</v>
      </c>
      <c r="AE26">
        <v>30.86194017</v>
      </c>
      <c r="AF26">
        <v>30.702690260000001</v>
      </c>
      <c r="AG26">
        <v>30.558841610000002</v>
      </c>
      <c r="AH26">
        <v>30.432340669999999</v>
      </c>
      <c r="AI26">
        <v>30.326080600000001</v>
      </c>
      <c r="AJ26">
        <v>30.22885393</v>
      </c>
      <c r="AK26">
        <v>30.139758659999998</v>
      </c>
      <c r="AL26">
        <v>30.05504281</v>
      </c>
      <c r="AM26">
        <v>29.972399849999999</v>
      </c>
      <c r="AN26">
        <v>29.891584760000001</v>
      </c>
      <c r="AO26">
        <v>29.80990018</v>
      </c>
      <c r="AP26">
        <v>29.72488731</v>
      </c>
      <c r="AQ26">
        <v>29.63768207</v>
      </c>
      <c r="AR26">
        <v>29.545424780000001</v>
      </c>
      <c r="AS26">
        <v>29.44840387</v>
      </c>
      <c r="AT26">
        <v>29.344934840000001</v>
      </c>
      <c r="AU26">
        <v>29.23252269</v>
      </c>
      <c r="AV26">
        <v>29.110880080000001</v>
      </c>
      <c r="AW26">
        <v>28.99501613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19.236924370000001</v>
      </c>
      <c r="X27">
        <v>18.778347759999999</v>
      </c>
      <c r="Y27">
        <v>18.589067360000001</v>
      </c>
      <c r="Z27">
        <v>18.584405189999998</v>
      </c>
      <c r="AA27">
        <v>18.677092460000001</v>
      </c>
      <c r="AB27">
        <v>18.814823220000001</v>
      </c>
      <c r="AC27">
        <v>18.969362499999999</v>
      </c>
      <c r="AD27">
        <v>19.147017309999999</v>
      </c>
      <c r="AE27">
        <v>19.332108059999999</v>
      </c>
      <c r="AF27">
        <v>19.519569359999998</v>
      </c>
      <c r="AG27">
        <v>19.707003199999999</v>
      </c>
      <c r="AH27">
        <v>19.895665229999999</v>
      </c>
      <c r="AI27">
        <v>20.07666553</v>
      </c>
      <c r="AJ27">
        <v>20.24871314</v>
      </c>
      <c r="AK27">
        <v>20.411989899999998</v>
      </c>
      <c r="AL27">
        <v>20.56583234</v>
      </c>
      <c r="AM27">
        <v>20.7117954</v>
      </c>
      <c r="AN27">
        <v>20.848473460000001</v>
      </c>
      <c r="AO27">
        <v>20.977909660000002</v>
      </c>
      <c r="AP27">
        <v>21.102047450000001</v>
      </c>
      <c r="AQ27">
        <v>21.225901230000002</v>
      </c>
      <c r="AR27">
        <v>21.351181350000001</v>
      </c>
      <c r="AS27">
        <v>21.480958820000001</v>
      </c>
      <c r="AT27">
        <v>21.61776227</v>
      </c>
      <c r="AU27">
        <v>21.76788341</v>
      </c>
      <c r="AV27">
        <v>21.936727090000002</v>
      </c>
      <c r="AW27">
        <v>22.135441050000001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23.37463018</v>
      </c>
      <c r="X28">
        <v>22.988476380000002</v>
      </c>
      <c r="Y28">
        <v>22.623916909999998</v>
      </c>
      <c r="Z28">
        <v>22.281245980000001</v>
      </c>
      <c r="AA28">
        <v>21.95225297</v>
      </c>
      <c r="AB28">
        <v>21.628548339999998</v>
      </c>
      <c r="AC28">
        <v>21.302436369999999</v>
      </c>
      <c r="AD28">
        <v>20.966178599999999</v>
      </c>
      <c r="AE28">
        <v>20.615957269999999</v>
      </c>
      <c r="AF28">
        <v>20.24956242</v>
      </c>
      <c r="AG28">
        <v>19.866259280000001</v>
      </c>
      <c r="AH28">
        <v>19.466740179999999</v>
      </c>
      <c r="AI28">
        <v>19.051063899999999</v>
      </c>
      <c r="AJ28">
        <v>18.621766900000001</v>
      </c>
      <c r="AK28">
        <v>18.181702860000001</v>
      </c>
      <c r="AL28">
        <v>17.7340664</v>
      </c>
      <c r="AM28">
        <v>17.282059140000001</v>
      </c>
      <c r="AN28">
        <v>16.830797100000002</v>
      </c>
      <c r="AO28">
        <v>16.382991700000002</v>
      </c>
      <c r="AP28">
        <v>15.940994910000001</v>
      </c>
      <c r="AQ28">
        <v>15.507341029999999</v>
      </c>
      <c r="AR28">
        <v>15.084208289999999</v>
      </c>
      <c r="AS28">
        <v>14.673510540000001</v>
      </c>
      <c r="AT28">
        <v>14.27725628</v>
      </c>
      <c r="AU28">
        <v>13.897053420000001</v>
      </c>
      <c r="AV28">
        <v>13.534142559999999</v>
      </c>
      <c r="AW28">
        <v>13.189865299999999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21.198484830000002</v>
      </c>
      <c r="X29">
        <v>21.0202198</v>
      </c>
      <c r="Y29">
        <v>20.908386870000001</v>
      </c>
      <c r="Z29">
        <v>20.891967409999999</v>
      </c>
      <c r="AA29">
        <v>20.954017289999999</v>
      </c>
      <c r="AB29">
        <v>21.082295670000001</v>
      </c>
      <c r="AC29">
        <v>21.265991440000001</v>
      </c>
      <c r="AD29">
        <v>21.28344718</v>
      </c>
      <c r="AE29">
        <v>21.332966420000002</v>
      </c>
      <c r="AF29">
        <v>21.409117980000001</v>
      </c>
      <c r="AG29">
        <v>21.506776630000001</v>
      </c>
      <c r="AH29">
        <v>21.624526159999998</v>
      </c>
      <c r="AI29">
        <v>21.74683289</v>
      </c>
      <c r="AJ29">
        <v>21.877498899999999</v>
      </c>
      <c r="AK29">
        <v>22.018393339999999</v>
      </c>
      <c r="AL29">
        <v>22.166873079999998</v>
      </c>
      <c r="AM29">
        <v>22.321733739999999</v>
      </c>
      <c r="AN29">
        <v>22.522464759999998</v>
      </c>
      <c r="AO29">
        <v>22.727387700000001</v>
      </c>
      <c r="AP29">
        <v>22.93437874</v>
      </c>
      <c r="AQ29">
        <v>23.144576900000001</v>
      </c>
      <c r="AR29">
        <v>23.352146359999999</v>
      </c>
      <c r="AS29">
        <v>23.557134510000001</v>
      </c>
      <c r="AT29">
        <v>23.757234310000001</v>
      </c>
      <c r="AU29">
        <v>23.952602049999999</v>
      </c>
      <c r="AV29">
        <v>24.144352309999999</v>
      </c>
      <c r="AW29">
        <v>24.342858400000001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35278.47651</v>
      </c>
      <c r="X30">
        <v>35280.657879999999</v>
      </c>
      <c r="Y30">
        <v>35333.141759999999</v>
      </c>
      <c r="Z30">
        <v>35437.453650000003</v>
      </c>
      <c r="AA30">
        <v>35582.439400000003</v>
      </c>
      <c r="AB30">
        <v>35756.399100000002</v>
      </c>
      <c r="AC30">
        <v>35948.534370000001</v>
      </c>
      <c r="AD30">
        <v>36146.901019999998</v>
      </c>
      <c r="AE30">
        <v>36346.780209999997</v>
      </c>
      <c r="AF30">
        <v>36545.586239999997</v>
      </c>
      <c r="AG30">
        <v>36742.599490000001</v>
      </c>
      <c r="AH30">
        <v>36938.945079999998</v>
      </c>
      <c r="AI30">
        <v>37132.709159999999</v>
      </c>
      <c r="AJ30">
        <v>37326.218529999998</v>
      </c>
      <c r="AK30">
        <v>37521.206129999999</v>
      </c>
      <c r="AL30">
        <v>37719.379159999997</v>
      </c>
      <c r="AM30">
        <v>37921.508970000003</v>
      </c>
      <c r="AN30">
        <v>38134.7379</v>
      </c>
      <c r="AO30">
        <v>38357.828300000001</v>
      </c>
      <c r="AP30">
        <v>38588.102220000001</v>
      </c>
      <c r="AQ30">
        <v>38823.984329999999</v>
      </c>
      <c r="AR30">
        <v>39063.343930000003</v>
      </c>
      <c r="AS30">
        <v>39304.159500000002</v>
      </c>
      <c r="AT30">
        <v>39546.153720000002</v>
      </c>
      <c r="AU30">
        <v>39788.94713</v>
      </c>
      <c r="AV30">
        <v>40032.198819999998</v>
      </c>
      <c r="AW30">
        <v>40277.779699999999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1219.09933</v>
      </c>
      <c r="X31">
        <v>1322.3573329999999</v>
      </c>
      <c r="Y31">
        <v>1426.9381969999999</v>
      </c>
      <c r="Z31">
        <v>1528.181773</v>
      </c>
      <c r="AA31">
        <v>1623.3603009999999</v>
      </c>
      <c r="AB31">
        <v>1710.2411219999999</v>
      </c>
      <c r="AC31">
        <v>1787.1496050000001</v>
      </c>
      <c r="AD31">
        <v>1852.798855</v>
      </c>
      <c r="AE31">
        <v>1906.6413150000001</v>
      </c>
      <c r="AF31">
        <v>1948.3976500000001</v>
      </c>
      <c r="AG31">
        <v>1978.0248369999999</v>
      </c>
      <c r="AH31">
        <v>1995.679206</v>
      </c>
      <c r="AI31">
        <v>2001.8048100000001</v>
      </c>
      <c r="AJ31">
        <v>1996.7831779999999</v>
      </c>
      <c r="AK31">
        <v>1981.062862</v>
      </c>
      <c r="AL31">
        <v>1955.322471</v>
      </c>
      <c r="AM31">
        <v>1920.3476230000001</v>
      </c>
      <c r="AN31">
        <v>1877.391844</v>
      </c>
      <c r="AO31">
        <v>1827.382394</v>
      </c>
      <c r="AP31">
        <v>1771.2714980000001</v>
      </c>
      <c r="AQ31">
        <v>1710.114638</v>
      </c>
      <c r="AR31">
        <v>1644.9703099999999</v>
      </c>
      <c r="AS31">
        <v>1576.9002009999999</v>
      </c>
      <c r="AT31">
        <v>1506.880228</v>
      </c>
      <c r="AU31">
        <v>1435.7825499999999</v>
      </c>
      <c r="AV31">
        <v>1364.3727779999999</v>
      </c>
      <c r="AW31">
        <v>1293.3416709999999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5675.7584530000004</v>
      </c>
      <c r="X32">
        <v>5715.96108</v>
      </c>
      <c r="Y32">
        <v>5750.0820089999997</v>
      </c>
      <c r="Z32">
        <v>5776.8912369999998</v>
      </c>
      <c r="AA32">
        <v>5793.4347719999996</v>
      </c>
      <c r="AB32">
        <v>5796.7480729999997</v>
      </c>
      <c r="AC32">
        <v>5784.2618210000001</v>
      </c>
      <c r="AD32">
        <v>5753.5780729999997</v>
      </c>
      <c r="AE32">
        <v>5703.7418809999999</v>
      </c>
      <c r="AF32">
        <v>5634.4153420000002</v>
      </c>
      <c r="AG32">
        <v>5545.8212990000002</v>
      </c>
      <c r="AH32">
        <v>5438.7021459999996</v>
      </c>
      <c r="AI32">
        <v>5313.706561</v>
      </c>
      <c r="AJ32">
        <v>5172.3303239999996</v>
      </c>
      <c r="AK32">
        <v>5016.2718500000001</v>
      </c>
      <c r="AL32">
        <v>4847.4706429999997</v>
      </c>
      <c r="AM32">
        <v>4667.9725019999996</v>
      </c>
      <c r="AN32">
        <v>4480.2662030000001</v>
      </c>
      <c r="AO32">
        <v>4286.3785889999999</v>
      </c>
      <c r="AP32">
        <v>4088.2911100000001</v>
      </c>
      <c r="AQ32">
        <v>3887.9984920000002</v>
      </c>
      <c r="AR32">
        <v>3687.364932</v>
      </c>
      <c r="AS32">
        <v>3488.0837000000001</v>
      </c>
      <c r="AT32">
        <v>3291.7165</v>
      </c>
      <c r="AU32">
        <v>3099.5949719999999</v>
      </c>
      <c r="AV32">
        <v>2912.8221100000001</v>
      </c>
      <c r="AW32">
        <v>2732.310649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8482.141764</v>
      </c>
      <c r="X33">
        <v>8475.4024050000007</v>
      </c>
      <c r="Y33">
        <v>8459.7645549999997</v>
      </c>
      <c r="Z33">
        <v>8435.3009579999998</v>
      </c>
      <c r="AA33">
        <v>8398.5103830000007</v>
      </c>
      <c r="AB33">
        <v>8345.8508849999998</v>
      </c>
      <c r="AC33">
        <v>8274.1816280000003</v>
      </c>
      <c r="AD33">
        <v>8180.4868349999997</v>
      </c>
      <c r="AE33">
        <v>8063.5681100000002</v>
      </c>
      <c r="AF33">
        <v>7923.0325700000003</v>
      </c>
      <c r="AG33">
        <v>7759.2333859999999</v>
      </c>
      <c r="AH33">
        <v>7573.236484</v>
      </c>
      <c r="AI33">
        <v>7366.0343419999999</v>
      </c>
      <c r="AJ33">
        <v>7139.7421720000002</v>
      </c>
      <c r="AK33">
        <v>6896.7451000000001</v>
      </c>
      <c r="AL33">
        <v>6639.6713060000002</v>
      </c>
      <c r="AM33">
        <v>6371.259959</v>
      </c>
      <c r="AN33">
        <v>6094.7706209999997</v>
      </c>
      <c r="AO33">
        <v>5812.8287879999998</v>
      </c>
      <c r="AP33">
        <v>5527.9758240000001</v>
      </c>
      <c r="AQ33">
        <v>5242.7220859999998</v>
      </c>
      <c r="AR33">
        <v>4959.3772650000001</v>
      </c>
      <c r="AS33">
        <v>4680.0242399999997</v>
      </c>
      <c r="AT33">
        <v>4406.550045</v>
      </c>
      <c r="AU33">
        <v>4140.5397940000003</v>
      </c>
      <c r="AV33">
        <v>3883.2820350000002</v>
      </c>
      <c r="AW33">
        <v>3635.8128040000001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8380.7045479999997</v>
      </c>
      <c r="X34">
        <v>8323.7144680000001</v>
      </c>
      <c r="Y34">
        <v>8260.0430030000007</v>
      </c>
      <c r="Z34">
        <v>8190.4896829999998</v>
      </c>
      <c r="AA34">
        <v>8112.0044500000004</v>
      </c>
      <c r="AB34">
        <v>8021.4687379999996</v>
      </c>
      <c r="AC34">
        <v>7916.0663599999998</v>
      </c>
      <c r="AD34">
        <v>7793.0480749999997</v>
      </c>
      <c r="AE34">
        <v>7651.2701989999996</v>
      </c>
      <c r="AF34">
        <v>7490.3174349999999</v>
      </c>
      <c r="AG34">
        <v>7310.4545200000002</v>
      </c>
      <c r="AH34">
        <v>7112.6036629999999</v>
      </c>
      <c r="AI34">
        <v>6897.6310439999997</v>
      </c>
      <c r="AJ34">
        <v>6667.434389</v>
      </c>
      <c r="AK34">
        <v>6424.1575919999996</v>
      </c>
      <c r="AL34">
        <v>6170.134446</v>
      </c>
      <c r="AM34">
        <v>5907.7879730000004</v>
      </c>
      <c r="AN34">
        <v>5639.9797619999999</v>
      </c>
      <c r="AO34">
        <v>5368.9993770000001</v>
      </c>
      <c r="AP34">
        <v>5097.0528420000001</v>
      </c>
      <c r="AQ34">
        <v>4826.3012319999998</v>
      </c>
      <c r="AR34">
        <v>4558.7165169999998</v>
      </c>
      <c r="AS34">
        <v>4296.0665090000002</v>
      </c>
      <c r="AT34">
        <v>4039.9389099999999</v>
      </c>
      <c r="AU34">
        <v>3791.6530760000001</v>
      </c>
      <c r="AV34">
        <v>3552.266012</v>
      </c>
      <c r="AW34">
        <v>3322.6097450000002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7272.1016600000003</v>
      </c>
      <c r="X35">
        <v>7004.6244559999996</v>
      </c>
      <c r="Y35">
        <v>6750.4018319999996</v>
      </c>
      <c r="Z35">
        <v>6509.2639300000001</v>
      </c>
      <c r="AA35">
        <v>6278.699721</v>
      </c>
      <c r="AB35">
        <v>6056.2206729999998</v>
      </c>
      <c r="AC35">
        <v>5839.5143660000003</v>
      </c>
      <c r="AD35">
        <v>5626.3397430000005</v>
      </c>
      <c r="AE35">
        <v>5415.2849040000001</v>
      </c>
      <c r="AF35">
        <v>5205.3566279999995</v>
      </c>
      <c r="AG35">
        <v>4995.9561240000003</v>
      </c>
      <c r="AH35">
        <v>4786.8675279999998</v>
      </c>
      <c r="AI35">
        <v>4577.9181429999999</v>
      </c>
      <c r="AJ35">
        <v>4369.4714359999998</v>
      </c>
      <c r="AK35">
        <v>4162.0469350000003</v>
      </c>
      <c r="AL35">
        <v>3956.2772089999999</v>
      </c>
      <c r="AM35">
        <v>3752.8654000000001</v>
      </c>
      <c r="AN35">
        <v>3552.7540610000001</v>
      </c>
      <c r="AO35">
        <v>3356.6269809999999</v>
      </c>
      <c r="AP35">
        <v>3165.1508330000001</v>
      </c>
      <c r="AQ35">
        <v>2978.991188</v>
      </c>
      <c r="AR35">
        <v>2798.7442679999999</v>
      </c>
      <c r="AS35">
        <v>2624.933309</v>
      </c>
      <c r="AT35">
        <v>2458.0117850000001</v>
      </c>
      <c r="AU35">
        <v>2298.324134</v>
      </c>
      <c r="AV35">
        <v>2146.1078710000002</v>
      </c>
      <c r="AW35">
        <v>2001.5109299999999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2180.5767110000002</v>
      </c>
      <c r="X36">
        <v>2070.8850910000001</v>
      </c>
      <c r="Y36">
        <v>1968.2749650000001</v>
      </c>
      <c r="Z36">
        <v>1872.3772469999999</v>
      </c>
      <c r="AA36">
        <v>1782.3740580000001</v>
      </c>
      <c r="AB36">
        <v>1697.47074</v>
      </c>
      <c r="AC36">
        <v>1616.929142</v>
      </c>
      <c r="AD36">
        <v>1540.047364</v>
      </c>
      <c r="AE36">
        <v>1466.3105029999999</v>
      </c>
      <c r="AF36">
        <v>1395.304558</v>
      </c>
      <c r="AG36">
        <v>1326.709963</v>
      </c>
      <c r="AH36">
        <v>1260.297135</v>
      </c>
      <c r="AI36">
        <v>1195.860709</v>
      </c>
      <c r="AJ36">
        <v>1133.308804</v>
      </c>
      <c r="AK36">
        <v>1072.59096</v>
      </c>
      <c r="AL36">
        <v>1013.693525</v>
      </c>
      <c r="AM36">
        <v>956.62824860000001</v>
      </c>
      <c r="AN36">
        <v>901.46980710000003</v>
      </c>
      <c r="AO36">
        <v>848.24868200000003</v>
      </c>
      <c r="AP36">
        <v>797.0013778</v>
      </c>
      <c r="AQ36">
        <v>747.77485579999995</v>
      </c>
      <c r="AR36">
        <v>700.61114190000001</v>
      </c>
      <c r="AS36">
        <v>655.54529820000005</v>
      </c>
      <c r="AT36">
        <v>612.60504779999997</v>
      </c>
      <c r="AU36">
        <v>571.80189589999998</v>
      </c>
      <c r="AV36">
        <v>533.13098330000003</v>
      </c>
      <c r="AW36">
        <v>496.57464620000002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714.19704969999998</v>
      </c>
      <c r="X37">
        <v>666.85867840000003</v>
      </c>
      <c r="Y37">
        <v>622.80810699999995</v>
      </c>
      <c r="Z37">
        <v>581.89858560000005</v>
      </c>
      <c r="AA37">
        <v>543.87697160000005</v>
      </c>
      <c r="AB37">
        <v>508.49657660000003</v>
      </c>
      <c r="AC37">
        <v>475.52273530000002</v>
      </c>
      <c r="AD37">
        <v>444.7319445</v>
      </c>
      <c r="AE37">
        <v>415.9330167</v>
      </c>
      <c r="AF37">
        <v>388.95694520000001</v>
      </c>
      <c r="AG37">
        <v>363.65556800000002</v>
      </c>
      <c r="AH37">
        <v>339.90050020000001</v>
      </c>
      <c r="AI37">
        <v>317.57296179999997</v>
      </c>
      <c r="AJ37">
        <v>296.57671749999997</v>
      </c>
      <c r="AK37">
        <v>276.82662690000001</v>
      </c>
      <c r="AL37">
        <v>258.24682639999997</v>
      </c>
      <c r="AM37">
        <v>240.76945860000001</v>
      </c>
      <c r="AN37">
        <v>224.3385232</v>
      </c>
      <c r="AO37">
        <v>208.8971827</v>
      </c>
      <c r="AP37">
        <v>194.3934314</v>
      </c>
      <c r="AQ37">
        <v>180.7802543</v>
      </c>
      <c r="AR37">
        <v>168.01363860000001</v>
      </c>
      <c r="AS37">
        <v>156.05215810000001</v>
      </c>
      <c r="AT37">
        <v>144.8567726</v>
      </c>
      <c r="AU37">
        <v>134.38954910000001</v>
      </c>
      <c r="AV37">
        <v>124.6134534</v>
      </c>
      <c r="AW37">
        <v>115.49258159999999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52.384077849999997</v>
      </c>
      <c r="X38">
        <v>69.729429530000004</v>
      </c>
      <c r="Y38">
        <v>90.894331019999996</v>
      </c>
      <c r="Z38">
        <v>116.6051616</v>
      </c>
      <c r="AA38">
        <v>147.48814340000001</v>
      </c>
      <c r="AB38">
        <v>184.1377674</v>
      </c>
      <c r="AC38">
        <v>227.1080915</v>
      </c>
      <c r="AD38">
        <v>276.842083</v>
      </c>
      <c r="AE38">
        <v>333.8324854</v>
      </c>
      <c r="AF38">
        <v>398.5344637</v>
      </c>
      <c r="AG38">
        <v>471.35674619999998</v>
      </c>
      <c r="AH38">
        <v>552.66632279999999</v>
      </c>
      <c r="AI38">
        <v>642.58620599999995</v>
      </c>
      <c r="AJ38">
        <v>741.26707380000005</v>
      </c>
      <c r="AK38">
        <v>848.71853920000001</v>
      </c>
      <c r="AL38">
        <v>964.82865570000001</v>
      </c>
      <c r="AM38">
        <v>1089.318955</v>
      </c>
      <c r="AN38">
        <v>1222.2502919999999</v>
      </c>
      <c r="AO38">
        <v>1363.0864690000001</v>
      </c>
      <c r="AP38">
        <v>1511.106755</v>
      </c>
      <c r="AQ38">
        <v>1665.623949</v>
      </c>
      <c r="AR38">
        <v>1825.8813359999999</v>
      </c>
      <c r="AS38">
        <v>1991.1325240000001</v>
      </c>
      <c r="AT38">
        <v>2160.8186219999998</v>
      </c>
      <c r="AU38">
        <v>2334.4210109999999</v>
      </c>
      <c r="AV38">
        <v>2511.4836909999999</v>
      </c>
      <c r="AW38">
        <v>2691.87383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35.968670889999999</v>
      </c>
      <c r="X39">
        <v>47.128349900000003</v>
      </c>
      <c r="Y39">
        <v>60.487832419999997</v>
      </c>
      <c r="Z39">
        <v>76.433291130000001</v>
      </c>
      <c r="AA39">
        <v>95.276230650000002</v>
      </c>
      <c r="AB39">
        <v>117.2994087</v>
      </c>
      <c r="AC39">
        <v>142.75260359999999</v>
      </c>
      <c r="AD39">
        <v>171.81104300000001</v>
      </c>
      <c r="AE39">
        <v>204.67240810000001</v>
      </c>
      <c r="AF39">
        <v>241.5037437</v>
      </c>
      <c r="AG39">
        <v>282.43691209999997</v>
      </c>
      <c r="AH39">
        <v>327.57169219999997</v>
      </c>
      <c r="AI39">
        <v>376.86323820000001</v>
      </c>
      <c r="AJ39">
        <v>430.27988690000001</v>
      </c>
      <c r="AK39">
        <v>487.70717710000002</v>
      </c>
      <c r="AL39">
        <v>548.96263050000005</v>
      </c>
      <c r="AM39">
        <v>613.77396729999998</v>
      </c>
      <c r="AN39">
        <v>682.05184529999997</v>
      </c>
      <c r="AO39">
        <v>753.38885809999999</v>
      </c>
      <c r="AP39">
        <v>827.28649329999996</v>
      </c>
      <c r="AQ39">
        <v>903.27079189999995</v>
      </c>
      <c r="AR39">
        <v>980.84007540000005</v>
      </c>
      <c r="AS39">
        <v>1059.506118</v>
      </c>
      <c r="AT39">
        <v>1138.8835899999999</v>
      </c>
      <c r="AU39">
        <v>1218.6143259999999</v>
      </c>
      <c r="AV39">
        <v>1298.377581</v>
      </c>
      <c r="AW39">
        <v>1378.0114639999999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40.235166739999997</v>
      </c>
      <c r="X40">
        <v>50.39367618</v>
      </c>
      <c r="Y40">
        <v>61.81501051</v>
      </c>
      <c r="Z40">
        <v>74.659261810000004</v>
      </c>
      <c r="AA40">
        <v>89.002415580000005</v>
      </c>
      <c r="AB40">
        <v>104.88394529999999</v>
      </c>
      <c r="AC40">
        <v>122.30683999999999</v>
      </c>
      <c r="AD40">
        <v>141.21007589999999</v>
      </c>
      <c r="AE40">
        <v>161.5407711</v>
      </c>
      <c r="AF40">
        <v>183.21481399999999</v>
      </c>
      <c r="AG40">
        <v>206.11635100000001</v>
      </c>
      <c r="AH40">
        <v>230.1016042</v>
      </c>
      <c r="AI40">
        <v>254.93830840000001</v>
      </c>
      <c r="AJ40">
        <v>280.40754820000001</v>
      </c>
      <c r="AK40">
        <v>306.2466617</v>
      </c>
      <c r="AL40">
        <v>332.16602779999999</v>
      </c>
      <c r="AM40">
        <v>357.84370430000001</v>
      </c>
      <c r="AN40">
        <v>383.05630619999999</v>
      </c>
      <c r="AO40">
        <v>407.4457764</v>
      </c>
      <c r="AP40">
        <v>430.63688780000001</v>
      </c>
      <c r="AQ40">
        <v>452.28829730000001</v>
      </c>
      <c r="AR40">
        <v>472.07298709999998</v>
      </c>
      <c r="AS40">
        <v>489.69363470000002</v>
      </c>
      <c r="AT40">
        <v>504.91340200000002</v>
      </c>
      <c r="AU40">
        <v>517.52585020000004</v>
      </c>
      <c r="AV40">
        <v>527.35597540000003</v>
      </c>
      <c r="AW40">
        <v>534.28511160000005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864.61545839999997</v>
      </c>
      <c r="X41">
        <v>1083.9205079999999</v>
      </c>
      <c r="Y41">
        <v>1332.0924219999999</v>
      </c>
      <c r="Z41">
        <v>1613.48882</v>
      </c>
      <c r="AA41">
        <v>1930.8280560000001</v>
      </c>
      <c r="AB41">
        <v>2286.2039300000001</v>
      </c>
      <c r="AC41">
        <v>2681.073273</v>
      </c>
      <c r="AD41">
        <v>3115.6254779999999</v>
      </c>
      <c r="AE41">
        <v>3590.3996419999999</v>
      </c>
      <c r="AF41">
        <v>4105.4103029999997</v>
      </c>
      <c r="AG41">
        <v>4660.1268639999998</v>
      </c>
      <c r="AH41">
        <v>5253.5567510000001</v>
      </c>
      <c r="AI41">
        <v>5882.74737</v>
      </c>
      <c r="AJ41">
        <v>6545.1475019999998</v>
      </c>
      <c r="AK41">
        <v>7237.2390240000004</v>
      </c>
      <c r="AL41">
        <v>7954.8555919999999</v>
      </c>
      <c r="AM41">
        <v>8692.9677260000008</v>
      </c>
      <c r="AN41">
        <v>9449.1190179999994</v>
      </c>
      <c r="AO41">
        <v>10217.178980000001</v>
      </c>
      <c r="AP41">
        <v>10990.301170000001</v>
      </c>
      <c r="AQ41">
        <v>11762.313480000001</v>
      </c>
      <c r="AR41">
        <v>12527.106889999999</v>
      </c>
      <c r="AS41">
        <v>13279.086509999999</v>
      </c>
      <c r="AT41">
        <v>14014.145109999999</v>
      </c>
      <c r="AU41">
        <v>14728.765600000001</v>
      </c>
      <c r="AV41">
        <v>15420.093430000001</v>
      </c>
      <c r="AW41">
        <v>16087.110259999999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316.59928209999998</v>
      </c>
      <c r="X42">
        <v>395.064705</v>
      </c>
      <c r="Y42">
        <v>483.2030441</v>
      </c>
      <c r="Z42">
        <v>582.42940080000005</v>
      </c>
      <c r="AA42">
        <v>693.56611620000001</v>
      </c>
      <c r="AB42">
        <v>817.21108890000005</v>
      </c>
      <c r="AC42">
        <v>953.73664810000002</v>
      </c>
      <c r="AD42">
        <v>1103.072482</v>
      </c>
      <c r="AE42">
        <v>1265.2713329999999</v>
      </c>
      <c r="AF42">
        <v>1440.2039870000001</v>
      </c>
      <c r="AG42">
        <v>1627.5551390000001</v>
      </c>
      <c r="AH42">
        <v>1826.8542890000001</v>
      </c>
      <c r="AI42">
        <v>2036.9714429999999</v>
      </c>
      <c r="AJ42">
        <v>2256.9289170000002</v>
      </c>
      <c r="AK42">
        <v>2485.4347809999999</v>
      </c>
      <c r="AL42">
        <v>2720.9977509999999</v>
      </c>
      <c r="AM42">
        <v>2961.8592279999998</v>
      </c>
      <c r="AN42">
        <v>3207.138704</v>
      </c>
      <c r="AO42">
        <v>3454.7548849999998</v>
      </c>
      <c r="AP42">
        <v>3702.4176990000001</v>
      </c>
      <c r="AQ42">
        <v>3948.0871870000001</v>
      </c>
      <c r="AR42">
        <v>4189.7721060000003</v>
      </c>
      <c r="AS42">
        <v>4425.6756189999996</v>
      </c>
      <c r="AT42">
        <v>4654.5099399999999</v>
      </c>
      <c r="AU42">
        <v>4875.2000580000004</v>
      </c>
      <c r="AV42">
        <v>5086.9039110000003</v>
      </c>
      <c r="AW42">
        <v>5289.3824059999997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8.4253545099999998E-4</v>
      </c>
      <c r="AR43">
        <v>7.7696848899999995E-4</v>
      </c>
      <c r="AS43">
        <v>7.1650401600000001E-4</v>
      </c>
      <c r="AT43">
        <v>6.6074494800000001E-4</v>
      </c>
      <c r="AU43">
        <v>6.0932510799999997E-4</v>
      </c>
      <c r="AV43">
        <v>5.6190681300000004E-4</v>
      </c>
      <c r="AW43">
        <v>5.1817865399999999E-4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44.090078599999998</v>
      </c>
      <c r="X44">
        <v>54.613772240000003</v>
      </c>
      <c r="Y44">
        <v>66.332831069999997</v>
      </c>
      <c r="Z44">
        <v>79.430958779999997</v>
      </c>
      <c r="AA44">
        <v>94.014704769999994</v>
      </c>
      <c r="AB44">
        <v>110.16331649999999</v>
      </c>
      <c r="AC44">
        <v>127.9286312</v>
      </c>
      <c r="AD44">
        <v>147.3065555</v>
      </c>
      <c r="AE44">
        <v>168.31141260000001</v>
      </c>
      <c r="AF44">
        <v>190.93574620000001</v>
      </c>
      <c r="AG44">
        <v>215.14988840000001</v>
      </c>
      <c r="AH44">
        <v>240.90601609999999</v>
      </c>
      <c r="AI44">
        <v>268.07241149999999</v>
      </c>
      <c r="AJ44">
        <v>296.53909579999998</v>
      </c>
      <c r="AK44">
        <v>326.15665310000003</v>
      </c>
      <c r="AL44">
        <v>356.75081460000001</v>
      </c>
      <c r="AM44">
        <v>388.11306020000001</v>
      </c>
      <c r="AN44">
        <v>420.14983519999998</v>
      </c>
      <c r="AO44">
        <v>452.61034849999999</v>
      </c>
      <c r="AP44">
        <v>485.21539050000001</v>
      </c>
      <c r="AQ44">
        <v>517.71703209999998</v>
      </c>
      <c r="AR44">
        <v>549.87168110000005</v>
      </c>
      <c r="AS44">
        <v>581.45896040000002</v>
      </c>
      <c r="AT44">
        <v>612.32309780000003</v>
      </c>
      <c r="AU44">
        <v>642.33370239999999</v>
      </c>
      <c r="AV44">
        <v>671.38842120000004</v>
      </c>
      <c r="AW44">
        <v>699.46307939999997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33924.579519999999</v>
      </c>
      <c r="X46">
        <v>33579.803509999998</v>
      </c>
      <c r="Y46">
        <v>33238.312669999999</v>
      </c>
      <c r="Z46">
        <v>32894.403409999999</v>
      </c>
      <c r="AA46">
        <v>32532.26066</v>
      </c>
      <c r="AB46">
        <v>32136.496810000001</v>
      </c>
      <c r="AC46">
        <v>31693.625660000002</v>
      </c>
      <c r="AD46">
        <v>31191.030890000002</v>
      </c>
      <c r="AE46">
        <v>30622.749930000002</v>
      </c>
      <c r="AF46">
        <v>29985.781129999999</v>
      </c>
      <c r="AG46">
        <v>29279.8557</v>
      </c>
      <c r="AH46">
        <v>28507.286660000002</v>
      </c>
      <c r="AI46">
        <v>27670.528569999999</v>
      </c>
      <c r="AJ46">
        <v>26775.64702</v>
      </c>
      <c r="AK46">
        <v>25829.701929999999</v>
      </c>
      <c r="AL46">
        <v>24840.816429999999</v>
      </c>
      <c r="AM46" s="39">
        <v>23817.631160000001</v>
      </c>
      <c r="AN46" s="39">
        <v>22770.970819999999</v>
      </c>
      <c r="AO46" s="39">
        <v>21709.361990000001</v>
      </c>
      <c r="AP46" s="39">
        <v>20641.136920000001</v>
      </c>
      <c r="AQ46" s="39">
        <v>19574.68274</v>
      </c>
      <c r="AR46" s="39">
        <v>18517.798070000001</v>
      </c>
      <c r="AS46" s="39">
        <v>17477.60542</v>
      </c>
      <c r="AT46" s="39">
        <v>16460.559290000001</v>
      </c>
      <c r="AU46" s="39">
        <v>15472.08597</v>
      </c>
      <c r="AV46" s="39">
        <v>14516.595240000001</v>
      </c>
      <c r="AW46" s="39">
        <v>13597.653029999999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458.82679739999998</v>
      </c>
      <c r="U47" s="39">
        <v>735.26458239999999</v>
      </c>
      <c r="V47" s="39">
        <v>1033.629428</v>
      </c>
      <c r="W47" s="39">
        <v>1353.8969930000001</v>
      </c>
      <c r="X47" s="39">
        <v>1700.854368</v>
      </c>
      <c r="Y47" s="39">
        <v>2094.8290929999998</v>
      </c>
      <c r="Z47" s="39">
        <v>2543.0502339999998</v>
      </c>
      <c r="AA47" s="39">
        <v>3050.1787469999999</v>
      </c>
      <c r="AB47" s="39">
        <v>3619.9022970000001</v>
      </c>
      <c r="AC47" s="39">
        <v>4254.9087069999996</v>
      </c>
      <c r="AD47" s="39">
        <v>4955.8701330000004</v>
      </c>
      <c r="AE47" s="39">
        <v>5724.0302799999999</v>
      </c>
      <c r="AF47" s="39">
        <v>6559.8051109999997</v>
      </c>
      <c r="AG47" s="39">
        <v>7462.7437950000003</v>
      </c>
      <c r="AH47" s="39">
        <v>8431.6584220000004</v>
      </c>
      <c r="AI47">
        <v>9462.1805879999902</v>
      </c>
      <c r="AJ47">
        <v>10550.57151</v>
      </c>
      <c r="AK47">
        <v>11691.504209999999</v>
      </c>
      <c r="AL47">
        <v>12878.562739999999</v>
      </c>
      <c r="AM47">
        <v>14103.87781</v>
      </c>
      <c r="AN47">
        <v>15363.76708</v>
      </c>
      <c r="AO47">
        <v>16648.46631</v>
      </c>
      <c r="AP47">
        <v>17946.96531</v>
      </c>
      <c r="AQ47">
        <v>19249.301579999999</v>
      </c>
      <c r="AR47">
        <v>20545.545849999999</v>
      </c>
      <c r="AS47">
        <v>21826.554090000001</v>
      </c>
      <c r="AT47">
        <v>23085.594430000001</v>
      </c>
      <c r="AU47">
        <v>24316.86116</v>
      </c>
      <c r="AV47">
        <v>25515.603579999999</v>
      </c>
      <c r="AW47">
        <v>26680.126670000001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1.0745342440000001</v>
      </c>
      <c r="U48" s="39">
        <v>1.16982327</v>
      </c>
      <c r="V48" s="39">
        <v>1.2729247960000001</v>
      </c>
      <c r="W48" s="39">
        <v>1.383004033</v>
      </c>
      <c r="X48" s="39">
        <v>1.4997042679999999</v>
      </c>
      <c r="Y48" s="39">
        <v>1.617892978</v>
      </c>
      <c r="Z48" s="39">
        <v>1.732303937</v>
      </c>
      <c r="AA48" s="39">
        <v>1.839852389</v>
      </c>
      <c r="AB48" s="39">
        <v>1.938012931</v>
      </c>
      <c r="AC48" s="39">
        <v>2.0248910090000001</v>
      </c>
      <c r="AD48" s="39">
        <v>2.099030301</v>
      </c>
      <c r="AE48" s="39">
        <v>2.1598112280000001</v>
      </c>
      <c r="AF48" s="39">
        <v>2.206917861</v>
      </c>
      <c r="AG48" s="39">
        <v>2.2403018170000002</v>
      </c>
      <c r="AH48" s="39">
        <v>2.2601404569999999</v>
      </c>
      <c r="AI48" s="39">
        <v>2.2669361170000002</v>
      </c>
      <c r="AJ48" s="39">
        <v>2.2611213430000001</v>
      </c>
      <c r="AK48" s="39">
        <v>2.243204602</v>
      </c>
      <c r="AL48" s="39">
        <v>2.2139545219999999</v>
      </c>
      <c r="AM48" s="39">
        <v>2.174260732</v>
      </c>
      <c r="AN48">
        <v>2.1255419440000001</v>
      </c>
      <c r="AO48">
        <v>2.0688477949999999</v>
      </c>
      <c r="AP48">
        <v>2.0052560850000001</v>
      </c>
      <c r="AQ48">
        <v>1.935961281</v>
      </c>
      <c r="AR48">
        <v>1.8621611280000001</v>
      </c>
      <c r="AS48">
        <v>1.7850568040000001</v>
      </c>
      <c r="AT48">
        <v>1.705752454</v>
      </c>
      <c r="AU48">
        <v>1.6252347680000001</v>
      </c>
      <c r="AV48">
        <v>1.5443698299999999</v>
      </c>
      <c r="AW48">
        <v>1.463938964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2989.3211740000002</v>
      </c>
      <c r="U49" s="39">
        <v>2880.1679779999999</v>
      </c>
      <c r="V49" s="39">
        <v>2846.579448</v>
      </c>
      <c r="W49" s="39">
        <v>2790.2541379999998</v>
      </c>
      <c r="X49" s="39">
        <v>2747.588103</v>
      </c>
      <c r="Y49" s="39">
        <v>2798.0603700000001</v>
      </c>
      <c r="Z49" s="39">
        <v>2853.972726</v>
      </c>
      <c r="AA49" s="39">
        <v>2902.7642500000002</v>
      </c>
      <c r="AB49" s="39">
        <v>2943.0211319999999</v>
      </c>
      <c r="AC49" s="39">
        <v>2974.7344130000001</v>
      </c>
      <c r="AD49" s="39">
        <v>2995.9179690000001</v>
      </c>
      <c r="AE49" s="39">
        <v>3012.8675929999999</v>
      </c>
      <c r="AF49" s="39">
        <v>3027.3492390000001</v>
      </c>
      <c r="AG49" s="39">
        <v>3041.0277449999999</v>
      </c>
      <c r="AH49" s="39">
        <v>3055.691855</v>
      </c>
      <c r="AI49" s="39">
        <v>3068.3901519999999</v>
      </c>
      <c r="AJ49" s="39">
        <v>3083.214363</v>
      </c>
      <c r="AK49" s="39">
        <v>3099.7516900000001</v>
      </c>
      <c r="AL49" s="39">
        <v>3118.1112509999998</v>
      </c>
      <c r="AM49" s="39">
        <v>3137.4900550000002</v>
      </c>
      <c r="AN49">
        <v>3164.319117</v>
      </c>
      <c r="AO49">
        <v>3190.7742910000002</v>
      </c>
      <c r="AP49">
        <v>3215.3189229999998</v>
      </c>
      <c r="AQ49">
        <v>3238.8472579999998</v>
      </c>
      <c r="AR49">
        <v>3260.6813350000002</v>
      </c>
      <c r="AS49">
        <v>3280.7645189999998</v>
      </c>
      <c r="AT49">
        <v>3300.6836699999999</v>
      </c>
      <c r="AU49">
        <v>3320.315106</v>
      </c>
      <c r="AV49">
        <v>3339.667805</v>
      </c>
      <c r="AW49">
        <v>3360.9270919999999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2804.4495510000002</v>
      </c>
      <c r="U50" s="39">
        <v>2568.023827</v>
      </c>
      <c r="V50" s="39">
        <v>2490.9955690000002</v>
      </c>
      <c r="W50" s="39">
        <v>2389.5484839999999</v>
      </c>
      <c r="X50" s="39">
        <v>2295.2690950000001</v>
      </c>
      <c r="Y50" s="39">
        <v>2271.7234370000001</v>
      </c>
      <c r="Z50" s="39">
        <v>2242.7298649999998</v>
      </c>
      <c r="AA50" s="39">
        <v>2197.7329949999998</v>
      </c>
      <c r="AB50" s="39">
        <v>2135.9295860000002</v>
      </c>
      <c r="AC50" s="39">
        <v>2058.0235440000001</v>
      </c>
      <c r="AD50" s="39">
        <v>1963.835243</v>
      </c>
      <c r="AE50" s="39">
        <v>1859.036619</v>
      </c>
      <c r="AF50" s="39">
        <v>1746.1245799999999</v>
      </c>
      <c r="AG50" s="39">
        <v>1627.5983920000001</v>
      </c>
      <c r="AH50" s="39">
        <v>1506.0189559999999</v>
      </c>
      <c r="AI50" s="39">
        <v>1381.707797</v>
      </c>
      <c r="AJ50" s="39">
        <v>1258.466977</v>
      </c>
      <c r="AK50" s="39">
        <v>1137.762845</v>
      </c>
      <c r="AL50" s="39">
        <v>1021.208036</v>
      </c>
      <c r="AM50" s="39">
        <v>909.95220319999999</v>
      </c>
      <c r="AN50" s="39">
        <v>806.85180890000004</v>
      </c>
      <c r="AO50" s="39">
        <v>710.45115829999997</v>
      </c>
      <c r="AP50" s="39">
        <v>621.21943680000004</v>
      </c>
      <c r="AQ50" s="39">
        <v>539.85998470000004</v>
      </c>
      <c r="AR50" s="39">
        <v>466.4369413</v>
      </c>
      <c r="AS50" s="39">
        <v>400.88112339999998</v>
      </c>
      <c r="AT50" s="39">
        <v>343.07880879999999</v>
      </c>
      <c r="AU50" s="39">
        <v>292.50405899999998</v>
      </c>
      <c r="AV50">
        <v>248.5626541</v>
      </c>
      <c r="AW50" s="39">
        <v>210.75391339999999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145.3003678</v>
      </c>
      <c r="U51" s="39">
        <v>157.8829681</v>
      </c>
      <c r="V51" s="39">
        <v>171.37416970000001</v>
      </c>
      <c r="W51" s="39">
        <v>184.66959259999999</v>
      </c>
      <c r="X51" s="39">
        <v>198.1295461</v>
      </c>
      <c r="Y51" s="39">
        <v>207.4880493</v>
      </c>
      <c r="Z51" s="39">
        <v>212.2893507</v>
      </c>
      <c r="AA51" s="39">
        <v>214.10317950000001</v>
      </c>
      <c r="AB51" s="39">
        <v>213.21236210000001</v>
      </c>
      <c r="AC51" s="39">
        <v>210.0011772</v>
      </c>
      <c r="AD51" s="39">
        <v>204.72703999999999</v>
      </c>
      <c r="AE51" s="39">
        <v>198.02914179999999</v>
      </c>
      <c r="AF51" s="39">
        <v>190.13309100000001</v>
      </c>
      <c r="AG51" s="39">
        <v>181.25346329999999</v>
      </c>
      <c r="AH51" s="39">
        <v>171.58626279999999</v>
      </c>
      <c r="AI51" s="39">
        <v>161.4313784</v>
      </c>
      <c r="AJ51" s="39">
        <v>150.7608434</v>
      </c>
      <c r="AK51" s="39">
        <v>139.67137109999999</v>
      </c>
      <c r="AL51" s="39">
        <v>128.4279257</v>
      </c>
      <c r="AM51" s="39">
        <v>117.1903248</v>
      </c>
      <c r="AN51" s="39">
        <v>106.4876156</v>
      </c>
      <c r="AO51" s="39">
        <v>96.091082450000002</v>
      </c>
      <c r="AP51" s="39">
        <v>86.097850980000004</v>
      </c>
      <c r="AQ51" s="39">
        <v>76.685279570000006</v>
      </c>
      <c r="AR51" s="39">
        <v>67.938523439999997</v>
      </c>
      <c r="AS51" s="39">
        <v>59.943144490000002</v>
      </c>
      <c r="AT51" s="39">
        <v>52.695995910000001</v>
      </c>
      <c r="AU51" s="39">
        <v>46.169265920000001</v>
      </c>
      <c r="AV51">
        <v>40.32427904</v>
      </c>
      <c r="AW51" s="39">
        <v>35.145762499999996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572.27383659999998</v>
      </c>
      <c r="U52" s="39">
        <v>535.50512360000005</v>
      </c>
      <c r="V52" s="39">
        <v>521.2459854</v>
      </c>
      <c r="W52" s="39">
        <v>501.36370099999999</v>
      </c>
      <c r="X52" s="39">
        <v>481.89589230000001</v>
      </c>
      <c r="Y52" s="39">
        <v>478.94280229999998</v>
      </c>
      <c r="Z52" s="39">
        <v>474.28642730000001</v>
      </c>
      <c r="AA52" s="39">
        <v>466.1070555</v>
      </c>
      <c r="AB52" s="39">
        <v>454.16425559999999</v>
      </c>
      <c r="AC52" s="39">
        <v>438.62254840000003</v>
      </c>
      <c r="AD52" s="39">
        <v>419.45335799999998</v>
      </c>
      <c r="AE52" s="39">
        <v>397.91307499999999</v>
      </c>
      <c r="AF52" s="39">
        <v>374.5444243</v>
      </c>
      <c r="AG52" s="39">
        <v>349.88185909999999</v>
      </c>
      <c r="AH52" s="39">
        <v>324.46227049999999</v>
      </c>
      <c r="AI52" s="39">
        <v>298.2497181</v>
      </c>
      <c r="AJ52" s="39">
        <v>272.14178329999999</v>
      </c>
      <c r="AK52" s="39">
        <v>246.4575045</v>
      </c>
      <c r="AL52" s="39">
        <v>221.57014340000001</v>
      </c>
      <c r="AM52" s="39">
        <v>197.73692869999999</v>
      </c>
      <c r="AN52" s="39">
        <v>175.5600432</v>
      </c>
      <c r="AO52" s="39">
        <v>154.7712349</v>
      </c>
      <c r="AP52" s="39">
        <v>135.48283939999999</v>
      </c>
      <c r="AQ52" s="39">
        <v>117.8623316</v>
      </c>
      <c r="AR52" s="39">
        <v>101.93441610000001</v>
      </c>
      <c r="AS52" s="39">
        <v>87.673238019999999</v>
      </c>
      <c r="AT52" s="39">
        <v>75.079002369999998</v>
      </c>
      <c r="AU52" s="39">
        <v>64.043180070000005</v>
      </c>
      <c r="AV52">
        <v>54.440754140000003</v>
      </c>
      <c r="AW52" s="39">
        <v>46.167302960000001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812.42641939999999</v>
      </c>
      <c r="U53" s="39">
        <v>746.04799779999996</v>
      </c>
      <c r="V53" s="39">
        <v>719.69188199999996</v>
      </c>
      <c r="W53" s="39">
        <v>685.6309066</v>
      </c>
      <c r="X53" s="39">
        <v>653.34949449999999</v>
      </c>
      <c r="Y53" s="39">
        <v>643.92653970000003</v>
      </c>
      <c r="Z53" s="39">
        <v>633.88383899999997</v>
      </c>
      <c r="AA53" s="39">
        <v>619.65307940000002</v>
      </c>
      <c r="AB53" s="39">
        <v>600.92107599999997</v>
      </c>
      <c r="AC53" s="39">
        <v>577.81330230000003</v>
      </c>
      <c r="AD53" s="39">
        <v>550.21039189999999</v>
      </c>
      <c r="AE53" s="39">
        <v>519.69503659999998</v>
      </c>
      <c r="AF53" s="39">
        <v>486.9794885</v>
      </c>
      <c r="AG53" s="39">
        <v>452.7792263</v>
      </c>
      <c r="AH53" s="39">
        <v>417.8344894</v>
      </c>
      <c r="AI53" s="39">
        <v>382.15478280000002</v>
      </c>
      <c r="AJ53" s="39">
        <v>346.94007470000003</v>
      </c>
      <c r="AK53" s="39">
        <v>312.62488710000002</v>
      </c>
      <c r="AL53" s="39">
        <v>279.63788690000001</v>
      </c>
      <c r="AM53" s="39">
        <v>248.2945909</v>
      </c>
      <c r="AN53" s="39">
        <v>219.3285577</v>
      </c>
      <c r="AO53" s="39">
        <v>192.3593826</v>
      </c>
      <c r="AP53" s="39">
        <v>167.50725320000001</v>
      </c>
      <c r="AQ53" s="39">
        <v>144.93893249999999</v>
      </c>
      <c r="AR53" s="39">
        <v>124.6491157</v>
      </c>
      <c r="AS53" s="39">
        <v>106.5907313</v>
      </c>
      <c r="AT53" s="39">
        <v>90.730026330000001</v>
      </c>
      <c r="AU53" s="39">
        <v>76.911931120000006</v>
      </c>
      <c r="AV53">
        <v>64.963236510000002</v>
      </c>
      <c r="AW53" s="39">
        <v>54.731706180000003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761.48216449999995</v>
      </c>
      <c r="U54" s="39">
        <v>690.65462779999996</v>
      </c>
      <c r="V54" s="39">
        <v>662.83498010000005</v>
      </c>
      <c r="W54" s="39">
        <v>627.93102439999996</v>
      </c>
      <c r="X54" s="39">
        <v>595.20482630000004</v>
      </c>
      <c r="Y54" s="39">
        <v>584.08841580000001</v>
      </c>
      <c r="Z54" s="39">
        <v>573.25158309999995</v>
      </c>
      <c r="AA54" s="39">
        <v>558.90696009999999</v>
      </c>
      <c r="AB54" s="39">
        <v>540.74868059999994</v>
      </c>
      <c r="AC54" s="39">
        <v>518.83643459999996</v>
      </c>
      <c r="AD54" s="39">
        <v>493.0180072</v>
      </c>
      <c r="AE54" s="39">
        <v>464.68500920000002</v>
      </c>
      <c r="AF54" s="39">
        <v>434.47682409999999</v>
      </c>
      <c r="AG54" s="39">
        <v>403.04116549999998</v>
      </c>
      <c r="AH54" s="39">
        <v>371.05610890000003</v>
      </c>
      <c r="AI54" s="39">
        <v>338.53739460000003</v>
      </c>
      <c r="AJ54" s="39">
        <v>306.58397070000001</v>
      </c>
      <c r="AK54" s="39">
        <v>275.58969239999999</v>
      </c>
      <c r="AL54" s="39">
        <v>245.9112968</v>
      </c>
      <c r="AM54" s="39">
        <v>217.8196318</v>
      </c>
      <c r="AN54" s="39">
        <v>191.94182570000001</v>
      </c>
      <c r="AO54" s="39">
        <v>167.92854589999999</v>
      </c>
      <c r="AP54" s="39">
        <v>145.87442870000001</v>
      </c>
      <c r="AQ54" s="39">
        <v>125.906198</v>
      </c>
      <c r="AR54" s="39">
        <v>108.0029294</v>
      </c>
      <c r="AS54" s="39">
        <v>92.11392352</v>
      </c>
      <c r="AT54" s="39">
        <v>78.196643010000003</v>
      </c>
      <c r="AU54" s="39">
        <v>66.106299399999997</v>
      </c>
      <c r="AV54">
        <v>55.683213729999999</v>
      </c>
      <c r="AW54" s="39">
        <v>46.784668359999998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415.6014634</v>
      </c>
      <c r="U55" s="39">
        <v>355.11397770000002</v>
      </c>
      <c r="V55" s="39">
        <v>337.78474390000002</v>
      </c>
      <c r="W55" s="39">
        <v>317.16187400000001</v>
      </c>
      <c r="X55" s="39">
        <v>298.44510459999998</v>
      </c>
      <c r="Y55" s="39">
        <v>290.88433700000002</v>
      </c>
      <c r="Z55" s="39">
        <v>284.18519839999999</v>
      </c>
      <c r="AA55" s="39">
        <v>275.99329540000002</v>
      </c>
      <c r="AB55" s="39">
        <v>266.13571639999998</v>
      </c>
      <c r="AC55" s="39">
        <v>254.59491259999999</v>
      </c>
      <c r="AD55" s="39">
        <v>241.26229230000001</v>
      </c>
      <c r="AE55" s="39">
        <v>226.7926119</v>
      </c>
      <c r="AF55" s="39">
        <v>211.49467379999999</v>
      </c>
      <c r="AG55" s="39">
        <v>195.68561439999999</v>
      </c>
      <c r="AH55" s="39">
        <v>179.70176409999999</v>
      </c>
      <c r="AI55" s="39">
        <v>163.56948929999999</v>
      </c>
      <c r="AJ55" s="39">
        <v>147.8115142</v>
      </c>
      <c r="AK55" s="39">
        <v>132.61218640000001</v>
      </c>
      <c r="AL55" s="39">
        <v>118.1249771</v>
      </c>
      <c r="AM55" s="39">
        <v>104.4696861</v>
      </c>
      <c r="AN55" s="39">
        <v>91.9404428</v>
      </c>
      <c r="AO55" s="39">
        <v>80.351834890000006</v>
      </c>
      <c r="AP55" s="39">
        <v>69.739959310000003</v>
      </c>
      <c r="AQ55" s="39">
        <v>60.155595099999999</v>
      </c>
      <c r="AR55" s="39">
        <v>51.581188079999997</v>
      </c>
      <c r="AS55" s="39">
        <v>43.990151240000003</v>
      </c>
      <c r="AT55" s="39">
        <v>37.353441799999999</v>
      </c>
      <c r="AU55" s="39">
        <v>31.597312809999998</v>
      </c>
      <c r="AV55">
        <v>26.641646309999999</v>
      </c>
      <c r="AW55" s="39">
        <v>22.415344780000002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83.668824430000001</v>
      </c>
      <c r="U56" s="39">
        <v>71.568231969999999</v>
      </c>
      <c r="V56" s="39">
        <v>67.883301250000002</v>
      </c>
      <c r="W56" s="39">
        <v>63.679991219999998</v>
      </c>
      <c r="X56" s="39">
        <v>60.003065429999999</v>
      </c>
      <c r="Y56" s="39">
        <v>58.548247259999997</v>
      </c>
      <c r="Z56" s="39">
        <v>57.275430909999997</v>
      </c>
      <c r="AA56" s="39">
        <v>55.707102599999999</v>
      </c>
      <c r="AB56" s="39">
        <v>53.802834349999998</v>
      </c>
      <c r="AC56" s="39">
        <v>51.557292480000001</v>
      </c>
      <c r="AD56" s="39">
        <v>48.94928367</v>
      </c>
      <c r="AE56" s="39">
        <v>46.111182540000001</v>
      </c>
      <c r="AF56" s="39">
        <v>43.103821770000003</v>
      </c>
      <c r="AG56" s="39">
        <v>39.989417410000001</v>
      </c>
      <c r="AH56" s="39">
        <v>36.833083860000002</v>
      </c>
      <c r="AI56" s="39">
        <v>33.641171309999997</v>
      </c>
      <c r="AJ56" s="39">
        <v>30.511185319999999</v>
      </c>
      <c r="AK56" s="39">
        <v>27.477393790000001</v>
      </c>
      <c r="AL56" s="39">
        <v>24.572678570000001</v>
      </c>
      <c r="AM56" s="39">
        <v>21.82137942</v>
      </c>
      <c r="AN56" s="39">
        <v>19.287336539999998</v>
      </c>
      <c r="AO56" s="39">
        <v>16.932167270000001</v>
      </c>
      <c r="AP56" s="39">
        <v>14.76426638</v>
      </c>
      <c r="AQ56" s="39">
        <v>12.796931499999999</v>
      </c>
      <c r="AR56" s="39">
        <v>11.02888196</v>
      </c>
      <c r="AS56" s="39">
        <v>9.4564240730000009</v>
      </c>
      <c r="AT56" s="39">
        <v>8.0749479920000002</v>
      </c>
      <c r="AU56" s="39">
        <v>6.8703926089999996</v>
      </c>
      <c r="AV56">
        <v>5.8272894270000002</v>
      </c>
      <c r="AW56" s="39">
        <v>4.932455407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13.696475120000001</v>
      </c>
      <c r="U57" s="39">
        <v>11.25090011</v>
      </c>
      <c r="V57" s="39">
        <v>10.180506790000001</v>
      </c>
      <c r="W57" s="39">
        <v>9.1113943949999996</v>
      </c>
      <c r="X57" s="39">
        <v>8.2411656069999903</v>
      </c>
      <c r="Y57" s="39">
        <v>7.8450456390000003</v>
      </c>
      <c r="Z57" s="39">
        <v>7.5580355670000001</v>
      </c>
      <c r="AA57" s="39">
        <v>7.2623226159999996</v>
      </c>
      <c r="AB57" s="39">
        <v>6.9446611459999996</v>
      </c>
      <c r="AC57" s="39">
        <v>6.5978767439999997</v>
      </c>
      <c r="AD57" s="39">
        <v>6.2148694799999999</v>
      </c>
      <c r="AE57" s="39">
        <v>5.8105620440000001</v>
      </c>
      <c r="AF57" s="39">
        <v>5.3922566789999999</v>
      </c>
      <c r="AG57" s="39">
        <v>4.9676457320000003</v>
      </c>
      <c r="AH57" s="39">
        <v>4.5449764010000004</v>
      </c>
      <c r="AI57" s="39">
        <v>4.1238623949999997</v>
      </c>
      <c r="AJ57" s="39">
        <v>3.7176048549999998</v>
      </c>
      <c r="AK57" s="39">
        <v>3.3298096240000001</v>
      </c>
      <c r="AL57" s="39">
        <v>2.963127627</v>
      </c>
      <c r="AM57" s="39">
        <v>2.619661529</v>
      </c>
      <c r="AN57" s="39">
        <v>2.3059874410000001</v>
      </c>
      <c r="AO57" s="39">
        <v>2.0169103380000002</v>
      </c>
      <c r="AP57" s="39">
        <v>1.7528387510000001</v>
      </c>
      <c r="AQ57" s="39">
        <v>1.514716427</v>
      </c>
      <c r="AR57">
        <v>1.301886592</v>
      </c>
      <c r="AS57">
        <v>1.1135107849999999</v>
      </c>
      <c r="AT57">
        <v>0.94875138029999995</v>
      </c>
      <c r="AU57">
        <v>0.80567708140000005</v>
      </c>
      <c r="AV57" s="39">
        <v>0.68223495089999997</v>
      </c>
      <c r="AW57" s="39">
        <v>0.576673243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184.87162219999999</v>
      </c>
      <c r="U58" s="39">
        <v>312.14415059999999</v>
      </c>
      <c r="V58" s="39">
        <v>355.58387920000001</v>
      </c>
      <c r="W58" s="39">
        <v>400.70565319999997</v>
      </c>
      <c r="X58" s="39">
        <v>452.31900810000002</v>
      </c>
      <c r="Y58" s="39">
        <v>526.3369328</v>
      </c>
      <c r="Z58" s="39">
        <v>611.24286080000002</v>
      </c>
      <c r="AA58" s="39">
        <v>705.03125469999998</v>
      </c>
      <c r="AB58" s="39">
        <v>807.09154620000004</v>
      </c>
      <c r="AC58" s="39">
        <v>916.71086860000003</v>
      </c>
      <c r="AD58" s="39">
        <v>1032.0827260000001</v>
      </c>
      <c r="AE58" s="39">
        <v>1153.830974</v>
      </c>
      <c r="AF58" s="39">
        <v>1281.224659</v>
      </c>
      <c r="AG58" s="39">
        <v>1413.4293540000001</v>
      </c>
      <c r="AH58" s="39">
        <v>1549.6728989999999</v>
      </c>
      <c r="AI58" s="39">
        <v>1686.6823549999999</v>
      </c>
      <c r="AJ58" s="39">
        <v>1824.7473869999999</v>
      </c>
      <c r="AK58" s="39">
        <v>1961.9888450000001</v>
      </c>
      <c r="AL58" s="39">
        <v>2096.9032149999998</v>
      </c>
      <c r="AM58" s="39">
        <v>2227.5378519999999</v>
      </c>
      <c r="AN58">
        <v>2357.4673079999998</v>
      </c>
      <c r="AO58">
        <v>2480.3231329999999</v>
      </c>
      <c r="AP58">
        <v>2594.0994860000001</v>
      </c>
      <c r="AQ58">
        <v>2698.9872740000001</v>
      </c>
      <c r="AR58">
        <v>2794.2443939999998</v>
      </c>
      <c r="AS58">
        <v>2879.8833949999998</v>
      </c>
      <c r="AT58">
        <v>2957.6048620000001</v>
      </c>
      <c r="AU58">
        <v>3027.8110470000001</v>
      </c>
      <c r="AV58">
        <v>3091.1051510000002</v>
      </c>
      <c r="AW58">
        <v>3150.1731789999999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6.5446796220000003</v>
      </c>
      <c r="U59" s="39">
        <v>11.9210805</v>
      </c>
      <c r="V59" s="39">
        <v>14.626547860000001</v>
      </c>
      <c r="W59" s="39">
        <v>17.710442430000001</v>
      </c>
      <c r="X59" s="39">
        <v>21.42193361</v>
      </c>
      <c r="Y59" s="39">
        <v>26.591316240000001</v>
      </c>
      <c r="Z59" s="39">
        <v>32.784319349999997</v>
      </c>
      <c r="AA59" s="39">
        <v>39.95731352</v>
      </c>
      <c r="AB59" s="39">
        <v>48.12730045</v>
      </c>
      <c r="AC59" s="39">
        <v>57.3001115</v>
      </c>
      <c r="AD59" s="39">
        <v>67.407772919999999</v>
      </c>
      <c r="AE59" s="39">
        <v>78.534533370000005</v>
      </c>
      <c r="AF59" s="39">
        <v>90.681159989999998</v>
      </c>
      <c r="AG59" s="39">
        <v>103.8366377</v>
      </c>
      <c r="AH59" s="39">
        <v>117.9910354</v>
      </c>
      <c r="AI59" s="39">
        <v>132.92893559999999</v>
      </c>
      <c r="AJ59" s="39">
        <v>148.68757650000001</v>
      </c>
      <c r="AK59" s="39">
        <v>165.13761890000001</v>
      </c>
      <c r="AL59" s="39">
        <v>182.15825190000001</v>
      </c>
      <c r="AM59" s="39">
        <v>199.57424180000001</v>
      </c>
      <c r="AN59">
        <v>217.7032399</v>
      </c>
      <c r="AO59">
        <v>235.9529316</v>
      </c>
      <c r="AP59">
        <v>254.0970533</v>
      </c>
      <c r="AQ59">
        <v>272.11305090000002</v>
      </c>
      <c r="AR59">
        <v>289.877928</v>
      </c>
      <c r="AS59">
        <v>307.34312039999998</v>
      </c>
      <c r="AT59">
        <v>324.63804540000001</v>
      </c>
      <c r="AU59">
        <v>341.75947980000001</v>
      </c>
      <c r="AV59">
        <v>358.72968500000002</v>
      </c>
      <c r="AW59">
        <v>375.83634039999998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4.6133328569999996</v>
      </c>
      <c r="U60" s="39">
        <v>8.2313043340000007</v>
      </c>
      <c r="V60" s="39">
        <v>9.8990317010000002</v>
      </c>
      <c r="W60" s="39">
        <v>11.75688244</v>
      </c>
      <c r="X60" s="39">
        <v>13.95879736</v>
      </c>
      <c r="Y60" s="39">
        <v>17.027058390000001</v>
      </c>
      <c r="Z60" s="39">
        <v>20.652683020000001</v>
      </c>
      <c r="AA60" s="39">
        <v>24.79105556</v>
      </c>
      <c r="AB60" s="39">
        <v>29.437670740000002</v>
      </c>
      <c r="AC60" s="39">
        <v>34.581553550000002</v>
      </c>
      <c r="AD60" s="39">
        <v>40.167591420000001</v>
      </c>
      <c r="AE60" s="39">
        <v>46.231874259999998</v>
      </c>
      <c r="AF60" s="39">
        <v>52.75914951</v>
      </c>
      <c r="AG60" s="39">
        <v>59.727234029999998</v>
      </c>
      <c r="AH60" s="39">
        <v>67.114306319999997</v>
      </c>
      <c r="AI60" s="39">
        <v>74.783506540000005</v>
      </c>
      <c r="AJ60" s="39">
        <v>82.744527079999997</v>
      </c>
      <c r="AK60" s="39">
        <v>90.912106339999994</v>
      </c>
      <c r="AL60" s="39">
        <v>99.209319300000004</v>
      </c>
      <c r="AM60" s="39">
        <v>107.5321641</v>
      </c>
      <c r="AN60">
        <v>116.04238909999999</v>
      </c>
      <c r="AO60">
        <v>124.4149774</v>
      </c>
      <c r="AP60">
        <v>132.52711830000001</v>
      </c>
      <c r="AQ60">
        <v>140.36457050000001</v>
      </c>
      <c r="AR60">
        <v>147.86273030000001</v>
      </c>
      <c r="AS60">
        <v>154.9960093</v>
      </c>
      <c r="AT60">
        <v>161.8293098</v>
      </c>
      <c r="AU60">
        <v>168.35980989999999</v>
      </c>
      <c r="AV60">
        <v>174.59705450000001</v>
      </c>
      <c r="AW60">
        <v>180.67494020000001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5.5227053809999997</v>
      </c>
      <c r="U61" s="39">
        <v>9.3059631399999905</v>
      </c>
      <c r="V61" s="39">
        <v>10.56556389</v>
      </c>
      <c r="W61" s="39">
        <v>11.848955520000001</v>
      </c>
      <c r="X61" s="39">
        <v>13.28965082</v>
      </c>
      <c r="Y61" s="39">
        <v>15.34302119</v>
      </c>
      <c r="Z61" s="39">
        <v>17.65475795</v>
      </c>
      <c r="AA61" s="39">
        <v>20.153213059999999</v>
      </c>
      <c r="AB61" s="39">
        <v>22.807787789999999</v>
      </c>
      <c r="AC61" s="39">
        <v>25.585069390000001</v>
      </c>
      <c r="AD61" s="39">
        <v>28.42127794</v>
      </c>
      <c r="AE61" s="39">
        <v>31.31980613</v>
      </c>
      <c r="AF61" s="39">
        <v>34.245309130000003</v>
      </c>
      <c r="AG61" s="39">
        <v>37.159499220000001</v>
      </c>
      <c r="AH61" s="39">
        <v>40.025436110000001</v>
      </c>
      <c r="AI61" s="39">
        <v>42.743443829999997</v>
      </c>
      <c r="AJ61" s="39">
        <v>45.308796919999999</v>
      </c>
      <c r="AK61" s="39">
        <v>47.66071255</v>
      </c>
      <c r="AL61" s="39">
        <v>49.751791179999998</v>
      </c>
      <c r="AM61" s="39">
        <v>51.527172839999999</v>
      </c>
      <c r="AN61">
        <v>53.060360959999997</v>
      </c>
      <c r="AO61">
        <v>54.199299430000003</v>
      </c>
      <c r="AP61">
        <v>54.898953929999998</v>
      </c>
      <c r="AQ61">
        <v>55.164007839999996</v>
      </c>
      <c r="AR61">
        <v>54.982222630000003</v>
      </c>
      <c r="AS61">
        <v>54.357845040000001</v>
      </c>
      <c r="AT61">
        <v>53.328221380000002</v>
      </c>
      <c r="AU61" s="39">
        <v>51.90531987</v>
      </c>
      <c r="AV61">
        <v>50.104510509999997</v>
      </c>
      <c r="AW61">
        <v>47.968511650000003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118.41422590000001</v>
      </c>
      <c r="U62" s="39">
        <v>199.43210020000001</v>
      </c>
      <c r="V62" s="39">
        <v>226.58101099999999</v>
      </c>
      <c r="W62" s="39">
        <v>254.6221166</v>
      </c>
      <c r="X62" s="39">
        <v>286.59029880000003</v>
      </c>
      <c r="Y62" s="39">
        <v>332.52370500000001</v>
      </c>
      <c r="Z62" s="39">
        <v>385.06117840000002</v>
      </c>
      <c r="AA62" s="39">
        <v>442.90256829999998</v>
      </c>
      <c r="AB62" s="39">
        <v>505.63486649999999</v>
      </c>
      <c r="AC62" s="39">
        <v>572.78404579999994</v>
      </c>
      <c r="AD62" s="39">
        <v>643.19603959999995</v>
      </c>
      <c r="AE62" s="39">
        <v>717.23529040000005</v>
      </c>
      <c r="AF62" s="39">
        <v>794.41919280000002</v>
      </c>
      <c r="AG62" s="39">
        <v>874.20374470000002</v>
      </c>
      <c r="AH62" s="39">
        <v>956.08567410000001</v>
      </c>
      <c r="AI62" s="39">
        <v>1038.02772</v>
      </c>
      <c r="AJ62" s="39">
        <v>1120.2014839999999</v>
      </c>
      <c r="AK62" s="39">
        <v>1201.4415220000001</v>
      </c>
      <c r="AL62" s="39">
        <v>1280.8258310000001</v>
      </c>
      <c r="AM62" s="39">
        <v>1357.167044</v>
      </c>
      <c r="AN62">
        <v>1432.646835</v>
      </c>
      <c r="AO62">
        <v>1503.3999659999999</v>
      </c>
      <c r="AP62">
        <v>1568.233389</v>
      </c>
      <c r="AQ62">
        <v>1627.288671</v>
      </c>
      <c r="AR62">
        <v>1680.148543</v>
      </c>
      <c r="AS62">
        <v>1726.8517529999999</v>
      </c>
      <c r="AT62">
        <v>1768.450548</v>
      </c>
      <c r="AU62">
        <v>1805.2154399999999</v>
      </c>
      <c r="AV62">
        <v>1837.5352700000001</v>
      </c>
      <c r="AW62">
        <v>1867.0240980000001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43.643186159999999</v>
      </c>
      <c r="U63" s="39">
        <v>73.085504360000002</v>
      </c>
      <c r="V63" s="39">
        <v>82.5397775</v>
      </c>
      <c r="W63" s="39">
        <v>92.183372820000002</v>
      </c>
      <c r="X63" s="39">
        <v>103.1034993</v>
      </c>
      <c r="Y63" s="39">
        <v>118.8826742</v>
      </c>
      <c r="Z63" s="39">
        <v>136.82970639999999</v>
      </c>
      <c r="AA63" s="39">
        <v>156.4619606</v>
      </c>
      <c r="AB63" s="39">
        <v>177.6189895</v>
      </c>
      <c r="AC63" s="39">
        <v>200.12175289999999</v>
      </c>
      <c r="AD63" s="39">
        <v>223.5565847</v>
      </c>
      <c r="AE63" s="39">
        <v>248.04106759999999</v>
      </c>
      <c r="AF63" s="39">
        <v>273.39734909999999</v>
      </c>
      <c r="AG63" s="39">
        <v>299.42928289999998</v>
      </c>
      <c r="AH63" s="39">
        <v>325.95713740000002</v>
      </c>
      <c r="AI63" s="39">
        <v>352.2848037</v>
      </c>
      <c r="AJ63" s="39">
        <v>378.47665210000002</v>
      </c>
      <c r="AK63" s="39">
        <v>404.14235609999997</v>
      </c>
      <c r="AL63" s="39">
        <v>428.98201899999998</v>
      </c>
      <c r="AM63" s="39">
        <v>452.61227489999999</v>
      </c>
      <c r="AN63">
        <v>475.77435689999999</v>
      </c>
      <c r="AO63">
        <v>497.19895969999999</v>
      </c>
      <c r="AP63">
        <v>516.51533429999995</v>
      </c>
      <c r="AQ63">
        <v>533.79537900000003</v>
      </c>
      <c r="AR63">
        <v>548.92905810000002</v>
      </c>
      <c r="AS63">
        <v>561.9558174</v>
      </c>
      <c r="AT63">
        <v>573.24487480000005</v>
      </c>
      <c r="AU63">
        <v>582.90878970000006</v>
      </c>
      <c r="AV63">
        <v>591.09685390000004</v>
      </c>
      <c r="AW63">
        <v>598.34650420000003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6.133492188</v>
      </c>
      <c r="U65" s="39">
        <v>10.16819804</v>
      </c>
      <c r="V65" s="39">
        <v>11.37194729</v>
      </c>
      <c r="W65" s="39">
        <v>12.583883350000001</v>
      </c>
      <c r="X65" s="39">
        <v>13.95482816</v>
      </c>
      <c r="Y65" s="39">
        <v>15.969157839999999</v>
      </c>
      <c r="Z65" s="39">
        <v>18.260215729999999</v>
      </c>
      <c r="AA65" s="39">
        <v>20.765143559999999</v>
      </c>
      <c r="AB65" s="39">
        <v>23.46493122</v>
      </c>
      <c r="AC65" s="39">
        <v>26.338335440000002</v>
      </c>
      <c r="AD65" s="39">
        <v>29.33345976</v>
      </c>
      <c r="AE65" s="39">
        <v>32.468402259999998</v>
      </c>
      <c r="AF65" s="39">
        <v>35.722498000000002</v>
      </c>
      <c r="AG65" s="39">
        <v>39.072955180000001</v>
      </c>
      <c r="AH65" s="39">
        <v>42.499309619999998</v>
      </c>
      <c r="AI65" s="39">
        <v>45.913945329999997</v>
      </c>
      <c r="AJ65" s="39">
        <v>49.328350540000002</v>
      </c>
      <c r="AK65" s="39">
        <v>52.694529750000001</v>
      </c>
      <c r="AL65" s="39">
        <v>55.976002180000002</v>
      </c>
      <c r="AM65" s="39">
        <v>59.124954940000002</v>
      </c>
      <c r="AN65">
        <v>62.240126009999997</v>
      </c>
      <c r="AO65">
        <v>65.156998520000002</v>
      </c>
      <c r="AP65">
        <v>67.827637159999995</v>
      </c>
      <c r="AQ65">
        <v>70.261594180000003</v>
      </c>
      <c r="AR65">
        <v>72.443912249999997</v>
      </c>
      <c r="AS65">
        <v>74.378849819999999</v>
      </c>
      <c r="AT65">
        <v>76.113861869999994</v>
      </c>
      <c r="AU65">
        <v>77.662207550000005</v>
      </c>
      <c r="AV65">
        <v>79.041777389999893</v>
      </c>
      <c r="AW65">
        <v>80.322784369999894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2.219023076</v>
      </c>
      <c r="X67">
        <v>2.2523411960000002</v>
      </c>
      <c r="Y67">
        <v>2.287074289</v>
      </c>
      <c r="Z67">
        <v>2.327461091</v>
      </c>
      <c r="AA67">
        <v>2.37250966</v>
      </c>
      <c r="AB67">
        <v>2.4220780400000002</v>
      </c>
      <c r="AC67">
        <v>2.4754736940000002</v>
      </c>
      <c r="AD67">
        <v>2.5300993520000001</v>
      </c>
      <c r="AE67">
        <v>2.583828091</v>
      </c>
      <c r="AF67">
        <v>2.6368836689999999</v>
      </c>
      <c r="AG67">
        <v>2.6894159260000001</v>
      </c>
      <c r="AH67">
        <v>2.742374914</v>
      </c>
      <c r="AI67">
        <v>2.7936588709999999</v>
      </c>
      <c r="AJ67">
        <v>2.844898481</v>
      </c>
      <c r="AK67">
        <v>2.8975705889999999</v>
      </c>
      <c r="AL67">
        <v>2.95108405</v>
      </c>
      <c r="AM67">
        <v>3.0053321099999999</v>
      </c>
      <c r="AN67">
        <v>3.0600115849999998</v>
      </c>
      <c r="AO67">
        <v>3.1147107530000002</v>
      </c>
      <c r="AP67">
        <v>3.1696084529999999</v>
      </c>
      <c r="AQ67">
        <v>3.2255653830000002</v>
      </c>
      <c r="AR67">
        <v>3.2814011609999998</v>
      </c>
      <c r="AS67">
        <v>3.3404282510000001</v>
      </c>
      <c r="AT67">
        <v>3.4021443759999999</v>
      </c>
      <c r="AU67">
        <v>3.4657160770000002</v>
      </c>
      <c r="AV67">
        <v>3.5311613350000002</v>
      </c>
      <c r="AW67">
        <v>3.6016229439999998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0.25415845370000001</v>
      </c>
      <c r="U68">
        <v>0.24747692190000001</v>
      </c>
      <c r="V68">
        <v>0.23973886589999999</v>
      </c>
      <c r="W68">
        <v>0.23172286219999999</v>
      </c>
      <c r="X68">
        <v>0.223160308</v>
      </c>
      <c r="Y68">
        <v>0.21473005470000001</v>
      </c>
      <c r="Z68">
        <v>0.2070648192</v>
      </c>
      <c r="AA68">
        <v>0.20035351160000001</v>
      </c>
      <c r="AB68">
        <v>0.19451104380000001</v>
      </c>
      <c r="AC68">
        <v>0.18938204910000001</v>
      </c>
      <c r="AD68">
        <v>0.18482063439999999</v>
      </c>
      <c r="AE68">
        <v>0.18069968119999999</v>
      </c>
      <c r="AF68">
        <v>0.17692128660000001</v>
      </c>
      <c r="AG68">
        <v>0.1734161742</v>
      </c>
      <c r="AH68">
        <v>0.17014050750000001</v>
      </c>
      <c r="AI68">
        <v>0.1670477859</v>
      </c>
      <c r="AJ68">
        <v>0.16408723159999999</v>
      </c>
      <c r="AK68" s="39">
        <v>0.1612309744</v>
      </c>
      <c r="AL68" s="39">
        <v>0.15845982780000001</v>
      </c>
      <c r="AM68" s="39">
        <v>0.1557599888</v>
      </c>
      <c r="AN68" s="39">
        <v>0.1531205367</v>
      </c>
      <c r="AO68" s="39">
        <v>0.15051886580000001</v>
      </c>
      <c r="AP68" s="39">
        <v>0.14794463220000001</v>
      </c>
      <c r="AQ68" s="39">
        <v>0.1453973747</v>
      </c>
      <c r="AR68" s="39">
        <v>0.14287443859999999</v>
      </c>
      <c r="AS68" s="39">
        <v>0.14037230989999999</v>
      </c>
      <c r="AT68" s="39">
        <v>0.13788087830000001</v>
      </c>
      <c r="AU68" s="39">
        <v>0.13539251720000001</v>
      </c>
      <c r="AV68">
        <v>0.13290428949999999</v>
      </c>
      <c r="AW68">
        <v>0.13045063800000001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2.63016607</v>
      </c>
      <c r="X72">
        <v>2.5809926299999999</v>
      </c>
      <c r="Y72">
        <v>2.5607484490000001</v>
      </c>
      <c r="Z72">
        <v>2.569410966</v>
      </c>
      <c r="AA72">
        <v>2.5985597629999999</v>
      </c>
      <c r="AB72">
        <v>2.641272984</v>
      </c>
      <c r="AC72">
        <v>2.6923690969999998</v>
      </c>
      <c r="AD72">
        <v>2.747535311</v>
      </c>
      <c r="AE72">
        <v>2.803653239</v>
      </c>
      <c r="AF72">
        <v>2.8596492539999998</v>
      </c>
      <c r="AG72">
        <v>2.9150494789999999</v>
      </c>
      <c r="AH72">
        <v>2.9700899019999998</v>
      </c>
      <c r="AI72">
        <v>3.0219106010000001</v>
      </c>
      <c r="AJ72">
        <v>3.0714698280000001</v>
      </c>
      <c r="AK72">
        <v>3.119736101</v>
      </c>
      <c r="AL72">
        <v>3.1670829020000002</v>
      </c>
      <c r="AM72">
        <v>3.2139497100000001</v>
      </c>
      <c r="AN72">
        <v>3.2593674049999999</v>
      </c>
      <c r="AO72">
        <v>3.3040217319999998</v>
      </c>
      <c r="AP72">
        <v>3.3484076919999999</v>
      </c>
      <c r="AQ72">
        <v>3.3932166260000001</v>
      </c>
      <c r="AR72">
        <v>3.4383442529999999</v>
      </c>
      <c r="AS72">
        <v>3.483193955</v>
      </c>
      <c r="AT72">
        <v>3.5282731190000001</v>
      </c>
      <c r="AU72">
        <v>3.573933926</v>
      </c>
      <c r="AV72">
        <v>3.6206751279999998</v>
      </c>
      <c r="AW72">
        <v>3.670126175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12.72953888</v>
      </c>
      <c r="X73">
        <v>12.67865928</v>
      </c>
      <c r="Y73">
        <v>12.651248199999999</v>
      </c>
      <c r="Z73">
        <v>12.75380929</v>
      </c>
      <c r="AA73">
        <v>12.94101382</v>
      </c>
      <c r="AB73">
        <v>13.184828850000001</v>
      </c>
      <c r="AC73">
        <v>13.4657877</v>
      </c>
      <c r="AD73">
        <v>13.766720100000001</v>
      </c>
      <c r="AE73">
        <v>14.05999634</v>
      </c>
      <c r="AF73">
        <v>14.345349880000001</v>
      </c>
      <c r="AG73">
        <v>14.62325231</v>
      </c>
      <c r="AH73">
        <v>14.904903340000001</v>
      </c>
      <c r="AI73">
        <v>15.158268059999999</v>
      </c>
      <c r="AJ73">
        <v>15.39945706</v>
      </c>
      <c r="AK73">
        <v>15.64857915</v>
      </c>
      <c r="AL73">
        <v>15.897302509999999</v>
      </c>
      <c r="AM73">
        <v>16.14533608</v>
      </c>
      <c r="AN73">
        <v>16.382137069999999</v>
      </c>
      <c r="AO73">
        <v>16.604544700000002</v>
      </c>
      <c r="AP73">
        <v>16.820878530000002</v>
      </c>
      <c r="AQ73">
        <v>17.04433938</v>
      </c>
      <c r="AR73">
        <v>17.259216510000002</v>
      </c>
      <c r="AS73">
        <v>17.48549976</v>
      </c>
      <c r="AT73">
        <v>17.72442972</v>
      </c>
      <c r="AU73">
        <v>17.968859299999998</v>
      </c>
      <c r="AV73">
        <v>18.22193755</v>
      </c>
      <c r="AW73">
        <v>18.525005199999999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6.2641995130000003</v>
      </c>
      <c r="X74">
        <v>6.0138961210000002</v>
      </c>
      <c r="Y74">
        <v>5.827659175</v>
      </c>
      <c r="Z74">
        <v>5.6949494669999998</v>
      </c>
      <c r="AA74">
        <v>5.6012421610000001</v>
      </c>
      <c r="AB74">
        <v>5.5337471110000003</v>
      </c>
      <c r="AC74">
        <v>5.4809166390000001</v>
      </c>
      <c r="AD74">
        <v>5.4230750839999997</v>
      </c>
      <c r="AE74">
        <v>5.3634938329999997</v>
      </c>
      <c r="AF74">
        <v>5.3024535129999997</v>
      </c>
      <c r="AG74">
        <v>5.2402983580000004</v>
      </c>
      <c r="AH74">
        <v>5.1785164010000004</v>
      </c>
      <c r="AI74">
        <v>5.1091932289999997</v>
      </c>
      <c r="AJ74">
        <v>5.0401052220000002</v>
      </c>
      <c r="AK74">
        <v>4.9723317900000001</v>
      </c>
      <c r="AL74">
        <v>4.9053578330000001</v>
      </c>
      <c r="AM74">
        <v>4.8390711670000002</v>
      </c>
      <c r="AN74">
        <v>4.7713890870000002</v>
      </c>
      <c r="AO74">
        <v>4.7040796540000001</v>
      </c>
      <c r="AP74">
        <v>4.637316094</v>
      </c>
      <c r="AQ74">
        <v>4.5718839689999999</v>
      </c>
      <c r="AR74">
        <v>4.5071575770000001</v>
      </c>
      <c r="AS74">
        <v>4.4414713319999999</v>
      </c>
      <c r="AT74">
        <v>4.3772468399999998</v>
      </c>
      <c r="AU74">
        <v>4.3134424070000001</v>
      </c>
      <c r="AV74">
        <v>4.250175423</v>
      </c>
      <c r="AW74">
        <v>4.1904441950000004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2.9518683060000002</v>
      </c>
      <c r="X75">
        <v>2.8936993069999999</v>
      </c>
      <c r="Y75">
        <v>2.8725550809999998</v>
      </c>
      <c r="Z75">
        <v>2.8905920310000002</v>
      </c>
      <c r="AA75">
        <v>2.9351979240000001</v>
      </c>
      <c r="AB75">
        <v>2.9954311570000001</v>
      </c>
      <c r="AC75">
        <v>3.0628382319999998</v>
      </c>
      <c r="AD75">
        <v>3.1303423320000001</v>
      </c>
      <c r="AE75">
        <v>3.1938583029999998</v>
      </c>
      <c r="AF75">
        <v>3.2524673370000001</v>
      </c>
      <c r="AG75">
        <v>3.30621652</v>
      </c>
      <c r="AH75">
        <v>3.3563340340000001</v>
      </c>
      <c r="AI75">
        <v>3.3995737560000001</v>
      </c>
      <c r="AJ75">
        <v>3.4379610770000002</v>
      </c>
      <c r="AK75">
        <v>3.4732027730000001</v>
      </c>
      <c r="AL75">
        <v>3.5058386530000001</v>
      </c>
      <c r="AM75">
        <v>3.5365231289999999</v>
      </c>
      <c r="AN75">
        <v>3.5648012100000002</v>
      </c>
      <c r="AO75">
        <v>3.5915955209999999</v>
      </c>
      <c r="AP75">
        <v>3.6177327469999998</v>
      </c>
      <c r="AQ75">
        <v>3.6447033960000002</v>
      </c>
      <c r="AR75">
        <v>3.6728185070000001</v>
      </c>
      <c r="AS75">
        <v>3.7023403789999998</v>
      </c>
      <c r="AT75">
        <v>3.734609474</v>
      </c>
      <c r="AU75">
        <v>3.7706548949999998</v>
      </c>
      <c r="AV75">
        <v>3.8115554989999998</v>
      </c>
      <c r="AW75">
        <v>3.860423489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23.118040180000001</v>
      </c>
      <c r="X76">
        <v>22.66613809</v>
      </c>
      <c r="Y76">
        <v>22.226920960000001</v>
      </c>
      <c r="Z76">
        <v>21.799313300000001</v>
      </c>
      <c r="AA76">
        <v>21.374221370000001</v>
      </c>
      <c r="AB76">
        <v>20.942556929999999</v>
      </c>
      <c r="AC76">
        <v>20.496115</v>
      </c>
      <c r="AD76">
        <v>20.027029769999999</v>
      </c>
      <c r="AE76">
        <v>19.531247839999999</v>
      </c>
      <c r="AF76">
        <v>19.006480450000002</v>
      </c>
      <c r="AG76">
        <v>18.45207825</v>
      </c>
      <c r="AH76">
        <v>17.86895865</v>
      </c>
      <c r="AI76">
        <v>17.25800821</v>
      </c>
      <c r="AJ76">
        <v>16.622471829999999</v>
      </c>
      <c r="AK76">
        <v>15.96621257</v>
      </c>
      <c r="AL76">
        <v>15.293640829999999</v>
      </c>
      <c r="AM76">
        <v>14.60944931</v>
      </c>
      <c r="AN76">
        <v>13.91945179</v>
      </c>
      <c r="AO76">
        <v>13.22820989</v>
      </c>
      <c r="AP76">
        <v>12.54016186</v>
      </c>
      <c r="AQ76">
        <v>11.85972977</v>
      </c>
      <c r="AR76">
        <v>11.190973319999999</v>
      </c>
      <c r="AS76">
        <v>10.53753903</v>
      </c>
      <c r="AT76">
        <v>9.902710999</v>
      </c>
      <c r="AU76">
        <v>9.2891972379999999</v>
      </c>
      <c r="AV76">
        <v>8.6991385179999998</v>
      </c>
      <c r="AW76">
        <v>8.1341976169999999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19.70892036</v>
      </c>
      <c r="X77">
        <v>19.491694679999998</v>
      </c>
      <c r="Y77">
        <v>19.353939610000001</v>
      </c>
      <c r="Z77">
        <v>19.320949899999999</v>
      </c>
      <c r="AA77">
        <v>19.37223698</v>
      </c>
      <c r="AB77">
        <v>19.49225676</v>
      </c>
      <c r="AC77">
        <v>19.668440969999999</v>
      </c>
      <c r="AD77">
        <v>19.60203327</v>
      </c>
      <c r="AE77">
        <v>19.563357570000001</v>
      </c>
      <c r="AF77">
        <v>19.547112370000001</v>
      </c>
      <c r="AG77">
        <v>19.548437799999999</v>
      </c>
      <c r="AH77">
        <v>19.566198400000001</v>
      </c>
      <c r="AI77">
        <v>19.584190509999999</v>
      </c>
      <c r="AJ77">
        <v>19.607098629999999</v>
      </c>
      <c r="AK77">
        <v>19.637444909999999</v>
      </c>
      <c r="AL77">
        <v>19.67300578</v>
      </c>
      <c r="AM77">
        <v>19.7128072</v>
      </c>
      <c r="AN77">
        <v>19.836634199999999</v>
      </c>
      <c r="AO77">
        <v>19.96247202</v>
      </c>
      <c r="AP77">
        <v>20.088742910000001</v>
      </c>
      <c r="AQ77">
        <v>20.21678575</v>
      </c>
      <c r="AR77">
        <v>20.341281519999999</v>
      </c>
      <c r="AS77">
        <v>20.461617969999999</v>
      </c>
      <c r="AT77">
        <v>20.57627476</v>
      </c>
      <c r="AU77">
        <v>20.68548783</v>
      </c>
      <c r="AV77">
        <v>20.790383349999999</v>
      </c>
      <c r="AW77">
        <v>20.900942270000002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0.3091588784</v>
      </c>
      <c r="X78">
        <v>0.31656800200000001</v>
      </c>
      <c r="Y78">
        <v>0.32045896070000002</v>
      </c>
      <c r="Z78">
        <v>0.32254560900000001</v>
      </c>
      <c r="AA78">
        <v>0.3237747252</v>
      </c>
      <c r="AB78">
        <v>0.32477117929999999</v>
      </c>
      <c r="AC78">
        <v>0.32596919520000001</v>
      </c>
      <c r="AD78">
        <v>0.32850994890000002</v>
      </c>
      <c r="AE78">
        <v>0.33223454670000002</v>
      </c>
      <c r="AF78">
        <v>0.3369008832</v>
      </c>
      <c r="AG78">
        <v>0.3422951729</v>
      </c>
      <c r="AH78">
        <v>0.3482257647</v>
      </c>
      <c r="AI78">
        <v>0.35469654919999999</v>
      </c>
      <c r="AJ78">
        <v>0.36143909680000003</v>
      </c>
      <c r="AK78">
        <v>0.3682810527</v>
      </c>
      <c r="AL78">
        <v>0.37516190440000002</v>
      </c>
      <c r="AM78">
        <v>0.38207498090000003</v>
      </c>
      <c r="AN78">
        <v>0.38907835559999998</v>
      </c>
      <c r="AO78">
        <v>0.39609750459999998</v>
      </c>
      <c r="AP78">
        <v>0.40310043940000001</v>
      </c>
      <c r="AQ78">
        <v>0.41006486539999998</v>
      </c>
      <c r="AR78">
        <v>0.41699253400000003</v>
      </c>
      <c r="AS78">
        <v>0.42400225879999998</v>
      </c>
      <c r="AT78">
        <v>0.43097954599999999</v>
      </c>
      <c r="AU78">
        <v>0.43795306150000002</v>
      </c>
      <c r="AV78">
        <v>0.44493917490000001</v>
      </c>
      <c r="AW78">
        <v>0.4519128255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9.4337502670000006</v>
      </c>
      <c r="X79">
        <v>9.5967251040000008</v>
      </c>
      <c r="Y79">
        <v>9.7016226379999999</v>
      </c>
      <c r="Z79">
        <v>9.7979753850000009</v>
      </c>
      <c r="AA79">
        <v>9.8951684740000001</v>
      </c>
      <c r="AB79">
        <v>9.9985121340000003</v>
      </c>
      <c r="AC79">
        <v>10.11174731</v>
      </c>
      <c r="AD79">
        <v>10.255231889999999</v>
      </c>
      <c r="AE79">
        <v>10.42254099</v>
      </c>
      <c r="AF79">
        <v>10.609595970000001</v>
      </c>
      <c r="AG79">
        <v>10.812533650000001</v>
      </c>
      <c r="AH79">
        <v>11.02903205</v>
      </c>
      <c r="AI79">
        <v>11.251462070000001</v>
      </c>
      <c r="AJ79">
        <v>11.47953671</v>
      </c>
      <c r="AK79">
        <v>11.71349202</v>
      </c>
      <c r="AL79">
        <v>11.95120262</v>
      </c>
      <c r="AM79">
        <v>12.192227689999999</v>
      </c>
      <c r="AN79">
        <v>12.43364161</v>
      </c>
      <c r="AO79">
        <v>12.67437058</v>
      </c>
      <c r="AP79">
        <v>12.914616990000001</v>
      </c>
      <c r="AQ79">
        <v>13.155666950000001</v>
      </c>
      <c r="AR79">
        <v>13.395118139999999</v>
      </c>
      <c r="AS79">
        <v>13.63960561</v>
      </c>
      <c r="AT79">
        <v>13.886376090000001</v>
      </c>
      <c r="AU79">
        <v>14.135294719999999</v>
      </c>
      <c r="AV79">
        <v>14.386727049999999</v>
      </c>
      <c r="AW79">
        <v>14.64532314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14.034129569999999</v>
      </c>
      <c r="X80">
        <v>14.12503922</v>
      </c>
      <c r="Y80">
        <v>14.10581741</v>
      </c>
      <c r="Z80">
        <v>14.073801120000001</v>
      </c>
      <c r="AA80">
        <v>14.044579629999999</v>
      </c>
      <c r="AB80">
        <v>14.02124141</v>
      </c>
      <c r="AC80">
        <v>14.005511800000001</v>
      </c>
      <c r="AD80">
        <v>14.01644128</v>
      </c>
      <c r="AE80">
        <v>14.04459301</v>
      </c>
      <c r="AF80">
        <v>14.084637689999999</v>
      </c>
      <c r="AG80">
        <v>14.13427044</v>
      </c>
      <c r="AH80">
        <v>14.19158884</v>
      </c>
      <c r="AI80">
        <v>14.25370704</v>
      </c>
      <c r="AJ80">
        <v>14.317235500000001</v>
      </c>
      <c r="AK80">
        <v>14.38098082</v>
      </c>
      <c r="AL80">
        <v>14.44473307</v>
      </c>
      <c r="AM80">
        <v>14.50741251</v>
      </c>
      <c r="AN80">
        <v>14.570067269999999</v>
      </c>
      <c r="AO80">
        <v>14.629134609999999</v>
      </c>
      <c r="AP80">
        <v>14.68425779</v>
      </c>
      <c r="AQ80">
        <v>14.735375960000001</v>
      </c>
      <c r="AR80">
        <v>14.78258499</v>
      </c>
      <c r="AS80">
        <v>14.826087380000001</v>
      </c>
      <c r="AT80">
        <v>14.86450196</v>
      </c>
      <c r="AU80">
        <v>14.89789788</v>
      </c>
      <c r="AV80">
        <v>14.92545239</v>
      </c>
      <c r="AW80">
        <v>14.95257449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10.55694338</v>
      </c>
      <c r="X81">
        <v>10.4058531</v>
      </c>
      <c r="Y81">
        <v>10.321811670000001</v>
      </c>
      <c r="Z81">
        <v>10.303395419999999</v>
      </c>
      <c r="AA81">
        <v>10.32332731</v>
      </c>
      <c r="AB81">
        <v>10.362745350000001</v>
      </c>
      <c r="AC81">
        <v>10.411612890000001</v>
      </c>
      <c r="AD81">
        <v>10.490017699999999</v>
      </c>
      <c r="AE81">
        <v>10.588735789999999</v>
      </c>
      <c r="AF81">
        <v>10.7007428</v>
      </c>
      <c r="AG81">
        <v>10.821216720000001</v>
      </c>
      <c r="AH81">
        <v>10.94731361</v>
      </c>
      <c r="AI81">
        <v>11.07020241</v>
      </c>
      <c r="AJ81">
        <v>11.18786061</v>
      </c>
      <c r="AK81">
        <v>11.29934712</v>
      </c>
      <c r="AL81">
        <v>11.404460050000001</v>
      </c>
      <c r="AM81">
        <v>11.50430748</v>
      </c>
      <c r="AN81">
        <v>11.598429489999999</v>
      </c>
      <c r="AO81">
        <v>11.68699095</v>
      </c>
      <c r="AP81">
        <v>11.771288370000001</v>
      </c>
      <c r="AQ81">
        <v>11.8538651</v>
      </c>
      <c r="AR81">
        <v>11.93641627</v>
      </c>
      <c r="AS81">
        <v>12.02138336</v>
      </c>
      <c r="AT81">
        <v>12.109556380000001</v>
      </c>
      <c r="AU81">
        <v>12.205024160000001</v>
      </c>
      <c r="AV81">
        <v>12.31078325</v>
      </c>
      <c r="AW81">
        <v>12.431239809999999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8.6943254100000006E-2</v>
      </c>
      <c r="U82" s="39">
        <v>0.13932554890000001</v>
      </c>
      <c r="V82" s="39">
        <v>0.1958628103</v>
      </c>
      <c r="W82" s="39">
        <v>0.25655042589999999</v>
      </c>
      <c r="X82" s="39">
        <v>0.32229550289999997</v>
      </c>
      <c r="Y82" s="39">
        <v>0.39694991460000001</v>
      </c>
      <c r="Z82" s="39">
        <v>0.4818834991</v>
      </c>
      <c r="AA82" s="39">
        <v>0.57797946249999999</v>
      </c>
      <c r="AB82" s="39">
        <v>0.68593658189999995</v>
      </c>
      <c r="AC82" s="39">
        <v>0.80626417380000004</v>
      </c>
      <c r="AD82" s="39">
        <v>0.93908960529999996</v>
      </c>
      <c r="AE82" s="39">
        <v>1.0846485459999999</v>
      </c>
      <c r="AF82" s="39">
        <v>1.2430198180000001</v>
      </c>
      <c r="AG82" s="39">
        <v>1.4141179930000001</v>
      </c>
      <c r="AH82" s="39">
        <v>1.5977179720000001</v>
      </c>
      <c r="AI82" s="39">
        <v>1.7929919860000001</v>
      </c>
      <c r="AJ82" s="39">
        <v>1.9992315709999999</v>
      </c>
      <c r="AK82" s="39">
        <v>2.2154273170000001</v>
      </c>
      <c r="AL82" s="39">
        <v>2.4403634620000001</v>
      </c>
      <c r="AM82" s="39">
        <v>2.672548854</v>
      </c>
      <c r="AN82" s="39">
        <v>2.9112857220000001</v>
      </c>
      <c r="AO82" s="39">
        <v>3.1547238399999999</v>
      </c>
      <c r="AP82" s="39">
        <v>3.4007768789999999</v>
      </c>
      <c r="AQ82" s="39">
        <v>3.6475570469999998</v>
      </c>
      <c r="AR82" s="39">
        <v>3.8931828369999999</v>
      </c>
      <c r="AS82" s="39">
        <v>4.1359215459999996</v>
      </c>
      <c r="AT82" s="39">
        <v>4.3744975510000002</v>
      </c>
      <c r="AU82" s="39">
        <v>4.6078107250000002</v>
      </c>
      <c r="AV82" s="39">
        <v>4.8349608540000002</v>
      </c>
      <c r="AW82" s="39">
        <v>5.0556267520000002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1.2995516890000001</v>
      </c>
      <c r="X83">
        <v>1.3339834159999999</v>
      </c>
      <c r="Y83">
        <v>1.356101735</v>
      </c>
      <c r="Z83">
        <v>1.3699431120000001</v>
      </c>
      <c r="AA83">
        <v>1.3788247</v>
      </c>
      <c r="AB83">
        <v>1.3856708280000001</v>
      </c>
      <c r="AC83">
        <v>1.3919329810000001</v>
      </c>
      <c r="AD83">
        <v>1.402112121</v>
      </c>
      <c r="AE83">
        <v>1.4166352740000001</v>
      </c>
      <c r="AF83">
        <v>1.435111096</v>
      </c>
      <c r="AG83">
        <v>1.4570613690000001</v>
      </c>
      <c r="AH83">
        <v>1.481992577</v>
      </c>
      <c r="AI83">
        <v>1.509749075</v>
      </c>
      <c r="AJ83">
        <v>1.5396342489999999</v>
      </c>
      <c r="AK83">
        <v>1.571101359</v>
      </c>
      <c r="AL83">
        <v>1.6038770090000001</v>
      </c>
      <c r="AM83">
        <v>1.6378108440000001</v>
      </c>
      <c r="AN83">
        <v>1.673373803</v>
      </c>
      <c r="AO83">
        <v>1.7100045909999999</v>
      </c>
      <c r="AP83">
        <v>1.7474323730000001</v>
      </c>
      <c r="AQ83">
        <v>1.785549375</v>
      </c>
      <c r="AR83">
        <v>1.824179599</v>
      </c>
      <c r="AS83">
        <v>1.863698088</v>
      </c>
      <c r="AT83">
        <v>1.9037288269999999</v>
      </c>
      <c r="AU83">
        <v>1.944365817</v>
      </c>
      <c r="AV83">
        <v>1.985656286</v>
      </c>
      <c r="AW83">
        <v>2.0275513410000001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0.32111267809999999</v>
      </c>
      <c r="X84">
        <v>0.32356438259999998</v>
      </c>
      <c r="Y84">
        <v>0.32702088000000001</v>
      </c>
      <c r="Z84">
        <v>0.33064182149999999</v>
      </c>
      <c r="AA84">
        <v>0.33404999769999999</v>
      </c>
      <c r="AB84">
        <v>0.33730580180000003</v>
      </c>
      <c r="AC84">
        <v>0.34057357500000002</v>
      </c>
      <c r="AD84">
        <v>0.34399095270000002</v>
      </c>
      <c r="AE84">
        <v>0.3474401319</v>
      </c>
      <c r="AF84">
        <v>0.35098716470000002</v>
      </c>
      <c r="AG84">
        <v>0.3546478112</v>
      </c>
      <c r="AH84">
        <v>0.3584648721</v>
      </c>
      <c r="AI84">
        <v>0.3628524071</v>
      </c>
      <c r="AJ84">
        <v>0.36752969009999997</v>
      </c>
      <c r="AK84">
        <v>0.37237316390000003</v>
      </c>
      <c r="AL84">
        <v>0.37728489320000003</v>
      </c>
      <c r="AM84">
        <v>0.3822408934</v>
      </c>
      <c r="AN84">
        <v>0.38732938620000001</v>
      </c>
      <c r="AO84">
        <v>0.39252624600000002</v>
      </c>
      <c r="AP84">
        <v>0.3977793114</v>
      </c>
      <c r="AQ84">
        <v>0.40309059229999999</v>
      </c>
      <c r="AR84">
        <v>0.4083929315</v>
      </c>
      <c r="AS84">
        <v>0.4138021992</v>
      </c>
      <c r="AT84">
        <v>0.41920180150000003</v>
      </c>
      <c r="AU84">
        <v>0.4245650091</v>
      </c>
      <c r="AV84">
        <v>0.4299147821</v>
      </c>
      <c r="AW84">
        <v>0.43540378089999998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12.0562159</v>
      </c>
      <c r="U85" s="39">
        <v>11.90612458</v>
      </c>
      <c r="V85" s="39">
        <v>11.84881736</v>
      </c>
      <c r="W85" s="39">
        <v>11.727488259999999</v>
      </c>
      <c r="X85" s="39">
        <v>11.59511152</v>
      </c>
      <c r="Y85" s="39">
        <v>11.610907839999999</v>
      </c>
      <c r="Z85" s="39">
        <v>11.71131323</v>
      </c>
      <c r="AA85" s="39">
        <v>11.841705839999999</v>
      </c>
      <c r="AB85" s="39">
        <v>11.983481319999999</v>
      </c>
      <c r="AC85" s="39">
        <v>12.13180498</v>
      </c>
      <c r="AD85" s="39">
        <v>12.27995086</v>
      </c>
      <c r="AE85" s="39">
        <v>12.418852469999999</v>
      </c>
      <c r="AF85">
        <v>12.554592359999999</v>
      </c>
      <c r="AG85">
        <v>12.690264020000001</v>
      </c>
      <c r="AH85">
        <v>12.831817790000001</v>
      </c>
      <c r="AI85">
        <v>12.980319160000001</v>
      </c>
      <c r="AJ85">
        <v>13.13592279</v>
      </c>
      <c r="AK85">
        <v>13.302065450000001</v>
      </c>
      <c r="AL85">
        <v>13.47335874</v>
      </c>
      <c r="AM85">
        <v>13.64830877</v>
      </c>
      <c r="AN85">
        <v>13.82345772</v>
      </c>
      <c r="AO85">
        <v>13.998978839999999</v>
      </c>
      <c r="AP85">
        <v>14.17502694</v>
      </c>
      <c r="AQ85">
        <v>14.354902340000001</v>
      </c>
      <c r="AR85">
        <v>14.531375000000001</v>
      </c>
      <c r="AS85">
        <v>14.71244594</v>
      </c>
      <c r="AT85">
        <v>14.894527910000001</v>
      </c>
      <c r="AU85">
        <v>15.07511901</v>
      </c>
      <c r="AV85">
        <v>15.25535307</v>
      </c>
      <c r="AW85">
        <v>15.450708029999999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13.55750799</v>
      </c>
      <c r="U86" s="39">
        <v>13.31364707</v>
      </c>
      <c r="V86" s="39">
        <v>13.046178039999999</v>
      </c>
      <c r="W86" s="39">
        <v>12.727501650000001</v>
      </c>
      <c r="X86" s="39">
        <v>12.37304986</v>
      </c>
      <c r="Y86" s="39">
        <v>12.188117500000001</v>
      </c>
      <c r="Z86">
        <v>12.004719209999999</v>
      </c>
      <c r="AA86">
        <v>11.8357846</v>
      </c>
      <c r="AB86">
        <v>11.6859939</v>
      </c>
      <c r="AC86">
        <v>11.55382754</v>
      </c>
      <c r="AD86">
        <v>11.41367357</v>
      </c>
      <c r="AE86">
        <v>11.27315364</v>
      </c>
      <c r="AF86">
        <v>11.138677769999999</v>
      </c>
      <c r="AG86">
        <v>11.010856629999999</v>
      </c>
      <c r="AH86">
        <v>10.89209492</v>
      </c>
      <c r="AI86">
        <v>10.796132549999999</v>
      </c>
      <c r="AJ86">
        <v>10.70742598</v>
      </c>
      <c r="AK86">
        <v>10.62521508</v>
      </c>
      <c r="AL86">
        <v>10.54649208</v>
      </c>
      <c r="AM86">
        <v>10.47015618</v>
      </c>
      <c r="AN86">
        <v>10.397007869999999</v>
      </c>
      <c r="AO86">
        <v>10.32616705</v>
      </c>
      <c r="AP86">
        <v>10.25536879</v>
      </c>
      <c r="AQ86">
        <v>10.185024759999999</v>
      </c>
      <c r="AR86">
        <v>10.11280777</v>
      </c>
      <c r="AS86">
        <v>10.04047285</v>
      </c>
      <c r="AT86" s="39">
        <v>9.9653051579999996</v>
      </c>
      <c r="AU86" s="39">
        <v>9.8857898800000008</v>
      </c>
      <c r="AV86">
        <v>9.8023479820000006</v>
      </c>
      <c r="AW86">
        <v>9.7215468069999904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5.7281126919999998</v>
      </c>
      <c r="X87">
        <v>5.4787953539999998</v>
      </c>
      <c r="Y87">
        <v>5.394700609</v>
      </c>
      <c r="Z87">
        <v>5.3904177420000003</v>
      </c>
      <c r="AA87">
        <v>5.4185672269999996</v>
      </c>
      <c r="AB87">
        <v>5.4566467100000002</v>
      </c>
      <c r="AC87">
        <v>5.4949113829999998</v>
      </c>
      <c r="AD87">
        <v>5.5266572780000001</v>
      </c>
      <c r="AE87">
        <v>5.5495139670000002</v>
      </c>
      <c r="AF87">
        <v>5.5663592189999997</v>
      </c>
      <c r="AG87">
        <v>5.5795699550000002</v>
      </c>
      <c r="AH87">
        <v>5.5920175800000003</v>
      </c>
      <c r="AI87">
        <v>5.6068893700000002</v>
      </c>
      <c r="AJ87">
        <v>5.6228914589999999</v>
      </c>
      <c r="AK87">
        <v>5.6394399999999996</v>
      </c>
      <c r="AL87">
        <v>5.6555336409999999</v>
      </c>
      <c r="AM87">
        <v>5.6709647829999996</v>
      </c>
      <c r="AN87">
        <v>5.6852427639999998</v>
      </c>
      <c r="AO87">
        <v>5.6993231849999999</v>
      </c>
      <c r="AP87">
        <v>5.7130263330000002</v>
      </c>
      <c r="AQ87">
        <v>5.7273327319999998</v>
      </c>
      <c r="AR87">
        <v>5.741946574</v>
      </c>
      <c r="AS87">
        <v>5.7572350869999998</v>
      </c>
      <c r="AT87">
        <v>5.7735964150000001</v>
      </c>
      <c r="AU87">
        <v>5.7922043609999996</v>
      </c>
      <c r="AV87">
        <v>5.8143883350000003</v>
      </c>
      <c r="AW87">
        <v>5.8437777469999999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3.1040166999999998E-5</v>
      </c>
      <c r="U88" s="39">
        <v>3.3686070300000002E-5</v>
      </c>
      <c r="V88" s="39">
        <v>3.6539347499999998E-5</v>
      </c>
      <c r="W88" s="39">
        <v>3.9575995800000001E-5</v>
      </c>
      <c r="X88" s="39">
        <v>4.27869735E-5</v>
      </c>
      <c r="Y88" s="39">
        <v>4.6036974599999998E-5</v>
      </c>
      <c r="Z88" s="39">
        <v>4.9181271299999998E-5</v>
      </c>
      <c r="AA88" s="39">
        <v>5.2134433299999999E-5</v>
      </c>
      <c r="AB88" s="39">
        <v>5.4826361199999997E-5</v>
      </c>
      <c r="AC88" s="39">
        <v>5.72043655E-5</v>
      </c>
      <c r="AD88" s="39">
        <v>5.9227820299999999E-5</v>
      </c>
      <c r="AE88" s="39">
        <v>6.0879460900000001E-5</v>
      </c>
      <c r="AF88" s="39">
        <v>6.2150527399999994E-5</v>
      </c>
      <c r="AG88" s="39">
        <v>6.3039758900000002E-5</v>
      </c>
      <c r="AH88" s="39">
        <v>6.3552234800000004E-5</v>
      </c>
      <c r="AI88" s="39">
        <v>6.3701916200000001E-5</v>
      </c>
      <c r="AJ88" s="39">
        <v>6.3501098900000007E-5</v>
      </c>
      <c r="AK88" s="39">
        <v>6.2964219599999998E-5</v>
      </c>
      <c r="AL88" s="39">
        <v>6.2112917300000001E-5</v>
      </c>
      <c r="AM88" s="39">
        <v>6.0972179400000001E-5</v>
      </c>
      <c r="AN88" s="39">
        <v>5.9581627399999999E-5</v>
      </c>
      <c r="AO88" s="39">
        <v>5.7970629500000001E-5</v>
      </c>
      <c r="AP88" s="39">
        <v>5.6169312699999998E-5</v>
      </c>
      <c r="AQ88" s="39">
        <v>5.4211006199999999E-5</v>
      </c>
      <c r="AR88" s="39">
        <v>5.2129090999999997E-5</v>
      </c>
      <c r="AS88" s="39">
        <v>4.9956991900000003E-5</v>
      </c>
      <c r="AT88" s="39">
        <v>4.7725435200000001E-5</v>
      </c>
      <c r="AU88" s="39">
        <v>4.5461860000000003E-5</v>
      </c>
      <c r="AV88" s="39">
        <v>4.3190332E-5</v>
      </c>
      <c r="AW88" s="39">
        <v>4.0932537599999999E-5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0.18486842210000001</v>
      </c>
      <c r="U89" s="39">
        <v>0.183623702</v>
      </c>
      <c r="V89" s="39">
        <v>0.18575336980000001</v>
      </c>
      <c r="W89" s="39">
        <v>0.19001277759999999</v>
      </c>
      <c r="X89" s="39">
        <v>0.19454170100000001</v>
      </c>
      <c r="Y89" s="39">
        <v>0.1983455268</v>
      </c>
      <c r="Z89" s="39">
        <v>0.2010743958</v>
      </c>
      <c r="AA89" s="39">
        <v>0.2029556136</v>
      </c>
      <c r="AB89" s="39">
        <v>0.2043680789</v>
      </c>
      <c r="AC89" s="39">
        <v>0.20561748399999999</v>
      </c>
      <c r="AD89" s="39">
        <v>0.2793017894</v>
      </c>
      <c r="AE89" s="39">
        <v>0.35297357169999999</v>
      </c>
      <c r="AF89" s="39">
        <v>0.42689451789999999</v>
      </c>
      <c r="AG89" s="39">
        <v>0.50127745999999995</v>
      </c>
      <c r="AH89" s="39">
        <v>0.57633517710000004</v>
      </c>
      <c r="AI89" s="39">
        <v>0.65289330619999997</v>
      </c>
      <c r="AJ89" s="39">
        <v>0.7307660279</v>
      </c>
      <c r="AK89" s="39">
        <v>0.80984707190000005</v>
      </c>
      <c r="AL89" s="39">
        <v>0.88999028769999999</v>
      </c>
      <c r="AM89" s="39">
        <v>0.97111569170000001</v>
      </c>
      <c r="AN89" s="39">
        <v>1.012456764</v>
      </c>
      <c r="AO89" s="39">
        <v>1.0549110880000001</v>
      </c>
      <c r="AP89" s="39">
        <v>1.0982034540000001</v>
      </c>
      <c r="AQ89" s="39">
        <v>1.142241769</v>
      </c>
      <c r="AR89" s="39">
        <v>1.186685239</v>
      </c>
      <c r="AS89" s="39">
        <v>1.2318184539999999</v>
      </c>
      <c r="AT89" s="39">
        <v>1.2772307249999999</v>
      </c>
      <c r="AU89" s="39">
        <v>1.3227483980000001</v>
      </c>
      <c r="AV89">
        <v>1.3683126779999999</v>
      </c>
      <c r="AW89">
        <v>1.4143647829999999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253050790.5</v>
      </c>
      <c r="X91">
        <v>277858025.69999999</v>
      </c>
      <c r="Y91">
        <v>303965074.39999998</v>
      </c>
      <c r="Z91">
        <v>330791215.69999999</v>
      </c>
      <c r="AA91">
        <v>357920466.60000002</v>
      </c>
      <c r="AB91">
        <v>385188422.10000002</v>
      </c>
      <c r="AC91">
        <v>412598390.10000002</v>
      </c>
      <c r="AD91">
        <v>440220081</v>
      </c>
      <c r="AE91">
        <v>468047183.60000002</v>
      </c>
      <c r="AF91">
        <v>495968067.19999999</v>
      </c>
      <c r="AG91">
        <v>523824797.89999998</v>
      </c>
      <c r="AH91">
        <v>551492175.39999998</v>
      </c>
      <c r="AI91">
        <v>578846953.89999998</v>
      </c>
      <c r="AJ91">
        <v>605826513.70000005</v>
      </c>
      <c r="AK91">
        <v>632468052.39999998</v>
      </c>
      <c r="AL91">
        <v>658826858</v>
      </c>
      <c r="AM91">
        <v>684960934.5</v>
      </c>
      <c r="AN91">
        <v>710959073.89999998</v>
      </c>
      <c r="AO91">
        <v>736873472.29999995</v>
      </c>
      <c r="AP91">
        <v>762773076.70000005</v>
      </c>
      <c r="AQ91">
        <v>788771394.10000002</v>
      </c>
      <c r="AR91">
        <v>814914321.89999998</v>
      </c>
      <c r="AS91">
        <v>841261441.20000005</v>
      </c>
      <c r="AT91">
        <v>867897714.29999995</v>
      </c>
      <c r="AU91">
        <v>894877556</v>
      </c>
      <c r="AV91">
        <v>922262611.60000002</v>
      </c>
      <c r="AW91">
        <v>950103545.89999998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80736642.129999995</v>
      </c>
      <c r="X92">
        <v>84769242.969999999</v>
      </c>
      <c r="Y92">
        <v>87440022.340000004</v>
      </c>
      <c r="Z92">
        <v>88921602.620000005</v>
      </c>
      <c r="AA92">
        <v>89873573.099999994</v>
      </c>
      <c r="AB92">
        <v>90733984.349999994</v>
      </c>
      <c r="AC92">
        <v>91685601.390000001</v>
      </c>
      <c r="AD92">
        <v>92653755.049999997</v>
      </c>
      <c r="AE92">
        <v>93302625.879999995</v>
      </c>
      <c r="AF92">
        <v>93463331.670000002</v>
      </c>
      <c r="AG92">
        <v>93142528.930000007</v>
      </c>
      <c r="AH92">
        <v>92462279.099999994</v>
      </c>
      <c r="AI92">
        <v>91531899.75</v>
      </c>
      <c r="AJ92">
        <v>90533739.430000007</v>
      </c>
      <c r="AK92">
        <v>89628072.930000007</v>
      </c>
      <c r="AL92">
        <v>88854297.010000005</v>
      </c>
      <c r="AM92">
        <v>88204442.349999994</v>
      </c>
      <c r="AN92">
        <v>87717960.019999996</v>
      </c>
      <c r="AO92">
        <v>87389879.969999999</v>
      </c>
      <c r="AP92">
        <v>87225316.450000003</v>
      </c>
      <c r="AQ92">
        <v>87262952.290000007</v>
      </c>
      <c r="AR92">
        <v>87422067.269999996</v>
      </c>
      <c r="AS92">
        <v>87705545.659999996</v>
      </c>
      <c r="AT92">
        <v>88179023.409999996</v>
      </c>
      <c r="AU92">
        <v>88812407.180000007</v>
      </c>
      <c r="AV92">
        <v>89584985.870000005</v>
      </c>
      <c r="AW92">
        <v>90450088.420000002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612658845</v>
      </c>
      <c r="X93">
        <v>632780828.79999995</v>
      </c>
      <c r="Y93">
        <v>652436805.89999998</v>
      </c>
      <c r="Z93">
        <v>669783424.60000002</v>
      </c>
      <c r="AA93">
        <v>683938668.70000005</v>
      </c>
      <c r="AB93">
        <v>695031442.60000002</v>
      </c>
      <c r="AC93">
        <v>703531254.10000002</v>
      </c>
      <c r="AD93">
        <v>710049999.89999998</v>
      </c>
      <c r="AE93">
        <v>715050143.79999995</v>
      </c>
      <c r="AF93">
        <v>718900612.5</v>
      </c>
      <c r="AG93">
        <v>721854471.10000002</v>
      </c>
      <c r="AH93">
        <v>724160126.39999998</v>
      </c>
      <c r="AI93">
        <v>725846209.39999998</v>
      </c>
      <c r="AJ93">
        <v>727009116.89999998</v>
      </c>
      <c r="AK93">
        <v>727824970</v>
      </c>
      <c r="AL93">
        <v>728338293.10000002</v>
      </c>
      <c r="AM93">
        <v>728564833.29999995</v>
      </c>
      <c r="AN93">
        <v>728599690.5</v>
      </c>
      <c r="AO93">
        <v>728437185</v>
      </c>
      <c r="AP93">
        <v>728100048.79999995</v>
      </c>
      <c r="AQ93">
        <v>727672353.79999995</v>
      </c>
      <c r="AR93">
        <v>727092722.89999998</v>
      </c>
      <c r="AS93">
        <v>726370526.29999995</v>
      </c>
      <c r="AT93">
        <v>725552948.89999998</v>
      </c>
      <c r="AU93">
        <v>724608813.79999995</v>
      </c>
      <c r="AV93">
        <v>723524455.39999998</v>
      </c>
      <c r="AW93">
        <v>722271265.79999995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844432549.20000005</v>
      </c>
      <c r="X94">
        <v>841985776.5</v>
      </c>
      <c r="Y94">
        <v>839894777.39999998</v>
      </c>
      <c r="Z94">
        <v>837371910.79999995</v>
      </c>
      <c r="AA94">
        <v>834301166.79999995</v>
      </c>
      <c r="AB94">
        <v>830384987.79999995</v>
      </c>
      <c r="AC94">
        <v>825539296.20000005</v>
      </c>
      <c r="AD94">
        <v>820001960</v>
      </c>
      <c r="AE94">
        <v>814097460.70000005</v>
      </c>
      <c r="AF94">
        <v>808142997.10000002</v>
      </c>
      <c r="AG94">
        <v>802348073.79999995</v>
      </c>
      <c r="AH94">
        <v>796920962.60000002</v>
      </c>
      <c r="AI94">
        <v>791728938.79999995</v>
      </c>
      <c r="AJ94">
        <v>786635963.79999995</v>
      </c>
      <c r="AK94">
        <v>781641562.39999998</v>
      </c>
      <c r="AL94">
        <v>776626197.79999995</v>
      </c>
      <c r="AM94">
        <v>771475781.79999995</v>
      </c>
      <c r="AN94">
        <v>766174772.89999998</v>
      </c>
      <c r="AO94">
        <v>760586803.70000005</v>
      </c>
      <c r="AP94">
        <v>754648670.79999995</v>
      </c>
      <c r="AQ94">
        <v>748380062</v>
      </c>
      <c r="AR94">
        <v>741696713.5</v>
      </c>
      <c r="AS94">
        <v>734576087.79999995</v>
      </c>
      <c r="AT94">
        <v>726991489.39999998</v>
      </c>
      <c r="AU94">
        <v>718886508.29999995</v>
      </c>
      <c r="AV94">
        <v>710238247.39999998</v>
      </c>
      <c r="AW94">
        <v>702043180.29999995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591164111.60000002</v>
      </c>
      <c r="X95">
        <v>573730236.29999995</v>
      </c>
      <c r="Y95">
        <v>556226186.89999998</v>
      </c>
      <c r="Z95">
        <v>540368374</v>
      </c>
      <c r="AA95">
        <v>526647893.5</v>
      </c>
      <c r="AB95">
        <v>514926570</v>
      </c>
      <c r="AC95">
        <v>504842305.89999998</v>
      </c>
      <c r="AD95">
        <v>496022564.5</v>
      </c>
      <c r="AE95">
        <v>488142688.69999999</v>
      </c>
      <c r="AF95">
        <v>480949486.69999999</v>
      </c>
      <c r="AG95">
        <v>474269182.80000001</v>
      </c>
      <c r="AH95">
        <v>467992055.30000001</v>
      </c>
      <c r="AI95">
        <v>462021540.60000002</v>
      </c>
      <c r="AJ95">
        <v>456238192</v>
      </c>
      <c r="AK95">
        <v>450572931.80000001</v>
      </c>
      <c r="AL95">
        <v>444990592</v>
      </c>
      <c r="AM95">
        <v>439470198.80000001</v>
      </c>
      <c r="AN95">
        <v>433990433.80000001</v>
      </c>
      <c r="AO95">
        <v>428506104.69999999</v>
      </c>
      <c r="AP95">
        <v>422995282</v>
      </c>
      <c r="AQ95">
        <v>417458729.60000002</v>
      </c>
      <c r="AR95">
        <v>411900936.10000002</v>
      </c>
      <c r="AS95">
        <v>406317284.80000001</v>
      </c>
      <c r="AT95">
        <v>400681751.10000002</v>
      </c>
      <c r="AU95">
        <v>394978690.30000001</v>
      </c>
      <c r="AV95">
        <v>389204548</v>
      </c>
      <c r="AW95">
        <v>383379545.89999998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296327358.10000002</v>
      </c>
      <c r="X96">
        <v>286507094</v>
      </c>
      <c r="Y96">
        <v>276416634.80000001</v>
      </c>
      <c r="Z96">
        <v>267093758.69999999</v>
      </c>
      <c r="AA96">
        <v>258912005.09999999</v>
      </c>
      <c r="AB96">
        <v>251846241.90000001</v>
      </c>
      <c r="AC96">
        <v>245728107.5</v>
      </c>
      <c r="AD96">
        <v>240366519.90000001</v>
      </c>
      <c r="AE96">
        <v>235581999.30000001</v>
      </c>
      <c r="AF96">
        <v>231229110.5</v>
      </c>
      <c r="AG96">
        <v>227203356.59999999</v>
      </c>
      <c r="AH96">
        <v>223434523.80000001</v>
      </c>
      <c r="AI96">
        <v>219860846.69999999</v>
      </c>
      <c r="AJ96">
        <v>216409345.69999999</v>
      </c>
      <c r="AK96">
        <v>213037372.80000001</v>
      </c>
      <c r="AL96">
        <v>209723237.09999999</v>
      </c>
      <c r="AM96">
        <v>206454145.40000001</v>
      </c>
      <c r="AN96">
        <v>203217540.40000001</v>
      </c>
      <c r="AO96">
        <v>199988414.80000001</v>
      </c>
      <c r="AP96">
        <v>196755486.19999999</v>
      </c>
      <c r="AQ96">
        <v>193519645.30000001</v>
      </c>
      <c r="AR96">
        <v>190284153</v>
      </c>
      <c r="AS96">
        <v>187047476.30000001</v>
      </c>
      <c r="AT96">
        <v>183796941.80000001</v>
      </c>
      <c r="AU96">
        <v>180525767.90000001</v>
      </c>
      <c r="AV96">
        <v>177233194.30000001</v>
      </c>
      <c r="AW96">
        <v>173930121.09999999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75555453.930000007</v>
      </c>
      <c r="X97">
        <v>70622063.5</v>
      </c>
      <c r="Y97">
        <v>65936602.649999999</v>
      </c>
      <c r="Z97">
        <v>61740205.119999997</v>
      </c>
      <c r="AA97">
        <v>58083938.07</v>
      </c>
      <c r="AB97">
        <v>54900716.57</v>
      </c>
      <c r="AC97">
        <v>52105295.670000002</v>
      </c>
      <c r="AD97">
        <v>49620741.100000001</v>
      </c>
      <c r="AE97">
        <v>47380168.159999996</v>
      </c>
      <c r="AF97">
        <v>45332341.079999998</v>
      </c>
      <c r="AG97">
        <v>43441341.229999997</v>
      </c>
      <c r="AH97">
        <v>41682717.609999999</v>
      </c>
      <c r="AI97">
        <v>40037228.850000001</v>
      </c>
      <c r="AJ97">
        <v>38487061.439999998</v>
      </c>
      <c r="AK97">
        <v>37020702.649999999</v>
      </c>
      <c r="AL97">
        <v>35630600.009999998</v>
      </c>
      <c r="AM97">
        <v>34310885.43</v>
      </c>
      <c r="AN97">
        <v>33055396.82</v>
      </c>
      <c r="AO97">
        <v>31855585.719999999</v>
      </c>
      <c r="AP97">
        <v>30707615.960000001</v>
      </c>
      <c r="AQ97">
        <v>29609565.449999999</v>
      </c>
      <c r="AR97">
        <v>28559738.440000001</v>
      </c>
      <c r="AS97">
        <v>27555733.760000002</v>
      </c>
      <c r="AT97">
        <v>26593618.34</v>
      </c>
      <c r="AU97">
        <v>25670492.899999999</v>
      </c>
      <c r="AV97">
        <v>24784351.800000001</v>
      </c>
      <c r="AW97">
        <v>23935179.77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104.2549703</v>
      </c>
      <c r="U98">
        <v>100.6570009</v>
      </c>
      <c r="V98">
        <v>96.675509039999994</v>
      </c>
      <c r="W98">
        <v>92.789803989999996</v>
      </c>
      <c r="X98">
        <v>88.936030590000001</v>
      </c>
      <c r="Y98">
        <v>85.243636989999999</v>
      </c>
      <c r="Z98">
        <v>81.937981489999999</v>
      </c>
      <c r="AA98">
        <v>79.047755440000003</v>
      </c>
      <c r="AB98">
        <v>76.526479539999997</v>
      </c>
      <c r="AC98">
        <v>74.336888540000004</v>
      </c>
      <c r="AD98">
        <v>72.415456219999996</v>
      </c>
      <c r="AE98">
        <v>70.731935359999994</v>
      </c>
      <c r="AF98">
        <v>69.327408559999995</v>
      </c>
      <c r="AG98">
        <v>67.999408889999998</v>
      </c>
      <c r="AH98">
        <v>66.776395800000003</v>
      </c>
      <c r="AI98">
        <v>65.649061200000006</v>
      </c>
      <c r="AJ98">
        <v>64.598400290000001</v>
      </c>
      <c r="AK98">
        <v>63.586221219999999</v>
      </c>
      <c r="AL98">
        <v>62.6027877</v>
      </c>
      <c r="AM98">
        <v>61.647705330000001</v>
      </c>
      <c r="AN98">
        <v>60.745106069999999</v>
      </c>
      <c r="AO98">
        <v>59.863761289999999</v>
      </c>
      <c r="AP98">
        <v>58.990246569999996</v>
      </c>
      <c r="AQ98">
        <v>58.106783919999998</v>
      </c>
      <c r="AR98">
        <v>57.218930389999997</v>
      </c>
      <c r="AS98">
        <v>56.154398630000003</v>
      </c>
      <c r="AT98">
        <v>55.043281149999999</v>
      </c>
      <c r="AU98">
        <v>53.913065609999997</v>
      </c>
      <c r="AV98">
        <v>52.767511620000001</v>
      </c>
      <c r="AW98">
        <v>51.584304199999998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92.784073430000007</v>
      </c>
      <c r="X99">
        <v>88.924965810000003</v>
      </c>
      <c r="Y99">
        <v>85.227740560000001</v>
      </c>
      <c r="Z99">
        <v>81.917779760000002</v>
      </c>
      <c r="AA99">
        <v>79.024152670000007</v>
      </c>
      <c r="AB99">
        <v>76.499716449999994</v>
      </c>
      <c r="AC99">
        <v>74.307993089999997</v>
      </c>
      <c r="AD99">
        <v>72.385324550000007</v>
      </c>
      <c r="AE99">
        <v>70.701615590000003</v>
      </c>
      <c r="AF99">
        <v>69.298039040000006</v>
      </c>
      <c r="AG99">
        <v>67.971991500000001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51.715001289999996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1.299944532</v>
      </c>
      <c r="U100">
        <v>1.347196692</v>
      </c>
      <c r="V100">
        <v>1.4021092230000001</v>
      </c>
      <c r="W100">
        <v>1.4615007120000001</v>
      </c>
      <c r="X100">
        <v>1.525583991</v>
      </c>
      <c r="Y100">
        <v>1.591072289</v>
      </c>
      <c r="Z100">
        <v>1.654174367</v>
      </c>
      <c r="AA100">
        <v>1.713460027</v>
      </c>
      <c r="AB100">
        <v>1.7682088659999999</v>
      </c>
      <c r="AC100">
        <v>1.818211142</v>
      </c>
      <c r="AD100">
        <v>1.86368143</v>
      </c>
      <c r="AE100">
        <v>1.905046123</v>
      </c>
      <c r="AF100">
        <v>1.9429108159999999</v>
      </c>
      <c r="AG100">
        <v>1.977883549</v>
      </c>
      <c r="AH100">
        <v>2.010761021</v>
      </c>
      <c r="AI100">
        <v>2.0415492610000001</v>
      </c>
      <c r="AJ100">
        <v>2.0707247139999998</v>
      </c>
      <c r="AK100">
        <v>2.09920822</v>
      </c>
      <c r="AL100">
        <v>2.1271555119999999</v>
      </c>
      <c r="AM100">
        <v>2.154805128</v>
      </c>
      <c r="AN100">
        <v>2.1824980740000002</v>
      </c>
      <c r="AO100">
        <v>2.2104142329999998</v>
      </c>
      <c r="AP100">
        <v>2.2390681849999998</v>
      </c>
      <c r="AQ100">
        <v>2.2691189610000002</v>
      </c>
      <c r="AR100">
        <v>2.300626813</v>
      </c>
      <c r="AS100">
        <v>2.3340087189999998</v>
      </c>
      <c r="AT100">
        <v>2.3696948959999999</v>
      </c>
      <c r="AU100">
        <v>2.4077285179999999</v>
      </c>
      <c r="AV100">
        <v>2.4483369189999999</v>
      </c>
      <c r="AW100">
        <v>2.49259422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1.46110808580957E-3</v>
      </c>
      <c r="X102">
        <v>4.1765801351179004E-3</v>
      </c>
      <c r="Y102">
        <v>7.5160534437568299E-3</v>
      </c>
      <c r="Z102">
        <v>1.0919811731713301E-2</v>
      </c>
      <c r="AA102">
        <v>1.3677655730393E-2</v>
      </c>
      <c r="AB102">
        <v>1.7026952523724301E-2</v>
      </c>
      <c r="AC102">
        <v>1.9564221834822398E-2</v>
      </c>
      <c r="AD102">
        <v>2.1402330856901099E-2</v>
      </c>
      <c r="AE102">
        <v>2.2564872275121401E-2</v>
      </c>
      <c r="AF102">
        <v>2.30935731384329E-2</v>
      </c>
      <c r="AG102" s="39">
        <v>2.3048647851942002E-2</v>
      </c>
      <c r="AH102" s="39">
        <v>2.2489387366309E-2</v>
      </c>
      <c r="AI102">
        <v>2.14996139016321E-2</v>
      </c>
      <c r="AJ102">
        <v>2.0142082327878601E-2</v>
      </c>
      <c r="AK102">
        <v>1.8445436082203899E-2</v>
      </c>
      <c r="AL102" s="39">
        <v>1.64445255042222E-2</v>
      </c>
      <c r="AM102">
        <v>1.42036903224562E-2</v>
      </c>
      <c r="AN102">
        <v>1.16793955228011E-2</v>
      </c>
      <c r="AO102">
        <v>8.8236415387798993E-3</v>
      </c>
      <c r="AP102">
        <v>5.5845918935037899E-3</v>
      </c>
      <c r="AQ102">
        <v>1.9075570555804301E-3</v>
      </c>
      <c r="AR102">
        <v>-2.2264927653115E-3</v>
      </c>
      <c r="AS102">
        <v>-6.8603990313942298E-3</v>
      </c>
      <c r="AT102">
        <v>-1.20130655509087E-2</v>
      </c>
      <c r="AU102">
        <v>-1.7681387483903199E-2</v>
      </c>
      <c r="AV102">
        <v>-2.3876884357409901E-2</v>
      </c>
      <c r="AW102">
        <v>-3.0969670978808699E-2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9">
        <v>7.8174482687209905E-5</v>
      </c>
      <c r="X103">
        <v>1.8517987131483301E-3</v>
      </c>
      <c r="Y103">
        <v>4.9302544684381999E-3</v>
      </c>
      <c r="Z103">
        <v>8.5972364246122892E-3</v>
      </c>
      <c r="AA103">
        <v>1.1262289833768801E-2</v>
      </c>
      <c r="AB103">
        <v>1.6916269317479499E-2</v>
      </c>
      <c r="AC103">
        <v>2.0580344669696101E-2</v>
      </c>
      <c r="AD103">
        <v>2.3556068659935599E-2</v>
      </c>
      <c r="AE103">
        <v>2.6154750053497499E-2</v>
      </c>
      <c r="AF103">
        <v>2.8481666523916201E-2</v>
      </c>
      <c r="AG103">
        <v>3.0643908073613099E-2</v>
      </c>
      <c r="AH103">
        <v>3.27445380031266E-2</v>
      </c>
      <c r="AI103">
        <v>3.4944031812611499E-2</v>
      </c>
      <c r="AJ103">
        <v>3.7342607689727601E-2</v>
      </c>
      <c r="AK103">
        <v>3.9990255480271103E-2</v>
      </c>
      <c r="AL103">
        <v>4.2951758735321199E-2</v>
      </c>
      <c r="AM103">
        <v>4.6273057623835698E-2</v>
      </c>
      <c r="AN103">
        <v>4.9920379209589201E-2</v>
      </c>
      <c r="AO103">
        <v>5.3846066705798203E-2</v>
      </c>
      <c r="AP103">
        <v>5.7995173351321698E-2</v>
      </c>
      <c r="AQ103">
        <v>6.2309623799228199E-2</v>
      </c>
      <c r="AR103">
        <v>6.6814262484360398E-2</v>
      </c>
      <c r="AS103">
        <v>7.1475713890034598E-2</v>
      </c>
      <c r="AT103">
        <v>7.6294940230048305E-2</v>
      </c>
      <c r="AU103">
        <v>8.1307385036222202E-2</v>
      </c>
      <c r="AV103">
        <v>8.6517951080167202E-2</v>
      </c>
      <c r="AW103">
        <v>9.0870510010043704E-2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1.0993266459902101E-2</v>
      </c>
      <c r="X104">
        <v>2.6408947524947299E-2</v>
      </c>
      <c r="Y104">
        <v>4.40721731007176E-2</v>
      </c>
      <c r="Z104">
        <v>6.2322246992185797E-2</v>
      </c>
      <c r="AA104">
        <v>7.9874927460421505E-2</v>
      </c>
      <c r="AB104">
        <v>9.8944501123621104E-2</v>
      </c>
      <c r="AC104">
        <v>0.11735078949630599</v>
      </c>
      <c r="AD104">
        <v>0.13457878357310199</v>
      </c>
      <c r="AE104">
        <v>0.150651503582932</v>
      </c>
      <c r="AF104">
        <v>0.165597165451281</v>
      </c>
      <c r="AG104">
        <v>0.179473758744741</v>
      </c>
      <c r="AH104">
        <v>0.192369346753928</v>
      </c>
      <c r="AI104">
        <v>0.20443227012696399</v>
      </c>
      <c r="AJ104">
        <v>0.21570541439510599</v>
      </c>
      <c r="AK104">
        <v>0.22629321509795</v>
      </c>
      <c r="AL104">
        <v>0.236281407981908</v>
      </c>
      <c r="AM104" s="39">
        <v>0.245798735400826</v>
      </c>
      <c r="AN104">
        <v>0.25507056140807699</v>
      </c>
      <c r="AO104">
        <v>0.263742163778801</v>
      </c>
      <c r="AP104">
        <v>0.27196711070007701</v>
      </c>
      <c r="AQ104">
        <v>0.27972613369990901</v>
      </c>
      <c r="AR104">
        <v>0.28706946695697899</v>
      </c>
      <c r="AS104">
        <v>0.29383280290007302</v>
      </c>
      <c r="AT104">
        <v>0.30029966135942598</v>
      </c>
      <c r="AU104">
        <v>0.30647350343235802</v>
      </c>
      <c r="AV104">
        <v>0.31240635342904</v>
      </c>
      <c r="AW104" s="39">
        <v>0.31759755370772702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 s="39">
        <v>4.2256812167185099E-4</v>
      </c>
      <c r="X105" s="39">
        <v>1.0435148356746601E-3</v>
      </c>
      <c r="Y105">
        <v>1.70313492291462E-3</v>
      </c>
      <c r="Z105">
        <v>2.2695016777651801E-3</v>
      </c>
      <c r="AA105">
        <v>2.524881016841E-3</v>
      </c>
      <c r="AB105">
        <v>2.73884165555848E-3</v>
      </c>
      <c r="AC105">
        <v>2.5519040496746401E-3</v>
      </c>
      <c r="AD105" s="39">
        <v>1.90634018011337E-3</v>
      </c>
      <c r="AE105" s="39">
        <v>7.5814843603083605E-4</v>
      </c>
      <c r="AF105" s="39">
        <v>-9.1616383781634105E-4</v>
      </c>
      <c r="AG105" s="39">
        <v>-3.1246257854888799E-3</v>
      </c>
      <c r="AH105">
        <v>-5.8652683942228504E-3</v>
      </c>
      <c r="AI105" s="39">
        <v>-9.1282936240943899E-3</v>
      </c>
      <c r="AJ105" s="39">
        <v>-1.29080303749029E-2</v>
      </c>
      <c r="AK105" s="39">
        <v>-1.7200004193396099E-2</v>
      </c>
      <c r="AL105" s="39">
        <v>-2.2004968232780499E-2</v>
      </c>
      <c r="AM105" s="39">
        <v>-2.71820683812262E-2</v>
      </c>
      <c r="AN105" s="39">
        <v>-3.2783511517098199E-2</v>
      </c>
      <c r="AO105">
        <v>-3.8863489515594797E-2</v>
      </c>
      <c r="AP105">
        <v>-4.5458892645378002E-2</v>
      </c>
      <c r="AQ105">
        <v>-5.2593643438214599E-2</v>
      </c>
      <c r="AR105">
        <v>-6.0286811519927298E-2</v>
      </c>
      <c r="AS105">
        <v>-6.8537094837228807E-2</v>
      </c>
      <c r="AT105">
        <v>-7.7356543882223197E-2</v>
      </c>
      <c r="AU105">
        <v>-8.6751750159286198E-2</v>
      </c>
      <c r="AV105">
        <v>-9.6736141805686598E-2</v>
      </c>
      <c r="AW105">
        <v>-0.107418554195781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 s="39">
        <v>0</v>
      </c>
      <c r="W106" s="39">
        <v>1.7185138258435299E-3</v>
      </c>
      <c r="X106">
        <v>5.31831891850132E-3</v>
      </c>
      <c r="Y106">
        <v>1.06986716088997E-2</v>
      </c>
      <c r="Z106">
        <v>1.7173839079176401E-2</v>
      </c>
      <c r="AA106">
        <v>2.30477801799189E-2</v>
      </c>
      <c r="AB106">
        <v>3.3438312552780403E-2</v>
      </c>
      <c r="AC106">
        <v>4.1831010789827802E-2</v>
      </c>
      <c r="AD106">
        <v>5.0077286571603701E-2</v>
      </c>
      <c r="AE106">
        <v>5.8575720106701597E-2</v>
      </c>
      <c r="AF106">
        <v>6.7428059125629297E-2</v>
      </c>
      <c r="AG106">
        <v>7.6673947529126693E-2</v>
      </c>
      <c r="AH106">
        <v>8.6368459795615998E-2</v>
      </c>
      <c r="AI106">
        <v>9.6629867271702502E-2</v>
      </c>
      <c r="AJ106">
        <v>0.10749290992158</v>
      </c>
      <c r="AK106">
        <v>0.119027222902445</v>
      </c>
      <c r="AL106">
        <v>0.13129130084934501</v>
      </c>
      <c r="AM106">
        <v>0.14437109587799299</v>
      </c>
      <c r="AN106">
        <v>0.158338173594363</v>
      </c>
      <c r="AO106">
        <v>0.17316660438067</v>
      </c>
      <c r="AP106">
        <v>0.188900295075278</v>
      </c>
      <c r="AQ106">
        <v>0.20559228504490801</v>
      </c>
      <c r="AR106">
        <v>0.22330062395408101</v>
      </c>
      <c r="AS106">
        <v>0.242101434513464</v>
      </c>
      <c r="AT106">
        <v>0.26204907139106798</v>
      </c>
      <c r="AU106">
        <v>0.28322773937623502</v>
      </c>
      <c r="AV106">
        <v>0.305707673260324</v>
      </c>
      <c r="AW106">
        <v>0.32854156746038299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>
        <v>-7.7528665062172298E-4</v>
      </c>
      <c r="X107">
        <v>-2.0891647335739101E-3</v>
      </c>
      <c r="Y107">
        <v>-4.0115308350253598E-3</v>
      </c>
      <c r="Z107" s="39">
        <v>-6.1969829017720097E-3</v>
      </c>
      <c r="AA107">
        <v>-8.0195445890617698E-3</v>
      </c>
      <c r="AB107">
        <v>-1.1232652096777301E-2</v>
      </c>
      <c r="AC107">
        <v>-1.36380743178037E-2</v>
      </c>
      <c r="AD107">
        <v>-1.5798078321568099E-2</v>
      </c>
      <c r="AE107">
        <v>-1.78366960852668E-2</v>
      </c>
      <c r="AF107">
        <v>-1.97828663947653E-2</v>
      </c>
      <c r="AG107">
        <v>-2.1650295413518001E-2</v>
      </c>
      <c r="AH107" s="39">
        <v>-2.3451651778041899E-2</v>
      </c>
      <c r="AI107" s="39">
        <v>-2.52075426573534E-2</v>
      </c>
      <c r="AJ107">
        <v>-2.69550189654022E-2</v>
      </c>
      <c r="AK107" s="39">
        <v>-2.8702822235412599E-2</v>
      </c>
      <c r="AL107">
        <v>-3.0474687711805101E-2</v>
      </c>
      <c r="AM107">
        <v>-3.2373304872912199E-2</v>
      </c>
      <c r="AN107">
        <v>-3.4348079407215799E-2</v>
      </c>
      <c r="AO107">
        <v>-3.6393939393519703E-2</v>
      </c>
      <c r="AP107">
        <v>-3.8502888110022802E-2</v>
      </c>
      <c r="AQ107">
        <v>-4.0666419728181497E-2</v>
      </c>
      <c r="AR107">
        <v>-4.2914446022771099E-2</v>
      </c>
      <c r="AS107">
        <v>-4.52269653168181E-2</v>
      </c>
      <c r="AT107">
        <v>-4.7642031441709802E-2</v>
      </c>
      <c r="AU107">
        <v>-5.0191416036588103E-2</v>
      </c>
      <c r="AV107">
        <v>-5.2885251806835502E-2</v>
      </c>
      <c r="AW107">
        <v>-5.5286979109830499E-2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-1.8999999999713599E-5</v>
      </c>
      <c r="X108">
        <v>-5.5625000000003502E-4</v>
      </c>
      <c r="Y108">
        <v>-1.70054000000058E-3</v>
      </c>
      <c r="Z108">
        <v>-3.32484999999993E-3</v>
      </c>
      <c r="AA108">
        <v>-5.1465799999997298E-3</v>
      </c>
      <c r="AB108">
        <v>-7.3668099999993301E-3</v>
      </c>
      <c r="AC108">
        <v>-9.7253300000002506E-3</v>
      </c>
      <c r="AD108" s="39">
        <v>-1.2082899999998901E-2</v>
      </c>
      <c r="AE108">
        <v>-1.4367260000000499E-2</v>
      </c>
      <c r="AF108">
        <v>-1.6555240000000401E-2</v>
      </c>
      <c r="AG108">
        <v>-1.8656629999999601E-2</v>
      </c>
      <c r="AH108">
        <v>-2.0697880000000699E-2</v>
      </c>
      <c r="AI108">
        <v>-2.2722199999999901E-2</v>
      </c>
      <c r="AJ108">
        <v>-2.4774739999999702E-2</v>
      </c>
      <c r="AK108" s="39">
        <v>-2.6893299999999901E-2</v>
      </c>
      <c r="AL108">
        <v>-2.9113210000000701E-2</v>
      </c>
      <c r="AM108" s="39">
        <v>-3.14790599999989E-2</v>
      </c>
      <c r="AN108" s="39">
        <v>-3.40014999999999E-2</v>
      </c>
      <c r="AO108">
        <v>-3.6677560000000699E-2</v>
      </c>
      <c r="AP108">
        <v>-3.9494519999999603E-2</v>
      </c>
      <c r="AQ108">
        <v>-4.2430349999999999E-2</v>
      </c>
      <c r="AR108">
        <v>-4.5475599999999998E-2</v>
      </c>
      <c r="AS108" s="39">
        <v>-4.8604540000000897E-2</v>
      </c>
      <c r="AT108" s="39">
        <v>-5.1808169999999203E-2</v>
      </c>
      <c r="AU108">
        <v>-5.50904300000001E-2</v>
      </c>
      <c r="AV108">
        <v>-5.8455129999999897E-2</v>
      </c>
      <c r="AW108">
        <v>-6.1792019999999601E-2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9">
        <v>2.8810784802324398E-5</v>
      </c>
      <c r="X109">
        <v>8.4187565394522302E-4</v>
      </c>
      <c r="Y109">
        <v>2.5394087160401902E-3</v>
      </c>
      <c r="Z109">
        <v>4.8995866096079796E-3</v>
      </c>
      <c r="AA109">
        <v>7.4825480009144104E-3</v>
      </c>
      <c r="AB109">
        <v>1.0606344367714E-2</v>
      </c>
      <c r="AC109">
        <v>1.38686496885975E-2</v>
      </c>
      <c r="AD109">
        <v>1.70681518937509E-2</v>
      </c>
      <c r="AE109">
        <v>2.0114171493856799E-2</v>
      </c>
      <c r="AF109">
        <v>2.2991571799479901E-2</v>
      </c>
      <c r="AG109">
        <v>2.5733393299165401E-2</v>
      </c>
      <c r="AH109">
        <v>2.83925859718481E-2</v>
      </c>
      <c r="AI109">
        <v>3.1047824106567E-2</v>
      </c>
      <c r="AJ109">
        <v>3.37748847251573E-2</v>
      </c>
      <c r="AK109">
        <v>3.66227796978702E-2</v>
      </c>
      <c r="AL109">
        <v>3.9639225502829903E-2</v>
      </c>
      <c r="AM109">
        <v>4.2883501232293599E-2</v>
      </c>
      <c r="AN109">
        <v>4.6363433074536602E-2</v>
      </c>
      <c r="AO109">
        <v>5.0067760531335999E-2</v>
      </c>
      <c r="AP109">
        <v>5.3965522670940097E-2</v>
      </c>
      <c r="AQ109">
        <v>5.8012070226731702E-2</v>
      </c>
      <c r="AR109">
        <v>6.2191829219537802E-2</v>
      </c>
      <c r="AS109">
        <v>6.6463721804033093E-2</v>
      </c>
      <c r="AT109">
        <v>7.0817368298947594E-2</v>
      </c>
      <c r="AU109">
        <v>7.5265739657282005E-2</v>
      </c>
      <c r="AV109">
        <v>7.9816782724062493E-2</v>
      </c>
      <c r="AW109">
        <v>8.4275294963331804E-2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1.7969433947495599E-3</v>
      </c>
      <c r="X110">
        <v>4.0695877908003501E-3</v>
      </c>
      <c r="Y110">
        <v>6.4993418472214497E-3</v>
      </c>
      <c r="Z110">
        <v>9.029996588783E-3</v>
      </c>
      <c r="AA110">
        <v>1.1192620790212399E-2</v>
      </c>
      <c r="AB110">
        <v>1.4689412976998099E-2</v>
      </c>
      <c r="AC110">
        <v>1.7759154980989601E-2</v>
      </c>
      <c r="AD110">
        <v>2.06842844047594E-2</v>
      </c>
      <c r="AE110">
        <v>2.35845155061476E-2</v>
      </c>
      <c r="AF110">
        <v>2.6499073777452802E-2</v>
      </c>
      <c r="AG110">
        <v>2.9449159142802502E-2</v>
      </c>
      <c r="AH110">
        <v>3.24611742753999E-2</v>
      </c>
      <c r="AI110">
        <v>3.5594559676122003E-2</v>
      </c>
      <c r="AJ110">
        <v>3.8891455581380102E-2</v>
      </c>
      <c r="AK110">
        <v>4.2394476334406399E-2</v>
      </c>
      <c r="AL110">
        <v>4.6141943573130201E-2</v>
      </c>
      <c r="AM110">
        <v>5.0248944278097299E-2</v>
      </c>
      <c r="AN110" s="39">
        <v>5.4713662426553102E-2</v>
      </c>
      <c r="AO110">
        <v>5.9510833023956801E-2</v>
      </c>
      <c r="AP110">
        <v>6.4615518922050905E-2</v>
      </c>
      <c r="AQ110">
        <v>7.0003728348089198E-2</v>
      </c>
      <c r="AR110">
        <v>7.5644146804254506E-2</v>
      </c>
      <c r="AS110">
        <v>8.1521191962896603E-2</v>
      </c>
      <c r="AT110">
        <v>8.7613092802274403E-2</v>
      </c>
      <c r="AU110">
        <v>9.3898824901161804E-2</v>
      </c>
      <c r="AV110">
        <v>0.10036914099036399</v>
      </c>
      <c r="AW110">
        <v>0.10674425250956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-1.3162199999999699E-5</v>
      </c>
      <c r="X111" s="39">
        <v>-1.8959500000005601E-5</v>
      </c>
      <c r="Y111" s="39">
        <v>-2.0814099999995298E-5</v>
      </c>
      <c r="Z111" s="39">
        <v>-1.9289999999998201E-5</v>
      </c>
      <c r="AA111" s="39">
        <v>-1.0259599999999599E-5</v>
      </c>
      <c r="AB111" s="39">
        <v>-1.5314599999999899E-5</v>
      </c>
      <c r="AC111" s="39">
        <v>-2.6961000000012802E-6</v>
      </c>
      <c r="AD111" s="39">
        <v>9.0116999999986706E-6</v>
      </c>
      <c r="AE111" s="39">
        <v>2.0967099999997999E-5</v>
      </c>
      <c r="AF111" s="39">
        <v>3.3337800000001597E-5</v>
      </c>
      <c r="AG111" s="39">
        <v>4.5963600000000598E-5</v>
      </c>
      <c r="AH111" s="39">
        <v>5.8666699999997803E-5</v>
      </c>
      <c r="AI111" s="39">
        <v>7.1179499999997301E-5</v>
      </c>
      <c r="AJ111" s="39">
        <v>8.3626199999999E-5</v>
      </c>
      <c r="AK111" s="39">
        <v>9.60319999999993E-5</v>
      </c>
      <c r="AL111" s="39">
        <v>1.08504300000001E-4</v>
      </c>
      <c r="AM111" s="39">
        <v>1.203095E-4</v>
      </c>
      <c r="AN111" s="39">
        <v>1.32479899999999E-4</v>
      </c>
      <c r="AO111" s="39">
        <v>1.4523189999999999E-4</v>
      </c>
      <c r="AP111" s="39">
        <v>1.58550799999998E-4</v>
      </c>
      <c r="AQ111" s="39">
        <v>1.7237599999999999E-4</v>
      </c>
      <c r="AR111" s="39">
        <v>1.86785099999999E-4</v>
      </c>
      <c r="AS111" s="39">
        <v>2.016032E-4</v>
      </c>
      <c r="AT111" s="39">
        <v>2.167925E-4</v>
      </c>
      <c r="AU111" s="39">
        <v>2.3240369999999799E-4</v>
      </c>
      <c r="AV111" s="39">
        <v>2.4840379999999801E-4</v>
      </c>
      <c r="AW111" s="39">
        <v>2.6731200000000202E-4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-6.8302999999963997E-6</v>
      </c>
      <c r="X112" s="39">
        <v>-1.11709000000029E-5</v>
      </c>
      <c r="Y112" s="39">
        <v>-9.5673000000059892E-6</v>
      </c>
      <c r="Z112" s="39">
        <v>-1.0653999999998799E-6</v>
      </c>
      <c r="AA112" s="39">
        <v>1.5784000000004699E-5</v>
      </c>
      <c r="AB112" s="39">
        <v>3.1215000000001103E-5</v>
      </c>
      <c r="AC112" s="39">
        <v>5.5695399999999799E-5</v>
      </c>
      <c r="AD112" s="39">
        <v>8.4342500000000794E-5</v>
      </c>
      <c r="AE112" s="39">
        <v>1.1488749999999999E-4</v>
      </c>
      <c r="AF112" s="39">
        <v>1.46131300000001E-4</v>
      </c>
      <c r="AG112" s="39">
        <v>1.77408899999998E-4</v>
      </c>
      <c r="AH112" s="39">
        <v>2.08398599999999E-4</v>
      </c>
      <c r="AI112" s="39">
        <v>2.3898260000000299E-4</v>
      </c>
      <c r="AJ112" s="39">
        <v>2.6936389999999901E-4</v>
      </c>
      <c r="AK112" s="39">
        <v>2.9982900000000102E-4</v>
      </c>
      <c r="AL112" s="39">
        <v>3.3073899999999998E-4</v>
      </c>
      <c r="AM112" s="39">
        <v>3.6208909999999999E-4</v>
      </c>
      <c r="AN112" s="39">
        <v>3.9446669999999802E-4</v>
      </c>
      <c r="AO112" s="39">
        <v>4.2828160000000002E-4</v>
      </c>
      <c r="AP112" s="39">
        <v>4.6368590000000001E-4</v>
      </c>
      <c r="AQ112" s="39">
        <v>5.0063269999999903E-4</v>
      </c>
      <c r="AR112" s="39">
        <v>5.3909650000000199E-4</v>
      </c>
      <c r="AS112" s="39">
        <v>5.7886259999999996E-4</v>
      </c>
      <c r="AT112" s="39">
        <v>6.1975989999999901E-4</v>
      </c>
      <c r="AU112" s="39">
        <v>6.61742400000001E-4</v>
      </c>
      <c r="AV112" s="39">
        <v>7.0478519999999799E-4</v>
      </c>
      <c r="AW112" s="39">
        <v>7.4973529999999801E-4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1.88109560752547E-3</v>
      </c>
      <c r="X113">
        <v>3.7822003476239898E-3</v>
      </c>
      <c r="Y113">
        <v>5.6480026191185698E-3</v>
      </c>
      <c r="Z113">
        <v>7.7480563212883801E-3</v>
      </c>
      <c r="AA113">
        <v>1.00886810629252E-2</v>
      </c>
      <c r="AB113">
        <v>1.4774411460272099E-2</v>
      </c>
      <c r="AC113">
        <v>2.0630668392229701E-2</v>
      </c>
      <c r="AD113">
        <v>2.84896089712827E-2</v>
      </c>
      <c r="AE113">
        <v>3.8850375438226302E-2</v>
      </c>
      <c r="AF113">
        <v>5.2013965245989398E-2</v>
      </c>
      <c r="AG113">
        <v>6.8170526572575094E-2</v>
      </c>
      <c r="AH113">
        <v>8.7420448746189303E-2</v>
      </c>
      <c r="AI113">
        <v>0.10985297516418099</v>
      </c>
      <c r="AJ113">
        <v>0.13548726650095499</v>
      </c>
      <c r="AK113">
        <v>0.16427466361097401</v>
      </c>
      <c r="AL113">
        <v>0.19625583359396101</v>
      </c>
      <c r="AM113">
        <v>0.23154545494953299</v>
      </c>
      <c r="AN113">
        <v>0.27006934934418098</v>
      </c>
      <c r="AO113">
        <v>0.31196026291068202</v>
      </c>
      <c r="AP113">
        <v>0.35731680163773</v>
      </c>
      <c r="AQ113">
        <v>0.406213029246693</v>
      </c>
      <c r="AR113">
        <v>0.459059040139076</v>
      </c>
      <c r="AS113">
        <v>0.51598625683653099</v>
      </c>
      <c r="AT113">
        <v>0.57731334331562101</v>
      </c>
      <c r="AU113">
        <v>0.64342541154926902</v>
      </c>
      <c r="AV113">
        <v>0.71456190596997904</v>
      </c>
      <c r="AW113">
        <v>0.78983605409299595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2.4835099999998599E-3</v>
      </c>
      <c r="X114" s="39">
        <v>3.33661000000012E-3</v>
      </c>
      <c r="Y114">
        <v>3.7623700000002898E-3</v>
      </c>
      <c r="Z114">
        <v>4.3493300000002604E-3</v>
      </c>
      <c r="AA114">
        <v>4.9540399999999096E-3</v>
      </c>
      <c r="AB114">
        <v>7.8211800000005296E-3</v>
      </c>
      <c r="AC114">
        <v>9.59755999999992E-3</v>
      </c>
      <c r="AD114">
        <v>1.23721E-2</v>
      </c>
      <c r="AE114">
        <v>1.5777989999999801E-2</v>
      </c>
      <c r="AF114">
        <v>1.9626400000000099E-2</v>
      </c>
      <c r="AG114">
        <v>2.3796660000000001E-2</v>
      </c>
      <c r="AH114">
        <v>2.8201429999999701E-2</v>
      </c>
      <c r="AI114">
        <v>3.2796989999999901E-2</v>
      </c>
      <c r="AJ114">
        <v>3.7528059999999898E-2</v>
      </c>
      <c r="AK114">
        <v>4.23718999999999E-2</v>
      </c>
      <c r="AL114">
        <v>4.7356080000000099E-2</v>
      </c>
      <c r="AM114">
        <v>5.2457009999999901E-2</v>
      </c>
      <c r="AN114">
        <v>5.7716110000000098E-2</v>
      </c>
      <c r="AO114">
        <v>6.3221080000000096E-2</v>
      </c>
      <c r="AP114">
        <v>6.9018699999999794E-2</v>
      </c>
      <c r="AQ114">
        <v>7.5166849999999993E-2</v>
      </c>
      <c r="AR114">
        <v>8.1775219999999996E-2</v>
      </c>
      <c r="AS114">
        <v>8.8859739999999895E-2</v>
      </c>
      <c r="AT114">
        <v>9.6484319999999901E-2</v>
      </c>
      <c r="AU114">
        <v>0.104689489999999</v>
      </c>
      <c r="AV114">
        <v>0.113469189999999</v>
      </c>
      <c r="AW114">
        <v>0.122372509999999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70.296679413460595</v>
      </c>
      <c r="U115">
        <v>69.472110211771493</v>
      </c>
      <c r="V115">
        <v>68.8574572627858</v>
      </c>
      <c r="W115">
        <v>67.817954509251905</v>
      </c>
      <c r="X115">
        <v>66.612260055720597</v>
      </c>
      <c r="Y115">
        <v>65.883767878435506</v>
      </c>
      <c r="Z115">
        <v>65.518032745180804</v>
      </c>
      <c r="AA115">
        <v>65.372969895076807</v>
      </c>
      <c r="AB115">
        <v>65.377931108533403</v>
      </c>
      <c r="AC115">
        <v>65.476969892849397</v>
      </c>
      <c r="AD115">
        <v>65.489478056265895</v>
      </c>
      <c r="AE115">
        <v>65.489641933381407</v>
      </c>
      <c r="AF115">
        <v>65.400045804160399</v>
      </c>
      <c r="AG115">
        <v>65.352759889075799</v>
      </c>
      <c r="AH115">
        <v>65.311887799949005</v>
      </c>
      <c r="AI115">
        <v>65.261765840442393</v>
      </c>
      <c r="AJ115">
        <v>65.1873784329361</v>
      </c>
      <c r="AK115">
        <v>65.122882949996097</v>
      </c>
      <c r="AL115">
        <v>65.058709583518905</v>
      </c>
      <c r="AM115">
        <v>64.989268497675397</v>
      </c>
      <c r="AN115">
        <v>64.9236088717782</v>
      </c>
      <c r="AO115">
        <v>64.846549319426501</v>
      </c>
      <c r="AP115">
        <v>64.768506549304703</v>
      </c>
      <c r="AQ115">
        <v>64.713781138772205</v>
      </c>
      <c r="AR115">
        <v>64.653688258562298</v>
      </c>
      <c r="AS115">
        <v>64.766048729491601</v>
      </c>
      <c r="AT115">
        <v>64.927938048755706</v>
      </c>
      <c r="AU115">
        <v>65.109789536837198</v>
      </c>
      <c r="AV115">
        <v>65.317451176452195</v>
      </c>
      <c r="AW115">
        <v>65.632269941508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1.46110808580957E-3</v>
      </c>
      <c r="X116">
        <v>4.1765801351179004E-3</v>
      </c>
      <c r="Y116">
        <v>7.5160534437568299E-3</v>
      </c>
      <c r="Z116">
        <v>1.0919811731713301E-2</v>
      </c>
      <c r="AA116">
        <v>1.3677655730393E-2</v>
      </c>
      <c r="AB116">
        <v>1.7026952523724301E-2</v>
      </c>
      <c r="AC116">
        <v>1.9564221834822398E-2</v>
      </c>
      <c r="AD116">
        <v>2.1402330856901099E-2</v>
      </c>
      <c r="AE116">
        <v>2.2564872275121401E-2</v>
      </c>
      <c r="AF116">
        <v>2.30935731384329E-2</v>
      </c>
      <c r="AG116" s="39">
        <v>2.3048647851942002E-2</v>
      </c>
      <c r="AH116" s="39">
        <v>2.2489387366309E-2</v>
      </c>
      <c r="AI116">
        <v>2.14996139016321E-2</v>
      </c>
      <c r="AJ116">
        <v>2.0142082327878601E-2</v>
      </c>
      <c r="AK116">
        <v>1.8445436082203899E-2</v>
      </c>
      <c r="AL116" s="39">
        <v>1.64445255042222E-2</v>
      </c>
      <c r="AM116">
        <v>1.42036903224562E-2</v>
      </c>
      <c r="AN116">
        <v>1.16793955228011E-2</v>
      </c>
      <c r="AO116">
        <v>8.8236415387798993E-3</v>
      </c>
      <c r="AP116">
        <v>5.5845918935037899E-3</v>
      </c>
      <c r="AQ116">
        <v>1.9075570555804301E-3</v>
      </c>
      <c r="AR116">
        <v>-2.2264927653115E-3</v>
      </c>
      <c r="AS116">
        <v>-6.8603990313942298E-3</v>
      </c>
      <c r="AT116">
        <v>-1.20130655509087E-2</v>
      </c>
      <c r="AU116">
        <v>-1.7681387483903199E-2</v>
      </c>
      <c r="AV116">
        <v>-2.3876884357409901E-2</v>
      </c>
      <c r="AW116">
        <v>-3.0969670978808699E-2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9">
        <v>7.8174482687209905E-5</v>
      </c>
      <c r="X117">
        <v>1.8517987131483301E-3</v>
      </c>
      <c r="Y117">
        <v>4.9302544684381999E-3</v>
      </c>
      <c r="Z117">
        <v>8.5972364246122892E-3</v>
      </c>
      <c r="AA117">
        <v>1.1262289833768801E-2</v>
      </c>
      <c r="AB117">
        <v>1.6916269317479499E-2</v>
      </c>
      <c r="AC117">
        <v>2.0580344669696101E-2</v>
      </c>
      <c r="AD117">
        <v>2.3556068659935599E-2</v>
      </c>
      <c r="AE117">
        <v>2.6154750053497499E-2</v>
      </c>
      <c r="AF117">
        <v>2.8481666523916201E-2</v>
      </c>
      <c r="AG117">
        <v>3.0643908073613099E-2</v>
      </c>
      <c r="AH117">
        <v>3.27445380031266E-2</v>
      </c>
      <c r="AI117">
        <v>3.4944031812611499E-2</v>
      </c>
      <c r="AJ117">
        <v>3.7342607689727601E-2</v>
      </c>
      <c r="AK117">
        <v>3.9990255480271103E-2</v>
      </c>
      <c r="AL117">
        <v>4.2951758735321199E-2</v>
      </c>
      <c r="AM117">
        <v>4.6273057623835698E-2</v>
      </c>
      <c r="AN117">
        <v>4.9920379209589201E-2</v>
      </c>
      <c r="AO117">
        <v>5.3846066705798203E-2</v>
      </c>
      <c r="AP117">
        <v>5.7995173351321698E-2</v>
      </c>
      <c r="AQ117">
        <v>6.2309623799228199E-2</v>
      </c>
      <c r="AR117">
        <v>6.6814262484360398E-2</v>
      </c>
      <c r="AS117">
        <v>7.1475713890034598E-2</v>
      </c>
      <c r="AT117">
        <v>7.6294940230048305E-2</v>
      </c>
      <c r="AU117">
        <v>8.1307385036222202E-2</v>
      </c>
      <c r="AV117">
        <v>8.6517951080167202E-2</v>
      </c>
      <c r="AW117">
        <v>9.0870510010043704E-2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1.0993266459902101E-2</v>
      </c>
      <c r="X118">
        <v>2.6408947524947299E-2</v>
      </c>
      <c r="Y118">
        <v>4.40721731007176E-2</v>
      </c>
      <c r="Z118">
        <v>6.2322246992185797E-2</v>
      </c>
      <c r="AA118">
        <v>7.9874927460421505E-2</v>
      </c>
      <c r="AB118">
        <v>9.8944501123621104E-2</v>
      </c>
      <c r="AC118">
        <v>0.11735078949630599</v>
      </c>
      <c r="AD118">
        <v>0.13457878357310199</v>
      </c>
      <c r="AE118">
        <v>0.150651503582932</v>
      </c>
      <c r="AF118">
        <v>0.165597165451281</v>
      </c>
      <c r="AG118">
        <v>0.179473758744741</v>
      </c>
      <c r="AH118">
        <v>0.192369346753928</v>
      </c>
      <c r="AI118">
        <v>0.20443227012696399</v>
      </c>
      <c r="AJ118">
        <v>0.21570541439510599</v>
      </c>
      <c r="AK118">
        <v>0.22629321509795</v>
      </c>
      <c r="AL118">
        <v>0.236281407981908</v>
      </c>
      <c r="AM118" s="39">
        <v>0.245798735400826</v>
      </c>
      <c r="AN118">
        <v>0.25507056140807699</v>
      </c>
      <c r="AO118">
        <v>0.263742163778801</v>
      </c>
      <c r="AP118">
        <v>0.27196711070007701</v>
      </c>
      <c r="AQ118">
        <v>0.27972613369990901</v>
      </c>
      <c r="AR118">
        <v>0.28706946695697899</v>
      </c>
      <c r="AS118">
        <v>0.29383280290007302</v>
      </c>
      <c r="AT118">
        <v>0.30029966135942598</v>
      </c>
      <c r="AU118">
        <v>0.30647350343235802</v>
      </c>
      <c r="AV118">
        <v>0.31240635342904</v>
      </c>
      <c r="AW118" s="39">
        <v>0.31759755370772702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 s="39">
        <v>4.2256812167185099E-4</v>
      </c>
      <c r="X119" s="39">
        <v>1.0435148356746601E-3</v>
      </c>
      <c r="Y119">
        <v>1.70313492291462E-3</v>
      </c>
      <c r="Z119">
        <v>2.2695016777651801E-3</v>
      </c>
      <c r="AA119">
        <v>2.524881016841E-3</v>
      </c>
      <c r="AB119">
        <v>2.73884165555848E-3</v>
      </c>
      <c r="AC119">
        <v>2.5519040496746401E-3</v>
      </c>
      <c r="AD119" s="39">
        <v>1.90634018011337E-3</v>
      </c>
      <c r="AE119" s="39">
        <v>7.5814843603083605E-4</v>
      </c>
      <c r="AF119" s="39">
        <v>-9.1616383781634105E-4</v>
      </c>
      <c r="AG119" s="39">
        <v>-3.1246257854888799E-3</v>
      </c>
      <c r="AH119">
        <v>-5.8652683942228504E-3</v>
      </c>
      <c r="AI119" s="39">
        <v>-9.1282936240943899E-3</v>
      </c>
      <c r="AJ119" s="39">
        <v>-1.29080303749029E-2</v>
      </c>
      <c r="AK119" s="39">
        <v>-1.7200004193396099E-2</v>
      </c>
      <c r="AL119" s="39">
        <v>-2.2004968232780499E-2</v>
      </c>
      <c r="AM119" s="39">
        <v>-2.71820683812262E-2</v>
      </c>
      <c r="AN119" s="39">
        <v>-3.2783511517098199E-2</v>
      </c>
      <c r="AO119">
        <v>-3.8863489515594797E-2</v>
      </c>
      <c r="AP119">
        <v>-4.5458892645378002E-2</v>
      </c>
      <c r="AQ119">
        <v>-5.2593643438214599E-2</v>
      </c>
      <c r="AR119">
        <v>-6.0286811519927298E-2</v>
      </c>
      <c r="AS119">
        <v>-6.8537094837228807E-2</v>
      </c>
      <c r="AT119">
        <v>-7.7356543882223197E-2</v>
      </c>
      <c r="AU119">
        <v>-8.6751750159286198E-2</v>
      </c>
      <c r="AV119">
        <v>-9.6736141805686598E-2</v>
      </c>
      <c r="AW119">
        <v>-0.107418554195781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 s="39">
        <v>0</v>
      </c>
      <c r="W120" s="39">
        <v>1.7185138258435299E-3</v>
      </c>
      <c r="X120">
        <v>5.31831891850132E-3</v>
      </c>
      <c r="Y120">
        <v>1.06986716088997E-2</v>
      </c>
      <c r="Z120">
        <v>1.7173839079176401E-2</v>
      </c>
      <c r="AA120">
        <v>2.30477801799189E-2</v>
      </c>
      <c r="AB120">
        <v>3.3438312552780403E-2</v>
      </c>
      <c r="AC120">
        <v>4.1831010789827802E-2</v>
      </c>
      <c r="AD120">
        <v>5.0077286571603701E-2</v>
      </c>
      <c r="AE120">
        <v>5.8575720106701597E-2</v>
      </c>
      <c r="AF120">
        <v>6.7428059125629297E-2</v>
      </c>
      <c r="AG120">
        <v>7.6673947529126693E-2</v>
      </c>
      <c r="AH120">
        <v>8.6368459795615998E-2</v>
      </c>
      <c r="AI120">
        <v>9.6629867271702502E-2</v>
      </c>
      <c r="AJ120">
        <v>0.10749290992158</v>
      </c>
      <c r="AK120">
        <v>0.119027222902445</v>
      </c>
      <c r="AL120">
        <v>0.13129130084934501</v>
      </c>
      <c r="AM120">
        <v>0.14437109587799299</v>
      </c>
      <c r="AN120">
        <v>0.158338173594363</v>
      </c>
      <c r="AO120">
        <v>0.17316660438067</v>
      </c>
      <c r="AP120">
        <v>0.188900295075278</v>
      </c>
      <c r="AQ120">
        <v>0.20559228504490801</v>
      </c>
      <c r="AR120">
        <v>0.22330062395408101</v>
      </c>
      <c r="AS120">
        <v>0.242101434513464</v>
      </c>
      <c r="AT120">
        <v>0.26204907139106798</v>
      </c>
      <c r="AU120">
        <v>0.28322773937623502</v>
      </c>
      <c r="AV120">
        <v>0.305707673260324</v>
      </c>
      <c r="AW120">
        <v>0.32854156746038299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-1.8999999999713599E-5</v>
      </c>
      <c r="X121">
        <v>-5.5625000000003502E-4</v>
      </c>
      <c r="Y121">
        <v>-1.70054000000058E-3</v>
      </c>
      <c r="Z121">
        <v>-3.32484999999993E-3</v>
      </c>
      <c r="AA121">
        <v>-5.1465799999997298E-3</v>
      </c>
      <c r="AB121">
        <v>-7.3668099999993301E-3</v>
      </c>
      <c r="AC121">
        <v>-9.7253300000002506E-3</v>
      </c>
      <c r="AD121" s="39">
        <v>-1.2082899999998901E-2</v>
      </c>
      <c r="AE121">
        <v>-1.4367260000000499E-2</v>
      </c>
      <c r="AF121">
        <v>-1.6555240000000401E-2</v>
      </c>
      <c r="AG121">
        <v>-1.8656629999999601E-2</v>
      </c>
      <c r="AH121">
        <v>-2.0697880000000699E-2</v>
      </c>
      <c r="AI121">
        <v>-2.2722199999999901E-2</v>
      </c>
      <c r="AJ121">
        <v>-2.4774739999999702E-2</v>
      </c>
      <c r="AK121" s="39">
        <v>-2.6893299999999901E-2</v>
      </c>
      <c r="AL121">
        <v>-2.9113210000000701E-2</v>
      </c>
      <c r="AM121" s="39">
        <v>-3.14790599999989E-2</v>
      </c>
      <c r="AN121" s="39">
        <v>-3.40014999999999E-2</v>
      </c>
      <c r="AO121">
        <v>-3.6677560000000699E-2</v>
      </c>
      <c r="AP121">
        <v>-3.9494519999999603E-2</v>
      </c>
      <c r="AQ121">
        <v>-4.2430349999999999E-2</v>
      </c>
      <c r="AR121">
        <v>-4.5475599999999998E-2</v>
      </c>
      <c r="AS121" s="39">
        <v>-4.8604540000000897E-2</v>
      </c>
      <c r="AT121" s="39">
        <v>-5.1808169999999203E-2</v>
      </c>
      <c r="AU121">
        <v>-5.50904300000001E-2</v>
      </c>
      <c r="AV121">
        <v>-5.8455129999999897E-2</v>
      </c>
      <c r="AW121">
        <v>-6.1792019999999601E-2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9">
        <v>2.8810784802324398E-5</v>
      </c>
      <c r="X122">
        <v>8.4187565394522302E-4</v>
      </c>
      <c r="Y122">
        <v>2.5394087160401902E-3</v>
      </c>
      <c r="Z122">
        <v>4.8995866096079796E-3</v>
      </c>
      <c r="AA122">
        <v>7.4825480009144104E-3</v>
      </c>
      <c r="AB122">
        <v>1.0606344367714E-2</v>
      </c>
      <c r="AC122">
        <v>1.38686496885975E-2</v>
      </c>
      <c r="AD122">
        <v>1.70681518937509E-2</v>
      </c>
      <c r="AE122">
        <v>2.0114171493856799E-2</v>
      </c>
      <c r="AF122">
        <v>2.2991571799479901E-2</v>
      </c>
      <c r="AG122">
        <v>2.5733393299165401E-2</v>
      </c>
      <c r="AH122">
        <v>2.83925859718481E-2</v>
      </c>
      <c r="AI122">
        <v>3.1047824106567E-2</v>
      </c>
      <c r="AJ122">
        <v>3.37748847251573E-2</v>
      </c>
      <c r="AK122">
        <v>3.66227796978702E-2</v>
      </c>
      <c r="AL122">
        <v>3.9639225502829903E-2</v>
      </c>
      <c r="AM122">
        <v>4.2883501232293599E-2</v>
      </c>
      <c r="AN122">
        <v>4.6363433074536602E-2</v>
      </c>
      <c r="AO122">
        <v>5.0067760531335999E-2</v>
      </c>
      <c r="AP122">
        <v>5.3965522670940097E-2</v>
      </c>
      <c r="AQ122">
        <v>5.8012070226731702E-2</v>
      </c>
      <c r="AR122">
        <v>6.2191829219537802E-2</v>
      </c>
      <c r="AS122">
        <v>6.6463721804033093E-2</v>
      </c>
      <c r="AT122">
        <v>7.0817368298947594E-2</v>
      </c>
      <c r="AU122">
        <v>7.5265739657282005E-2</v>
      </c>
      <c r="AV122">
        <v>7.9816782724062493E-2</v>
      </c>
      <c r="AW122">
        <v>8.4275294963331804E-2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 s="39">
        <v>1.7497004320965401E-3</v>
      </c>
      <c r="X123">
        <v>3.9592868933402397E-3</v>
      </c>
      <c r="Y123">
        <v>6.3198683978304901E-3</v>
      </c>
      <c r="Z123">
        <v>8.7758645499702494E-3</v>
      </c>
      <c r="AA123">
        <v>1.0860461513062501E-2</v>
      </c>
      <c r="AB123" s="39">
        <v>1.4256864776673799E-2</v>
      </c>
      <c r="AC123">
        <v>1.7212540362154801E-2</v>
      </c>
      <c r="AD123">
        <v>2.0009955228572601E-2</v>
      </c>
      <c r="AE123">
        <v>2.27672202598228E-2</v>
      </c>
      <c r="AF123">
        <v>2.5522394926924499E-2</v>
      </c>
      <c r="AG123">
        <v>2.82966020030972E-2</v>
      </c>
      <c r="AH123">
        <v>3.1116733204194998E-2</v>
      </c>
      <c r="AI123">
        <v>3.4043651051485199E-2</v>
      </c>
      <c r="AJ123">
        <v>3.71204963418581E-2</v>
      </c>
      <c r="AK123">
        <v>4.0390610233997898E-2</v>
      </c>
      <c r="AL123">
        <v>4.3893136910622098E-2</v>
      </c>
      <c r="AM123">
        <v>4.7743277612744002E-2</v>
      </c>
      <c r="AN123">
        <v>5.1939213186735701E-2</v>
      </c>
      <c r="AO123">
        <v>5.6455019359358198E-2</v>
      </c>
      <c r="AP123">
        <v>6.12649330983039E-2</v>
      </c>
      <c r="AQ123">
        <v>6.6344342083923799E-2</v>
      </c>
      <c r="AR123">
        <v>7.1661388472099505E-2</v>
      </c>
      <c r="AS123">
        <v>7.7200374264796395E-2</v>
      </c>
      <c r="AT123">
        <v>8.29389507851052E-2</v>
      </c>
      <c r="AU123">
        <v>8.8855612514659996E-2</v>
      </c>
      <c r="AV123">
        <v>9.4940688448463803E-2</v>
      </c>
      <c r="AW123">
        <v>0.100915539308288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 s="39">
        <v>-1.26693789023191E-3</v>
      </c>
      <c r="X124">
        <v>-3.08922133933631E-3</v>
      </c>
      <c r="Y124">
        <v>-5.0993623273765101E-3</v>
      </c>
      <c r="Z124">
        <v>-6.9659941800859198E-3</v>
      </c>
      <c r="AA124">
        <v>-7.9612488113389706E-3</v>
      </c>
      <c r="AB124">
        <v>-9.4507094262730098E-3</v>
      </c>
      <c r="AC124">
        <v>-9.7135753583388294E-3</v>
      </c>
      <c r="AD124">
        <v>-8.8329516921503703E-3</v>
      </c>
      <c r="AE124">
        <v>-6.7797808033453998E-3</v>
      </c>
      <c r="AF124">
        <v>-3.50978389891398E-3</v>
      </c>
      <c r="AG124">
        <v>1.0050089020552299E-3</v>
      </c>
      <c r="AH124">
        <v>6.7732965595146402E-3</v>
      </c>
      <c r="AI124">
        <v>1.37780211941995E-2</v>
      </c>
      <c r="AJ124">
        <v>2.20141314995814E-2</v>
      </c>
      <c r="AK124">
        <v>3.1476228175453203E-2</v>
      </c>
      <c r="AL124">
        <v>4.2171633558241099E-2</v>
      </c>
      <c r="AM124">
        <v>5.40345551024001E-2</v>
      </c>
      <c r="AN124">
        <v>6.7099492981292905E-2</v>
      </c>
      <c r="AO124">
        <v>8.1424626793680205E-2</v>
      </c>
      <c r="AP124">
        <v>9.7063859397250596E-2</v>
      </c>
      <c r="AQ124">
        <v>0.114063798693542</v>
      </c>
      <c r="AR124">
        <v>0.13248208331262301</v>
      </c>
      <c r="AS124">
        <v>0.15235535127757699</v>
      </c>
      <c r="AT124">
        <v>0.17371824658340901</v>
      </c>
      <c r="AU124">
        <v>0.19661203257486101</v>
      </c>
      <c r="AV124">
        <v>0.22107344444142199</v>
      </c>
      <c r="AW124">
        <v>0.247380596016921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-6.8302999999963999E-4</v>
      </c>
      <c r="X125">
        <v>-1.11709000000029E-3</v>
      </c>
      <c r="Y125">
        <v>-9.5673000000059895E-4</v>
      </c>
      <c r="Z125">
        <v>-1.06539999999988E-4</v>
      </c>
      <c r="AA125">
        <v>1.5784000000004701E-3</v>
      </c>
      <c r="AB125">
        <v>3.1215000000001099E-3</v>
      </c>
      <c r="AC125">
        <v>5.5695399999999796E-3</v>
      </c>
      <c r="AD125">
        <v>8.4342500000000806E-3</v>
      </c>
      <c r="AE125">
        <v>1.1488750000000001E-2</v>
      </c>
      <c r="AF125">
        <v>1.4613130000000101E-2</v>
      </c>
      <c r="AG125">
        <v>1.7740889999999801E-2</v>
      </c>
      <c r="AH125">
        <v>2.0839859999999901E-2</v>
      </c>
      <c r="AI125">
        <v>2.3898260000000299E-2</v>
      </c>
      <c r="AJ125">
        <v>2.69363899999999E-2</v>
      </c>
      <c r="AK125">
        <v>2.99829000000001E-2</v>
      </c>
      <c r="AL125">
        <v>3.3073900000000003E-2</v>
      </c>
      <c r="AM125">
        <v>3.6208909999999997E-2</v>
      </c>
      <c r="AN125">
        <v>3.9446669999999802E-2</v>
      </c>
      <c r="AO125" s="39">
        <v>4.2828159999999997E-2</v>
      </c>
      <c r="AP125" s="39">
        <v>4.6368590000000001E-2</v>
      </c>
      <c r="AQ125" s="39">
        <v>5.0063269999999903E-2</v>
      </c>
      <c r="AR125">
        <v>5.3909650000000198E-2</v>
      </c>
      <c r="AS125">
        <v>5.7886260000000002E-2</v>
      </c>
      <c r="AT125" s="39">
        <v>6.1975989999999898E-2</v>
      </c>
      <c r="AU125">
        <v>6.6174240000000106E-2</v>
      </c>
      <c r="AV125">
        <v>7.0478519999999795E-2</v>
      </c>
      <c r="AW125">
        <v>7.4973529999999802E-2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1.88109560752547E-3</v>
      </c>
      <c r="X126">
        <v>3.7822003476239898E-3</v>
      </c>
      <c r="Y126">
        <v>5.6480026191185698E-3</v>
      </c>
      <c r="Z126">
        <v>7.7480563212883801E-3</v>
      </c>
      <c r="AA126">
        <v>1.00886810629252E-2</v>
      </c>
      <c r="AB126">
        <v>1.4774411460272099E-2</v>
      </c>
      <c r="AC126">
        <v>2.0630668392229701E-2</v>
      </c>
      <c r="AD126">
        <v>2.84896089712827E-2</v>
      </c>
      <c r="AE126">
        <v>3.8850375438226302E-2</v>
      </c>
      <c r="AF126">
        <v>5.2013965245989398E-2</v>
      </c>
      <c r="AG126">
        <v>6.8170526572575094E-2</v>
      </c>
      <c r="AH126">
        <v>8.7420448746189303E-2</v>
      </c>
      <c r="AI126">
        <v>0.10985297516418099</v>
      </c>
      <c r="AJ126">
        <v>0.13548726650095499</v>
      </c>
      <c r="AK126">
        <v>0.16427466361097401</v>
      </c>
      <c r="AL126">
        <v>0.19625583359396101</v>
      </c>
      <c r="AM126">
        <v>0.23154545494953299</v>
      </c>
      <c r="AN126">
        <v>0.27006934934418098</v>
      </c>
      <c r="AO126">
        <v>0.31196026291068202</v>
      </c>
      <c r="AP126">
        <v>0.35731680163773</v>
      </c>
      <c r="AQ126">
        <v>0.406213029246693</v>
      </c>
      <c r="AR126">
        <v>0.459059040139076</v>
      </c>
      <c r="AS126">
        <v>0.51598625683653099</v>
      </c>
      <c r="AT126">
        <v>0.57731334331562101</v>
      </c>
      <c r="AU126">
        <v>0.64342541154926902</v>
      </c>
      <c r="AV126">
        <v>0.71456190596997904</v>
      </c>
      <c r="AW126">
        <v>0.78983605409299595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2.4835099999998599E-3</v>
      </c>
      <c r="X127" s="39">
        <v>3.33661000000012E-3</v>
      </c>
      <c r="Y127">
        <v>3.7623700000002898E-3</v>
      </c>
      <c r="Z127">
        <v>4.3493300000002604E-3</v>
      </c>
      <c r="AA127">
        <v>4.9540399999999096E-3</v>
      </c>
      <c r="AB127">
        <v>7.8211800000005296E-3</v>
      </c>
      <c r="AC127">
        <v>9.59755999999992E-3</v>
      </c>
      <c r="AD127">
        <v>1.23721E-2</v>
      </c>
      <c r="AE127">
        <v>1.5777989999999801E-2</v>
      </c>
      <c r="AF127">
        <v>1.9626400000000099E-2</v>
      </c>
      <c r="AG127">
        <v>2.3796660000000001E-2</v>
      </c>
      <c r="AH127">
        <v>2.8201429999999701E-2</v>
      </c>
      <c r="AI127">
        <v>3.2796989999999901E-2</v>
      </c>
      <c r="AJ127">
        <v>3.7528059999999898E-2</v>
      </c>
      <c r="AK127">
        <v>4.23718999999999E-2</v>
      </c>
      <c r="AL127">
        <v>4.7356080000000099E-2</v>
      </c>
      <c r="AM127">
        <v>5.2457009999999901E-2</v>
      </c>
      <c r="AN127">
        <v>5.7716110000000098E-2</v>
      </c>
      <c r="AO127">
        <v>6.3221080000000096E-2</v>
      </c>
      <c r="AP127">
        <v>6.9018699999999794E-2</v>
      </c>
      <c r="AQ127">
        <v>7.5166849999999993E-2</v>
      </c>
      <c r="AR127">
        <v>8.1775219999999996E-2</v>
      </c>
      <c r="AS127">
        <v>8.8859739999999895E-2</v>
      </c>
      <c r="AT127">
        <v>9.6484319999999901E-2</v>
      </c>
      <c r="AU127">
        <v>0.104689489999999</v>
      </c>
      <c r="AV127">
        <v>0.113469189999999</v>
      </c>
      <c r="AW127">
        <v>0.122372509999999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123.533747185341</v>
      </c>
      <c r="U128">
        <v>125.342631550045</v>
      </c>
      <c r="V128">
        <v>127.568094157283</v>
      </c>
      <c r="W128">
        <v>128.93148405590199</v>
      </c>
      <c r="X128">
        <v>130.02639347184399</v>
      </c>
      <c r="Y128">
        <v>130.81672478917</v>
      </c>
      <c r="Z128">
        <v>131.86268669855301</v>
      </c>
      <c r="AA128">
        <v>133.05918597532701</v>
      </c>
      <c r="AB128">
        <v>134.38555862638401</v>
      </c>
      <c r="AC128">
        <v>135.84846459494801</v>
      </c>
      <c r="AD128">
        <v>137.475421790908</v>
      </c>
      <c r="AE128">
        <v>139.17143739079901</v>
      </c>
      <c r="AF128">
        <v>140.93217243961999</v>
      </c>
      <c r="AG128">
        <v>142.74966511400299</v>
      </c>
      <c r="AH128">
        <v>144.65843789378499</v>
      </c>
      <c r="AI128">
        <v>146.57669750752501</v>
      </c>
      <c r="AJ128">
        <v>148.54747344251899</v>
      </c>
      <c r="AK128">
        <v>150.61728626748601</v>
      </c>
      <c r="AL128">
        <v>152.74321089561499</v>
      </c>
      <c r="AM128">
        <v>154.91723504607299</v>
      </c>
      <c r="AN128">
        <v>157.17649984171999</v>
      </c>
      <c r="AO128">
        <v>159.490213944402</v>
      </c>
      <c r="AP128">
        <v>161.85858493791301</v>
      </c>
      <c r="AQ128">
        <v>164.308972831251</v>
      </c>
      <c r="AR128">
        <v>166.763054908388</v>
      </c>
      <c r="AS128">
        <v>169.26533426919801</v>
      </c>
      <c r="AT128">
        <v>171.79766315485401</v>
      </c>
      <c r="AU128">
        <v>174.337444475816</v>
      </c>
      <c r="AV128">
        <v>176.895770465559</v>
      </c>
      <c r="AW128">
        <v>179.63162408688501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-3.1641597633880199E-2</v>
      </c>
      <c r="X129">
        <v>-6.2585479543975003E-2</v>
      </c>
      <c r="Y129">
        <v>-9.34763051510967E-2</v>
      </c>
      <c r="Z129">
        <v>-0.12489449209172</v>
      </c>
      <c r="AA129">
        <v>-0.15754632823760101</v>
      </c>
      <c r="AB129">
        <v>-0.18892778029232499</v>
      </c>
      <c r="AC129">
        <v>-0.22092881201518599</v>
      </c>
      <c r="AD129">
        <v>-0.25422105510227699</v>
      </c>
      <c r="AE129">
        <v>-0.28774551161916401</v>
      </c>
      <c r="AF129">
        <v>-0.32112524940779402</v>
      </c>
      <c r="AG129">
        <v>-0.35454704631894202</v>
      </c>
      <c r="AH129">
        <v>-0.387734172770903</v>
      </c>
      <c r="AI129">
        <v>-0.42046148839258701</v>
      </c>
      <c r="AJ129">
        <v>-0.45290174270792299</v>
      </c>
      <c r="AK129">
        <v>-0.484994050929066</v>
      </c>
      <c r="AL129">
        <v>-0.516803391872378</v>
      </c>
      <c r="AM129">
        <v>-0.54827195738345003</v>
      </c>
      <c r="AN129">
        <v>-0.57912344412944805</v>
      </c>
      <c r="AO129">
        <v>-0.60987723475268696</v>
      </c>
      <c r="AP129">
        <v>-0.64054369455319704</v>
      </c>
      <c r="AQ129">
        <v>-0.671064433728774</v>
      </c>
      <c r="AR129">
        <v>-0.70149707155867602</v>
      </c>
      <c r="AS129">
        <v>-0.72838341679272101</v>
      </c>
      <c r="AT129">
        <v>-0.75412931783543902</v>
      </c>
      <c r="AU129">
        <v>-0.77904072914796096</v>
      </c>
      <c r="AV129">
        <v>-0.80305586362863202</v>
      </c>
      <c r="AW129">
        <v>-0.82614899901225503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70.296679342515105</v>
      </c>
      <c r="U130">
        <v>69.472110141658206</v>
      </c>
      <c r="V130">
        <v>68.857457193292802</v>
      </c>
      <c r="W130">
        <v>67.817954440807995</v>
      </c>
      <c r="X130">
        <v>66.612259988493506</v>
      </c>
      <c r="Y130">
        <v>65.883767811943699</v>
      </c>
      <c r="Z130">
        <v>65.518032679058095</v>
      </c>
      <c r="AA130">
        <v>65.372969829100398</v>
      </c>
      <c r="AB130">
        <v>65.377931042552007</v>
      </c>
      <c r="AC130">
        <v>65.476969826767998</v>
      </c>
      <c r="AD130">
        <v>65.489477990172006</v>
      </c>
      <c r="AE130">
        <v>65.489641867287304</v>
      </c>
      <c r="AF130">
        <v>65.400045738156706</v>
      </c>
      <c r="AG130">
        <v>65.352759823119797</v>
      </c>
      <c r="AH130">
        <v>65.3118877340343</v>
      </c>
      <c r="AI130">
        <v>65.261765774578194</v>
      </c>
      <c r="AJ130">
        <v>65.187378367147005</v>
      </c>
      <c r="AK130">
        <v>65.122882884272101</v>
      </c>
      <c r="AL130">
        <v>65.058709517859697</v>
      </c>
      <c r="AM130">
        <v>64.989268432086206</v>
      </c>
      <c r="AN130">
        <v>64.923608806255302</v>
      </c>
      <c r="AO130">
        <v>64.846549253981394</v>
      </c>
      <c r="AP130">
        <v>64.768506483938395</v>
      </c>
      <c r="AQ130">
        <v>64.713781073461107</v>
      </c>
      <c r="AR130">
        <v>64.653688193311893</v>
      </c>
      <c r="AS130">
        <v>64.766048664127794</v>
      </c>
      <c r="AT130">
        <v>64.927937983228503</v>
      </c>
      <c r="AU130">
        <v>65.109789471126504</v>
      </c>
      <c r="AV130">
        <v>65.317451110531806</v>
      </c>
      <c r="AW130">
        <v>65.632269875269998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791818.20880000002</v>
      </c>
      <c r="U131">
        <v>802882.89980000001</v>
      </c>
      <c r="V131">
        <v>815600.79399999999</v>
      </c>
      <c r="W131">
        <v>823661.93259999994</v>
      </c>
      <c r="X131">
        <v>830366.7696</v>
      </c>
      <c r="Y131">
        <v>836419.51199999999</v>
      </c>
      <c r="Z131">
        <v>844123.33030000003</v>
      </c>
      <c r="AA131">
        <v>852995.9057</v>
      </c>
      <c r="AB131">
        <v>862932.46799999999</v>
      </c>
      <c r="AC131">
        <v>873903.88870000001</v>
      </c>
      <c r="AD131">
        <v>886028.08979999996</v>
      </c>
      <c r="AE131">
        <v>898784.62710000004</v>
      </c>
      <c r="AF131">
        <v>912085.37910000002</v>
      </c>
      <c r="AG131">
        <v>925830.50650000002</v>
      </c>
      <c r="AH131">
        <v>940107.0368</v>
      </c>
      <c r="AI131">
        <v>954534.28330000001</v>
      </c>
      <c r="AJ131">
        <v>969279.36919999996</v>
      </c>
      <c r="AK131">
        <v>984542.65460000001</v>
      </c>
      <c r="AL131">
        <v>1000161.77</v>
      </c>
      <c r="AM131">
        <v>1016116.622</v>
      </c>
      <c r="AN131">
        <v>1032540.429</v>
      </c>
      <c r="AO131">
        <v>1049320.9439999999</v>
      </c>
      <c r="AP131">
        <v>1066459.9890000001</v>
      </c>
      <c r="AQ131">
        <v>1084060.9620000001</v>
      </c>
      <c r="AR131">
        <v>1101785.1410000001</v>
      </c>
      <c r="AS131">
        <v>1119756.1029999999</v>
      </c>
      <c r="AT131">
        <v>1137901.0589999999</v>
      </c>
      <c r="AU131">
        <v>1156114.872</v>
      </c>
      <c r="AV131">
        <v>1174435.527</v>
      </c>
      <c r="AW131">
        <v>1193506.669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14074458.18</v>
      </c>
      <c r="U132">
        <v>14183935.48</v>
      </c>
      <c r="V132">
        <v>14646673.050000001</v>
      </c>
      <c r="W132">
        <v>14785550.27</v>
      </c>
      <c r="X132">
        <v>14922260.439999999</v>
      </c>
      <c r="Y132">
        <v>14893978.09</v>
      </c>
      <c r="Z132">
        <v>14958164.970000001</v>
      </c>
      <c r="AA132">
        <v>15031198.26</v>
      </c>
      <c r="AB132">
        <v>15104257.73</v>
      </c>
      <c r="AC132">
        <v>15189668.27</v>
      </c>
      <c r="AD132">
        <v>15318761.060000001</v>
      </c>
      <c r="AE132">
        <v>15439342.050000001</v>
      </c>
      <c r="AF132">
        <v>15560567.380000001</v>
      </c>
      <c r="AG132">
        <v>15685455.560000001</v>
      </c>
      <c r="AH132">
        <v>15842970.27</v>
      </c>
      <c r="AI132">
        <v>15969112.359999999</v>
      </c>
      <c r="AJ132">
        <v>16086574.74</v>
      </c>
      <c r="AK132">
        <v>16240723.609999999</v>
      </c>
      <c r="AL132">
        <v>16396774.529999999</v>
      </c>
      <c r="AM132">
        <v>16548939.789999999</v>
      </c>
      <c r="AN132">
        <v>16724443.109999999</v>
      </c>
      <c r="AO132">
        <v>16891163.68</v>
      </c>
      <c r="AP132">
        <v>17064596.489999998</v>
      </c>
      <c r="AQ132">
        <v>17274357.52</v>
      </c>
      <c r="AR132">
        <v>17467501.239999998</v>
      </c>
      <c r="AS132">
        <v>17672050.309999999</v>
      </c>
      <c r="AT132">
        <v>17891278.93</v>
      </c>
      <c r="AU132">
        <v>18102164.59</v>
      </c>
      <c r="AV132">
        <v>18314605.68</v>
      </c>
      <c r="AW132">
        <v>18649805.699999999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14866276.390000001</v>
      </c>
      <c r="U133">
        <v>14986818.380000001</v>
      </c>
      <c r="V133">
        <v>15462273.84</v>
      </c>
      <c r="W133">
        <v>15609212.210000001</v>
      </c>
      <c r="X133">
        <v>15752627.210000001</v>
      </c>
      <c r="Y133">
        <v>15730397.6</v>
      </c>
      <c r="Z133">
        <v>15802288.300000001</v>
      </c>
      <c r="AA133">
        <v>15884194.16</v>
      </c>
      <c r="AB133">
        <v>15967190.199999999</v>
      </c>
      <c r="AC133">
        <v>16063572.16</v>
      </c>
      <c r="AD133">
        <v>16204789.15</v>
      </c>
      <c r="AE133">
        <v>16338126.68</v>
      </c>
      <c r="AF133">
        <v>16472652.76</v>
      </c>
      <c r="AG133">
        <v>16611286.07</v>
      </c>
      <c r="AH133">
        <v>16783077.300000001</v>
      </c>
      <c r="AI133">
        <v>16923646.640000001</v>
      </c>
      <c r="AJ133">
        <v>17055854.109999999</v>
      </c>
      <c r="AK133">
        <v>17225266.27</v>
      </c>
      <c r="AL133">
        <v>17396936.300000001</v>
      </c>
      <c r="AM133">
        <v>17565056.420000002</v>
      </c>
      <c r="AN133">
        <v>17756983.539999999</v>
      </c>
      <c r="AO133">
        <v>17940484.629999999</v>
      </c>
      <c r="AP133">
        <v>18131056.48</v>
      </c>
      <c r="AQ133">
        <v>18358418.48</v>
      </c>
      <c r="AR133">
        <v>18569286.379999999</v>
      </c>
      <c r="AS133">
        <v>18791806.420000002</v>
      </c>
      <c r="AT133">
        <v>19029179.989999998</v>
      </c>
      <c r="AU133">
        <v>19258279.460000001</v>
      </c>
      <c r="AV133">
        <v>19489041.210000001</v>
      </c>
      <c r="AW133">
        <v>19843312.370000001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117336030.7</v>
      </c>
      <c r="U134">
        <v>115113063.2</v>
      </c>
      <c r="V134">
        <v>112591091.5</v>
      </c>
      <c r="W134">
        <v>109742329.8</v>
      </c>
      <c r="X134">
        <v>106652412.40000001</v>
      </c>
      <c r="Y134">
        <v>104251528.09999999</v>
      </c>
      <c r="Z134">
        <v>102057016.59999999</v>
      </c>
      <c r="AA134">
        <v>100018348.8</v>
      </c>
      <c r="AB134">
        <v>98069472.920000002</v>
      </c>
      <c r="AC134">
        <v>96153883.560000002</v>
      </c>
      <c r="AD134">
        <v>94180508.590000004</v>
      </c>
      <c r="AE134">
        <v>92127678.060000002</v>
      </c>
      <c r="AF134">
        <v>89998411.709999904</v>
      </c>
      <c r="AG134">
        <v>87787758.579999998</v>
      </c>
      <c r="AH134">
        <v>85510452.400000006</v>
      </c>
      <c r="AI134">
        <v>83243452.180000007</v>
      </c>
      <c r="AJ134">
        <v>80915563.439999998</v>
      </c>
      <c r="AK134">
        <v>78540342.609999999</v>
      </c>
      <c r="AL134">
        <v>76124187.680000007</v>
      </c>
      <c r="AM134">
        <v>73680104.730000004</v>
      </c>
      <c r="AN134">
        <v>71189755.709999904</v>
      </c>
      <c r="AO134">
        <v>68702013.280000001</v>
      </c>
      <c r="AP134">
        <v>66227555.079999998</v>
      </c>
      <c r="AQ134">
        <v>63782615.399999999</v>
      </c>
      <c r="AR134">
        <v>61374332.840000004</v>
      </c>
      <c r="AS134">
        <v>59007081.75</v>
      </c>
      <c r="AT134">
        <v>56698300.729999997</v>
      </c>
      <c r="AU134">
        <v>54450995.729999997</v>
      </c>
      <c r="AV134">
        <v>52272579.229999997</v>
      </c>
      <c r="AW134">
        <v>50185869.880000003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779249.81900000002</v>
      </c>
      <c r="U135">
        <v>758764.2426</v>
      </c>
      <c r="V135">
        <v>735039.36289999995</v>
      </c>
      <c r="W135">
        <v>710462.29559999995</v>
      </c>
      <c r="X135">
        <v>684209.50419999997</v>
      </c>
      <c r="Y135">
        <v>658362.34759999998</v>
      </c>
      <c r="Z135">
        <v>634860.73569999996</v>
      </c>
      <c r="AA135">
        <v>614283.8665</v>
      </c>
      <c r="AB135">
        <v>596370.86029999994</v>
      </c>
      <c r="AC135">
        <v>580645.36239999998</v>
      </c>
      <c r="AD135">
        <v>566660.06499999994</v>
      </c>
      <c r="AE135">
        <v>554025.22270000004</v>
      </c>
      <c r="AF135">
        <v>542440.66460000002</v>
      </c>
      <c r="AG135">
        <v>531693.99010000005</v>
      </c>
      <c r="AH135">
        <v>521650.79590000003</v>
      </c>
      <c r="AI135">
        <v>512168.51140000002</v>
      </c>
      <c r="AJ135">
        <v>503091.45199999999</v>
      </c>
      <c r="AK135">
        <v>494334.16749999998</v>
      </c>
      <c r="AL135">
        <v>485837.83189999999</v>
      </c>
      <c r="AM135">
        <v>477560.12550000002</v>
      </c>
      <c r="AN135">
        <v>469467.56559999997</v>
      </c>
      <c r="AO135">
        <v>461490.84250000003</v>
      </c>
      <c r="AP135">
        <v>453598.24239999999</v>
      </c>
      <c r="AQ135">
        <v>445788.35090000002</v>
      </c>
      <c r="AR135">
        <v>438053.02879999997</v>
      </c>
      <c r="AS135">
        <v>430381.50199999998</v>
      </c>
      <c r="AT135">
        <v>422742.77299999999</v>
      </c>
      <c r="AU135">
        <v>415113.45760000002</v>
      </c>
      <c r="AV135">
        <v>407484.55170000001</v>
      </c>
      <c r="AW135">
        <v>399961.65610000002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779249.81900000002</v>
      </c>
      <c r="U136">
        <v>758764.2426</v>
      </c>
      <c r="V136">
        <v>735039.36289999995</v>
      </c>
      <c r="W136">
        <v>710462.29559999995</v>
      </c>
      <c r="X136">
        <v>684209.50419999997</v>
      </c>
      <c r="Y136">
        <v>658362.34759999998</v>
      </c>
      <c r="Z136">
        <v>634860.73569999996</v>
      </c>
      <c r="AA136">
        <v>614283.8665</v>
      </c>
      <c r="AB136">
        <v>596370.86029999994</v>
      </c>
      <c r="AC136">
        <v>580645.36239999998</v>
      </c>
      <c r="AD136">
        <v>566660.06499999994</v>
      </c>
      <c r="AE136">
        <v>554025.22270000004</v>
      </c>
      <c r="AF136">
        <v>542440.66460000002</v>
      </c>
      <c r="AG136">
        <v>531693.99010000005</v>
      </c>
      <c r="AH136">
        <v>521650.79590000003</v>
      </c>
      <c r="AI136">
        <v>512168.51140000002</v>
      </c>
      <c r="AJ136">
        <v>503091.45199999999</v>
      </c>
      <c r="AK136">
        <v>494334.16749999998</v>
      </c>
      <c r="AL136">
        <v>485837.83189999999</v>
      </c>
      <c r="AM136">
        <v>477560.12550000002</v>
      </c>
      <c r="AN136">
        <v>469467.56559999997</v>
      </c>
      <c r="AO136">
        <v>461490.84250000003</v>
      </c>
      <c r="AP136">
        <v>453598.24239999999</v>
      </c>
      <c r="AQ136">
        <v>445788.35090000002</v>
      </c>
      <c r="AR136">
        <v>438053.02879999997</v>
      </c>
      <c r="AS136">
        <v>430381.50199999998</v>
      </c>
      <c r="AT136">
        <v>422742.77299999999</v>
      </c>
      <c r="AU136">
        <v>415113.45760000002</v>
      </c>
      <c r="AV136">
        <v>407484.55170000001</v>
      </c>
      <c r="AW136">
        <v>399961.65610000002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94288367.709999904</v>
      </c>
      <c r="U137">
        <v>92585077.019999996</v>
      </c>
      <c r="V137">
        <v>90618896.819999903</v>
      </c>
      <c r="W137">
        <v>88526308.299999997</v>
      </c>
      <c r="X137">
        <v>86243437.310000002</v>
      </c>
      <c r="Y137">
        <v>84362914.219999999</v>
      </c>
      <c r="Z137">
        <v>82678268.010000005</v>
      </c>
      <c r="AA137">
        <v>81118477.239999995</v>
      </c>
      <c r="AB137">
        <v>79616182.180000007</v>
      </c>
      <c r="AC137">
        <v>78113514.450000003</v>
      </c>
      <c r="AD137">
        <v>76533186.400000006</v>
      </c>
      <c r="AE137">
        <v>74867389.450000003</v>
      </c>
      <c r="AF137">
        <v>73110072.75</v>
      </c>
      <c r="AG137">
        <v>71259661.689999998</v>
      </c>
      <c r="AH137">
        <v>69324017.450000003</v>
      </c>
      <c r="AI137">
        <v>67275965.719999999</v>
      </c>
      <c r="AJ137">
        <v>65154694.259999998</v>
      </c>
      <c r="AK137">
        <v>62975076.549999997</v>
      </c>
      <c r="AL137">
        <v>60749506.590000004</v>
      </c>
      <c r="AM137">
        <v>58491082.659999996</v>
      </c>
      <c r="AN137">
        <v>56199280.490000002</v>
      </c>
      <c r="AO137">
        <v>53905434.590000004</v>
      </c>
      <c r="AP137">
        <v>51623439.93</v>
      </c>
      <c r="AQ137">
        <v>49368970.859999999</v>
      </c>
      <c r="AR137">
        <v>47152359.640000001</v>
      </c>
      <c r="AS137">
        <v>44977878.899999999</v>
      </c>
      <c r="AT137">
        <v>42864721.939999998</v>
      </c>
      <c r="AU137">
        <v>40817864.509999998</v>
      </c>
      <c r="AV137">
        <v>38844049.719999999</v>
      </c>
      <c r="AW137">
        <v>36957215.289999999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94288367.709999904</v>
      </c>
      <c r="U138">
        <v>92585077.019999996</v>
      </c>
      <c r="V138">
        <v>90618896.819999903</v>
      </c>
      <c r="W138">
        <v>88526308.299999997</v>
      </c>
      <c r="X138">
        <v>86243437.310000002</v>
      </c>
      <c r="Y138">
        <v>84362914.219999999</v>
      </c>
      <c r="Z138">
        <v>82678268.010000005</v>
      </c>
      <c r="AA138">
        <v>81118477.239999995</v>
      </c>
      <c r="AB138">
        <v>79616182.180000007</v>
      </c>
      <c r="AC138">
        <v>78113514.450000003</v>
      </c>
      <c r="AD138">
        <v>76533186.400000006</v>
      </c>
      <c r="AE138">
        <v>74867389.450000003</v>
      </c>
      <c r="AF138">
        <v>73110072.75</v>
      </c>
      <c r="AG138">
        <v>71259661.689999998</v>
      </c>
      <c r="AH138">
        <v>69324017.450000003</v>
      </c>
      <c r="AI138">
        <v>67275965.719999999</v>
      </c>
      <c r="AJ138">
        <v>65154694.259999998</v>
      </c>
      <c r="AK138">
        <v>62975076.549999997</v>
      </c>
      <c r="AL138">
        <v>60749506.590000004</v>
      </c>
      <c r="AM138">
        <v>58491082.659999996</v>
      </c>
      <c r="AN138">
        <v>56199280.490000002</v>
      </c>
      <c r="AO138">
        <v>53905434.590000004</v>
      </c>
      <c r="AP138">
        <v>51623439.93</v>
      </c>
      <c r="AQ138">
        <v>49368970.859999999</v>
      </c>
      <c r="AR138">
        <v>47152359.640000001</v>
      </c>
      <c r="AS138">
        <v>44977878.899999999</v>
      </c>
      <c r="AT138">
        <v>42864721.939999998</v>
      </c>
      <c r="AU138">
        <v>40817864.509999998</v>
      </c>
      <c r="AV138">
        <v>38844049.719999999</v>
      </c>
      <c r="AW138">
        <v>36957215.289999999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22268413.190000001</v>
      </c>
      <c r="U139">
        <v>21769221.969999999</v>
      </c>
      <c r="V139">
        <v>21237155.289999999</v>
      </c>
      <c r="W139">
        <v>20505559.199999999</v>
      </c>
      <c r="X139">
        <v>19724765.59</v>
      </c>
      <c r="Y139">
        <v>19230251.510000002</v>
      </c>
      <c r="Z139">
        <v>18743887.879999999</v>
      </c>
      <c r="AA139">
        <v>18285587.710000001</v>
      </c>
      <c r="AB139">
        <v>17856919.879999999</v>
      </c>
      <c r="AC139">
        <v>17459723.739999998</v>
      </c>
      <c r="AD139">
        <v>17080662.120000001</v>
      </c>
      <c r="AE139">
        <v>16706263.390000001</v>
      </c>
      <c r="AF139">
        <v>16345898.289999999</v>
      </c>
      <c r="AG139">
        <v>15996402.890000001</v>
      </c>
      <c r="AH139">
        <v>15664784.15</v>
      </c>
      <c r="AI139">
        <v>15455317.949999999</v>
      </c>
      <c r="AJ139">
        <v>15257777.73</v>
      </c>
      <c r="AK139">
        <v>15070931.890000001</v>
      </c>
      <c r="AL139">
        <v>14888843.26</v>
      </c>
      <c r="AM139">
        <v>14711461.939999999</v>
      </c>
      <c r="AN139">
        <v>14521007.66</v>
      </c>
      <c r="AO139">
        <v>14335087.85</v>
      </c>
      <c r="AP139">
        <v>14150516.91</v>
      </c>
      <c r="AQ139">
        <v>13967856.189999999</v>
      </c>
      <c r="AR139">
        <v>13783920.17</v>
      </c>
      <c r="AS139">
        <v>13598821.34</v>
      </c>
      <c r="AT139">
        <v>13410836.02</v>
      </c>
      <c r="AU139">
        <v>13218017.76</v>
      </c>
      <c r="AV139">
        <v>13021044.949999999</v>
      </c>
      <c r="AW139">
        <v>12828692.93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22268413.190000001</v>
      </c>
      <c r="U140">
        <v>21769221.969999999</v>
      </c>
      <c r="V140">
        <v>21237155.289999999</v>
      </c>
      <c r="W140">
        <v>20505559.199999999</v>
      </c>
      <c r="X140">
        <v>19724765.59</v>
      </c>
      <c r="Y140">
        <v>19230251.510000002</v>
      </c>
      <c r="Z140">
        <v>18743887.879999999</v>
      </c>
      <c r="AA140">
        <v>18285587.710000001</v>
      </c>
      <c r="AB140">
        <v>17856919.879999999</v>
      </c>
      <c r="AC140">
        <v>17459723.739999998</v>
      </c>
      <c r="AD140">
        <v>17080662.120000001</v>
      </c>
      <c r="AE140">
        <v>16706263.390000001</v>
      </c>
      <c r="AF140">
        <v>16345898.289999999</v>
      </c>
      <c r="AG140">
        <v>15996402.890000001</v>
      </c>
      <c r="AH140">
        <v>15664784.15</v>
      </c>
      <c r="AI140">
        <v>15455317.949999999</v>
      </c>
      <c r="AJ140">
        <v>15257777.73</v>
      </c>
      <c r="AK140">
        <v>15070931.890000001</v>
      </c>
      <c r="AL140">
        <v>14888843.26</v>
      </c>
      <c r="AM140">
        <v>14711461.939999999</v>
      </c>
      <c r="AN140">
        <v>14521007.66</v>
      </c>
      <c r="AO140">
        <v>14335087.85</v>
      </c>
      <c r="AP140">
        <v>14150516.91</v>
      </c>
      <c r="AQ140">
        <v>13967856.189999999</v>
      </c>
      <c r="AR140">
        <v>13783920.17</v>
      </c>
      <c r="AS140">
        <v>13598821.34</v>
      </c>
      <c r="AT140">
        <v>13410836.02</v>
      </c>
      <c r="AU140">
        <v>13218017.76</v>
      </c>
      <c r="AV140">
        <v>13021044.949999999</v>
      </c>
      <c r="AW140">
        <v>12828692.93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8086251.9950000001</v>
      </c>
      <c r="U141">
        <v>8153842.7290000003</v>
      </c>
      <c r="V141">
        <v>8155882.9649999999</v>
      </c>
      <c r="W141">
        <v>8063467.0099999998</v>
      </c>
      <c r="X141">
        <v>7906482.3810000001</v>
      </c>
      <c r="Y141">
        <v>7848669.9139999999</v>
      </c>
      <c r="Z141">
        <v>7873793.892</v>
      </c>
      <c r="AA141">
        <v>7957147.1260000002</v>
      </c>
      <c r="AB141">
        <v>8078715.6919999998</v>
      </c>
      <c r="AC141">
        <v>8224186.0609999998</v>
      </c>
      <c r="AD141">
        <v>8382750.1189999999</v>
      </c>
      <c r="AE141">
        <v>8544062.2679999899</v>
      </c>
      <c r="AF141">
        <v>8705146.4489999898</v>
      </c>
      <c r="AG141">
        <v>8864472.7689999994</v>
      </c>
      <c r="AH141">
        <v>9022965.7960000001</v>
      </c>
      <c r="AI141">
        <v>9175090.023</v>
      </c>
      <c r="AJ141">
        <v>9321078.2980000004</v>
      </c>
      <c r="AK141">
        <v>9463524.4519999996</v>
      </c>
      <c r="AL141">
        <v>9603401.3379999995</v>
      </c>
      <c r="AM141">
        <v>9741893.9350000005</v>
      </c>
      <c r="AN141">
        <v>9873696.3939999994</v>
      </c>
      <c r="AO141">
        <v>10003235.32</v>
      </c>
      <c r="AP141">
        <v>10131846.57</v>
      </c>
      <c r="AQ141">
        <v>10261501.57</v>
      </c>
      <c r="AR141">
        <v>10391798.57</v>
      </c>
      <c r="AS141">
        <v>10520707.83</v>
      </c>
      <c r="AT141">
        <v>10649999.9</v>
      </c>
      <c r="AU141">
        <v>10780639.699999999</v>
      </c>
      <c r="AV141">
        <v>10914075.91</v>
      </c>
      <c r="AW141">
        <v>11055154.18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6941468.7690000003</v>
      </c>
      <c r="U142">
        <v>6897880.6509999996</v>
      </c>
      <c r="V142">
        <v>6886761.5379999997</v>
      </c>
      <c r="W142">
        <v>6846930.8540000003</v>
      </c>
      <c r="X142">
        <v>6809345.9450000003</v>
      </c>
      <c r="Y142">
        <v>6848969.7690000003</v>
      </c>
      <c r="Z142">
        <v>6952780.6660000002</v>
      </c>
      <c r="AA142">
        <v>7098088.2929999996</v>
      </c>
      <c r="AB142">
        <v>7267341.1150000002</v>
      </c>
      <c r="AC142">
        <v>7448896.3439999996</v>
      </c>
      <c r="AD142">
        <v>7632848.4950000001</v>
      </c>
      <c r="AE142">
        <v>7808957.4189999998</v>
      </c>
      <c r="AF142">
        <v>7975623.7010000004</v>
      </c>
      <c r="AG142">
        <v>8131978.2980000004</v>
      </c>
      <c r="AH142">
        <v>8280509.9610000001</v>
      </c>
      <c r="AI142">
        <v>8437801.0989999995</v>
      </c>
      <c r="AJ142">
        <v>8589661.3269999996</v>
      </c>
      <c r="AK142">
        <v>8738392.1390000004</v>
      </c>
      <c r="AL142">
        <v>8885532.932</v>
      </c>
      <c r="AM142">
        <v>9032895.2139999997</v>
      </c>
      <c r="AN142">
        <v>9174375.8279999997</v>
      </c>
      <c r="AO142">
        <v>9317512.9869999997</v>
      </c>
      <c r="AP142">
        <v>9463104.6620000005</v>
      </c>
      <c r="AQ142">
        <v>9612295.2029999997</v>
      </c>
      <c r="AR142">
        <v>9765382.4470000006</v>
      </c>
      <c r="AS142">
        <v>9920599.9600000009</v>
      </c>
      <c r="AT142">
        <v>10080172.08</v>
      </c>
      <c r="AU142">
        <v>10245028.83</v>
      </c>
      <c r="AV142">
        <v>10416118.02</v>
      </c>
      <c r="AW142">
        <v>10596347.33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607002.38500000001</v>
      </c>
      <c r="U143">
        <v>583543.37780000002</v>
      </c>
      <c r="V143">
        <v>568897.40500000003</v>
      </c>
      <c r="W143">
        <v>555359.54189999995</v>
      </c>
      <c r="X143">
        <v>544146.92310000001</v>
      </c>
      <c r="Y143">
        <v>544139.07420000003</v>
      </c>
      <c r="Z143">
        <v>549261.46270000003</v>
      </c>
      <c r="AA143">
        <v>557005.40469999996</v>
      </c>
      <c r="AB143">
        <v>565990.41700000002</v>
      </c>
      <c r="AC143">
        <v>575580.12809999997</v>
      </c>
      <c r="AD143">
        <v>585467.56880000001</v>
      </c>
      <c r="AE143">
        <v>595000.83539999998</v>
      </c>
      <c r="AF143">
        <v>604312.86100000003</v>
      </c>
      <c r="AG143">
        <v>613425.9179</v>
      </c>
      <c r="AH143">
        <v>622573.17689999996</v>
      </c>
      <c r="AI143">
        <v>633718.12990000006</v>
      </c>
      <c r="AJ143">
        <v>644993.0183</v>
      </c>
      <c r="AK143">
        <v>656391.32579999999</v>
      </c>
      <c r="AL143">
        <v>667830.7807</v>
      </c>
      <c r="AM143">
        <v>679299.48880000005</v>
      </c>
      <c r="AN143">
        <v>690275.59439999994</v>
      </c>
      <c r="AO143">
        <v>701217.33259999997</v>
      </c>
      <c r="AP143">
        <v>712055.72100000002</v>
      </c>
      <c r="AQ143">
        <v>722862.39850000001</v>
      </c>
      <c r="AR143">
        <v>733589.91020000004</v>
      </c>
      <c r="AS143">
        <v>744136.41090000002</v>
      </c>
      <c r="AT143">
        <v>754593.64020000002</v>
      </c>
      <c r="AU143">
        <v>765019.62620000006</v>
      </c>
      <c r="AV143">
        <v>775484.31019999995</v>
      </c>
      <c r="AW143">
        <v>786264.51749999996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4243368.4620000003</v>
      </c>
      <c r="U144">
        <v>4237698.5760000004</v>
      </c>
      <c r="V144">
        <v>4240521.9270000001</v>
      </c>
      <c r="W144">
        <v>4210456.1220000004</v>
      </c>
      <c r="X144">
        <v>4164180.2940000002</v>
      </c>
      <c r="Y144">
        <v>4150487.3829999999</v>
      </c>
      <c r="Z144">
        <v>4176688.9270000001</v>
      </c>
      <c r="AA144">
        <v>4232386.5180000002</v>
      </c>
      <c r="AB144">
        <v>4308172.0120000001</v>
      </c>
      <c r="AC144">
        <v>4396911.2479999997</v>
      </c>
      <c r="AD144">
        <v>4491047.318</v>
      </c>
      <c r="AE144">
        <v>4584232.7290000003</v>
      </c>
      <c r="AF144">
        <v>4675572.2549999999</v>
      </c>
      <c r="AG144">
        <v>4764619.7989999996</v>
      </c>
      <c r="AH144">
        <v>4852962.9450000003</v>
      </c>
      <c r="AI144">
        <v>4940082.3859999999</v>
      </c>
      <c r="AJ144">
        <v>5024657.9450000003</v>
      </c>
      <c r="AK144">
        <v>5109566.284</v>
      </c>
      <c r="AL144">
        <v>5194738.5820000004</v>
      </c>
      <c r="AM144">
        <v>5280588.9079999998</v>
      </c>
      <c r="AN144">
        <v>5356110.6550000003</v>
      </c>
      <c r="AO144">
        <v>5425160.2419999996</v>
      </c>
      <c r="AP144">
        <v>5489549.7240000004</v>
      </c>
      <c r="AQ144">
        <v>5551365.3289999999</v>
      </c>
      <c r="AR144">
        <v>5609604.9450000003</v>
      </c>
      <c r="AS144">
        <v>5671129.3710000003</v>
      </c>
      <c r="AT144">
        <v>5736046.5070000002</v>
      </c>
      <c r="AU144">
        <v>5803263.9819999998</v>
      </c>
      <c r="AV144">
        <v>5872710.3820000002</v>
      </c>
      <c r="AW144">
        <v>5948387.9879999999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13422859</v>
      </c>
      <c r="U145">
        <v>13314057.83</v>
      </c>
      <c r="V145">
        <v>13541249.35</v>
      </c>
      <c r="W145">
        <v>13457093.289999999</v>
      </c>
      <c r="X145">
        <v>13343636.289999999</v>
      </c>
      <c r="Y145">
        <v>13190989.949999999</v>
      </c>
      <c r="Z145">
        <v>13210966.359999999</v>
      </c>
      <c r="AA145">
        <v>13306021.93</v>
      </c>
      <c r="AB145">
        <v>13443098.289999999</v>
      </c>
      <c r="AC145">
        <v>13612779.85</v>
      </c>
      <c r="AD145">
        <v>13820740.109999999</v>
      </c>
      <c r="AE145">
        <v>14011729.07</v>
      </c>
      <c r="AF145">
        <v>14192231.970000001</v>
      </c>
      <c r="AG145">
        <v>14365118.18</v>
      </c>
      <c r="AH145">
        <v>14559366.939999999</v>
      </c>
      <c r="AI145">
        <v>14712736.66</v>
      </c>
      <c r="AJ145">
        <v>14847261.15</v>
      </c>
      <c r="AK145">
        <v>15009241.289999999</v>
      </c>
      <c r="AL145">
        <v>15168713.26</v>
      </c>
      <c r="AM145">
        <v>15321479.5</v>
      </c>
      <c r="AN145">
        <v>15453696.92</v>
      </c>
      <c r="AO145">
        <v>15548452.119999999</v>
      </c>
      <c r="AP145">
        <v>15626649.279999999</v>
      </c>
      <c r="AQ145">
        <v>15720526.99</v>
      </c>
      <c r="AR145">
        <v>15784792.039999999</v>
      </c>
      <c r="AS145">
        <v>15869296.970000001</v>
      </c>
      <c r="AT145">
        <v>15976115.5</v>
      </c>
      <c r="AU145">
        <v>16082245.060000001</v>
      </c>
      <c r="AV145">
        <v>16195133.960000001</v>
      </c>
      <c r="AW145">
        <v>16422428.300000001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8791580.3499999996</v>
      </c>
      <c r="U146">
        <v>8837671.5160000008</v>
      </c>
      <c r="V146">
        <v>8884053.7630000003</v>
      </c>
      <c r="W146">
        <v>8838932.6359999999</v>
      </c>
      <c r="X146">
        <v>8743082.1620000005</v>
      </c>
      <c r="Y146">
        <v>8703248.034</v>
      </c>
      <c r="Z146">
        <v>8733928.3629999999</v>
      </c>
      <c r="AA146">
        <v>8820373.9820000008</v>
      </c>
      <c r="AB146">
        <v>8945793.523</v>
      </c>
      <c r="AC146">
        <v>9096173.8990000002</v>
      </c>
      <c r="AD146">
        <v>9260536.3469999898</v>
      </c>
      <c r="AE146">
        <v>9423814.2579999994</v>
      </c>
      <c r="AF146">
        <v>9583522.7290000003</v>
      </c>
      <c r="AG146">
        <v>9738845.84799999</v>
      </c>
      <c r="AH146">
        <v>9892423.8029999901</v>
      </c>
      <c r="AI146">
        <v>10041176.5</v>
      </c>
      <c r="AJ146">
        <v>10185511.08</v>
      </c>
      <c r="AK146">
        <v>10330536.49</v>
      </c>
      <c r="AL146">
        <v>10476778.359999999</v>
      </c>
      <c r="AM146">
        <v>10624895.710000001</v>
      </c>
      <c r="AN146">
        <v>10761605.73</v>
      </c>
      <c r="AO146">
        <v>10893541.33</v>
      </c>
      <c r="AP146">
        <v>11022581.26</v>
      </c>
      <c r="AQ146">
        <v>11151545.369999999</v>
      </c>
      <c r="AR146">
        <v>11278823.6</v>
      </c>
      <c r="AS146">
        <v>11410149.619999999</v>
      </c>
      <c r="AT146">
        <v>11546419.83</v>
      </c>
      <c r="AU146">
        <v>11686758.09</v>
      </c>
      <c r="AV146">
        <v>11831345.560000001</v>
      </c>
      <c r="AW146">
        <v>11986482.73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7697164.5760000004</v>
      </c>
      <c r="U147">
        <v>7642255.7640000004</v>
      </c>
      <c r="V147">
        <v>7615711.3899999997</v>
      </c>
      <c r="W147">
        <v>7544268.8190000001</v>
      </c>
      <c r="X147">
        <v>7455896.2910000002</v>
      </c>
      <c r="Y147">
        <v>7436971.9230000004</v>
      </c>
      <c r="Z147">
        <v>7461726.2929999996</v>
      </c>
      <c r="AA147">
        <v>7513774.3779999996</v>
      </c>
      <c r="AB147">
        <v>7582825.8380000005</v>
      </c>
      <c r="AC147">
        <v>7664435.3789999997</v>
      </c>
      <c r="AD147">
        <v>7756372.5690000001</v>
      </c>
      <c r="AE147">
        <v>7849495.2560000001</v>
      </c>
      <c r="AF147">
        <v>7944061.1770000001</v>
      </c>
      <c r="AG147">
        <v>8039386.3909999998</v>
      </c>
      <c r="AH147">
        <v>8137420.5020000003</v>
      </c>
      <c r="AI147">
        <v>8255937.6670000004</v>
      </c>
      <c r="AJ147">
        <v>8376779.6950000003</v>
      </c>
      <c r="AK147">
        <v>8500943.9759999998</v>
      </c>
      <c r="AL147">
        <v>8627616.7980000004</v>
      </c>
      <c r="AM147">
        <v>8756861.5399999898</v>
      </c>
      <c r="AN147">
        <v>8878055.4849999994</v>
      </c>
      <c r="AO147">
        <v>8998154.1960000005</v>
      </c>
      <c r="AP147">
        <v>9117220.3279999997</v>
      </c>
      <c r="AQ147">
        <v>9236012.2239999995</v>
      </c>
      <c r="AR147">
        <v>9353242.2589999996</v>
      </c>
      <c r="AS147">
        <v>9471273.0280000009</v>
      </c>
      <c r="AT147">
        <v>9590419.9820000008</v>
      </c>
      <c r="AU147">
        <v>9710000.6229999997</v>
      </c>
      <c r="AV147">
        <v>9829920.1730000004</v>
      </c>
      <c r="AW147">
        <v>9952980.6899999995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11166076.310000001</v>
      </c>
      <c r="U148">
        <v>11106906.050000001</v>
      </c>
      <c r="V148">
        <v>11070415.869999999</v>
      </c>
      <c r="W148">
        <v>10999481.75</v>
      </c>
      <c r="X148">
        <v>10909821.92</v>
      </c>
      <c r="Y148">
        <v>10933881.800000001</v>
      </c>
      <c r="Z148">
        <v>11020419.07</v>
      </c>
      <c r="AA148">
        <v>11146298.210000001</v>
      </c>
      <c r="AB148">
        <v>11295560.73</v>
      </c>
      <c r="AC148">
        <v>11460345.9</v>
      </c>
      <c r="AD148">
        <v>11638752.550000001</v>
      </c>
      <c r="AE148">
        <v>11822548.449999999</v>
      </c>
      <c r="AF148">
        <v>12010962.699999999</v>
      </c>
      <c r="AG148">
        <v>12202801.029999999</v>
      </c>
      <c r="AH148">
        <v>12399060.060000001</v>
      </c>
      <c r="AI148">
        <v>12615161.470000001</v>
      </c>
      <c r="AJ148">
        <v>12833735.939999999</v>
      </c>
      <c r="AK148">
        <v>13055285.16</v>
      </c>
      <c r="AL148">
        <v>13279744.16</v>
      </c>
      <c r="AM148">
        <v>13507483.279999999</v>
      </c>
      <c r="AN148">
        <v>13729353.08</v>
      </c>
      <c r="AO148">
        <v>13952589.59</v>
      </c>
      <c r="AP148">
        <v>14177226.09</v>
      </c>
      <c r="AQ148">
        <v>14403468.199999999</v>
      </c>
      <c r="AR148">
        <v>14630955.689999999</v>
      </c>
      <c r="AS148">
        <v>14856637.289999999</v>
      </c>
      <c r="AT148">
        <v>15082015.720000001</v>
      </c>
      <c r="AU148">
        <v>15307650.43</v>
      </c>
      <c r="AV148">
        <v>15534031.52</v>
      </c>
      <c r="AW148">
        <v>15762172.59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340329.55810000002</v>
      </c>
      <c r="U149">
        <v>332717.67849999998</v>
      </c>
      <c r="V149">
        <v>329057.60969999997</v>
      </c>
      <c r="W149">
        <v>324053.57559999998</v>
      </c>
      <c r="X149">
        <v>319425.96309999999</v>
      </c>
      <c r="Y149">
        <v>318705.946</v>
      </c>
      <c r="Z149">
        <v>320715.27970000001</v>
      </c>
      <c r="AA149">
        <v>324071.95819999999</v>
      </c>
      <c r="AB149">
        <v>328089.8847</v>
      </c>
      <c r="AC149">
        <v>332507.05810000002</v>
      </c>
      <c r="AD149">
        <v>337238.59820000001</v>
      </c>
      <c r="AE149">
        <v>341793.27250000002</v>
      </c>
      <c r="AF149">
        <v>346263.03730000003</v>
      </c>
      <c r="AG149">
        <v>350671.76280000003</v>
      </c>
      <c r="AH149">
        <v>355216.13030000002</v>
      </c>
      <c r="AI149">
        <v>360444.84749999997</v>
      </c>
      <c r="AJ149">
        <v>365717.23060000001</v>
      </c>
      <c r="AK149">
        <v>371199.38339999999</v>
      </c>
      <c r="AL149">
        <v>376749.13909999997</v>
      </c>
      <c r="AM149">
        <v>382351.65909999999</v>
      </c>
      <c r="AN149">
        <v>387738.70870000002</v>
      </c>
      <c r="AO149">
        <v>393078.81180000002</v>
      </c>
      <c r="AP149">
        <v>398413.83309999999</v>
      </c>
      <c r="AQ149">
        <v>403870.26</v>
      </c>
      <c r="AR149">
        <v>409247.8063</v>
      </c>
      <c r="AS149">
        <v>414667.9901</v>
      </c>
      <c r="AT149">
        <v>420164.0491</v>
      </c>
      <c r="AU149">
        <v>425673.7279</v>
      </c>
      <c r="AV149">
        <v>431248.51319999999</v>
      </c>
      <c r="AW149">
        <v>437388.83020000003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11626298.24</v>
      </c>
      <c r="U150">
        <v>11598983.689999999</v>
      </c>
      <c r="V150">
        <v>11684025.210000001</v>
      </c>
      <c r="W150">
        <v>11743749.08</v>
      </c>
      <c r="X150">
        <v>11799911.98</v>
      </c>
      <c r="Y150">
        <v>11903145</v>
      </c>
      <c r="Z150">
        <v>12050073.279999999</v>
      </c>
      <c r="AA150">
        <v>12225132.9</v>
      </c>
      <c r="AB150">
        <v>12422322.74</v>
      </c>
      <c r="AC150">
        <v>12637523.52</v>
      </c>
      <c r="AD150">
        <v>12860696.710000001</v>
      </c>
      <c r="AE150">
        <v>13082051.939999999</v>
      </c>
      <c r="AF150">
        <v>13303191.890000001</v>
      </c>
      <c r="AG150">
        <v>13524643.42</v>
      </c>
      <c r="AH150">
        <v>13750369.300000001</v>
      </c>
      <c r="AI150">
        <v>13979378.449999999</v>
      </c>
      <c r="AJ150">
        <v>14210707.32</v>
      </c>
      <c r="AK150">
        <v>14449540.82</v>
      </c>
      <c r="AL150">
        <v>14692973.32</v>
      </c>
      <c r="AM150">
        <v>14940427</v>
      </c>
      <c r="AN150">
        <v>15184882.33</v>
      </c>
      <c r="AO150">
        <v>15427206.59</v>
      </c>
      <c r="AP150">
        <v>15668329.51</v>
      </c>
      <c r="AQ150">
        <v>15911553.99</v>
      </c>
      <c r="AR150">
        <v>16152035.539999999</v>
      </c>
      <c r="AS150">
        <v>16403053.880000001</v>
      </c>
      <c r="AT150">
        <v>16662346.77</v>
      </c>
      <c r="AU150">
        <v>16926557.559999999</v>
      </c>
      <c r="AV150">
        <v>17195621.57</v>
      </c>
      <c r="AW150">
        <v>17481365.710000001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266112.93829999998</v>
      </c>
      <c r="U151">
        <v>257080.24170000001</v>
      </c>
      <c r="V151">
        <v>251301.3377</v>
      </c>
      <c r="W151">
        <v>244883.89379999999</v>
      </c>
      <c r="X151">
        <v>239176.40330000001</v>
      </c>
      <c r="Y151">
        <v>238387.55110000001</v>
      </c>
      <c r="Z151">
        <v>239988.23240000001</v>
      </c>
      <c r="AA151">
        <v>242571.04430000001</v>
      </c>
      <c r="AB151">
        <v>245402.9074</v>
      </c>
      <c r="AC151">
        <v>248233.92809999999</v>
      </c>
      <c r="AD151">
        <v>250967.37820000001</v>
      </c>
      <c r="AE151">
        <v>253210.32490000001</v>
      </c>
      <c r="AF151">
        <v>255125.3566</v>
      </c>
      <c r="AG151">
        <v>256774.96419999999</v>
      </c>
      <c r="AH151">
        <v>258352.296</v>
      </c>
      <c r="AI151">
        <v>261409.1741</v>
      </c>
      <c r="AJ151">
        <v>264545.43479999999</v>
      </c>
      <c r="AK151">
        <v>267789.68219999998</v>
      </c>
      <c r="AL151">
        <v>271062.43469999998</v>
      </c>
      <c r="AM151">
        <v>274369.55609999999</v>
      </c>
      <c r="AN151">
        <v>277343.2182</v>
      </c>
      <c r="AO151">
        <v>280340.12160000001</v>
      </c>
      <c r="AP151">
        <v>283351.58909999998</v>
      </c>
      <c r="AQ151">
        <v>286408.1887</v>
      </c>
      <c r="AR151">
        <v>289453.74249999999</v>
      </c>
      <c r="AS151">
        <v>292439.38640000002</v>
      </c>
      <c r="AT151">
        <v>295405.03249999997</v>
      </c>
      <c r="AU151">
        <v>298340.28100000002</v>
      </c>
      <c r="AV151">
        <v>301272.62680000003</v>
      </c>
      <c r="AW151">
        <v>304363.52590000001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12431276.48</v>
      </c>
      <c r="U152">
        <v>12291390.640000001</v>
      </c>
      <c r="V152">
        <v>12249753.93</v>
      </c>
      <c r="W152">
        <v>12136716.24</v>
      </c>
      <c r="X152">
        <v>12008165.23</v>
      </c>
      <c r="Y152">
        <v>12001503.17</v>
      </c>
      <c r="Z152">
        <v>12074049.050000001</v>
      </c>
      <c r="AA152">
        <v>12189066.83</v>
      </c>
      <c r="AB152">
        <v>12327203.279999999</v>
      </c>
      <c r="AC152">
        <v>12479798.49</v>
      </c>
      <c r="AD152">
        <v>12643520.9</v>
      </c>
      <c r="AE152">
        <v>12797705.189999999</v>
      </c>
      <c r="AF152">
        <v>12947559.300000001</v>
      </c>
      <c r="AG152">
        <v>13093864.17</v>
      </c>
      <c r="AH152">
        <v>13242365.220000001</v>
      </c>
      <c r="AI152">
        <v>13418992.66</v>
      </c>
      <c r="AJ152">
        <v>13597222.390000001</v>
      </c>
      <c r="AK152">
        <v>13781328.41</v>
      </c>
      <c r="AL152">
        <v>13968114.779999999</v>
      </c>
      <c r="AM152">
        <v>14157323.73</v>
      </c>
      <c r="AN152">
        <v>14338366.029999999</v>
      </c>
      <c r="AO152">
        <v>14524264.25</v>
      </c>
      <c r="AP152">
        <v>14713176.68</v>
      </c>
      <c r="AQ152">
        <v>14907836.460000001</v>
      </c>
      <c r="AR152">
        <v>15103288.630000001</v>
      </c>
      <c r="AS152">
        <v>15301887.51</v>
      </c>
      <c r="AT152">
        <v>15500209.109999999</v>
      </c>
      <c r="AU152">
        <v>15699237.33</v>
      </c>
      <c r="AV152">
        <v>15900580.720000001</v>
      </c>
      <c r="AW152">
        <v>16116878.82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332229.67340000003</v>
      </c>
      <c r="U153">
        <v>332250.47930000001</v>
      </c>
      <c r="V153">
        <v>350760.71130000002</v>
      </c>
      <c r="W153">
        <v>357393.02480000001</v>
      </c>
      <c r="X153">
        <v>364699.99739999999</v>
      </c>
      <c r="Y153">
        <v>363303.94549999997</v>
      </c>
      <c r="Z153">
        <v>362724.64919999999</v>
      </c>
      <c r="AA153">
        <v>360296.02779999998</v>
      </c>
      <c r="AB153">
        <v>356335.30190000002</v>
      </c>
      <c r="AC153">
        <v>352027.446</v>
      </c>
      <c r="AD153">
        <v>349428.54989999998</v>
      </c>
      <c r="AE153">
        <v>346233.51980000001</v>
      </c>
      <c r="AF153">
        <v>342957.83980000002</v>
      </c>
      <c r="AG153">
        <v>339710.7415</v>
      </c>
      <c r="AH153">
        <v>337660.61790000001</v>
      </c>
      <c r="AI153">
        <v>336789.7586</v>
      </c>
      <c r="AJ153">
        <v>335758.91509999998</v>
      </c>
      <c r="AK153">
        <v>336074.68680000002</v>
      </c>
      <c r="AL153">
        <v>336355.43040000001</v>
      </c>
      <c r="AM153">
        <v>336390.66090000002</v>
      </c>
      <c r="AN153">
        <v>336872.85729999997</v>
      </c>
      <c r="AO153">
        <v>336983.51860000001</v>
      </c>
      <c r="AP153">
        <v>337233.1398</v>
      </c>
      <c r="AQ153">
        <v>338643.48349999997</v>
      </c>
      <c r="AR153">
        <v>339343.52970000001</v>
      </c>
      <c r="AS153">
        <v>340375.4865</v>
      </c>
      <c r="AT153">
        <v>341810.47600000002</v>
      </c>
      <c r="AU153">
        <v>342803.18079999997</v>
      </c>
      <c r="AV153">
        <v>343690.40100000001</v>
      </c>
      <c r="AW153">
        <v>348607.5784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1317398.7290000001</v>
      </c>
      <c r="U154">
        <v>1328601.8559999999</v>
      </c>
      <c r="V154">
        <v>1331976.192</v>
      </c>
      <c r="W154">
        <v>1331830.443</v>
      </c>
      <c r="X154">
        <v>1323231.7479999999</v>
      </c>
      <c r="Y154">
        <v>1333733.2409999999</v>
      </c>
      <c r="Z154">
        <v>1359885.291</v>
      </c>
      <c r="AA154">
        <v>1396554.7320000001</v>
      </c>
      <c r="AB154">
        <v>1440068.3470000001</v>
      </c>
      <c r="AC154">
        <v>1485938.132</v>
      </c>
      <c r="AD154">
        <v>1530613.5630000001</v>
      </c>
      <c r="AE154">
        <v>1573368.6340000001</v>
      </c>
      <c r="AF154">
        <v>1614764.77</v>
      </c>
      <c r="AG154">
        <v>1655459.8030000001</v>
      </c>
      <c r="AH154">
        <v>1696436.99</v>
      </c>
      <c r="AI154">
        <v>1736367.993</v>
      </c>
      <c r="AJ154">
        <v>1776443.98</v>
      </c>
      <c r="AK154">
        <v>1817606.642</v>
      </c>
      <c r="AL154">
        <v>1860094.4129999999</v>
      </c>
      <c r="AM154">
        <v>1904021.618</v>
      </c>
      <c r="AN154">
        <v>1948659.6140000001</v>
      </c>
      <c r="AO154">
        <v>1994584.9280000001</v>
      </c>
      <c r="AP154">
        <v>2041979.1040000001</v>
      </c>
      <c r="AQ154">
        <v>2091370.3759999999</v>
      </c>
      <c r="AR154">
        <v>2142502.7069999999</v>
      </c>
      <c r="AS154">
        <v>2194885.3969999999</v>
      </c>
      <c r="AT154">
        <v>2249177.3730000001</v>
      </c>
      <c r="AU154">
        <v>2305556.0380000002</v>
      </c>
      <c r="AV154">
        <v>2364405.0359999998</v>
      </c>
      <c r="AW154">
        <v>2427007.8169999998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3058334.7149999999</v>
      </c>
      <c r="U155">
        <v>3073427.5290000001</v>
      </c>
      <c r="V155">
        <v>3079034.2110000001</v>
      </c>
      <c r="W155">
        <v>3073374.85</v>
      </c>
      <c r="X155">
        <v>3059913.48</v>
      </c>
      <c r="Y155">
        <v>3058607.3360000001</v>
      </c>
      <c r="Z155">
        <v>3067731.6239999998</v>
      </c>
      <c r="AA155">
        <v>3084894.2790000001</v>
      </c>
      <c r="AB155">
        <v>3107242.51</v>
      </c>
      <c r="AC155">
        <v>3132602.7910000002</v>
      </c>
      <c r="AD155">
        <v>2979938.656</v>
      </c>
      <c r="AE155">
        <v>2824515.398</v>
      </c>
      <c r="AF155">
        <v>2666180.0410000002</v>
      </c>
      <c r="AG155">
        <v>2504878.0159999998</v>
      </c>
      <c r="AH155">
        <v>2341003.9739999999</v>
      </c>
      <c r="AI155">
        <v>2174857.3470000001</v>
      </c>
      <c r="AJ155">
        <v>2006036.013</v>
      </c>
      <c r="AK155">
        <v>1835248.9480000001</v>
      </c>
      <c r="AL155">
        <v>1662676.4469999999</v>
      </c>
      <c r="AM155">
        <v>1488438.8859999999</v>
      </c>
      <c r="AN155">
        <v>1493554.138</v>
      </c>
      <c r="AO155">
        <v>1499124.308</v>
      </c>
      <c r="AP155">
        <v>1505008.0959999999</v>
      </c>
      <c r="AQ155" s="39">
        <v>1511269.977</v>
      </c>
      <c r="AR155" s="39">
        <v>1517727.362</v>
      </c>
      <c r="AS155" s="39">
        <v>1523994.0630000001</v>
      </c>
      <c r="AT155" s="39">
        <v>1530418.429</v>
      </c>
      <c r="AU155" s="39">
        <v>1537035.6610000001</v>
      </c>
      <c r="AV155">
        <v>1543924.892</v>
      </c>
      <c r="AW155">
        <v>1551635.33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46866358.600000001</v>
      </c>
      <c r="U156">
        <v>46998571.990000002</v>
      </c>
      <c r="V156">
        <v>47050647.159999996</v>
      </c>
      <c r="W156">
        <v>46626966.350000001</v>
      </c>
      <c r="X156">
        <v>45969208.759999998</v>
      </c>
      <c r="Y156">
        <v>45578341</v>
      </c>
      <c r="Z156">
        <v>45433307.700000003</v>
      </c>
      <c r="AA156">
        <v>45488331.07</v>
      </c>
      <c r="AB156">
        <v>45710313.93</v>
      </c>
      <c r="AC156">
        <v>46075272.07</v>
      </c>
      <c r="AD156">
        <v>46026831.759999998</v>
      </c>
      <c r="AE156">
        <v>46055251.579999998</v>
      </c>
      <c r="AF156">
        <v>46146968.240000002</v>
      </c>
      <c r="AG156">
        <v>46288199.130000003</v>
      </c>
      <c r="AH156">
        <v>46475112.340000004</v>
      </c>
      <c r="AI156">
        <v>46665850.350000001</v>
      </c>
      <c r="AJ156">
        <v>46873487.079999998</v>
      </c>
      <c r="AK156">
        <v>47103032</v>
      </c>
      <c r="AL156">
        <v>47347543.469999999</v>
      </c>
      <c r="AM156">
        <v>47603374.119999997</v>
      </c>
      <c r="AN156">
        <v>47851966.219999999</v>
      </c>
      <c r="AO156">
        <v>48104893.719999999</v>
      </c>
      <c r="AP156">
        <v>48357440.469999999</v>
      </c>
      <c r="AQ156">
        <v>48611955.619999997</v>
      </c>
      <c r="AR156">
        <v>48853853.670000002</v>
      </c>
      <c r="AS156">
        <v>49079161.829999998</v>
      </c>
      <c r="AT156">
        <v>49284691.729999997</v>
      </c>
      <c r="AU156">
        <v>49470714.240000002</v>
      </c>
      <c r="AV156">
        <v>49639897.25</v>
      </c>
      <c r="AW156">
        <v>49817071.18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2151977.8659999999</v>
      </c>
      <c r="U157">
        <v>2116273.0269999998</v>
      </c>
      <c r="V157">
        <v>2088714.6429999999</v>
      </c>
      <c r="W157">
        <v>2080512.9569999999</v>
      </c>
      <c r="X157">
        <v>2061430.044</v>
      </c>
      <c r="Y157">
        <v>2054784.9350000001</v>
      </c>
      <c r="Z157">
        <v>2057570.692</v>
      </c>
      <c r="AA157">
        <v>2067944.9350000001</v>
      </c>
      <c r="AB157">
        <v>2084167.37</v>
      </c>
      <c r="AC157">
        <v>2104951.7570000002</v>
      </c>
      <c r="AD157">
        <v>2129556.6159999999</v>
      </c>
      <c r="AE157">
        <v>2156167.17</v>
      </c>
      <c r="AF157">
        <v>2184414.0090000001</v>
      </c>
      <c r="AG157">
        <v>2213939.469</v>
      </c>
      <c r="AH157">
        <v>2244750.8309999998</v>
      </c>
      <c r="AI157">
        <v>2275960.79</v>
      </c>
      <c r="AJ157">
        <v>2307480.8629999999</v>
      </c>
      <c r="AK157">
        <v>2339479.9330000002</v>
      </c>
      <c r="AL157">
        <v>2371815.878</v>
      </c>
      <c r="AM157">
        <v>2404417.5279999999</v>
      </c>
      <c r="AN157">
        <v>2436405.7200000002</v>
      </c>
      <c r="AO157">
        <v>2468492.0630000001</v>
      </c>
      <c r="AP157">
        <v>2500529.1540000001</v>
      </c>
      <c r="AQ157">
        <v>2532678.6379999998</v>
      </c>
      <c r="AR157">
        <v>2564567.1340000001</v>
      </c>
      <c r="AS157">
        <v>2596126.1379999998</v>
      </c>
      <c r="AT157">
        <v>2627194.281</v>
      </c>
      <c r="AU157">
        <v>2657839.6519999998</v>
      </c>
      <c r="AV157">
        <v>2688182.8309999998</v>
      </c>
      <c r="AW157">
        <v>2719045.1039999998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3798173.1</v>
      </c>
      <c r="U158">
        <v>3785648.6340000001</v>
      </c>
      <c r="V158">
        <v>3764626.8480000002</v>
      </c>
      <c r="W158">
        <v>3755761.0669999998</v>
      </c>
      <c r="X158">
        <v>3726984.4890000001</v>
      </c>
      <c r="Y158">
        <v>3723697.1230000001</v>
      </c>
      <c r="Z158">
        <v>3737363.5320000001</v>
      </c>
      <c r="AA158">
        <v>3764846.997</v>
      </c>
      <c r="AB158">
        <v>3802421.3509999998</v>
      </c>
      <c r="AC158">
        <v>3847598.5550000002</v>
      </c>
      <c r="AD158">
        <v>3899025.605</v>
      </c>
      <c r="AE158">
        <v>3953719.4879999999</v>
      </c>
      <c r="AF158">
        <v>4010446.943</v>
      </c>
      <c r="AG158">
        <v>4068491.1830000002</v>
      </c>
      <c r="AH158">
        <v>4127974.8640000001</v>
      </c>
      <c r="AI158">
        <v>4187536.3289999999</v>
      </c>
      <c r="AJ158">
        <v>4247297.0889999997</v>
      </c>
      <c r="AK158">
        <v>4307476.7319999998</v>
      </c>
      <c r="AL158">
        <v>4368630.4220000003</v>
      </c>
      <c r="AM158">
        <v>4430837.3470000001</v>
      </c>
      <c r="AN158">
        <v>4491328.7479999997</v>
      </c>
      <c r="AO158">
        <v>4551577.2290000003</v>
      </c>
      <c r="AP158">
        <v>4611440.1979999999</v>
      </c>
      <c r="AQ158">
        <v>4671455.8789999997</v>
      </c>
      <c r="AR158">
        <v>4731272.07</v>
      </c>
      <c r="AS158">
        <v>4791912.1059999997</v>
      </c>
      <c r="AT158">
        <v>4853433.977</v>
      </c>
      <c r="AU158">
        <v>4915712.5609999998</v>
      </c>
      <c r="AV158">
        <v>4978623.3590000002</v>
      </c>
      <c r="AW158">
        <v>5043755.3119999999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15751191.289999999</v>
      </c>
      <c r="U159">
        <v>15091870.25</v>
      </c>
      <c r="V159">
        <v>14584357.439999999</v>
      </c>
      <c r="W159">
        <v>14030852.970000001</v>
      </c>
      <c r="X159">
        <v>13487156.939999999</v>
      </c>
      <c r="Y159">
        <v>13256416.23</v>
      </c>
      <c r="Z159">
        <v>13225819.710000001</v>
      </c>
      <c r="AA159">
        <v>13304317</v>
      </c>
      <c r="AB159">
        <v>13435034.130000001</v>
      </c>
      <c r="AC159">
        <v>13585843.970000001</v>
      </c>
      <c r="AD159">
        <v>13740877.98</v>
      </c>
      <c r="AE159">
        <v>13877190.25</v>
      </c>
      <c r="AF159">
        <v>13994630.18</v>
      </c>
      <c r="AG159">
        <v>14093705.140000001</v>
      </c>
      <c r="AH159">
        <v>14181530.4</v>
      </c>
      <c r="AI159">
        <v>14279832.550000001</v>
      </c>
      <c r="AJ159">
        <v>14363849.119999999</v>
      </c>
      <c r="AK159">
        <v>14438427.140000001</v>
      </c>
      <c r="AL159">
        <v>14503813.029999999</v>
      </c>
      <c r="AM159">
        <v>14562516.85</v>
      </c>
      <c r="AN159">
        <v>14604231.130000001</v>
      </c>
      <c r="AO159">
        <v>14640997.09</v>
      </c>
      <c r="AP159">
        <v>14675407.75</v>
      </c>
      <c r="AQ159">
        <v>14712833</v>
      </c>
      <c r="AR159">
        <v>14753758.029999999</v>
      </c>
      <c r="AS159">
        <v>14798180.35</v>
      </c>
      <c r="AT159">
        <v>14850842.76</v>
      </c>
      <c r="AU159">
        <v>14915555.23</v>
      </c>
      <c r="AV159">
        <v>14996515.050000001</v>
      </c>
      <c r="AW159">
        <v>15105803.359999999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180766695.09999999</v>
      </c>
      <c r="U160">
        <v>179198042.5</v>
      </c>
      <c r="V160">
        <v>178508052.30000001</v>
      </c>
      <c r="W160">
        <v>176581888.30000001</v>
      </c>
      <c r="X160">
        <v>174160498.5</v>
      </c>
      <c r="Y160">
        <v>173340280.5</v>
      </c>
      <c r="Z160">
        <v>173834605.80000001</v>
      </c>
      <c r="AA160">
        <v>175145531.09999999</v>
      </c>
      <c r="AB160">
        <v>177033498.90000001</v>
      </c>
      <c r="AC160">
        <v>179293638.5</v>
      </c>
      <c r="AD160">
        <v>181181484.30000001</v>
      </c>
      <c r="AE160">
        <v>183101706.90000001</v>
      </c>
      <c r="AF160">
        <v>184697554.69999999</v>
      </c>
      <c r="AG160">
        <v>186559052.09999999</v>
      </c>
      <c r="AH160">
        <v>188482599.80000001</v>
      </c>
      <c r="AI160">
        <v>190385881.90000001</v>
      </c>
      <c r="AJ160">
        <v>192250381.69999999</v>
      </c>
      <c r="AK160">
        <v>194169049</v>
      </c>
      <c r="AL160">
        <v>196127826.59999999</v>
      </c>
      <c r="AM160">
        <v>198094629.59999999</v>
      </c>
      <c r="AN160">
        <v>200100727.19999999</v>
      </c>
      <c r="AO160">
        <v>202061890.5</v>
      </c>
      <c r="AP160">
        <v>203998321.40000001</v>
      </c>
      <c r="AQ160">
        <v>205972255.09999999</v>
      </c>
      <c r="AR160">
        <v>207902129.19999999</v>
      </c>
      <c r="AS160">
        <v>210547102.19999999</v>
      </c>
      <c r="AT160">
        <v>213339259.80000001</v>
      </c>
      <c r="AU160">
        <v>216167089.30000001</v>
      </c>
      <c r="AV160">
        <v>219039277.80000001</v>
      </c>
      <c r="AW160">
        <v>222173325.90000001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4095851.392</v>
      </c>
      <c r="U161">
        <v>3903267.2230000002</v>
      </c>
      <c r="V161">
        <v>3765624.5410000002</v>
      </c>
      <c r="W161">
        <v>3627809.53</v>
      </c>
      <c r="X161">
        <v>3496181.3810000001</v>
      </c>
      <c r="Y161">
        <v>3444934.338</v>
      </c>
      <c r="Z161">
        <v>3432437.2349999999</v>
      </c>
      <c r="AA161">
        <v>3436836.0619999999</v>
      </c>
      <c r="AB161">
        <v>3445391.852</v>
      </c>
      <c r="AC161">
        <v>3453284.378</v>
      </c>
      <c r="AD161">
        <v>3459219.622</v>
      </c>
      <c r="AE161">
        <v>3458998.8730000001</v>
      </c>
      <c r="AF161">
        <v>3454734.202</v>
      </c>
      <c r="AG161">
        <v>3447780.406</v>
      </c>
      <c r="AH161">
        <v>3440797.0109999999</v>
      </c>
      <c r="AI161">
        <v>3450461.696</v>
      </c>
      <c r="AJ161">
        <v>3462061.9840000002</v>
      </c>
      <c r="AK161">
        <v>3474793.89</v>
      </c>
      <c r="AL161">
        <v>3487820.45</v>
      </c>
      <c r="AM161">
        <v>3500945.03</v>
      </c>
      <c r="AN161">
        <v>3510109.102</v>
      </c>
      <c r="AO161">
        <v>3519383.6069999998</v>
      </c>
      <c r="AP161">
        <v>3528296.0019999999</v>
      </c>
      <c r="AQ161">
        <v>3537083.84</v>
      </c>
      <c r="AR161">
        <v>3545724.9360000002</v>
      </c>
      <c r="AS161">
        <v>3553732.017</v>
      </c>
      <c r="AT161">
        <v>3562214.2009999999</v>
      </c>
      <c r="AU161">
        <v>3571822.801</v>
      </c>
      <c r="AV161">
        <v>3583124.2170000002</v>
      </c>
      <c r="AW161">
        <v>3597578.5129999998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302861.37270000001</v>
      </c>
      <c r="U162">
        <v>301667.41330000001</v>
      </c>
      <c r="V162">
        <v>312256.15490000002</v>
      </c>
      <c r="W162">
        <v>318269.1238</v>
      </c>
      <c r="X162">
        <v>325360.10200000001</v>
      </c>
      <c r="Y162">
        <v>327705.49849999999</v>
      </c>
      <c r="Z162">
        <v>331592.32020000002</v>
      </c>
      <c r="AA162">
        <v>335706.52669999999</v>
      </c>
      <c r="AB162">
        <v>340031.22989999998</v>
      </c>
      <c r="AC162">
        <v>344797.47889999999</v>
      </c>
      <c r="AD162">
        <v>350578.64169999998</v>
      </c>
      <c r="AE162">
        <v>356108.8835</v>
      </c>
      <c r="AF162">
        <v>361526.94290000002</v>
      </c>
      <c r="AG162">
        <v>366876.64870000002</v>
      </c>
      <c r="AH162">
        <v>372847.16139999998</v>
      </c>
      <c r="AI162">
        <v>377795.92660000001</v>
      </c>
      <c r="AJ162">
        <v>382380.2144</v>
      </c>
      <c r="AK162">
        <v>387739.33059999999</v>
      </c>
      <c r="AL162">
        <v>393073.01779999997</v>
      </c>
      <c r="AM162">
        <v>398255.03989999997</v>
      </c>
      <c r="AN162">
        <v>403289.43770000001</v>
      </c>
      <c r="AO162">
        <v>407495.41960000002</v>
      </c>
      <c r="AP162">
        <v>411350.22440000001</v>
      </c>
      <c r="AQ162">
        <v>415668.3492</v>
      </c>
      <c r="AR162">
        <v>419248.84649999999</v>
      </c>
      <c r="AS162">
        <v>423642.57290000003</v>
      </c>
      <c r="AT162">
        <v>428807.9313</v>
      </c>
      <c r="AU162">
        <v>434088.43030000001</v>
      </c>
      <c r="AV162">
        <v>439656.20850000001</v>
      </c>
      <c r="AW162">
        <v>448420.62290000002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163829.6263</v>
      </c>
      <c r="U163">
        <v>165595.4326</v>
      </c>
      <c r="V163">
        <v>169839.57149999999</v>
      </c>
      <c r="W163">
        <v>173995.5233</v>
      </c>
      <c r="X163">
        <v>178265.33439999999</v>
      </c>
      <c r="Y163">
        <v>181260.21429999999</v>
      </c>
      <c r="Z163">
        <v>184008.34080000001</v>
      </c>
      <c r="AA163">
        <v>186902.17860000001</v>
      </c>
      <c r="AB163">
        <v>190102.76569999999</v>
      </c>
      <c r="AC163">
        <v>193605.223</v>
      </c>
      <c r="AD163">
        <v>197469.348</v>
      </c>
      <c r="AE163">
        <v>201471.62469999999</v>
      </c>
      <c r="AF163">
        <v>205534.55919999999</v>
      </c>
      <c r="AG163">
        <v>209617.6556</v>
      </c>
      <c r="AH163">
        <v>213733.96350000001</v>
      </c>
      <c r="AI163">
        <v>217716.88949999999</v>
      </c>
      <c r="AJ163">
        <v>221690.96030000001</v>
      </c>
      <c r="AK163">
        <v>225730.0203</v>
      </c>
      <c r="AL163">
        <v>229828.80369999999</v>
      </c>
      <c r="AM163">
        <v>233990.46040000001</v>
      </c>
      <c r="AN163">
        <v>238162.97010000001</v>
      </c>
      <c r="AO163">
        <v>242334.85819999999</v>
      </c>
      <c r="AP163">
        <v>246508.9345</v>
      </c>
      <c r="AQ163">
        <v>250725.35810000001</v>
      </c>
      <c r="AR163">
        <v>254948.2947</v>
      </c>
      <c r="AS163">
        <v>259462.49160000001</v>
      </c>
      <c r="AT163">
        <v>264221.32</v>
      </c>
      <c r="AU163">
        <v>269180.08319999999</v>
      </c>
      <c r="AV163">
        <v>274325.09950000001</v>
      </c>
      <c r="AW163">
        <v>279773.87640000001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616210.18019999994</v>
      </c>
      <c r="U164">
        <v>622219.03949999996</v>
      </c>
      <c r="V164">
        <v>639504.14170000004</v>
      </c>
      <c r="W164">
        <v>660521.86919999996</v>
      </c>
      <c r="X164">
        <v>683853.19759999996</v>
      </c>
      <c r="Y164">
        <v>700349.52410000004</v>
      </c>
      <c r="Z164">
        <v>715157.45109999995</v>
      </c>
      <c r="AA164">
        <v>730591.77009999997</v>
      </c>
      <c r="AB164">
        <v>747523.60490000003</v>
      </c>
      <c r="AC164">
        <v>765989.67310000001</v>
      </c>
      <c r="AD164">
        <v>785803.66700000002</v>
      </c>
      <c r="AE164">
        <v>806438.96600000001</v>
      </c>
      <c r="AF164">
        <v>827587.72470000002</v>
      </c>
      <c r="AG164">
        <v>849075.80559999996</v>
      </c>
      <c r="AH164">
        <v>870888.19259999995</v>
      </c>
      <c r="AI164">
        <v>892175.73450000002</v>
      </c>
      <c r="AJ164">
        <v>913497.80870000005</v>
      </c>
      <c r="AK164">
        <v>935097.93519999995</v>
      </c>
      <c r="AL164">
        <v>957026.14839999995</v>
      </c>
      <c r="AM164">
        <v>979303.90599999996</v>
      </c>
      <c r="AN164">
        <v>1002066.313</v>
      </c>
      <c r="AO164">
        <v>1025144.873</v>
      </c>
      <c r="AP164">
        <v>1048495.0159999999</v>
      </c>
      <c r="AQ164">
        <v>1072220.706</v>
      </c>
      <c r="AR164">
        <v>1096242.7720000001</v>
      </c>
      <c r="AS164">
        <v>1121527.5090000001</v>
      </c>
      <c r="AT164">
        <v>1147968.1540000001</v>
      </c>
      <c r="AU164">
        <v>1175415.675</v>
      </c>
      <c r="AV164">
        <v>1203814.476</v>
      </c>
      <c r="AW164">
        <v>1233490.426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148226.80559999999</v>
      </c>
      <c r="U165">
        <v>148386.89629999999</v>
      </c>
      <c r="V165">
        <v>150238.6097</v>
      </c>
      <c r="W165">
        <v>152532.7139</v>
      </c>
      <c r="X165">
        <v>155027.79449999999</v>
      </c>
      <c r="Y165">
        <v>157863.69880000001</v>
      </c>
      <c r="Z165">
        <v>160978.6397</v>
      </c>
      <c r="AA165">
        <v>164387.15400000001</v>
      </c>
      <c r="AB165">
        <v>168067.59239999999</v>
      </c>
      <c r="AC165">
        <v>171963.5135</v>
      </c>
      <c r="AD165">
        <v>175966.37710000001</v>
      </c>
      <c r="AE165">
        <v>180014.99479999999</v>
      </c>
      <c r="AF165">
        <v>184091.63159999999</v>
      </c>
      <c r="AG165">
        <v>188192.5595</v>
      </c>
      <c r="AH165">
        <v>192330.23329999999</v>
      </c>
      <c r="AI165">
        <v>196439.1856</v>
      </c>
      <c r="AJ165">
        <v>200576.24950000001</v>
      </c>
      <c r="AK165">
        <v>204767.33189999999</v>
      </c>
      <c r="AL165">
        <v>209019.1551</v>
      </c>
      <c r="AM165">
        <v>213334.99540000001</v>
      </c>
      <c r="AN165">
        <v>217782.90710000001</v>
      </c>
      <c r="AO165">
        <v>222334.8095</v>
      </c>
      <c r="AP165">
        <v>226977.7954</v>
      </c>
      <c r="AQ165">
        <v>231718.15549999999</v>
      </c>
      <c r="AR165">
        <v>236549.149</v>
      </c>
      <c r="AS165">
        <v>241531.59890000001</v>
      </c>
      <c r="AT165">
        <v>246657.01730000001</v>
      </c>
      <c r="AU165">
        <v>251913.9277</v>
      </c>
      <c r="AV165">
        <v>257303.46280000001</v>
      </c>
      <c r="AW165">
        <v>262863.4926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10380728.609999999</v>
      </c>
      <c r="U166">
        <v>10373398.189999999</v>
      </c>
      <c r="V166">
        <v>10473906.17</v>
      </c>
      <c r="W166">
        <v>10562687.529999999</v>
      </c>
      <c r="X166">
        <v>10650460.560000001</v>
      </c>
      <c r="Y166">
        <v>10767027.76</v>
      </c>
      <c r="Z166">
        <v>10918099.32</v>
      </c>
      <c r="AA166">
        <v>11093572.59</v>
      </c>
      <c r="AB166">
        <v>11289847.59</v>
      </c>
      <c r="AC166">
        <v>11503291.220000001</v>
      </c>
      <c r="AD166">
        <v>11723742.33</v>
      </c>
      <c r="AE166">
        <v>11943503.25</v>
      </c>
      <c r="AF166">
        <v>12163586.029999999</v>
      </c>
      <c r="AG166">
        <v>12384454.699999999</v>
      </c>
      <c r="AH166">
        <v>12609326.58</v>
      </c>
      <c r="AI166">
        <v>12830759.99</v>
      </c>
      <c r="AJ166">
        <v>13053987.24</v>
      </c>
      <c r="AK166">
        <v>13283945.43</v>
      </c>
      <c r="AL166">
        <v>13518213.050000001</v>
      </c>
      <c r="AM166">
        <v>13756220.619999999</v>
      </c>
      <c r="AN166">
        <v>13993277.810000001</v>
      </c>
      <c r="AO166">
        <v>14228631.09</v>
      </c>
      <c r="AP166">
        <v>14463140.800000001</v>
      </c>
      <c r="AQ166">
        <v>14699883.49</v>
      </c>
      <c r="AR166">
        <v>14934460.17</v>
      </c>
      <c r="AS166">
        <v>15179621.869999999</v>
      </c>
      <c r="AT166">
        <v>15433164.619999999</v>
      </c>
      <c r="AU166">
        <v>15691970.380000001</v>
      </c>
      <c r="AV166">
        <v>15955951.210000001</v>
      </c>
      <c r="AW166">
        <v>16236040.82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602225.34380000003</v>
      </c>
      <c r="U167">
        <v>599515.96640000003</v>
      </c>
      <c r="V167">
        <v>611344.08160000003</v>
      </c>
      <c r="W167">
        <v>626890.87170000002</v>
      </c>
      <c r="X167">
        <v>645615.20239999995</v>
      </c>
      <c r="Y167">
        <v>662176.96790000005</v>
      </c>
      <c r="Z167">
        <v>678095.10759999999</v>
      </c>
      <c r="AA167">
        <v>694066.72239999997</v>
      </c>
      <c r="AB167">
        <v>710670.25580000004</v>
      </c>
      <c r="AC167">
        <v>727995.94700000004</v>
      </c>
      <c r="AD167">
        <v>745859.15130000003</v>
      </c>
      <c r="AE167">
        <v>763476.18440000003</v>
      </c>
      <c r="AF167">
        <v>780961.15020000003</v>
      </c>
      <c r="AG167">
        <v>798318.75300000003</v>
      </c>
      <c r="AH167">
        <v>815755.37199999997</v>
      </c>
      <c r="AI167">
        <v>832797.20739999996</v>
      </c>
      <c r="AJ167">
        <v>849897.12190000003</v>
      </c>
      <c r="AK167">
        <v>867387.46459999995</v>
      </c>
      <c r="AL167">
        <v>885127.09539999999</v>
      </c>
      <c r="AM167">
        <v>903080.78229999996</v>
      </c>
      <c r="AN167">
        <v>921848.25679999997</v>
      </c>
      <c r="AO167">
        <v>941417.16929999995</v>
      </c>
      <c r="AP167">
        <v>961584.10080000001</v>
      </c>
      <c r="AQ167">
        <v>982527.08970000001</v>
      </c>
      <c r="AR167">
        <v>1003952.213</v>
      </c>
      <c r="AS167">
        <v>1026722.329</v>
      </c>
      <c r="AT167">
        <v>1050434.7609999999</v>
      </c>
      <c r="AU167">
        <v>1075051.7790000001</v>
      </c>
      <c r="AV167">
        <v>1100629.92</v>
      </c>
      <c r="AW167">
        <v>1128075.442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2284591.9029999999</v>
      </c>
      <c r="U170">
        <v>1755613.081</v>
      </c>
      <c r="V170">
        <v>1287151.8259999999</v>
      </c>
      <c r="W170">
        <v>1033296.528</v>
      </c>
      <c r="X170">
        <v>785888.90989999997</v>
      </c>
      <c r="Y170">
        <v>761892.08779999998</v>
      </c>
      <c r="Z170">
        <v>757751.98450000002</v>
      </c>
      <c r="AA170">
        <v>756119.44830000005</v>
      </c>
      <c r="AB170">
        <v>755759.9987</v>
      </c>
      <c r="AC170">
        <v>756027.43099999998</v>
      </c>
      <c r="AD170">
        <v>758517.95669999998</v>
      </c>
      <c r="AE170">
        <v>762406.21609999996</v>
      </c>
      <c r="AF170">
        <v>767426.67709999997</v>
      </c>
      <c r="AG170">
        <v>773396.62219999998</v>
      </c>
      <c r="AH170">
        <v>780209.63829999999</v>
      </c>
      <c r="AI170">
        <v>787787.80759999994</v>
      </c>
      <c r="AJ170">
        <v>795723.19090000005</v>
      </c>
      <c r="AK170">
        <v>803936.79779999994</v>
      </c>
      <c r="AL170">
        <v>812328.84270000004</v>
      </c>
      <c r="AM170">
        <v>820816.57270000002</v>
      </c>
      <c r="AN170">
        <v>830424.63910000003</v>
      </c>
      <c r="AO170">
        <v>840117.87569999998</v>
      </c>
      <c r="AP170">
        <v>849718.02720000001</v>
      </c>
      <c r="AQ170">
        <v>859236.79009999998</v>
      </c>
      <c r="AR170">
        <v>868574.58490000002</v>
      </c>
      <c r="AS170">
        <v>878371.60080000001</v>
      </c>
      <c r="AT170">
        <v>888279.00300000003</v>
      </c>
      <c r="AU170">
        <v>898091.67610000004</v>
      </c>
      <c r="AV170">
        <v>907780.25100000005</v>
      </c>
      <c r="AW170">
        <v>917684.63300000003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6507171.8930000002</v>
      </c>
      <c r="U171">
        <v>8111252.2029999997</v>
      </c>
      <c r="V171">
        <v>9686061.0040000007</v>
      </c>
      <c r="W171">
        <v>10096930.91</v>
      </c>
      <c r="X171">
        <v>10455741.75</v>
      </c>
      <c r="Y171">
        <v>10560927.58</v>
      </c>
      <c r="Z171">
        <v>10720774.76</v>
      </c>
      <c r="AA171">
        <v>10920656.539999999</v>
      </c>
      <c r="AB171">
        <v>11187802.99</v>
      </c>
      <c r="AC171">
        <v>11473893.09</v>
      </c>
      <c r="AD171">
        <v>11789146.17</v>
      </c>
      <c r="AE171">
        <v>12100523.039999999</v>
      </c>
      <c r="AF171">
        <v>12063347.039999999</v>
      </c>
      <c r="AG171">
        <v>12283197.08</v>
      </c>
      <c r="AH171">
        <v>12498867.16</v>
      </c>
      <c r="AI171">
        <v>12665500.779999999</v>
      </c>
      <c r="AJ171">
        <v>12821990.83</v>
      </c>
      <c r="AK171">
        <v>12974165.859999999</v>
      </c>
      <c r="AL171">
        <v>13151972.75</v>
      </c>
      <c r="AM171">
        <v>13324576.890000001</v>
      </c>
      <c r="AN171">
        <v>13412866.359999999</v>
      </c>
      <c r="AO171">
        <v>13495900.109999999</v>
      </c>
      <c r="AP171">
        <v>13576369.76</v>
      </c>
      <c r="AQ171">
        <v>13659177</v>
      </c>
      <c r="AR171">
        <v>13740502.59</v>
      </c>
      <c r="AS171">
        <v>13711507.130000001</v>
      </c>
      <c r="AT171">
        <v>13688866.859999999</v>
      </c>
      <c r="AU171">
        <v>13671751.01</v>
      </c>
      <c r="AV171">
        <v>13662072.84</v>
      </c>
      <c r="AW171">
        <v>13673901.76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7575301.1859999998</v>
      </c>
      <c r="U172">
        <v>7643779.6330000004</v>
      </c>
      <c r="V172">
        <v>7641098.6430000002</v>
      </c>
      <c r="W172">
        <v>7548455.9119999995</v>
      </c>
      <c r="X172">
        <v>7392999.0789999999</v>
      </c>
      <c r="Y172">
        <v>7335035.3940000003</v>
      </c>
      <c r="Z172">
        <v>7359873.6699999999</v>
      </c>
      <c r="AA172">
        <v>7443395.2029999997</v>
      </c>
      <c r="AB172">
        <v>7565624.3360000001</v>
      </c>
      <c r="AC172">
        <v>7711853.0789999999</v>
      </c>
      <c r="AD172">
        <v>7870294.7470000004</v>
      </c>
      <c r="AE172">
        <v>8031503.6220000004</v>
      </c>
      <c r="AF172">
        <v>8192407.8720000004</v>
      </c>
      <c r="AG172">
        <v>8351578.2560000001</v>
      </c>
      <c r="AH172">
        <v>8509762.9020000007</v>
      </c>
      <c r="AI172">
        <v>8657996.3640000001</v>
      </c>
      <c r="AJ172">
        <v>8799729.8489999995</v>
      </c>
      <c r="AK172">
        <v>8937737.0109999999</v>
      </c>
      <c r="AL172">
        <v>9073186.5759999994</v>
      </c>
      <c r="AM172">
        <v>9207244.2430000007</v>
      </c>
      <c r="AN172">
        <v>9335180.693</v>
      </c>
      <c r="AO172">
        <v>9460785.5820000004</v>
      </c>
      <c r="AP172">
        <v>9585468.9969999995</v>
      </c>
      <c r="AQ172">
        <v>9711200.8949999996</v>
      </c>
      <c r="AR172">
        <v>9837671.9629999995</v>
      </c>
      <c r="AS172">
        <v>9962790.6119999997</v>
      </c>
      <c r="AT172">
        <v>10088411.23</v>
      </c>
      <c r="AU172">
        <v>10215534.65</v>
      </c>
      <c r="AV172">
        <v>10345578.859999999</v>
      </c>
      <c r="AW172">
        <v>10483189.199999999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3752334.0729999999</v>
      </c>
      <c r="U173">
        <v>3759310.8360000001</v>
      </c>
      <c r="V173">
        <v>3782101.199</v>
      </c>
      <c r="W173">
        <v>3798989.9640000002</v>
      </c>
      <c r="X173">
        <v>3814469.2069999999</v>
      </c>
      <c r="Y173">
        <v>3858140.9550000001</v>
      </c>
      <c r="Z173">
        <v>3940559.9180000001</v>
      </c>
      <c r="AA173">
        <v>4054265.4789999998</v>
      </c>
      <c r="AB173">
        <v>4189624.3020000001</v>
      </c>
      <c r="AC173">
        <v>4337596.4029999999</v>
      </c>
      <c r="AD173">
        <v>4487582.068</v>
      </c>
      <c r="AE173">
        <v>4634691.1830000002</v>
      </c>
      <c r="AF173">
        <v>4776688.9589999998</v>
      </c>
      <c r="AG173">
        <v>4912825.0180000002</v>
      </c>
      <c r="AH173">
        <v>5043880.8250000002</v>
      </c>
      <c r="AI173">
        <v>5165974.0580000002</v>
      </c>
      <c r="AJ173">
        <v>5282794.8260000004</v>
      </c>
      <c r="AK173">
        <v>5396668.0599999996</v>
      </c>
      <c r="AL173">
        <v>5509360.1339999996</v>
      </c>
      <c r="AM173">
        <v>5622090.3590000002</v>
      </c>
      <c r="AN173">
        <v>5733092.4529999997</v>
      </c>
      <c r="AO173">
        <v>5845020.2010000004</v>
      </c>
      <c r="AP173">
        <v>5958823.5319999997</v>
      </c>
      <c r="AQ173">
        <v>6075621.2999999998</v>
      </c>
      <c r="AR173">
        <v>6195916.6349999998</v>
      </c>
      <c r="AS173">
        <v>6318685.7379999999</v>
      </c>
      <c r="AT173">
        <v>6445859.7910000002</v>
      </c>
      <c r="AU173">
        <v>6578249.5259999996</v>
      </c>
      <c r="AV173">
        <v>6716591.8370000003</v>
      </c>
      <c r="AW173">
        <v>6863012.1459999997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219849.4853</v>
      </c>
      <c r="U174">
        <v>213535.49419999999</v>
      </c>
      <c r="V174">
        <v>210013.43350000001</v>
      </c>
      <c r="W174">
        <v>207503.33859999999</v>
      </c>
      <c r="X174">
        <v>205541.00810000001</v>
      </c>
      <c r="Y174">
        <v>206872.2635</v>
      </c>
      <c r="Z174">
        <v>210492.682</v>
      </c>
      <c r="AA174">
        <v>215784.03270000001</v>
      </c>
      <c r="AB174">
        <v>222192.62779999999</v>
      </c>
      <c r="AC174">
        <v>229260.07740000001</v>
      </c>
      <c r="AD174">
        <v>236475.2726</v>
      </c>
      <c r="AE174">
        <v>243660.14139999999</v>
      </c>
      <c r="AF174">
        <v>250775.86309999999</v>
      </c>
      <c r="AG174">
        <v>257823.48740000001</v>
      </c>
      <c r="AH174">
        <v>264855.50709999999</v>
      </c>
      <c r="AI174">
        <v>271608.90409999999</v>
      </c>
      <c r="AJ174">
        <v>278257.11479999998</v>
      </c>
      <c r="AK174">
        <v>284877.44429999997</v>
      </c>
      <c r="AL174">
        <v>291503.14490000001</v>
      </c>
      <c r="AM174">
        <v>298138.65470000001</v>
      </c>
      <c r="AN174">
        <v>304706.30599999998</v>
      </c>
      <c r="AO174">
        <v>311249.94520000002</v>
      </c>
      <c r="AP174">
        <v>317775.47950000002</v>
      </c>
      <c r="AQ174">
        <v>324345.94660000002</v>
      </c>
      <c r="AR174">
        <v>330963.83299999998</v>
      </c>
      <c r="AS174">
        <v>337579.53419999999</v>
      </c>
      <c r="AT174">
        <v>344277.8468</v>
      </c>
      <c r="AU174">
        <v>351102.40159999998</v>
      </c>
      <c r="AV174">
        <v>358094.14899999998</v>
      </c>
      <c r="AW174">
        <v>365398.89140000002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3207491.7519999999</v>
      </c>
      <c r="U175">
        <v>3219304.5150000001</v>
      </c>
      <c r="V175">
        <v>3235701.9559999998</v>
      </c>
      <c r="W175">
        <v>3230945.9649999999</v>
      </c>
      <c r="X175">
        <v>3211876.497</v>
      </c>
      <c r="Y175">
        <v>3210742.9169999999</v>
      </c>
      <c r="Z175">
        <v>3241687.7429999998</v>
      </c>
      <c r="AA175">
        <v>3298948.2179999999</v>
      </c>
      <c r="AB175">
        <v>3375175.3</v>
      </c>
      <c r="AC175">
        <v>3463640.7919999999</v>
      </c>
      <c r="AD175">
        <v>3556292.2080000001</v>
      </c>
      <c r="AE175">
        <v>3648583.0929999999</v>
      </c>
      <c r="AF175">
        <v>3739307.7910000002</v>
      </c>
      <c r="AG175">
        <v>3828069.14</v>
      </c>
      <c r="AH175">
        <v>3915913.017</v>
      </c>
      <c r="AI175">
        <v>3996867.963</v>
      </c>
      <c r="AJ175">
        <v>4074794.321</v>
      </c>
      <c r="AK175">
        <v>4152465.4920000001</v>
      </c>
      <c r="AL175">
        <v>4230190.898</v>
      </c>
      <c r="AM175">
        <v>4308368.7699999996</v>
      </c>
      <c r="AN175">
        <v>4378762.483</v>
      </c>
      <c r="AO175">
        <v>4443724.6830000002</v>
      </c>
      <c r="AP175">
        <v>4504887.7039999999</v>
      </c>
      <c r="AQ175">
        <v>4564093.7779999999</v>
      </c>
      <c r="AR175">
        <v>4620614.3389999997</v>
      </c>
      <c r="AS175">
        <v>4680088.8210000005</v>
      </c>
      <c r="AT175">
        <v>4742812.9139999999</v>
      </c>
      <c r="AU175">
        <v>4807959.9119999995</v>
      </c>
      <c r="AV175">
        <v>4875503.8449999997</v>
      </c>
      <c r="AW175">
        <v>4948842.9979999997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11750179.220000001</v>
      </c>
      <c r="U176">
        <v>11678756.359999999</v>
      </c>
      <c r="V176">
        <v>11895483.210000001</v>
      </c>
      <c r="W176">
        <v>11842743.93</v>
      </c>
      <c r="X176">
        <v>11759601.35</v>
      </c>
      <c r="Y176">
        <v>11634053.25</v>
      </c>
      <c r="Z176">
        <v>11664832.09</v>
      </c>
      <c r="AA176">
        <v>11768290.18</v>
      </c>
      <c r="AB176">
        <v>11914189.75</v>
      </c>
      <c r="AC176">
        <v>12091851.529999999</v>
      </c>
      <c r="AD176">
        <v>12302833.289999999</v>
      </c>
      <c r="AE176">
        <v>12498610.16</v>
      </c>
      <c r="AF176">
        <v>12684249.470000001</v>
      </c>
      <c r="AG176">
        <v>12862305.16</v>
      </c>
      <c r="AH176">
        <v>13058527.59</v>
      </c>
      <c r="AI176">
        <v>13209653.029999999</v>
      </c>
      <c r="AJ176">
        <v>13342181.630000001</v>
      </c>
      <c r="AK176">
        <v>13498411.189999999</v>
      </c>
      <c r="AL176">
        <v>13651969.390000001</v>
      </c>
      <c r="AM176">
        <v>13799177.279999999</v>
      </c>
      <c r="AN176">
        <v>13928201.91</v>
      </c>
      <c r="AO176">
        <v>14022976.310000001</v>
      </c>
      <c r="AP176">
        <v>14102590.76</v>
      </c>
      <c r="AQ176">
        <v>14196353.050000001</v>
      </c>
      <c r="AR176">
        <v>14263502.92</v>
      </c>
      <c r="AS176">
        <v>14348840.67</v>
      </c>
      <c r="AT176">
        <v>14454609.17</v>
      </c>
      <c r="AU176">
        <v>14560132.560000001</v>
      </c>
      <c r="AV176">
        <v>14672202.689999999</v>
      </c>
      <c r="AW176">
        <v>14888513.960000001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7126780.6540000001</v>
      </c>
      <c r="U177">
        <v>7188994.1349999998</v>
      </c>
      <c r="V177">
        <v>7246650.4649999999</v>
      </c>
      <c r="W177">
        <v>7234640.0489999996</v>
      </c>
      <c r="X177">
        <v>7177152.7369999997</v>
      </c>
      <c r="Y177">
        <v>7156183.699</v>
      </c>
      <c r="Z177">
        <v>7196435.3389999997</v>
      </c>
      <c r="AA177">
        <v>7288693.352</v>
      </c>
      <c r="AB177">
        <v>7418511.5130000003</v>
      </c>
      <c r="AC177">
        <v>7572166.3300000001</v>
      </c>
      <c r="AD177">
        <v>7737013.4409999996</v>
      </c>
      <c r="AE177">
        <v>7901151.4469999997</v>
      </c>
      <c r="AF177">
        <v>8061783.2000000002</v>
      </c>
      <c r="AG177">
        <v>8218200.0559999999</v>
      </c>
      <c r="AH177">
        <v>8372341.2429999998</v>
      </c>
      <c r="AI177">
        <v>8513442.5309999995</v>
      </c>
      <c r="AJ177">
        <v>8649171.4780000001</v>
      </c>
      <c r="AK177">
        <v>8784574.0830000006</v>
      </c>
      <c r="AL177">
        <v>8920663.3029999901</v>
      </c>
      <c r="AM177">
        <v>9058108.3350000009</v>
      </c>
      <c r="AN177">
        <v>9186478.9059999995</v>
      </c>
      <c r="AO177">
        <v>9310434.4020000007</v>
      </c>
      <c r="AP177">
        <v>9431858.3540000003</v>
      </c>
      <c r="AQ177">
        <v>9553393.4550000001</v>
      </c>
      <c r="AR177">
        <v>9673815.5030000005</v>
      </c>
      <c r="AS177">
        <v>9797898.3469999898</v>
      </c>
      <c r="AT177">
        <v>9926761.3460000008</v>
      </c>
      <c r="AU177">
        <v>10059776.93</v>
      </c>
      <c r="AV177">
        <v>10197160.970000001</v>
      </c>
      <c r="AW177">
        <v>10344472.880000001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3025522.5929999999</v>
      </c>
      <c r="U178">
        <v>3014654.5440000002</v>
      </c>
      <c r="V178">
        <v>3009107.4640000002</v>
      </c>
      <c r="W178">
        <v>2993468.0449999999</v>
      </c>
      <c r="X178">
        <v>2968031.7069999999</v>
      </c>
      <c r="Y178">
        <v>2972671.3029999998</v>
      </c>
      <c r="Z178">
        <v>2998661.273</v>
      </c>
      <c r="AA178">
        <v>3039811.11</v>
      </c>
      <c r="AB178">
        <v>3091518.5350000001</v>
      </c>
      <c r="AC178">
        <v>3150515.6460000002</v>
      </c>
      <c r="AD178">
        <v>3212661.5120000001</v>
      </c>
      <c r="AE178">
        <v>3275694.733</v>
      </c>
      <c r="AF178">
        <v>3339316.0320000001</v>
      </c>
      <c r="AG178">
        <v>3403453.1579999998</v>
      </c>
      <c r="AH178">
        <v>3468577.7289999998</v>
      </c>
      <c r="AI178">
        <v>3531511.5219999999</v>
      </c>
      <c r="AJ178">
        <v>3594476.173</v>
      </c>
      <c r="AK178">
        <v>3658422.702</v>
      </c>
      <c r="AL178">
        <v>3723488.7149999999</v>
      </c>
      <c r="AM178">
        <v>3789658.716</v>
      </c>
      <c r="AN178">
        <v>3853486.1090000002</v>
      </c>
      <c r="AO178">
        <v>3916616.01</v>
      </c>
      <c r="AP178">
        <v>3979339.5580000002</v>
      </c>
      <c r="AQ178">
        <v>4042161.4380000001</v>
      </c>
      <c r="AR178">
        <v>4104614.5320000001</v>
      </c>
      <c r="AS178">
        <v>4167430.1630000002</v>
      </c>
      <c r="AT178">
        <v>4231053.2350000003</v>
      </c>
      <c r="AU178">
        <v>4295324.034</v>
      </c>
      <c r="AV178">
        <v>4360259.9359999998</v>
      </c>
      <c r="AW178">
        <v>4427200.1960000005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7375788.2419999996</v>
      </c>
      <c r="U179">
        <v>7355338.9110000003</v>
      </c>
      <c r="V179">
        <v>7348489.9950000001</v>
      </c>
      <c r="W179">
        <v>7334394.2350000003</v>
      </c>
      <c r="X179">
        <v>7306714.0860000001</v>
      </c>
      <c r="Y179">
        <v>7348612.7910000002</v>
      </c>
      <c r="Z179">
        <v>7433126.0499999998</v>
      </c>
      <c r="AA179">
        <v>7547572.8399999999</v>
      </c>
      <c r="AB179">
        <v>7681816.977</v>
      </c>
      <c r="AC179">
        <v>7829117.0460000001</v>
      </c>
      <c r="AD179">
        <v>7984320.5140000004</v>
      </c>
      <c r="AE179">
        <v>8144084.4409999996</v>
      </c>
      <c r="AF179">
        <v>8307373.1840000004</v>
      </c>
      <c r="AG179">
        <v>8473752.352</v>
      </c>
      <c r="AH179">
        <v>8643382.2960000001</v>
      </c>
      <c r="AI179">
        <v>8811572.1750000007</v>
      </c>
      <c r="AJ179">
        <v>8980764.875</v>
      </c>
      <c r="AK179">
        <v>9151800.4810000006</v>
      </c>
      <c r="AL179">
        <v>9325220.0620000008</v>
      </c>
      <c r="AM179">
        <v>9501146.1710000001</v>
      </c>
      <c r="AN179">
        <v>9675755.1370000001</v>
      </c>
      <c r="AO179">
        <v>9851540.7420000006</v>
      </c>
      <c r="AP179">
        <v>10028739.67</v>
      </c>
      <c r="AQ179">
        <v>10207670.609999999</v>
      </c>
      <c r="AR179">
        <v>10388187.369999999</v>
      </c>
      <c r="AS179">
        <v>10568415.550000001</v>
      </c>
      <c r="AT179">
        <v>10749405.51</v>
      </c>
      <c r="AU179">
        <v>10931611.380000001</v>
      </c>
      <c r="AV179">
        <v>11115419.210000001</v>
      </c>
      <c r="AW179">
        <v>11301662.699999999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187645.28909999999</v>
      </c>
      <c r="U180">
        <v>184748.8602</v>
      </c>
      <c r="V180">
        <v>184170.5294</v>
      </c>
      <c r="W180">
        <v>183559.48149999999</v>
      </c>
      <c r="X180">
        <v>183187.87229999999</v>
      </c>
      <c r="Y180">
        <v>184072.8259</v>
      </c>
      <c r="Z180">
        <v>186235.67720000001</v>
      </c>
      <c r="AA180">
        <v>189185.91699999999</v>
      </c>
      <c r="AB180">
        <v>192634.34039999999</v>
      </c>
      <c r="AC180">
        <v>196416.8786</v>
      </c>
      <c r="AD180">
        <v>200441.7499</v>
      </c>
      <c r="AE180">
        <v>204505.56510000001</v>
      </c>
      <c r="AF180">
        <v>208612.33170000001</v>
      </c>
      <c r="AG180">
        <v>212762.6219</v>
      </c>
      <c r="AH180">
        <v>217030.3175</v>
      </c>
      <c r="AI180">
        <v>221190.8524</v>
      </c>
      <c r="AJ180">
        <v>225348.0367</v>
      </c>
      <c r="AK180">
        <v>229615.28049999999</v>
      </c>
      <c r="AL180">
        <v>233929.27859999999</v>
      </c>
      <c r="AM180">
        <v>238278.25820000001</v>
      </c>
      <c r="AN180">
        <v>242594.28339999999</v>
      </c>
      <c r="AO180">
        <v>246881.4088</v>
      </c>
      <c r="AP180">
        <v>251172.85949999999</v>
      </c>
      <c r="AQ180">
        <v>255551.57930000001</v>
      </c>
      <c r="AR180">
        <v>259902.21890000001</v>
      </c>
      <c r="AS180">
        <v>264316.71529999998</v>
      </c>
      <c r="AT180">
        <v>268816.6545</v>
      </c>
      <c r="AU180">
        <v>273368.9497</v>
      </c>
      <c r="AV180">
        <v>278006.32120000001</v>
      </c>
      <c r="AW180">
        <v>283038.29690000002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5724839.29</v>
      </c>
      <c r="U181">
        <v>5696946.5379999997</v>
      </c>
      <c r="V181">
        <v>5703144.0350000001</v>
      </c>
      <c r="W181">
        <v>5686995.2460000003</v>
      </c>
      <c r="X181">
        <v>5655806.1869999999</v>
      </c>
      <c r="Y181">
        <v>5669873.1349999998</v>
      </c>
      <c r="Z181">
        <v>5731934.1150000002</v>
      </c>
      <c r="AA181">
        <v>5829221.0820000004</v>
      </c>
      <c r="AB181">
        <v>5950521.1950000003</v>
      </c>
      <c r="AC181">
        <v>6086629.6310000001</v>
      </c>
      <c r="AD181">
        <v>6227816.8490000004</v>
      </c>
      <c r="AE181">
        <v>6365567.5089999996</v>
      </c>
      <c r="AF181">
        <v>6500683.1900000004</v>
      </c>
      <c r="AG181">
        <v>6633465.2529999996</v>
      </c>
      <c r="AH181">
        <v>6766041.9989999998</v>
      </c>
      <c r="AI181">
        <v>6891231.7750000004</v>
      </c>
      <c r="AJ181">
        <v>7013868.1220000004</v>
      </c>
      <c r="AK181">
        <v>7137657.4349999996</v>
      </c>
      <c r="AL181">
        <v>7262258.7589999996</v>
      </c>
      <c r="AM181">
        <v>7387738.9809999997</v>
      </c>
      <c r="AN181">
        <v>7510729.3039999995</v>
      </c>
      <c r="AO181">
        <v>7635499.4579999996</v>
      </c>
      <c r="AP181">
        <v>7761879.358</v>
      </c>
      <c r="AQ181">
        <v>7891931.1869999999</v>
      </c>
      <c r="AR181">
        <v>8023479.9539999999</v>
      </c>
      <c r="AS181">
        <v>8157296.0379999997</v>
      </c>
      <c r="AT181">
        <v>8292471.182</v>
      </c>
      <c r="AU181">
        <v>8429902.2530000005</v>
      </c>
      <c r="AV181">
        <v>8570634.3780000005</v>
      </c>
      <c r="AW181">
        <v>8721791.88199999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3.9591947620000001</v>
      </c>
      <c r="U182">
        <v>3.9682685790000001</v>
      </c>
      <c r="V182">
        <v>4.1069877789999998</v>
      </c>
      <c r="W182">
        <v>4.0847148989999997</v>
      </c>
      <c r="X182">
        <v>4.0459600379999996</v>
      </c>
      <c r="Y182">
        <v>3.972109138</v>
      </c>
      <c r="Z182">
        <v>3.9610888989999999</v>
      </c>
      <c r="AA182">
        <v>3.9684630439999999</v>
      </c>
      <c r="AB182">
        <v>3.9836979019999998</v>
      </c>
      <c r="AC182">
        <v>4.0073164459999999</v>
      </c>
      <c r="AD182">
        <v>4.0486416070000004</v>
      </c>
      <c r="AE182">
        <v>4.0833780700000002</v>
      </c>
      <c r="AF182">
        <v>4.1150964319999996</v>
      </c>
      <c r="AG182">
        <v>4.1452064999999996</v>
      </c>
      <c r="AH182">
        <v>4.1872330179999997</v>
      </c>
      <c r="AI182">
        <v>4.2097740369999999</v>
      </c>
      <c r="AJ182">
        <v>4.2238802690000004</v>
      </c>
      <c r="AK182">
        <v>4.2513127160000002</v>
      </c>
      <c r="AL182">
        <v>4.2768877630000004</v>
      </c>
      <c r="AM182">
        <v>4.2983076320000002</v>
      </c>
      <c r="AN182">
        <v>4.3263063329999998</v>
      </c>
      <c r="AO182">
        <v>4.3473726150000003</v>
      </c>
      <c r="AP182">
        <v>4.3694157770000004</v>
      </c>
      <c r="AQ182">
        <v>4.4066640719999999</v>
      </c>
      <c r="AR182">
        <v>4.4354460280000003</v>
      </c>
      <c r="AS182">
        <v>4.4675550849999999</v>
      </c>
      <c r="AT182">
        <v>4.5055691729999996</v>
      </c>
      <c r="AU182">
        <v>4.539188598</v>
      </c>
      <c r="AV182">
        <v>4.5732500910000002</v>
      </c>
      <c r="AW182">
        <v>4.6634835389999996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1282630.422</v>
      </c>
      <c r="U183">
        <v>1294259.936</v>
      </c>
      <c r="V183">
        <v>1297778.939</v>
      </c>
      <c r="W183">
        <v>1297859.2779999999</v>
      </c>
      <c r="X183">
        <v>1289561.8289999999</v>
      </c>
      <c r="Y183">
        <v>1299881.5859999999</v>
      </c>
      <c r="Z183">
        <v>1325661.5689999999</v>
      </c>
      <c r="AA183">
        <v>1361922.9569999999</v>
      </c>
      <c r="AB183">
        <v>1405048.1129999999</v>
      </c>
      <c r="AC183">
        <v>1450590.4</v>
      </c>
      <c r="AD183">
        <v>1494973.6</v>
      </c>
      <c r="AE183">
        <v>1537505.993</v>
      </c>
      <c r="AF183">
        <v>1578712.9029999999</v>
      </c>
      <c r="AG183">
        <v>1619235.987</v>
      </c>
      <c r="AH183">
        <v>1660026.791</v>
      </c>
      <c r="AI183">
        <v>1699517.4269999999</v>
      </c>
      <c r="AJ183">
        <v>1739106.4180000001</v>
      </c>
      <c r="AK183">
        <v>1779737.53</v>
      </c>
      <c r="AL183">
        <v>1821662.0789999999</v>
      </c>
      <c r="AM183">
        <v>1864995.4080000001</v>
      </c>
      <c r="AN183">
        <v>1909054.7919999999</v>
      </c>
      <c r="AO183">
        <v>1954371.412</v>
      </c>
      <c r="AP183">
        <v>2001132.804</v>
      </c>
      <c r="AQ183">
        <v>2049864.575</v>
      </c>
      <c r="AR183">
        <v>2100321.8689999999</v>
      </c>
      <c r="AS183">
        <v>2152017.912</v>
      </c>
      <c r="AT183">
        <v>2205610.787</v>
      </c>
      <c r="AU183">
        <v>2261280.645</v>
      </c>
      <c r="AV183">
        <v>2319407.6189999999</v>
      </c>
      <c r="AW183">
        <v>2381256.1529999999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3027094.6570000001</v>
      </c>
      <c r="U184">
        <v>3042504.6889999998</v>
      </c>
      <c r="V184">
        <v>3047925.4350000001</v>
      </c>
      <c r="W184">
        <v>3042116.9750000001</v>
      </c>
      <c r="X184">
        <v>3028429.6290000002</v>
      </c>
      <c r="Y184">
        <v>3026981.4180000001</v>
      </c>
      <c r="Z184">
        <v>3036160.4509999999</v>
      </c>
      <c r="AA184">
        <v>3053554.443</v>
      </c>
      <c r="AB184">
        <v>3076259.878</v>
      </c>
      <c r="AC184">
        <v>3102035.9840000002</v>
      </c>
      <c r="AD184">
        <v>2888117.8330000001</v>
      </c>
      <c r="AE184">
        <v>2672834.2590000001</v>
      </c>
      <c r="AF184">
        <v>2455909.5860000001</v>
      </c>
      <c r="AG184">
        <v>2237222.0789999999</v>
      </c>
      <c r="AH184">
        <v>2016993.7590000001</v>
      </c>
      <c r="AI184">
        <v>1792941.487</v>
      </c>
      <c r="AJ184">
        <v>1566237.737</v>
      </c>
      <c r="AK184">
        <v>1337640.138</v>
      </c>
      <c r="AL184">
        <v>1107450.01</v>
      </c>
      <c r="AM184">
        <v>875778.73439999996</v>
      </c>
      <c r="AN184">
        <v>881436.05669999996</v>
      </c>
      <c r="AO184">
        <v>887198.3689</v>
      </c>
      <c r="AP184">
        <v>893087.04189999995</v>
      </c>
      <c r="AQ184">
        <v>899215.80460000003</v>
      </c>
      <c r="AR184">
        <v>905526.78670000006</v>
      </c>
      <c r="AS184">
        <v>911687.23899999994</v>
      </c>
      <c r="AT184">
        <v>918023.93539999996</v>
      </c>
      <c r="AU184">
        <v>924613.58530000004</v>
      </c>
      <c r="AV184">
        <v>931531.33669999999</v>
      </c>
      <c r="AW184">
        <v>939141.58259999997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46831851.25</v>
      </c>
      <c r="U185">
        <v>46964647.079999998</v>
      </c>
      <c r="V185">
        <v>47016828.799999997</v>
      </c>
      <c r="W185">
        <v>46593570.219999999</v>
      </c>
      <c r="X185">
        <v>45936253.57</v>
      </c>
      <c r="Y185">
        <v>45545700.100000001</v>
      </c>
      <c r="Z185">
        <v>45401029.609999999</v>
      </c>
      <c r="AA185">
        <v>45456487.770000003</v>
      </c>
      <c r="AB185">
        <v>45678942.619999997</v>
      </c>
      <c r="AC185">
        <v>46044351.259999998</v>
      </c>
      <c r="AD185">
        <v>45950094.299999997</v>
      </c>
      <c r="AE185">
        <v>45933513.520000003</v>
      </c>
      <c r="AF185">
        <v>45980843.890000001</v>
      </c>
      <c r="AG185">
        <v>46078185.43</v>
      </c>
      <c r="AH185">
        <v>46221526.719999999</v>
      </c>
      <c r="AI185">
        <v>46366944.469999999</v>
      </c>
      <c r="AJ185">
        <v>46528680.030000001</v>
      </c>
      <c r="AK185">
        <v>46711760.530000001</v>
      </c>
      <c r="AL185">
        <v>46909379.890000001</v>
      </c>
      <c r="AM185">
        <v>47117901.380000003</v>
      </c>
      <c r="AN185">
        <v>47319328.75</v>
      </c>
      <c r="AO185">
        <v>47524713.829999998</v>
      </c>
      <c r="AP185">
        <v>47729500.799999997</v>
      </c>
      <c r="AQ185">
        <v>47936115.960000001</v>
      </c>
      <c r="AR185">
        <v>48130265.740000002</v>
      </c>
      <c r="AS185">
        <v>48307946.369999997</v>
      </c>
      <c r="AT185">
        <v>48466269.200000003</v>
      </c>
      <c r="AU185">
        <v>48605661.280000001</v>
      </c>
      <c r="AV185">
        <v>48728861.909999996</v>
      </c>
      <c r="AW185">
        <v>48860385.600000001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2073268.862</v>
      </c>
      <c r="U186">
        <v>2037637.301</v>
      </c>
      <c r="V186">
        <v>2008203.929</v>
      </c>
      <c r="W186">
        <v>1996850.1329999999</v>
      </c>
      <c r="X186">
        <v>1974339.2919999999</v>
      </c>
      <c r="Y186">
        <v>1965714.3489999999</v>
      </c>
      <c r="Z186">
        <v>1967491.851</v>
      </c>
      <c r="AA186">
        <v>1977410.5619999999</v>
      </c>
      <c r="AB186">
        <v>1993447.871</v>
      </c>
      <c r="AC186">
        <v>2014111.334</v>
      </c>
      <c r="AD186">
        <v>2038421.73</v>
      </c>
      <c r="AE186">
        <v>2064686.2150000001</v>
      </c>
      <c r="AF186">
        <v>2092517.4040000001</v>
      </c>
      <c r="AG186">
        <v>2121579.605</v>
      </c>
      <c r="AH186">
        <v>2151863.9739999999</v>
      </c>
      <c r="AI186">
        <v>2181945.8810000001</v>
      </c>
      <c r="AJ186">
        <v>2212257.781</v>
      </c>
      <c r="AK186">
        <v>2242988.6030000001</v>
      </c>
      <c r="AL186">
        <v>2274030.7030000002</v>
      </c>
      <c r="AM186">
        <v>2305318.1120000002</v>
      </c>
      <c r="AN186">
        <v>2336017.1510000001</v>
      </c>
      <c r="AO186">
        <v>2366756.699</v>
      </c>
      <c r="AP186">
        <v>2397426.4160000002</v>
      </c>
      <c r="AQ186">
        <v>2428199.324</v>
      </c>
      <c r="AR186">
        <v>2458727.8560000001</v>
      </c>
      <c r="AS186">
        <v>2488891.9219999998</v>
      </c>
      <c r="AT186">
        <v>2518569.2889999999</v>
      </c>
      <c r="AU186">
        <v>2547846.534</v>
      </c>
      <c r="AV186">
        <v>2576851.6290000002</v>
      </c>
      <c r="AW186">
        <v>2606381.4449999998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3675122.1630000002</v>
      </c>
      <c r="U187">
        <v>3664588.0580000002</v>
      </c>
      <c r="V187">
        <v>3643252.21</v>
      </c>
      <c r="W187">
        <v>3633300.3020000001</v>
      </c>
      <c r="X187">
        <v>3603454.5619999999</v>
      </c>
      <c r="Y187">
        <v>3599355.28</v>
      </c>
      <c r="Z187">
        <v>3612983.2119999998</v>
      </c>
      <c r="AA187">
        <v>3641060.858</v>
      </c>
      <c r="AB187">
        <v>3679641.3539999998</v>
      </c>
      <c r="AC187">
        <v>3725959.0290000001</v>
      </c>
      <c r="AD187">
        <v>3778273.0720000002</v>
      </c>
      <c r="AE187">
        <v>3833760.47</v>
      </c>
      <c r="AF187">
        <v>3891162.6090000002</v>
      </c>
      <c r="AG187">
        <v>3949793.0150000001</v>
      </c>
      <c r="AH187">
        <v>4009746.7919999999</v>
      </c>
      <c r="AI187">
        <v>4068798.4339999999</v>
      </c>
      <c r="AJ187">
        <v>4127856.3689999999</v>
      </c>
      <c r="AK187">
        <v>4187220.932</v>
      </c>
      <c r="AL187">
        <v>4247496.1440000003</v>
      </c>
      <c r="AM187">
        <v>4308772.59</v>
      </c>
      <c r="AN187">
        <v>4368428.585</v>
      </c>
      <c r="AO187">
        <v>4427802.6830000002</v>
      </c>
      <c r="AP187">
        <v>4486791.0729999999</v>
      </c>
      <c r="AQ187">
        <v>4545942.4009999996</v>
      </c>
      <c r="AR187">
        <v>4604930.716</v>
      </c>
      <c r="AS187">
        <v>4664711.8480000002</v>
      </c>
      <c r="AT187">
        <v>4725385.2649999997</v>
      </c>
      <c r="AU187">
        <v>4786849.8849999998</v>
      </c>
      <c r="AV187">
        <v>4848995.0250000004</v>
      </c>
      <c r="AW187">
        <v>4913380.0690000001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8357111.6009999998</v>
      </c>
      <c r="U188">
        <v>8148074.1540000001</v>
      </c>
      <c r="V188">
        <v>7995142.5599999996</v>
      </c>
      <c r="W188">
        <v>7826357.7079999996</v>
      </c>
      <c r="X188">
        <v>7646918.9720000001</v>
      </c>
      <c r="Y188">
        <v>7584833.3289999999</v>
      </c>
      <c r="Z188">
        <v>7628965.8660000004</v>
      </c>
      <c r="AA188">
        <v>7744474.3190000001</v>
      </c>
      <c r="AB188">
        <v>7901776.5300000003</v>
      </c>
      <c r="AC188">
        <v>8078408.3619999997</v>
      </c>
      <c r="AD188">
        <v>8256498.2000000002</v>
      </c>
      <c r="AE188">
        <v>8424308.5040000007</v>
      </c>
      <c r="AF188">
        <v>8579211.9230000004</v>
      </c>
      <c r="AG188">
        <v>8721044.875</v>
      </c>
      <c r="AH188">
        <v>8853019.5480000004</v>
      </c>
      <c r="AI188">
        <v>8965361.9949999899</v>
      </c>
      <c r="AJ188">
        <v>9064119.8509999998</v>
      </c>
      <c r="AK188">
        <v>9154051.0879999995</v>
      </c>
      <c r="AL188">
        <v>9236735.6420000009</v>
      </c>
      <c r="AM188">
        <v>9313949.159</v>
      </c>
      <c r="AN188">
        <v>9382534.0050000008</v>
      </c>
      <c r="AO188">
        <v>9446839.7200000007</v>
      </c>
      <c r="AP188">
        <v>9509214.159</v>
      </c>
      <c r="AQ188">
        <v>9573744.8460000008</v>
      </c>
      <c r="AR188">
        <v>9641226.8859999999</v>
      </c>
      <c r="AS188">
        <v>9712036.7379999999</v>
      </c>
      <c r="AT188">
        <v>9790031.0309999995</v>
      </c>
      <c r="AU188">
        <v>9877936.7469999995</v>
      </c>
      <c r="AV188">
        <v>9978656.0429999996</v>
      </c>
      <c r="AW188">
        <v>10100616.67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663612.4351</v>
      </c>
      <c r="U189">
        <v>652951.09759999998</v>
      </c>
      <c r="V189">
        <v>648213.8652</v>
      </c>
      <c r="W189">
        <v>645368.85719999997</v>
      </c>
      <c r="X189">
        <v>641797.57310000004</v>
      </c>
      <c r="Y189">
        <v>643344.33519999997</v>
      </c>
      <c r="Z189">
        <v>650905.45860000001</v>
      </c>
      <c r="AA189">
        <v>663197.67559999996</v>
      </c>
      <c r="AB189">
        <v>678293.38210000005</v>
      </c>
      <c r="AC189">
        <v>694593.25859999994</v>
      </c>
      <c r="AD189">
        <v>710344.45310000004</v>
      </c>
      <c r="AE189">
        <v>724998.61179999996</v>
      </c>
      <c r="AF189">
        <v>738552.82590000005</v>
      </c>
      <c r="AG189">
        <v>751221.78749999998</v>
      </c>
      <c r="AH189">
        <v>763392.00589999999</v>
      </c>
      <c r="AI189">
        <v>774667.11349999998</v>
      </c>
      <c r="AJ189">
        <v>785603.70290000003</v>
      </c>
      <c r="AK189">
        <v>796333.16299999994</v>
      </c>
      <c r="AL189">
        <v>806932.04410000006</v>
      </c>
      <c r="AM189">
        <v>817395.49769999995</v>
      </c>
      <c r="AN189">
        <v>827442.13159999996</v>
      </c>
      <c r="AO189">
        <v>837388.98100000003</v>
      </c>
      <c r="AP189">
        <v>847250.25009999995</v>
      </c>
      <c r="AQ189">
        <v>857197.46699999995</v>
      </c>
      <c r="AR189">
        <v>867314.72560000001</v>
      </c>
      <c r="AS189">
        <v>877566.49809999997</v>
      </c>
      <c r="AT189">
        <v>888358.90249999997</v>
      </c>
      <c r="AU189">
        <v>899894.21580000001</v>
      </c>
      <c r="AV189">
        <v>912337.09939999995</v>
      </c>
      <c r="AW189">
        <v>926129.52509999997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6507171.2829999998</v>
      </c>
      <c r="U190">
        <v>8111251.5999999996</v>
      </c>
      <c r="V190">
        <v>9686060.4059999995</v>
      </c>
      <c r="W190">
        <v>10096930.32</v>
      </c>
      <c r="X190">
        <v>10455741.17</v>
      </c>
      <c r="Y190">
        <v>10560927.01</v>
      </c>
      <c r="Z190">
        <v>10720774.210000001</v>
      </c>
      <c r="AA190">
        <v>10920655.99</v>
      </c>
      <c r="AB190">
        <v>11187802.439999999</v>
      </c>
      <c r="AC190">
        <v>11473892.550000001</v>
      </c>
      <c r="AD190">
        <v>11789145.630000001</v>
      </c>
      <c r="AE190">
        <v>12100522.51</v>
      </c>
      <c r="AF190">
        <v>12063346.51</v>
      </c>
      <c r="AG190">
        <v>12283196.550000001</v>
      </c>
      <c r="AH190">
        <v>12498866.65</v>
      </c>
      <c r="AI190">
        <v>12665500.26</v>
      </c>
      <c r="AJ190">
        <v>12821990.310000001</v>
      </c>
      <c r="AK190">
        <v>12974165.35</v>
      </c>
      <c r="AL190">
        <v>13151972.25</v>
      </c>
      <c r="AM190">
        <v>13324576.380000001</v>
      </c>
      <c r="AN190">
        <v>13412865.859999999</v>
      </c>
      <c r="AO190">
        <v>13495899.619999999</v>
      </c>
      <c r="AP190">
        <v>13576369.27</v>
      </c>
      <c r="AQ190">
        <v>13659176.5</v>
      </c>
      <c r="AR190">
        <v>13740502.1</v>
      </c>
      <c r="AS190">
        <v>13711506.640000001</v>
      </c>
      <c r="AT190">
        <v>13688866.380000001</v>
      </c>
      <c r="AU190">
        <v>13671750.529999999</v>
      </c>
      <c r="AV190">
        <v>13662072.359999999</v>
      </c>
      <c r="AW190">
        <v>13673901.279999999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1761322.0789999999</v>
      </c>
      <c r="U191">
        <v>2403917.1290000002</v>
      </c>
      <c r="V191">
        <v>3022687.3769999999</v>
      </c>
      <c r="W191">
        <v>2787217.2949999999</v>
      </c>
      <c r="X191">
        <v>2440226.7999999998</v>
      </c>
      <c r="Y191">
        <v>2381034.4479999999</v>
      </c>
      <c r="Z191">
        <v>2349709.602</v>
      </c>
      <c r="AA191">
        <v>2323213.3480000002</v>
      </c>
      <c r="AB191">
        <v>2300886.81</v>
      </c>
      <c r="AC191">
        <v>2280913.554</v>
      </c>
      <c r="AD191">
        <v>2308103.0460000001</v>
      </c>
      <c r="AE191">
        <v>2343688.6359999999</v>
      </c>
      <c r="AF191">
        <v>2383154.4589999998</v>
      </c>
      <c r="AG191">
        <v>2426844.66</v>
      </c>
      <c r="AH191">
        <v>2473368.62</v>
      </c>
      <c r="AI191">
        <v>2472174.8969999999</v>
      </c>
      <c r="AJ191">
        <v>2466951.1069999998</v>
      </c>
      <c r="AK191">
        <v>2462180.1529999999</v>
      </c>
      <c r="AL191">
        <v>2456920.2689999999</v>
      </c>
      <c r="AM191">
        <v>2451903.2319999998</v>
      </c>
      <c r="AN191">
        <v>2500263.0469999998</v>
      </c>
      <c r="AO191">
        <v>2554504.301</v>
      </c>
      <c r="AP191">
        <v>2609306.7850000001</v>
      </c>
      <c r="AQ191">
        <v>2664172.9279999998</v>
      </c>
      <c r="AR191">
        <v>2718717.13</v>
      </c>
      <c r="AS191">
        <v>2759212.523</v>
      </c>
      <c r="AT191">
        <v>2798563.7510000002</v>
      </c>
      <c r="AU191">
        <v>2837611.5559999999</v>
      </c>
      <c r="AV191">
        <v>2876413.0430000001</v>
      </c>
      <c r="AW191">
        <v>2916055.0630000001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1761322.0789999999</v>
      </c>
      <c r="U192">
        <v>2403917.1290000002</v>
      </c>
      <c r="V192">
        <v>3022687.3769999999</v>
      </c>
      <c r="W192">
        <v>2787217.2949999999</v>
      </c>
      <c r="X192">
        <v>2440226.7999999998</v>
      </c>
      <c r="Y192">
        <v>2381034.4479999999</v>
      </c>
      <c r="Z192">
        <v>2349709.602</v>
      </c>
      <c r="AA192">
        <v>2323213.3480000002</v>
      </c>
      <c r="AB192">
        <v>2300886.81</v>
      </c>
      <c r="AC192">
        <v>2280913.554</v>
      </c>
      <c r="AD192">
        <v>2308103.0460000001</v>
      </c>
      <c r="AE192">
        <v>2343688.6359999999</v>
      </c>
      <c r="AF192">
        <v>2383154.4589999998</v>
      </c>
      <c r="AG192">
        <v>2426844.66</v>
      </c>
      <c r="AH192">
        <v>2473368.62</v>
      </c>
      <c r="AI192">
        <v>2472174.8969999999</v>
      </c>
      <c r="AJ192">
        <v>2466951.1069999998</v>
      </c>
      <c r="AK192">
        <v>2462180.1529999999</v>
      </c>
      <c r="AL192">
        <v>2456920.2689999999</v>
      </c>
      <c r="AM192">
        <v>2451903.2319999998</v>
      </c>
      <c r="AN192">
        <v>2500263.0469999998</v>
      </c>
      <c r="AO192">
        <v>2554504.301</v>
      </c>
      <c r="AP192">
        <v>2609306.7850000001</v>
      </c>
      <c r="AQ192">
        <v>2664172.9279999998</v>
      </c>
      <c r="AR192">
        <v>2718717.13</v>
      </c>
      <c r="AS192">
        <v>2759212.523</v>
      </c>
      <c r="AT192">
        <v>2798563.7510000002</v>
      </c>
      <c r="AU192">
        <v>2837611.5559999999</v>
      </c>
      <c r="AV192">
        <v>2876413.0430000001</v>
      </c>
      <c r="AW192">
        <v>2916055.0630000001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6974401.8250000002</v>
      </c>
      <c r="U193">
        <v>4814850.3219999997</v>
      </c>
      <c r="V193">
        <v>2807878.4270000001</v>
      </c>
      <c r="W193">
        <v>2601146.3760000002</v>
      </c>
      <c r="X193">
        <v>2531450.4419999998</v>
      </c>
      <c r="Y193">
        <v>2493050.4500000002</v>
      </c>
      <c r="Z193">
        <v>2458122.057</v>
      </c>
      <c r="AA193">
        <v>2425459.17</v>
      </c>
      <c r="AB193">
        <v>2395950.1370000001</v>
      </c>
      <c r="AC193">
        <v>2368656.16</v>
      </c>
      <c r="AD193">
        <v>2351804.264</v>
      </c>
      <c r="AE193">
        <v>2339452.4700000002</v>
      </c>
      <c r="AF193">
        <v>2330656.7050000001</v>
      </c>
      <c r="AG193">
        <v>2324236.307</v>
      </c>
      <c r="AH193">
        <v>2320279.02</v>
      </c>
      <c r="AI193">
        <v>2330884.4309999999</v>
      </c>
      <c r="AJ193">
        <v>2342456.2209999999</v>
      </c>
      <c r="AK193">
        <v>2354777.3590000002</v>
      </c>
      <c r="AL193">
        <v>2367297.861</v>
      </c>
      <c r="AM193">
        <v>2380000.2059999998</v>
      </c>
      <c r="AN193">
        <v>2392719.5389999999</v>
      </c>
      <c r="AO193">
        <v>2405435.372</v>
      </c>
      <c r="AP193">
        <v>2417630.3629999999</v>
      </c>
      <c r="AQ193">
        <v>2429337.2149999999</v>
      </c>
      <c r="AR193">
        <v>2440275.6120000002</v>
      </c>
      <c r="AS193">
        <v>3260768.932</v>
      </c>
      <c r="AT193">
        <v>4187182.4210000001</v>
      </c>
      <c r="AU193">
        <v>5129759.7429999998</v>
      </c>
      <c r="AV193">
        <v>6074960.9699999997</v>
      </c>
      <c r="AW193">
        <v>7022971.9809999997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2284591.9029999999</v>
      </c>
      <c r="U194">
        <v>1755613.081</v>
      </c>
      <c r="V194">
        <v>1287151.8259999999</v>
      </c>
      <c r="W194">
        <v>1033296.528</v>
      </c>
      <c r="X194">
        <v>785888.90989999997</v>
      </c>
      <c r="Y194">
        <v>761892.08779999998</v>
      </c>
      <c r="Z194">
        <v>757751.98450000002</v>
      </c>
      <c r="AA194">
        <v>756119.44830000005</v>
      </c>
      <c r="AB194">
        <v>755759.9987</v>
      </c>
      <c r="AC194">
        <v>756027.43099999998</v>
      </c>
      <c r="AD194">
        <v>758517.95669999998</v>
      </c>
      <c r="AE194">
        <v>762406.21609999996</v>
      </c>
      <c r="AF194">
        <v>767426.67709999997</v>
      </c>
      <c r="AG194">
        <v>773396.62219999998</v>
      </c>
      <c r="AH194">
        <v>780209.63829999999</v>
      </c>
      <c r="AI194">
        <v>787787.80759999994</v>
      </c>
      <c r="AJ194">
        <v>795723.19090000005</v>
      </c>
      <c r="AK194">
        <v>803936.79779999994</v>
      </c>
      <c r="AL194">
        <v>812328.84270000004</v>
      </c>
      <c r="AM194">
        <v>820816.57270000002</v>
      </c>
      <c r="AN194">
        <v>830424.63910000003</v>
      </c>
      <c r="AO194">
        <v>840117.87569999998</v>
      </c>
      <c r="AP194">
        <v>849718.02720000001</v>
      </c>
      <c r="AQ194">
        <v>859236.79009999998</v>
      </c>
      <c r="AR194">
        <v>868574.58490000002</v>
      </c>
      <c r="AS194">
        <v>878371.60080000001</v>
      </c>
      <c r="AT194">
        <v>888279.00300000003</v>
      </c>
      <c r="AU194">
        <v>898091.67610000004</v>
      </c>
      <c r="AV194">
        <v>907780.25100000005</v>
      </c>
      <c r="AW194">
        <v>917684.63300000003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247902.9406</v>
      </c>
      <c r="U195">
        <v>228470.01269999999</v>
      </c>
      <c r="V195">
        <v>210899.6194</v>
      </c>
      <c r="W195">
        <v>213403.14350000001</v>
      </c>
      <c r="X195">
        <v>215112.01920000001</v>
      </c>
      <c r="Y195">
        <v>210458.29029999999</v>
      </c>
      <c r="Z195">
        <v>207016.13329999999</v>
      </c>
      <c r="AA195">
        <v>204122.96280000001</v>
      </c>
      <c r="AB195">
        <v>201607.73240000001</v>
      </c>
      <c r="AC195">
        <v>199257.35889999999</v>
      </c>
      <c r="AD195">
        <v>197481.83809999999</v>
      </c>
      <c r="AE195">
        <v>195590.58790000001</v>
      </c>
      <c r="AF195">
        <v>194300.19709999999</v>
      </c>
      <c r="AG195">
        <v>192611.01010000001</v>
      </c>
      <c r="AH195">
        <v>191022.2095</v>
      </c>
      <c r="AI195">
        <v>189948.12090000001</v>
      </c>
      <c r="AJ195">
        <v>188974.48569999999</v>
      </c>
      <c r="AK195">
        <v>188109.46950000001</v>
      </c>
      <c r="AL195">
        <v>187301.4553</v>
      </c>
      <c r="AM195">
        <v>186521.18359999999</v>
      </c>
      <c r="AN195">
        <v>185826.15419999999</v>
      </c>
      <c r="AO195">
        <v>185143.4271</v>
      </c>
      <c r="AP195">
        <v>184457.26620000001</v>
      </c>
      <c r="AQ195">
        <v>183794.20139999999</v>
      </c>
      <c r="AR195">
        <v>183094.7071</v>
      </c>
      <c r="AS195">
        <v>182895.3861</v>
      </c>
      <c r="AT195">
        <v>182676.42230000001</v>
      </c>
      <c r="AU195">
        <v>182420.70269999999</v>
      </c>
      <c r="AV195">
        <v>182144.41949999999</v>
      </c>
      <c r="AW195">
        <v>181993.02480000001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510950.80930000002</v>
      </c>
      <c r="U196">
        <v>510063.09620000003</v>
      </c>
      <c r="V196">
        <v>514784.3211</v>
      </c>
      <c r="W196">
        <v>515011.09720000002</v>
      </c>
      <c r="X196">
        <v>513483.3014</v>
      </c>
      <c r="Y196">
        <v>513634.52049999998</v>
      </c>
      <c r="Z196">
        <v>513920.22169999999</v>
      </c>
      <c r="AA196">
        <v>513751.92300000001</v>
      </c>
      <c r="AB196">
        <v>513091.35609999998</v>
      </c>
      <c r="AC196">
        <v>512332.9816</v>
      </c>
      <c r="AD196">
        <v>512455.3726</v>
      </c>
      <c r="AE196">
        <v>512558.6459</v>
      </c>
      <c r="AF196">
        <v>512738.57630000002</v>
      </c>
      <c r="AG196">
        <v>512894.51319999999</v>
      </c>
      <c r="AH196">
        <v>513202.89380000002</v>
      </c>
      <c r="AI196">
        <v>517093.65850000002</v>
      </c>
      <c r="AJ196">
        <v>521348.4486</v>
      </c>
      <c r="AK196">
        <v>525787.44099999999</v>
      </c>
      <c r="AL196">
        <v>530214.7622</v>
      </c>
      <c r="AM196">
        <v>534649.69180000003</v>
      </c>
      <c r="AN196">
        <v>538515.70140000002</v>
      </c>
      <c r="AO196">
        <v>542449.73930000002</v>
      </c>
      <c r="AP196">
        <v>546377.57290000003</v>
      </c>
      <c r="AQ196">
        <v>550300.67570000002</v>
      </c>
      <c r="AR196">
        <v>554126.60820000002</v>
      </c>
      <c r="AS196">
        <v>557917.2193</v>
      </c>
      <c r="AT196">
        <v>561588.67350000003</v>
      </c>
      <c r="AU196">
        <v>565105.04799999995</v>
      </c>
      <c r="AV196">
        <v>568497.05149999994</v>
      </c>
      <c r="AW196">
        <v>571964.97569999995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3189134.6949999998</v>
      </c>
      <c r="U197">
        <v>3138569.8149999999</v>
      </c>
      <c r="V197">
        <v>3104660.338</v>
      </c>
      <c r="W197">
        <v>3047940.89</v>
      </c>
      <c r="X197">
        <v>2994876.7379999999</v>
      </c>
      <c r="Y197">
        <v>2990828.8139999998</v>
      </c>
      <c r="Z197">
        <v>3012220.7480000001</v>
      </c>
      <c r="AA197">
        <v>3043822.8130000001</v>
      </c>
      <c r="AB197">
        <v>3077716.8119999999</v>
      </c>
      <c r="AC197">
        <v>3111299.9410000001</v>
      </c>
      <c r="AD197">
        <v>3145266.426</v>
      </c>
      <c r="AE197">
        <v>3174266.2349999999</v>
      </c>
      <c r="AF197">
        <v>3198934.7429999998</v>
      </c>
      <c r="AG197">
        <v>3219153.28</v>
      </c>
      <c r="AH197">
        <v>3236629.1359999999</v>
      </c>
      <c r="AI197">
        <v>3271827.04</v>
      </c>
      <c r="AJ197">
        <v>3306866.5010000002</v>
      </c>
      <c r="AK197">
        <v>3341724.0789999999</v>
      </c>
      <c r="AL197">
        <v>3376172.7969999998</v>
      </c>
      <c r="AM197">
        <v>3410804.855</v>
      </c>
      <c r="AN197">
        <v>3441283.3739999998</v>
      </c>
      <c r="AO197">
        <v>3472492.7859999998</v>
      </c>
      <c r="AP197">
        <v>3504281.13</v>
      </c>
      <c r="AQ197">
        <v>3536673.9029999999</v>
      </c>
      <c r="AR197">
        <v>3569465.8110000002</v>
      </c>
      <c r="AS197">
        <v>3601914.2220000001</v>
      </c>
      <c r="AT197">
        <v>3634312.2910000002</v>
      </c>
      <c r="AU197">
        <v>3666779.3059999999</v>
      </c>
      <c r="AV197">
        <v>3699526.1860000002</v>
      </c>
      <c r="AW197">
        <v>3733335.182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387152.89970000001</v>
      </c>
      <c r="U198">
        <v>370007.8836</v>
      </c>
      <c r="V198">
        <v>358883.97149999999</v>
      </c>
      <c r="W198">
        <v>347856.2034</v>
      </c>
      <c r="X198">
        <v>338605.91499999998</v>
      </c>
      <c r="Y198">
        <v>337266.81060000003</v>
      </c>
      <c r="Z198">
        <v>338768.78080000001</v>
      </c>
      <c r="AA198">
        <v>341221.37199999997</v>
      </c>
      <c r="AB198">
        <v>343797.7892</v>
      </c>
      <c r="AC198">
        <v>346320.05060000002</v>
      </c>
      <c r="AD198">
        <v>348992.29619999998</v>
      </c>
      <c r="AE198">
        <v>351340.69400000002</v>
      </c>
      <c r="AF198">
        <v>353536.99790000002</v>
      </c>
      <c r="AG198">
        <v>355602.43060000002</v>
      </c>
      <c r="AH198">
        <v>357717.66979999997</v>
      </c>
      <c r="AI198">
        <v>362109.22580000001</v>
      </c>
      <c r="AJ198">
        <v>366735.90350000001</v>
      </c>
      <c r="AK198">
        <v>371513.88160000002</v>
      </c>
      <c r="AL198">
        <v>376327.63569999998</v>
      </c>
      <c r="AM198">
        <v>381160.83409999998</v>
      </c>
      <c r="AN198">
        <v>385569.28830000001</v>
      </c>
      <c r="AO198">
        <v>389967.38740000001</v>
      </c>
      <c r="AP198">
        <v>394280.2415</v>
      </c>
      <c r="AQ198">
        <v>398516.45189999999</v>
      </c>
      <c r="AR198">
        <v>402626.0772</v>
      </c>
      <c r="AS198">
        <v>406556.87670000002</v>
      </c>
      <c r="AT198">
        <v>410315.79340000002</v>
      </c>
      <c r="AU198">
        <v>413917.22450000001</v>
      </c>
      <c r="AV198">
        <v>417390.16119999997</v>
      </c>
      <c r="AW198">
        <v>420865.62609999999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1035876.71</v>
      </c>
      <c r="U199">
        <v>1018394.061</v>
      </c>
      <c r="V199">
        <v>1004819.971</v>
      </c>
      <c r="W199">
        <v>979510.1568</v>
      </c>
      <c r="X199">
        <v>952303.79700000002</v>
      </c>
      <c r="Y199">
        <v>939744.46600000001</v>
      </c>
      <c r="Z199">
        <v>935001.18440000003</v>
      </c>
      <c r="AA199">
        <v>933438.30039999995</v>
      </c>
      <c r="AB199">
        <v>932996.71169999999</v>
      </c>
      <c r="AC199">
        <v>933270.45539999998</v>
      </c>
      <c r="AD199">
        <v>934755.11060000001</v>
      </c>
      <c r="AE199">
        <v>935649.6361</v>
      </c>
      <c r="AF199">
        <v>936264.46420000005</v>
      </c>
      <c r="AG199">
        <v>936550.6594</v>
      </c>
      <c r="AH199">
        <v>937049.92830000003</v>
      </c>
      <c r="AI199">
        <v>943214.42370000004</v>
      </c>
      <c r="AJ199">
        <v>949863.62410000002</v>
      </c>
      <c r="AK199">
        <v>957100.79209999996</v>
      </c>
      <c r="AL199">
        <v>964547.68370000005</v>
      </c>
      <c r="AM199">
        <v>972220.13800000004</v>
      </c>
      <c r="AN199">
        <v>977348.17169999995</v>
      </c>
      <c r="AO199">
        <v>981435.55980000005</v>
      </c>
      <c r="AP199">
        <v>984662.02029999997</v>
      </c>
      <c r="AQ199">
        <v>987271.5503</v>
      </c>
      <c r="AR199">
        <v>988990.60649999999</v>
      </c>
      <c r="AS199">
        <v>991040.54980000004</v>
      </c>
      <c r="AT199">
        <v>993233.59230000002</v>
      </c>
      <c r="AU199">
        <v>995304.07019999996</v>
      </c>
      <c r="AV199">
        <v>997206.53720000002</v>
      </c>
      <c r="AW199">
        <v>999544.98959999997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1369818.405</v>
      </c>
      <c r="U200">
        <v>1333634.054</v>
      </c>
      <c r="V200">
        <v>1333509.9909999999</v>
      </c>
      <c r="W200">
        <v>1296080.2350000001</v>
      </c>
      <c r="X200">
        <v>1258674.845</v>
      </c>
      <c r="Y200">
        <v>1229231.21</v>
      </c>
      <c r="Z200">
        <v>1214541.95</v>
      </c>
      <c r="AA200">
        <v>1202025.2279999999</v>
      </c>
      <c r="AB200">
        <v>1188877.311</v>
      </c>
      <c r="AC200">
        <v>1176130.8430000001</v>
      </c>
      <c r="AD200">
        <v>1167328.1740000001</v>
      </c>
      <c r="AE200">
        <v>1157010.0330000001</v>
      </c>
      <c r="AF200">
        <v>1146455.554</v>
      </c>
      <c r="AG200">
        <v>1135936.371</v>
      </c>
      <c r="AH200">
        <v>1127992.186</v>
      </c>
      <c r="AI200">
        <v>1125287.703</v>
      </c>
      <c r="AJ200">
        <v>1122699.3060000001</v>
      </c>
      <c r="AK200">
        <v>1123090.7649999999</v>
      </c>
      <c r="AL200">
        <v>1123670.8529999999</v>
      </c>
      <c r="AM200">
        <v>1124047.18</v>
      </c>
      <c r="AN200">
        <v>1122205.58</v>
      </c>
      <c r="AO200">
        <v>1117980.3940000001</v>
      </c>
      <c r="AP200">
        <v>1112708.2949999999</v>
      </c>
      <c r="AQ200">
        <v>1108505.5900000001</v>
      </c>
      <c r="AR200">
        <v>1102040.267</v>
      </c>
      <c r="AS200">
        <v>1096813.7250000001</v>
      </c>
      <c r="AT200">
        <v>1092698.3940000001</v>
      </c>
      <c r="AU200">
        <v>1088024.0689999999</v>
      </c>
      <c r="AV200">
        <v>1083275.0530000001</v>
      </c>
      <c r="AW200">
        <v>1085493.713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1500970.0689999999</v>
      </c>
      <c r="U201">
        <v>1483081.949</v>
      </c>
      <c r="V201">
        <v>1467563.726</v>
      </c>
      <c r="W201">
        <v>1430297.064</v>
      </c>
      <c r="X201">
        <v>1387664.091</v>
      </c>
      <c r="Y201">
        <v>1365804.121</v>
      </c>
      <c r="Z201">
        <v>1353484.683</v>
      </c>
      <c r="AA201">
        <v>1344778.4509999999</v>
      </c>
      <c r="AB201">
        <v>1337179.2439999999</v>
      </c>
      <c r="AC201">
        <v>1330402.3459999999</v>
      </c>
      <c r="AD201">
        <v>1326053.5589999999</v>
      </c>
      <c r="AE201">
        <v>1321191.186</v>
      </c>
      <c r="AF201">
        <v>1316204.97</v>
      </c>
      <c r="AG201">
        <v>1311028.1359999999</v>
      </c>
      <c r="AH201">
        <v>1306348.5970000001</v>
      </c>
      <c r="AI201">
        <v>1310017.0819999999</v>
      </c>
      <c r="AJ201">
        <v>1314648.6459999999</v>
      </c>
      <c r="AK201">
        <v>1320232.3899999999</v>
      </c>
      <c r="AL201">
        <v>1326286.2509999999</v>
      </c>
      <c r="AM201">
        <v>1332796.915</v>
      </c>
      <c r="AN201">
        <v>1336963.855</v>
      </c>
      <c r="AO201">
        <v>1340772.0730000001</v>
      </c>
      <c r="AP201">
        <v>1344213.9739999999</v>
      </c>
      <c r="AQ201">
        <v>1347426.561</v>
      </c>
      <c r="AR201">
        <v>1350059.798</v>
      </c>
      <c r="AS201">
        <v>1352788.7830000001</v>
      </c>
      <c r="AT201">
        <v>1355437.165</v>
      </c>
      <c r="AU201">
        <v>1357801.0730000001</v>
      </c>
      <c r="AV201">
        <v>1359859.493</v>
      </c>
      <c r="AW201">
        <v>1362235.9750000001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4055431.8029999998</v>
      </c>
      <c r="U202">
        <v>4005382.18</v>
      </c>
      <c r="V202">
        <v>3967099.784</v>
      </c>
      <c r="W202">
        <v>3890278.9040000001</v>
      </c>
      <c r="X202">
        <v>3804011.3859999999</v>
      </c>
      <c r="Y202">
        <v>3763951.0959999999</v>
      </c>
      <c r="Z202">
        <v>3747907.5690000001</v>
      </c>
      <c r="AA202">
        <v>3743371.4989999998</v>
      </c>
      <c r="AB202">
        <v>3743783.6979999999</v>
      </c>
      <c r="AC202">
        <v>3747930.0589999999</v>
      </c>
      <c r="AD202">
        <v>3757907.389</v>
      </c>
      <c r="AE202">
        <v>3767361.557</v>
      </c>
      <c r="AF202">
        <v>3777157.42</v>
      </c>
      <c r="AG202">
        <v>3786857.4279999998</v>
      </c>
      <c r="AH202">
        <v>3797954.58</v>
      </c>
      <c r="AI202">
        <v>3832250.41</v>
      </c>
      <c r="AJ202">
        <v>3868805.713</v>
      </c>
      <c r="AK202">
        <v>3907423.3390000002</v>
      </c>
      <c r="AL202">
        <v>3947101.9339999999</v>
      </c>
      <c r="AM202">
        <v>3987898.9180000001</v>
      </c>
      <c r="AN202">
        <v>4022503.0639999998</v>
      </c>
      <c r="AO202">
        <v>4056393.3139999998</v>
      </c>
      <c r="AP202">
        <v>4089385.7549999999</v>
      </c>
      <c r="AQ202">
        <v>4121630.08</v>
      </c>
      <c r="AR202">
        <v>4152384.9550000001</v>
      </c>
      <c r="AS202">
        <v>4182315.3560000001</v>
      </c>
      <c r="AT202">
        <v>4211398.5930000003</v>
      </c>
      <c r="AU202">
        <v>4239260.9139999999</v>
      </c>
      <c r="AV202">
        <v>4265845.7620000001</v>
      </c>
      <c r="AW202">
        <v>4292290.0690000001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3642061.2620000001</v>
      </c>
      <c r="U203">
        <v>3603180.2390000001</v>
      </c>
      <c r="V203">
        <v>3571687.2629999998</v>
      </c>
      <c r="W203">
        <v>3512554.7990000001</v>
      </c>
      <c r="X203">
        <v>3448080.0419999999</v>
      </c>
      <c r="Y203">
        <v>3427405.31</v>
      </c>
      <c r="Z203">
        <v>3426314.3820000002</v>
      </c>
      <c r="AA203">
        <v>3434338.219</v>
      </c>
      <c r="AB203">
        <v>3445676.1609999998</v>
      </c>
      <c r="AC203">
        <v>3459265.3360000001</v>
      </c>
      <c r="AD203">
        <v>3478465.6549999998</v>
      </c>
      <c r="AE203">
        <v>3498449.0150000001</v>
      </c>
      <c r="AF203">
        <v>3519497.8820000002</v>
      </c>
      <c r="AG203">
        <v>3540856.1129999999</v>
      </c>
      <c r="AH203">
        <v>3563347.5350000001</v>
      </c>
      <c r="AI203">
        <v>3607150.1120000002</v>
      </c>
      <c r="AJ203">
        <v>3652394.81</v>
      </c>
      <c r="AK203">
        <v>3698717.3470000001</v>
      </c>
      <c r="AL203">
        <v>3745504.9470000002</v>
      </c>
      <c r="AM203">
        <v>3793002.1129999999</v>
      </c>
      <c r="AN203">
        <v>3835815.0359999998</v>
      </c>
      <c r="AO203">
        <v>3878714.037</v>
      </c>
      <c r="AP203">
        <v>3921508.6159999999</v>
      </c>
      <c r="AQ203">
        <v>3964079.43</v>
      </c>
      <c r="AR203">
        <v>4006219.1770000001</v>
      </c>
      <c r="AS203">
        <v>4046690.1340000001</v>
      </c>
      <c r="AT203">
        <v>4085953.1970000002</v>
      </c>
      <c r="AU203">
        <v>4124125.1230000001</v>
      </c>
      <c r="AV203">
        <v>4161308.8489999999</v>
      </c>
      <c r="AW203">
        <v>4197646.3940000003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152684.2689</v>
      </c>
      <c r="U204">
        <v>147968.81830000001</v>
      </c>
      <c r="V204">
        <v>144887.0803</v>
      </c>
      <c r="W204">
        <v>140494.09409999999</v>
      </c>
      <c r="X204">
        <v>136238.09080000001</v>
      </c>
      <c r="Y204">
        <v>134633.1201</v>
      </c>
      <c r="Z204">
        <v>134479.6024</v>
      </c>
      <c r="AA204">
        <v>134886.04120000001</v>
      </c>
      <c r="AB204">
        <v>135455.54430000001</v>
      </c>
      <c r="AC204">
        <v>136090.1795</v>
      </c>
      <c r="AD204">
        <v>136796.84830000001</v>
      </c>
      <c r="AE204">
        <v>137287.70749999999</v>
      </c>
      <c r="AF204">
        <v>137650.70569999999</v>
      </c>
      <c r="AG204">
        <v>137909.141</v>
      </c>
      <c r="AH204">
        <v>138185.81280000001</v>
      </c>
      <c r="AI204">
        <v>139253.995</v>
      </c>
      <c r="AJ204">
        <v>140369.19390000001</v>
      </c>
      <c r="AK204">
        <v>141584.1029</v>
      </c>
      <c r="AL204">
        <v>142819.86050000001</v>
      </c>
      <c r="AM204">
        <v>144073.40090000001</v>
      </c>
      <c r="AN204">
        <v>145144.4253</v>
      </c>
      <c r="AO204">
        <v>146197.40299999999</v>
      </c>
      <c r="AP204">
        <v>147240.9736</v>
      </c>
      <c r="AQ204">
        <v>148318.6807</v>
      </c>
      <c r="AR204">
        <v>149345.58739999999</v>
      </c>
      <c r="AS204">
        <v>150351.27489999999</v>
      </c>
      <c r="AT204">
        <v>151347.3946</v>
      </c>
      <c r="AU204">
        <v>152304.7782</v>
      </c>
      <c r="AV204">
        <v>153242.19200000001</v>
      </c>
      <c r="AW204">
        <v>154350.53339999999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1245569.6310000001</v>
      </c>
      <c r="U205">
        <v>1225585.4990000001</v>
      </c>
      <c r="V205">
        <v>1210119.041</v>
      </c>
      <c r="W205">
        <v>1181061.548</v>
      </c>
      <c r="X205">
        <v>1149451.4210000001</v>
      </c>
      <c r="Y205">
        <v>1136117.2479999999</v>
      </c>
      <c r="Z205">
        <v>1131973.9580000001</v>
      </c>
      <c r="AA205">
        <v>1131560.3130000001</v>
      </c>
      <c r="AB205">
        <v>1132475.1529999999</v>
      </c>
      <c r="AC205">
        <v>1134232.298</v>
      </c>
      <c r="AD205">
        <v>1136954.3759999999</v>
      </c>
      <c r="AE205">
        <v>1138548.6939999999</v>
      </c>
      <c r="AF205">
        <v>1139605.862</v>
      </c>
      <c r="AG205">
        <v>1140188.7169999999</v>
      </c>
      <c r="AH205">
        <v>1141042.716</v>
      </c>
      <c r="AI205">
        <v>1148618.4639999999</v>
      </c>
      <c r="AJ205">
        <v>1156720.0759999999</v>
      </c>
      <c r="AK205">
        <v>1165595.392</v>
      </c>
      <c r="AL205">
        <v>1174760.2679999999</v>
      </c>
      <c r="AM205">
        <v>1184206.3799999999</v>
      </c>
      <c r="AN205">
        <v>1191604.513</v>
      </c>
      <c r="AO205">
        <v>1198575.503</v>
      </c>
      <c r="AP205">
        <v>1205188.7120000001</v>
      </c>
      <c r="AQ205">
        <v>1211670.4979999999</v>
      </c>
      <c r="AR205">
        <v>1217575.3770000001</v>
      </c>
      <c r="AS205">
        <v>1223432.007</v>
      </c>
      <c r="AT205">
        <v>1229182.1470000001</v>
      </c>
      <c r="AU205">
        <v>1234587.183</v>
      </c>
      <c r="AV205">
        <v>1239670.3559999999</v>
      </c>
      <c r="AW205">
        <v>1245324.8870000001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266112.93829999998</v>
      </c>
      <c r="U206">
        <v>257080.24170000001</v>
      </c>
      <c r="V206">
        <v>251301.3377</v>
      </c>
      <c r="W206">
        <v>244883.89379999999</v>
      </c>
      <c r="X206">
        <v>239176.40330000001</v>
      </c>
      <c r="Y206">
        <v>238387.55110000001</v>
      </c>
      <c r="Z206">
        <v>239988.23240000001</v>
      </c>
      <c r="AA206">
        <v>242571.04430000001</v>
      </c>
      <c r="AB206">
        <v>245402.9074</v>
      </c>
      <c r="AC206">
        <v>248233.92809999999</v>
      </c>
      <c r="AD206">
        <v>250967.37820000001</v>
      </c>
      <c r="AE206">
        <v>253210.32490000001</v>
      </c>
      <c r="AF206">
        <v>255125.3566</v>
      </c>
      <c r="AG206">
        <v>256774.96419999999</v>
      </c>
      <c r="AH206">
        <v>258352.296</v>
      </c>
      <c r="AI206">
        <v>261409.1741</v>
      </c>
      <c r="AJ206">
        <v>264545.43479999999</v>
      </c>
      <c r="AK206">
        <v>267789.68219999998</v>
      </c>
      <c r="AL206">
        <v>271062.43469999998</v>
      </c>
      <c r="AM206">
        <v>274369.55609999999</v>
      </c>
      <c r="AN206">
        <v>277343.2182</v>
      </c>
      <c r="AO206">
        <v>280340.12160000001</v>
      </c>
      <c r="AP206">
        <v>283351.58909999998</v>
      </c>
      <c r="AQ206">
        <v>286408.1887</v>
      </c>
      <c r="AR206">
        <v>289453.74249999999</v>
      </c>
      <c r="AS206">
        <v>292439.38640000002</v>
      </c>
      <c r="AT206">
        <v>295405.03249999997</v>
      </c>
      <c r="AU206">
        <v>298340.28100000002</v>
      </c>
      <c r="AV206">
        <v>301272.62680000003</v>
      </c>
      <c r="AW206">
        <v>304363.52590000001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6104211.8490000004</v>
      </c>
      <c r="U207">
        <v>5994928.1399999997</v>
      </c>
      <c r="V207">
        <v>5935265.8130000001</v>
      </c>
      <c r="W207">
        <v>5822830.125</v>
      </c>
      <c r="X207">
        <v>5706743.8430000003</v>
      </c>
      <c r="Y207">
        <v>5669453.0650000004</v>
      </c>
      <c r="Z207">
        <v>5664019.8250000002</v>
      </c>
      <c r="AA207">
        <v>5665779.0209999997</v>
      </c>
      <c r="AB207">
        <v>5666011.8289999999</v>
      </c>
      <c r="AC207">
        <v>5665172.9139999999</v>
      </c>
      <c r="AD207">
        <v>5669844.9019999998</v>
      </c>
      <c r="AE207">
        <v>5668661.4979999997</v>
      </c>
      <c r="AF207">
        <v>5665914.9560000002</v>
      </c>
      <c r="AG207">
        <v>5662080.1679999996</v>
      </c>
      <c r="AH207">
        <v>5660567.8509999998</v>
      </c>
      <c r="AI207">
        <v>5694963.6830000002</v>
      </c>
      <c r="AJ207">
        <v>5733457.142</v>
      </c>
      <c r="AK207">
        <v>5776283.5149999997</v>
      </c>
      <c r="AL207">
        <v>5820728.9289999995</v>
      </c>
      <c r="AM207">
        <v>5866503.9699999997</v>
      </c>
      <c r="AN207">
        <v>5905788.466</v>
      </c>
      <c r="AO207">
        <v>5947347.625</v>
      </c>
      <c r="AP207">
        <v>5989713.2230000002</v>
      </c>
      <c r="AQ207">
        <v>6033378.1789999995</v>
      </c>
      <c r="AR207">
        <v>6075856.4589999998</v>
      </c>
      <c r="AS207">
        <v>6117869.1449999996</v>
      </c>
      <c r="AT207">
        <v>6157303.1679999996</v>
      </c>
      <c r="AU207">
        <v>6194283.2999999998</v>
      </c>
      <c r="AV207">
        <v>6229316.4189999998</v>
      </c>
      <c r="AW207">
        <v>6267011.4939999999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332225.71419999999</v>
      </c>
      <c r="U208">
        <v>332246.511</v>
      </c>
      <c r="V208">
        <v>350756.60430000001</v>
      </c>
      <c r="W208">
        <v>357388.94</v>
      </c>
      <c r="X208">
        <v>364695.95150000002</v>
      </c>
      <c r="Y208">
        <v>363299.97340000002</v>
      </c>
      <c r="Z208">
        <v>362720.68810000003</v>
      </c>
      <c r="AA208">
        <v>360292.05940000003</v>
      </c>
      <c r="AB208">
        <v>356331.31819999998</v>
      </c>
      <c r="AC208">
        <v>352023.4387</v>
      </c>
      <c r="AD208">
        <v>349424.5013</v>
      </c>
      <c r="AE208">
        <v>346229.43640000001</v>
      </c>
      <c r="AF208">
        <v>342953.72470000002</v>
      </c>
      <c r="AG208">
        <v>339706.59629999998</v>
      </c>
      <c r="AH208">
        <v>337656.43070000003</v>
      </c>
      <c r="AI208">
        <v>336785.54889999999</v>
      </c>
      <c r="AJ208">
        <v>335754.6912</v>
      </c>
      <c r="AK208">
        <v>336070.43550000002</v>
      </c>
      <c r="AL208">
        <v>336351.15350000001</v>
      </c>
      <c r="AM208">
        <v>336386.36259999999</v>
      </c>
      <c r="AN208">
        <v>336868.53100000002</v>
      </c>
      <c r="AO208">
        <v>336979.17119999998</v>
      </c>
      <c r="AP208">
        <v>337228.77039999998</v>
      </c>
      <c r="AQ208">
        <v>338639.07689999999</v>
      </c>
      <c r="AR208">
        <v>339339.0943</v>
      </c>
      <c r="AS208">
        <v>340371.01899999997</v>
      </c>
      <c r="AT208">
        <v>341805.97039999999</v>
      </c>
      <c r="AU208">
        <v>342798.64159999997</v>
      </c>
      <c r="AV208">
        <v>343685.82780000003</v>
      </c>
      <c r="AW208">
        <v>348602.91489999997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34768.306510000002</v>
      </c>
      <c r="U209">
        <v>34341.920359999996</v>
      </c>
      <c r="V209">
        <v>34197.253499999999</v>
      </c>
      <c r="W209">
        <v>33971.164539999998</v>
      </c>
      <c r="X209">
        <v>33669.91906</v>
      </c>
      <c r="Y209">
        <v>33851.654750000002</v>
      </c>
      <c r="Z209">
        <v>34223.722730000001</v>
      </c>
      <c r="AA209">
        <v>34631.774409999998</v>
      </c>
      <c r="AB209">
        <v>35020.234649999999</v>
      </c>
      <c r="AC209">
        <v>35347.732600000003</v>
      </c>
      <c r="AD209">
        <v>35639.963539999997</v>
      </c>
      <c r="AE209">
        <v>35862.641510000001</v>
      </c>
      <c r="AF209">
        <v>36051.867449999998</v>
      </c>
      <c r="AG209">
        <v>36223.816200000001</v>
      </c>
      <c r="AH209">
        <v>36410.198700000001</v>
      </c>
      <c r="AI209">
        <v>36850.565009999998</v>
      </c>
      <c r="AJ209">
        <v>37337.561260000002</v>
      </c>
      <c r="AK209">
        <v>37869.111819999998</v>
      </c>
      <c r="AL209">
        <v>38432.333980000003</v>
      </c>
      <c r="AM209">
        <v>39026.209990000003</v>
      </c>
      <c r="AN209">
        <v>39604.822260000001</v>
      </c>
      <c r="AO209">
        <v>40213.515630000002</v>
      </c>
      <c r="AP209">
        <v>40846.299559999999</v>
      </c>
      <c r="AQ209">
        <v>41505.800239999997</v>
      </c>
      <c r="AR209">
        <v>42180.837760000002</v>
      </c>
      <c r="AS209">
        <v>42867.484349999999</v>
      </c>
      <c r="AT209">
        <v>43566.585789999997</v>
      </c>
      <c r="AU209">
        <v>44275.393109999997</v>
      </c>
      <c r="AV209">
        <v>44997.416640000003</v>
      </c>
      <c r="AW209">
        <v>45751.664069999999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31240.058059999999</v>
      </c>
      <c r="U210">
        <v>30922.840209999998</v>
      </c>
      <c r="V210">
        <v>31108.776089999999</v>
      </c>
      <c r="W210">
        <v>31257.875339999999</v>
      </c>
      <c r="X210">
        <v>31483.850709999999</v>
      </c>
      <c r="Y210">
        <v>31625.91777</v>
      </c>
      <c r="Z210">
        <v>31571.17369</v>
      </c>
      <c r="AA210">
        <v>31339.8364</v>
      </c>
      <c r="AB210">
        <v>30982.632020000001</v>
      </c>
      <c r="AC210">
        <v>30566.80702</v>
      </c>
      <c r="AD210">
        <v>91820.822679999997</v>
      </c>
      <c r="AE210">
        <v>151681.1398</v>
      </c>
      <c r="AF210">
        <v>210270.45490000001</v>
      </c>
      <c r="AG210">
        <v>267655.93709999998</v>
      </c>
      <c r="AH210">
        <v>324010.21490000002</v>
      </c>
      <c r="AI210">
        <v>381915.86</v>
      </c>
      <c r="AJ210">
        <v>439798.27600000001</v>
      </c>
      <c r="AK210">
        <v>497608.81050000002</v>
      </c>
      <c r="AL210">
        <v>555226.43700000003</v>
      </c>
      <c r="AM210">
        <v>612660.15110000002</v>
      </c>
      <c r="AN210">
        <v>612118.08089999994</v>
      </c>
      <c r="AO210">
        <v>611925.93889999995</v>
      </c>
      <c r="AP210">
        <v>611921.05370000005</v>
      </c>
      <c r="AQ210">
        <v>612054.17220000003</v>
      </c>
      <c r="AR210">
        <v>612200.57539999997</v>
      </c>
      <c r="AS210">
        <v>612306.82369999995</v>
      </c>
      <c r="AT210">
        <v>612394.4939</v>
      </c>
      <c r="AU210">
        <v>612422.07609999995</v>
      </c>
      <c r="AV210">
        <v>612393.55519999994</v>
      </c>
      <c r="AW210">
        <v>612493.74719999998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34507.349820000003</v>
      </c>
      <c r="U211">
        <v>33924.912109999997</v>
      </c>
      <c r="V211">
        <v>33818.363850000002</v>
      </c>
      <c r="W211">
        <v>33396.126689999997</v>
      </c>
      <c r="X211">
        <v>32955.189910000001</v>
      </c>
      <c r="Y211">
        <v>32640.899600000001</v>
      </c>
      <c r="Z211">
        <v>32278.088629999998</v>
      </c>
      <c r="AA211">
        <v>31843.29796</v>
      </c>
      <c r="AB211">
        <v>31371.314190000001</v>
      </c>
      <c r="AC211">
        <v>30920.81424</v>
      </c>
      <c r="AD211">
        <v>76737.455300000001</v>
      </c>
      <c r="AE211">
        <v>121738.0604</v>
      </c>
      <c r="AF211">
        <v>166124.3511</v>
      </c>
      <c r="AG211">
        <v>210013.7028</v>
      </c>
      <c r="AH211">
        <v>253585.61970000001</v>
      </c>
      <c r="AI211">
        <v>298905.87300000002</v>
      </c>
      <c r="AJ211">
        <v>344807.04940000002</v>
      </c>
      <c r="AK211">
        <v>391271.4755</v>
      </c>
      <c r="AL211">
        <v>438163.58199999999</v>
      </c>
      <c r="AM211">
        <v>485472.74959999998</v>
      </c>
      <c r="AN211">
        <v>532637.47129999998</v>
      </c>
      <c r="AO211">
        <v>580179.89049999998</v>
      </c>
      <c r="AP211">
        <v>627939.67090000003</v>
      </c>
      <c r="AQ211">
        <v>675839.66269999999</v>
      </c>
      <c r="AR211">
        <v>723587.92420000001</v>
      </c>
      <c r="AS211">
        <v>771215.46660000004</v>
      </c>
      <c r="AT211">
        <v>818422.53060000006</v>
      </c>
      <c r="AU211">
        <v>865052.95959999994</v>
      </c>
      <c r="AV211">
        <v>911035.34069999994</v>
      </c>
      <c r="AW211">
        <v>956685.58669999999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78709.00374</v>
      </c>
      <c r="U212">
        <v>78635.72653</v>
      </c>
      <c r="V212">
        <v>80510.714340000006</v>
      </c>
      <c r="W212">
        <v>83662.824240000002</v>
      </c>
      <c r="X212">
        <v>87090.751109999997</v>
      </c>
      <c r="Y212">
        <v>89070.586060000001</v>
      </c>
      <c r="Z212">
        <v>90078.841539999994</v>
      </c>
      <c r="AA212">
        <v>90534.372950000004</v>
      </c>
      <c r="AB212">
        <v>90719.498619999998</v>
      </c>
      <c r="AC212">
        <v>90840.423070000004</v>
      </c>
      <c r="AD212">
        <v>91134.885309999998</v>
      </c>
      <c r="AE212">
        <v>91480.955029999997</v>
      </c>
      <c r="AF212">
        <v>91896.604890000002</v>
      </c>
      <c r="AG212">
        <v>92359.864910000004</v>
      </c>
      <c r="AH212">
        <v>92886.857409999997</v>
      </c>
      <c r="AI212">
        <v>94014.909700000004</v>
      </c>
      <c r="AJ212">
        <v>95223.081959999996</v>
      </c>
      <c r="AK212">
        <v>96491.329129999998</v>
      </c>
      <c r="AL212">
        <v>97785.175090000004</v>
      </c>
      <c r="AM212">
        <v>99099.41575</v>
      </c>
      <c r="AN212">
        <v>100388.56819999999</v>
      </c>
      <c r="AO212">
        <v>101735.3633</v>
      </c>
      <c r="AP212">
        <v>103102.7386</v>
      </c>
      <c r="AQ212">
        <v>104479.314</v>
      </c>
      <c r="AR212">
        <v>105839.27860000001</v>
      </c>
      <c r="AS212">
        <v>107234.2157</v>
      </c>
      <c r="AT212">
        <v>108624.992</v>
      </c>
      <c r="AU212">
        <v>109993.1183</v>
      </c>
      <c r="AV212">
        <v>111331.2029</v>
      </c>
      <c r="AW212">
        <v>112663.6587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123050.9376</v>
      </c>
      <c r="U213">
        <v>121060.5762</v>
      </c>
      <c r="V213">
        <v>121374.63740000001</v>
      </c>
      <c r="W213">
        <v>122460.7648</v>
      </c>
      <c r="X213">
        <v>123529.9277</v>
      </c>
      <c r="Y213">
        <v>124341.84329999999</v>
      </c>
      <c r="Z213">
        <v>124380.3195</v>
      </c>
      <c r="AA213">
        <v>123786.1395</v>
      </c>
      <c r="AB213">
        <v>122779.99709999999</v>
      </c>
      <c r="AC213">
        <v>121639.5264</v>
      </c>
      <c r="AD213">
        <v>120752.533</v>
      </c>
      <c r="AE213">
        <v>119959.01790000001</v>
      </c>
      <c r="AF213">
        <v>119284.3337</v>
      </c>
      <c r="AG213">
        <v>118698.16800000001</v>
      </c>
      <c r="AH213">
        <v>118228.07279999999</v>
      </c>
      <c r="AI213">
        <v>118737.8955</v>
      </c>
      <c r="AJ213">
        <v>119440.71980000001</v>
      </c>
      <c r="AK213">
        <v>120255.79979999999</v>
      </c>
      <c r="AL213">
        <v>121134.2779</v>
      </c>
      <c r="AM213">
        <v>122064.75659999999</v>
      </c>
      <c r="AN213">
        <v>122900.1632</v>
      </c>
      <c r="AO213">
        <v>123774.5459</v>
      </c>
      <c r="AP213">
        <v>124649.1251</v>
      </c>
      <c r="AQ213">
        <v>125513.47870000001</v>
      </c>
      <c r="AR213">
        <v>126341.3539</v>
      </c>
      <c r="AS213">
        <v>127200.2586</v>
      </c>
      <c r="AT213">
        <v>128048.7118</v>
      </c>
      <c r="AU213">
        <v>128862.6758</v>
      </c>
      <c r="AV213">
        <v>129628.3336</v>
      </c>
      <c r="AW213">
        <v>130375.24219999999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7394079.6840000004</v>
      </c>
      <c r="U214">
        <v>6943796.0959999999</v>
      </c>
      <c r="V214">
        <v>6589214.8760000002</v>
      </c>
      <c r="W214">
        <v>6204495.2630000003</v>
      </c>
      <c r="X214">
        <v>5840237.9649999999</v>
      </c>
      <c r="Y214">
        <v>5671582.9029999999</v>
      </c>
      <c r="Z214">
        <v>5596853.8399999999</v>
      </c>
      <c r="AA214">
        <v>5559842.6840000004</v>
      </c>
      <c r="AB214">
        <v>5533257.6030000001</v>
      </c>
      <c r="AC214">
        <v>5507435.6119999997</v>
      </c>
      <c r="AD214">
        <v>5484379.7810000004</v>
      </c>
      <c r="AE214">
        <v>5452881.7460000003</v>
      </c>
      <c r="AF214">
        <v>5415418.2609999999</v>
      </c>
      <c r="AG214">
        <v>5372660.2659999998</v>
      </c>
      <c r="AH214">
        <v>5328510.8540000003</v>
      </c>
      <c r="AI214">
        <v>5314470.5520000001</v>
      </c>
      <c r="AJ214">
        <v>5299729.2699999996</v>
      </c>
      <c r="AK214">
        <v>5284376.0559999999</v>
      </c>
      <c r="AL214">
        <v>5267077.3839999996</v>
      </c>
      <c r="AM214">
        <v>5248567.6880000001</v>
      </c>
      <c r="AN214">
        <v>5221697.1289999997</v>
      </c>
      <c r="AO214">
        <v>5194157.3689999999</v>
      </c>
      <c r="AP214">
        <v>5166193.59</v>
      </c>
      <c r="AQ214">
        <v>5139088.1529999999</v>
      </c>
      <c r="AR214">
        <v>5112531.1459999997</v>
      </c>
      <c r="AS214">
        <v>5086143.6160000004</v>
      </c>
      <c r="AT214">
        <v>5060811.7280000001</v>
      </c>
      <c r="AU214">
        <v>5037618.4879999999</v>
      </c>
      <c r="AV214">
        <v>5017859.0109999999</v>
      </c>
      <c r="AW214">
        <v>5005186.6869999999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3432238.9569999999</v>
      </c>
      <c r="U215">
        <v>3250316.1260000002</v>
      </c>
      <c r="V215">
        <v>3117410.676</v>
      </c>
      <c r="W215">
        <v>2982440.673</v>
      </c>
      <c r="X215">
        <v>2854383.8080000002</v>
      </c>
      <c r="Y215">
        <v>2801590.003</v>
      </c>
      <c r="Z215">
        <v>2781531.7769999998</v>
      </c>
      <c r="AA215">
        <v>2773638.3870000001</v>
      </c>
      <c r="AB215">
        <v>2767098.47</v>
      </c>
      <c r="AC215">
        <v>2758691.12</v>
      </c>
      <c r="AD215">
        <v>2748875.1690000002</v>
      </c>
      <c r="AE215">
        <v>2734000.2609999999</v>
      </c>
      <c r="AF215">
        <v>2716181.3760000002</v>
      </c>
      <c r="AG215">
        <v>2696558.6189999999</v>
      </c>
      <c r="AH215">
        <v>2677405.0049999999</v>
      </c>
      <c r="AI215">
        <v>2675794.5819999999</v>
      </c>
      <c r="AJ215">
        <v>2676458.2820000001</v>
      </c>
      <c r="AK215">
        <v>2678460.727</v>
      </c>
      <c r="AL215">
        <v>2680888.406</v>
      </c>
      <c r="AM215">
        <v>2683549.5329999998</v>
      </c>
      <c r="AN215">
        <v>2682666.9700000002</v>
      </c>
      <c r="AO215">
        <v>2681994.6260000002</v>
      </c>
      <c r="AP215">
        <v>2681045.7519999999</v>
      </c>
      <c r="AQ215">
        <v>2679886.3730000001</v>
      </c>
      <c r="AR215">
        <v>2678410.21</v>
      </c>
      <c r="AS215">
        <v>2676165.5189999999</v>
      </c>
      <c r="AT215">
        <v>2673855.2990000001</v>
      </c>
      <c r="AU215">
        <v>2671928.5860000001</v>
      </c>
      <c r="AV215">
        <v>2670787.1170000001</v>
      </c>
      <c r="AW215">
        <v>2671448.9879999999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0.60982233299999999</v>
      </c>
      <c r="U216">
        <v>0.60287037170000002</v>
      </c>
      <c r="V216">
        <v>0.59782524459999997</v>
      </c>
      <c r="W216">
        <v>0.58682945440000001</v>
      </c>
      <c r="X216">
        <v>0.57414466760000005</v>
      </c>
      <c r="Y216">
        <v>0.56291995159999997</v>
      </c>
      <c r="Z216">
        <v>0.55482919310000001</v>
      </c>
      <c r="AA216">
        <v>0.54896736010000002</v>
      </c>
      <c r="AB216">
        <v>0.54428180709999996</v>
      </c>
      <c r="AC216">
        <v>0.54030499009999999</v>
      </c>
      <c r="AD216">
        <v>0.53641846559999995</v>
      </c>
      <c r="AE216">
        <v>0.53230123809999996</v>
      </c>
      <c r="AF216">
        <v>0.52797121089999999</v>
      </c>
      <c r="AG216">
        <v>0.52330519870000003</v>
      </c>
      <c r="AH216">
        <v>0.51856743289999996</v>
      </c>
      <c r="AI216">
        <v>0.51624064709999995</v>
      </c>
      <c r="AJ216">
        <v>0.51359378089999996</v>
      </c>
      <c r="AK216">
        <v>0.51086896230000001</v>
      </c>
      <c r="AL216">
        <v>0.50798411060000004</v>
      </c>
      <c r="AM216">
        <v>0.50501212269999995</v>
      </c>
      <c r="AN216">
        <v>0.50184216459999997</v>
      </c>
      <c r="AO216">
        <v>0.49864927920000002</v>
      </c>
      <c r="AP216">
        <v>0.49546794259999999</v>
      </c>
      <c r="AQ216">
        <v>0.49245813160000002</v>
      </c>
      <c r="AR216">
        <v>0.48949453840000001</v>
      </c>
      <c r="AS216">
        <v>0.48655570949999999</v>
      </c>
      <c r="AT216">
        <v>0.48378220500000002</v>
      </c>
      <c r="AU216" s="39">
        <v>0.48115432850000001</v>
      </c>
      <c r="AV216">
        <v>0.47873805559999999</v>
      </c>
      <c r="AW216">
        <v>0.47700057759999998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6974401.8250000002</v>
      </c>
      <c r="U217">
        <v>4814850.3219999997</v>
      </c>
      <c r="V217">
        <v>2807878.4270000001</v>
      </c>
      <c r="W217">
        <v>2601146.3760000002</v>
      </c>
      <c r="X217">
        <v>2531450.4419999998</v>
      </c>
      <c r="Y217">
        <v>2493050.4500000002</v>
      </c>
      <c r="Z217">
        <v>2458122.057</v>
      </c>
      <c r="AA217">
        <v>2425459.17</v>
      </c>
      <c r="AB217">
        <v>2395950.1370000001</v>
      </c>
      <c r="AC217">
        <v>2368656.16</v>
      </c>
      <c r="AD217">
        <v>2351804.264</v>
      </c>
      <c r="AE217">
        <v>2339452.4700000002</v>
      </c>
      <c r="AF217">
        <v>2330656.7050000001</v>
      </c>
      <c r="AG217">
        <v>2324236.307</v>
      </c>
      <c r="AH217">
        <v>2320279.02</v>
      </c>
      <c r="AI217">
        <v>2330884.4309999999</v>
      </c>
      <c r="AJ217">
        <v>2342456.2209999999</v>
      </c>
      <c r="AK217">
        <v>2354777.3590000002</v>
      </c>
      <c r="AL217">
        <v>2367297.861</v>
      </c>
      <c r="AM217">
        <v>2380000.2059999998</v>
      </c>
      <c r="AN217">
        <v>2392719.5389999999</v>
      </c>
      <c r="AO217">
        <v>2405435.372</v>
      </c>
      <c r="AP217">
        <v>2417630.3629999999</v>
      </c>
      <c r="AQ217">
        <v>2429337.2149999999</v>
      </c>
      <c r="AR217">
        <v>2440275.6120000002</v>
      </c>
      <c r="AS217">
        <v>3260768.932</v>
      </c>
      <c r="AT217">
        <v>4187182.4210000001</v>
      </c>
      <c r="AU217">
        <v>5129759.7429999998</v>
      </c>
      <c r="AV217">
        <v>6074960.9699999997</v>
      </c>
      <c r="AW217">
        <v>7022971.9809999997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247902.9406</v>
      </c>
      <c r="U218">
        <v>228470.01269999999</v>
      </c>
      <c r="V218">
        <v>210899.6194</v>
      </c>
      <c r="W218">
        <v>213403.14350000001</v>
      </c>
      <c r="X218">
        <v>215112.01920000001</v>
      </c>
      <c r="Y218">
        <v>210458.29029999999</v>
      </c>
      <c r="Z218">
        <v>207016.13329999999</v>
      </c>
      <c r="AA218">
        <v>204122.96280000001</v>
      </c>
      <c r="AB218">
        <v>201607.73240000001</v>
      </c>
      <c r="AC218">
        <v>199257.35889999999</v>
      </c>
      <c r="AD218">
        <v>197481.83809999999</v>
      </c>
      <c r="AE218">
        <v>195590.58790000001</v>
      </c>
      <c r="AF218">
        <v>194300.19709999999</v>
      </c>
      <c r="AG218">
        <v>192611.01010000001</v>
      </c>
      <c r="AH218">
        <v>191022.2095</v>
      </c>
      <c r="AI218">
        <v>189948.12090000001</v>
      </c>
      <c r="AJ218">
        <v>188974.48569999999</v>
      </c>
      <c r="AK218">
        <v>188109.46950000001</v>
      </c>
      <c r="AL218">
        <v>187301.4553</v>
      </c>
      <c r="AM218">
        <v>186521.18359999999</v>
      </c>
      <c r="AN218">
        <v>185826.15419999999</v>
      </c>
      <c r="AO218">
        <v>185143.4271</v>
      </c>
      <c r="AP218">
        <v>184457.26620000001</v>
      </c>
      <c r="AQ218">
        <v>183794.20139999999</v>
      </c>
      <c r="AR218">
        <v>183094.7071</v>
      </c>
      <c r="AS218">
        <v>182895.3861</v>
      </c>
      <c r="AT218">
        <v>182676.42230000001</v>
      </c>
      <c r="AU218">
        <v>182420.70269999999</v>
      </c>
      <c r="AV218">
        <v>182144.41949999999</v>
      </c>
      <c r="AW218">
        <v>181993.02480000001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167613875.90000001</v>
      </c>
      <c r="U219">
        <v>166097759.09999999</v>
      </c>
      <c r="V219">
        <v>165417547.30000001</v>
      </c>
      <c r="W219">
        <v>163540786.30000001</v>
      </c>
      <c r="X219">
        <v>161186106.90000001</v>
      </c>
      <c r="Y219">
        <v>160329858.59999999</v>
      </c>
      <c r="Z219">
        <v>160726425.5</v>
      </c>
      <c r="AA219">
        <v>161901065.69999999</v>
      </c>
      <c r="AB219">
        <v>163628733.19999999</v>
      </c>
      <c r="AC219">
        <v>165711042</v>
      </c>
      <c r="AD219">
        <v>167402806.30000001</v>
      </c>
      <c r="AE219">
        <v>169118133.59999999</v>
      </c>
      <c r="AF219">
        <v>170501027.40000001</v>
      </c>
      <c r="AG219">
        <v>172143061.80000001</v>
      </c>
      <c r="AH219">
        <v>173839561.90000001</v>
      </c>
      <c r="AI219">
        <v>175494434.09999999</v>
      </c>
      <c r="AJ219">
        <v>177106289.69999999</v>
      </c>
      <c r="AK219">
        <v>178767074.09999999</v>
      </c>
      <c r="AL219">
        <v>180463878.09999999</v>
      </c>
      <c r="AM219">
        <v>182164577.80000001</v>
      </c>
      <c r="AN219">
        <v>183911478.40000001</v>
      </c>
      <c r="AO219">
        <v>185613756.5</v>
      </c>
      <c r="AP219">
        <v>187291289.59999999</v>
      </c>
      <c r="AQ219">
        <v>189005460.69999999</v>
      </c>
      <c r="AR219">
        <v>190676297.09999999</v>
      </c>
      <c r="AS219">
        <v>193062348.30000001</v>
      </c>
      <c r="AT219">
        <v>195595311.80000001</v>
      </c>
      <c r="AU219">
        <v>198163870.09999999</v>
      </c>
      <c r="AV219">
        <v>200776323.09999999</v>
      </c>
      <c r="AW219">
        <v>203646879.30000001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10914763.029999999</v>
      </c>
      <c r="U220">
        <v>10382577.119999999</v>
      </c>
      <c r="V220">
        <v>10038461.01</v>
      </c>
      <c r="W220">
        <v>9909388.8310000002</v>
      </c>
      <c r="X220">
        <v>9795253.6940000001</v>
      </c>
      <c r="Y220">
        <v>9910189.2430000007</v>
      </c>
      <c r="Z220">
        <v>10067596.35</v>
      </c>
      <c r="AA220">
        <v>10246158.09</v>
      </c>
      <c r="AB220">
        <v>10444072.16</v>
      </c>
      <c r="AC220">
        <v>10657922.210000001</v>
      </c>
      <c r="AD220">
        <v>10878915.369999999</v>
      </c>
      <c r="AE220">
        <v>11097718.58</v>
      </c>
      <c r="AF220">
        <v>11314961.35</v>
      </c>
      <c r="AG220">
        <v>11531060.33</v>
      </c>
      <c r="AH220">
        <v>11749709.300000001</v>
      </c>
      <c r="AI220">
        <v>11962423.289999999</v>
      </c>
      <c r="AJ220">
        <v>12175317.119999999</v>
      </c>
      <c r="AK220">
        <v>12394219.15</v>
      </c>
      <c r="AL220">
        <v>12616665.039999999</v>
      </c>
      <c r="AM220">
        <v>12842145.01</v>
      </c>
      <c r="AN220">
        <v>13070470.98</v>
      </c>
      <c r="AO220">
        <v>13298960.890000001</v>
      </c>
      <c r="AP220">
        <v>13528151.84</v>
      </c>
      <c r="AQ220">
        <v>13761498.32</v>
      </c>
      <c r="AR220">
        <v>13994179.23</v>
      </c>
      <c r="AS220">
        <v>14240084.609999999</v>
      </c>
      <c r="AT220">
        <v>14496856.51</v>
      </c>
      <c r="AU220">
        <v>14760955.98</v>
      </c>
      <c r="AV220">
        <v>15032425.59</v>
      </c>
      <c r="AW220">
        <v>15324176.41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118124319.90000001</v>
      </c>
      <c r="U221">
        <v>120289092.09999999</v>
      </c>
      <c r="V221">
        <v>122637108.5</v>
      </c>
      <c r="W221">
        <v>122001219.40000001</v>
      </c>
      <c r="X221">
        <v>120726492.7</v>
      </c>
      <c r="Y221">
        <v>120181178.7</v>
      </c>
      <c r="Z221">
        <v>120585829.40000001</v>
      </c>
      <c r="AA221">
        <v>121654014.59999999</v>
      </c>
      <c r="AB221">
        <v>123234157.40000001</v>
      </c>
      <c r="AC221">
        <v>125147266</v>
      </c>
      <c r="AD221">
        <v>126518935.40000001</v>
      </c>
      <c r="AE221">
        <v>127944383</v>
      </c>
      <c r="AF221">
        <v>129052803.2</v>
      </c>
      <c r="AG221">
        <v>130435327</v>
      </c>
      <c r="AH221">
        <v>131863400.8</v>
      </c>
      <c r="AI221">
        <v>133075402.40000001</v>
      </c>
      <c r="AJ221">
        <v>134231821.19999999</v>
      </c>
      <c r="AK221">
        <v>135415454.19999999</v>
      </c>
      <c r="AL221">
        <v>136628997.69999999</v>
      </c>
      <c r="AM221">
        <v>137840597.30000001</v>
      </c>
      <c r="AN221">
        <v>139192763.09999999</v>
      </c>
      <c r="AO221">
        <v>140501964.5</v>
      </c>
      <c r="AP221">
        <v>141788587.59999999</v>
      </c>
      <c r="AQ221">
        <v>143104800.30000001</v>
      </c>
      <c r="AR221">
        <v>144386680.69999999</v>
      </c>
      <c r="AS221">
        <v>145561194.19999999</v>
      </c>
      <c r="AT221">
        <v>146767651.59999999</v>
      </c>
      <c r="AU221">
        <v>147990171.09999999</v>
      </c>
      <c r="AV221">
        <v>149247373.5</v>
      </c>
      <c r="AW221">
        <v>150714457.90000001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38574792.939999998</v>
      </c>
      <c r="U222">
        <v>35426089.859999999</v>
      </c>
      <c r="V222">
        <v>32741977.77</v>
      </c>
      <c r="W222">
        <v>31630178.109999999</v>
      </c>
      <c r="X222">
        <v>30664360.469999999</v>
      </c>
      <c r="Y222">
        <v>30238490.739999998</v>
      </c>
      <c r="Z222">
        <v>30072999.760000002</v>
      </c>
      <c r="AA222">
        <v>30000892.989999998</v>
      </c>
      <c r="AB222">
        <v>29950503.670000002</v>
      </c>
      <c r="AC222">
        <v>29905853.719999999</v>
      </c>
      <c r="AD222">
        <v>30004955.59</v>
      </c>
      <c r="AE222">
        <v>30076032.07</v>
      </c>
      <c r="AF222">
        <v>30133262.91</v>
      </c>
      <c r="AG222">
        <v>30176674.48</v>
      </c>
      <c r="AH222">
        <v>30226451.800000001</v>
      </c>
      <c r="AI222">
        <v>30456608.41</v>
      </c>
      <c r="AJ222">
        <v>30699151.420000002</v>
      </c>
      <c r="AK222">
        <v>30957400.68</v>
      </c>
      <c r="AL222">
        <v>31218215.379999999</v>
      </c>
      <c r="AM222">
        <v>31481835.559999999</v>
      </c>
      <c r="AN222">
        <v>31648244.359999999</v>
      </c>
      <c r="AO222">
        <v>31812831.100000001</v>
      </c>
      <c r="AP222">
        <v>31974550.129999999</v>
      </c>
      <c r="AQ222">
        <v>32139162.039999999</v>
      </c>
      <c r="AR222">
        <v>32295437.199999999</v>
      </c>
      <c r="AS222">
        <v>33261069.460000001</v>
      </c>
      <c r="AT222">
        <v>34330803.600000001</v>
      </c>
      <c r="AU222">
        <v>35412742.979999997</v>
      </c>
      <c r="AV222">
        <v>36496524.039999999</v>
      </c>
      <c r="AW222">
        <v>37608245.039999999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284949906.60000002</v>
      </c>
      <c r="U223">
        <v>281210822.39999998</v>
      </c>
      <c r="V223">
        <v>278008638.69999999</v>
      </c>
      <c r="W223">
        <v>273283116.10000002</v>
      </c>
      <c r="X223">
        <v>267838519.30000001</v>
      </c>
      <c r="Y223">
        <v>264581386.69999999</v>
      </c>
      <c r="Z223">
        <v>262783442.09999999</v>
      </c>
      <c r="AA223">
        <v>261919414.5</v>
      </c>
      <c r="AB223">
        <v>261698206.19999999</v>
      </c>
      <c r="AC223">
        <v>261864925.5</v>
      </c>
      <c r="AD223">
        <v>261583314.90000001</v>
      </c>
      <c r="AE223">
        <v>261245811.69999999</v>
      </c>
      <c r="AF223">
        <v>260499439.09999999</v>
      </c>
      <c r="AG223">
        <v>259930820.40000001</v>
      </c>
      <c r="AH223">
        <v>259350014.30000001</v>
      </c>
      <c r="AI223">
        <v>258737886.30000001</v>
      </c>
      <c r="AJ223">
        <v>258021853.09999999</v>
      </c>
      <c r="AK223">
        <v>257307416.69999999</v>
      </c>
      <c r="AL223">
        <v>256588065.80000001</v>
      </c>
      <c r="AM223">
        <v>255844682.59999999</v>
      </c>
      <c r="AN223">
        <v>255101234.09999999</v>
      </c>
      <c r="AO223">
        <v>254315769.80000001</v>
      </c>
      <c r="AP223">
        <v>253518844.69999999</v>
      </c>
      <c r="AQ223">
        <v>252788076.09999999</v>
      </c>
      <c r="AR223">
        <v>252050629.90000001</v>
      </c>
      <c r="AS223">
        <v>252069430</v>
      </c>
      <c r="AT223">
        <v>252293612.5</v>
      </c>
      <c r="AU223">
        <v>252614865.80000001</v>
      </c>
      <c r="AV223">
        <v>253048902.30000001</v>
      </c>
      <c r="AW223">
        <v>253832749.19999999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11694012.85</v>
      </c>
      <c r="U224">
        <v>11141341.359999999</v>
      </c>
      <c r="V224">
        <v>10773500.380000001</v>
      </c>
      <c r="W224">
        <v>10619851.130000001</v>
      </c>
      <c r="X224">
        <v>10479463.199999999</v>
      </c>
      <c r="Y224">
        <v>10568551.59</v>
      </c>
      <c r="Z224">
        <v>10702457.09</v>
      </c>
      <c r="AA224">
        <v>10860441.949999999</v>
      </c>
      <c r="AB224">
        <v>11040443.02</v>
      </c>
      <c r="AC224">
        <v>11238567.57</v>
      </c>
      <c r="AD224">
        <v>11445575.43</v>
      </c>
      <c r="AE224">
        <v>11651743.800000001</v>
      </c>
      <c r="AF224">
        <v>11857402.02</v>
      </c>
      <c r="AG224">
        <v>12062754.32</v>
      </c>
      <c r="AH224">
        <v>12271360.09</v>
      </c>
      <c r="AI224">
        <v>12474591.800000001</v>
      </c>
      <c r="AJ224">
        <v>12678408.57</v>
      </c>
      <c r="AK224">
        <v>12888553.32</v>
      </c>
      <c r="AL224">
        <v>13102502.869999999</v>
      </c>
      <c r="AM224">
        <v>13319705.140000001</v>
      </c>
      <c r="AN224">
        <v>13539938.539999999</v>
      </c>
      <c r="AO224">
        <v>13760451.73</v>
      </c>
      <c r="AP224">
        <v>13981750.08</v>
      </c>
      <c r="AQ224">
        <v>14207286.67</v>
      </c>
      <c r="AR224">
        <v>14432232.26</v>
      </c>
      <c r="AS224">
        <v>14670466.109999999</v>
      </c>
      <c r="AT224">
        <v>14919599.279999999</v>
      </c>
      <c r="AU224">
        <v>15176069.439999999</v>
      </c>
      <c r="AV224">
        <v>15439910.140000001</v>
      </c>
      <c r="AW224">
        <v>15724138.07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212412687.69999999</v>
      </c>
      <c r="U225">
        <v>212874169.19999999</v>
      </c>
      <c r="V225">
        <v>213256005.30000001</v>
      </c>
      <c r="W225">
        <v>210527527.69999999</v>
      </c>
      <c r="X225">
        <v>206969930</v>
      </c>
      <c r="Y225">
        <v>204544092.90000001</v>
      </c>
      <c r="Z225">
        <v>203264097.40000001</v>
      </c>
      <c r="AA225">
        <v>202772491.80000001</v>
      </c>
      <c r="AB225">
        <v>202850339.59999999</v>
      </c>
      <c r="AC225">
        <v>203260780.5</v>
      </c>
      <c r="AD225">
        <v>203052121.80000001</v>
      </c>
      <c r="AE225">
        <v>202811772.40000001</v>
      </c>
      <c r="AF225">
        <v>202162875.90000001</v>
      </c>
      <c r="AG225">
        <v>201694988.69999999</v>
      </c>
      <c r="AH225">
        <v>201187418.30000001</v>
      </c>
      <c r="AI225">
        <v>200351368.09999999</v>
      </c>
      <c r="AJ225">
        <v>199386515.40000001</v>
      </c>
      <c r="AK225">
        <v>198390530.80000001</v>
      </c>
      <c r="AL225">
        <v>197378504.30000001</v>
      </c>
      <c r="AM225">
        <v>196331679.90000001</v>
      </c>
      <c r="AN225">
        <v>195392043.59999999</v>
      </c>
      <c r="AO225">
        <v>194407399.09999999</v>
      </c>
      <c r="AP225">
        <v>193412027.5</v>
      </c>
      <c r="AQ225">
        <v>192473771.19999999</v>
      </c>
      <c r="AR225">
        <v>191539040.30000001</v>
      </c>
      <c r="AS225">
        <v>190539073.09999999</v>
      </c>
      <c r="AT225">
        <v>189632373.59999999</v>
      </c>
      <c r="AU225">
        <v>188808035.59999999</v>
      </c>
      <c r="AV225">
        <v>188091423.19999999</v>
      </c>
      <c r="AW225">
        <v>187671673.09999999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60843206.130000003</v>
      </c>
      <c r="U226">
        <v>57195311.829999998</v>
      </c>
      <c r="V226">
        <v>53979133.049999997</v>
      </c>
      <c r="W226">
        <v>52135737.310000002</v>
      </c>
      <c r="X226">
        <v>50389126.07</v>
      </c>
      <c r="Y226">
        <v>49468742.25</v>
      </c>
      <c r="Z226">
        <v>48816887.640000001</v>
      </c>
      <c r="AA226">
        <v>48286480.700000003</v>
      </c>
      <c r="AB226">
        <v>47807423.549999997</v>
      </c>
      <c r="AC226">
        <v>47365577.469999999</v>
      </c>
      <c r="AD226">
        <v>47085617.719999999</v>
      </c>
      <c r="AE226">
        <v>46782295.460000001</v>
      </c>
      <c r="AF226">
        <v>46479161.200000003</v>
      </c>
      <c r="AG226">
        <v>46173077.369999997</v>
      </c>
      <c r="AH226">
        <v>45891235.950000003</v>
      </c>
      <c r="AI226">
        <v>45911926.359999999</v>
      </c>
      <c r="AJ226">
        <v>45956929.149999999</v>
      </c>
      <c r="AK226">
        <v>46028332.57</v>
      </c>
      <c r="AL226">
        <v>46107058.630000003</v>
      </c>
      <c r="AM226">
        <v>46193297.5</v>
      </c>
      <c r="AN226">
        <v>46169252.020000003</v>
      </c>
      <c r="AO226">
        <v>46147918.950000003</v>
      </c>
      <c r="AP226">
        <v>46125067.039999999</v>
      </c>
      <c r="AQ226">
        <v>46107018.240000002</v>
      </c>
      <c r="AR226">
        <v>46079357.369999997</v>
      </c>
      <c r="AS226">
        <v>46859890.799999997</v>
      </c>
      <c r="AT226">
        <v>47741639.619999997</v>
      </c>
      <c r="AU226">
        <v>48630760.740000002</v>
      </c>
      <c r="AV226">
        <v>49517569</v>
      </c>
      <c r="AW226">
        <v>50436937.969999999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312969002.19999999</v>
      </c>
      <c r="U227">
        <v>309297924.10000002</v>
      </c>
      <c r="V227">
        <v>306561417.60000002</v>
      </c>
      <c r="W227">
        <v>301933430.30000001</v>
      </c>
      <c r="X227">
        <v>296565538.19999999</v>
      </c>
      <c r="Y227">
        <v>293322206.19999999</v>
      </c>
      <c r="Z227">
        <v>291693910.80000001</v>
      </c>
      <c r="AA227">
        <v>291048074.10000002</v>
      </c>
      <c r="AB227">
        <v>291070162</v>
      </c>
      <c r="AC227">
        <v>291511094.19999999</v>
      </c>
      <c r="AD227">
        <v>291566782</v>
      </c>
      <c r="AE227">
        <v>291567511.60000002</v>
      </c>
      <c r="AF227">
        <v>291168619.19999999</v>
      </c>
      <c r="AG227">
        <v>290958096.80000001</v>
      </c>
      <c r="AH227">
        <v>290776129.5</v>
      </c>
      <c r="AI227">
        <v>290552980.69999999</v>
      </c>
      <c r="AJ227">
        <v>290221799.30000001</v>
      </c>
      <c r="AK227">
        <v>289934657.89999998</v>
      </c>
      <c r="AL227">
        <v>289648950.60000002</v>
      </c>
      <c r="AM227">
        <v>289339790.80000001</v>
      </c>
      <c r="AN227">
        <v>289047466.5</v>
      </c>
      <c r="AO227">
        <v>288704388.39999998</v>
      </c>
      <c r="AP227">
        <v>288356932.89999998</v>
      </c>
      <c r="AQ227">
        <v>288113289</v>
      </c>
      <c r="AR227">
        <v>287845748.5</v>
      </c>
      <c r="AS227">
        <v>288345990.39999998</v>
      </c>
      <c r="AT227">
        <v>289066740.5</v>
      </c>
      <c r="AU227">
        <v>289876364.5</v>
      </c>
      <c r="AV227">
        <v>290800898.30000001</v>
      </c>
      <c r="AW227">
        <v>292202508.10000002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225.18558329999999</v>
      </c>
      <c r="U228">
        <v>221.28729720000001</v>
      </c>
      <c r="V228">
        <v>218.2592027</v>
      </c>
      <c r="W228">
        <v>224.60792169999999</v>
      </c>
      <c r="X228">
        <v>231.0439361</v>
      </c>
      <c r="Y228">
        <v>230.18282160000001</v>
      </c>
      <c r="Z228">
        <v>229.9984221</v>
      </c>
      <c r="AA228">
        <v>230.29042860000001</v>
      </c>
      <c r="AB228">
        <v>230.63836409999999</v>
      </c>
      <c r="AC228">
        <v>231.23313640000001</v>
      </c>
      <c r="AD228">
        <v>228.2316299</v>
      </c>
      <c r="AE228">
        <v>225.51629360000001</v>
      </c>
      <c r="AF228">
        <v>224.29693449999999</v>
      </c>
      <c r="AG228">
        <v>222.38961359999999</v>
      </c>
      <c r="AH228">
        <v>220.64752150000001</v>
      </c>
      <c r="AI228">
        <v>219.1957448</v>
      </c>
      <c r="AJ228">
        <v>217.76517899999999</v>
      </c>
      <c r="AK228">
        <v>216.37921689999999</v>
      </c>
      <c r="AL228">
        <v>215.06482260000001</v>
      </c>
      <c r="AM228">
        <v>213.7635641</v>
      </c>
      <c r="AN228">
        <v>212.76006269999999</v>
      </c>
      <c r="AO228">
        <v>211.73704609999999</v>
      </c>
      <c r="AP228">
        <v>210.7032772</v>
      </c>
      <c r="AQ228">
        <v>209.69254119999999</v>
      </c>
      <c r="AR228">
        <v>208.66931120000001</v>
      </c>
      <c r="AS228">
        <v>208.35127600000001</v>
      </c>
      <c r="AT228">
        <v>208.03512549999999</v>
      </c>
      <c r="AU228">
        <v>207.72003860000001</v>
      </c>
      <c r="AV228">
        <v>207.42150520000001</v>
      </c>
      <c r="AW228">
        <v>207.2639312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2.4117012359999999</v>
      </c>
      <c r="U229">
        <v>2.4042179309999998</v>
      </c>
      <c r="V229">
        <v>2.4275661629999998</v>
      </c>
      <c r="W229">
        <v>2.4507459379999998</v>
      </c>
      <c r="X229">
        <v>2.4755015039999999</v>
      </c>
      <c r="Y229">
        <v>2.501804344</v>
      </c>
      <c r="Z229">
        <v>2.5345259100000002</v>
      </c>
      <c r="AA229">
        <v>2.5728631709999998</v>
      </c>
      <c r="AB229">
        <v>2.6165890840000001</v>
      </c>
      <c r="AC229">
        <v>2.6648557429999999</v>
      </c>
      <c r="AD229">
        <v>2.714919987</v>
      </c>
      <c r="AE229">
        <v>2.7645277720000001</v>
      </c>
      <c r="AF229">
        <v>2.8138049550000002</v>
      </c>
      <c r="AG229">
        <v>2.862832101</v>
      </c>
      <c r="AH229">
        <v>2.9125154219999998</v>
      </c>
      <c r="AI229">
        <v>2.9607066569999998</v>
      </c>
      <c r="AJ229">
        <v>3.008985713</v>
      </c>
      <c r="AK229">
        <v>3.0588015629999998</v>
      </c>
      <c r="AL229">
        <v>3.1095438770000001</v>
      </c>
      <c r="AM229">
        <v>3.1610920990000002</v>
      </c>
      <c r="AN229">
        <v>3.2131321220000002</v>
      </c>
      <c r="AO229">
        <v>3.2652296189999999</v>
      </c>
      <c r="AP229">
        <v>3.3175530850000001</v>
      </c>
      <c r="AQ229">
        <v>3.370962757</v>
      </c>
      <c r="AR229">
        <v>3.4242756000000001</v>
      </c>
      <c r="AS229">
        <v>3.4808005610000001</v>
      </c>
      <c r="AT229">
        <v>3.5400252550000002</v>
      </c>
      <c r="AU229">
        <v>3.6011085939999998</v>
      </c>
      <c r="AV229">
        <v>3.6640656250000001</v>
      </c>
      <c r="AW229">
        <v>3.7320735819999999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2.4117012359999999</v>
      </c>
      <c r="U230">
        <v>2.4042179309999998</v>
      </c>
      <c r="V230">
        <v>2.4275661629999998</v>
      </c>
      <c r="W230">
        <v>2.4507459379999998</v>
      </c>
      <c r="X230">
        <v>2.4755015039999999</v>
      </c>
      <c r="Y230">
        <v>2.501804344</v>
      </c>
      <c r="Z230">
        <v>2.5345259100000002</v>
      </c>
      <c r="AA230">
        <v>2.5728631709999998</v>
      </c>
      <c r="AB230">
        <v>2.6165890840000001</v>
      </c>
      <c r="AC230">
        <v>2.6648557429999999</v>
      </c>
      <c r="AD230">
        <v>2.714919987</v>
      </c>
      <c r="AE230">
        <v>2.7645277720000001</v>
      </c>
      <c r="AF230">
        <v>2.8138049550000002</v>
      </c>
      <c r="AG230">
        <v>2.862832101</v>
      </c>
      <c r="AH230">
        <v>2.9125154219999998</v>
      </c>
      <c r="AI230">
        <v>2.9607066569999998</v>
      </c>
      <c r="AJ230">
        <v>3.008985713</v>
      </c>
      <c r="AK230">
        <v>3.0588015629999998</v>
      </c>
      <c r="AL230">
        <v>3.1095438770000001</v>
      </c>
      <c r="AM230">
        <v>3.1610920990000002</v>
      </c>
      <c r="AN230">
        <v>3.2131321220000002</v>
      </c>
      <c r="AO230">
        <v>3.2652296189999999</v>
      </c>
      <c r="AP230">
        <v>3.3175530850000001</v>
      </c>
      <c r="AQ230">
        <v>3.370962757</v>
      </c>
      <c r="AR230">
        <v>3.4242756000000001</v>
      </c>
      <c r="AS230">
        <v>3.4808005610000001</v>
      </c>
      <c r="AT230">
        <v>3.5400252550000002</v>
      </c>
      <c r="AU230">
        <v>3.6011085939999998</v>
      </c>
      <c r="AV230">
        <v>3.6640656250000001</v>
      </c>
      <c r="AW230">
        <v>3.7320735819999999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67.339745500000006</v>
      </c>
      <c r="U231">
        <v>67.242923939999997</v>
      </c>
      <c r="V231">
        <v>67.133057379999997</v>
      </c>
      <c r="W231">
        <v>66.331856329999894</v>
      </c>
      <c r="X231">
        <v>65.30041215</v>
      </c>
      <c r="Y231">
        <v>64.549526409999999</v>
      </c>
      <c r="Z231">
        <v>64.159963689999998</v>
      </c>
      <c r="AA231">
        <v>64.023768079999996</v>
      </c>
      <c r="AB231">
        <v>64.069335690000003</v>
      </c>
      <c r="AC231">
        <v>64.222429349999999</v>
      </c>
      <c r="AD231">
        <v>64.157122110000003</v>
      </c>
      <c r="AE231">
        <v>64.080155869999999</v>
      </c>
      <c r="AF231">
        <v>63.883284740000001</v>
      </c>
      <c r="AG231">
        <v>63.735579090000002</v>
      </c>
      <c r="AH231">
        <v>63.575426110000002</v>
      </c>
      <c r="AI231">
        <v>63.326923360000002</v>
      </c>
      <c r="AJ231">
        <v>63.039055079999997</v>
      </c>
      <c r="AK231">
        <v>62.741910840000003</v>
      </c>
      <c r="AL231">
        <v>62.439360499999999</v>
      </c>
      <c r="AM231">
        <v>62.126039910000003</v>
      </c>
      <c r="AN231">
        <v>61.834242410000002</v>
      </c>
      <c r="AO231">
        <v>61.526001100000002</v>
      </c>
      <c r="AP231">
        <v>61.213976520000003</v>
      </c>
      <c r="AQ231">
        <v>60.920135950000002</v>
      </c>
      <c r="AR231">
        <v>60.62702693</v>
      </c>
      <c r="AS231">
        <v>60.320877090000003</v>
      </c>
      <c r="AT231">
        <v>60.044474569999998</v>
      </c>
      <c r="AU231">
        <v>59.793923669999998</v>
      </c>
      <c r="AV231">
        <v>59.577340550000002</v>
      </c>
      <c r="AW231">
        <v>59.455603269999997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3.5445552629999999</v>
      </c>
      <c r="U232">
        <v>3.7275141170000001</v>
      </c>
      <c r="V232">
        <v>3.9055948300000001</v>
      </c>
      <c r="W232">
        <v>3.978880454</v>
      </c>
      <c r="X232">
        <v>4.0360123010000004</v>
      </c>
      <c r="Y232">
        <v>3.9851835379999998</v>
      </c>
      <c r="Z232">
        <v>3.9567371140000001</v>
      </c>
      <c r="AA232">
        <v>3.9439474699999999</v>
      </c>
      <c r="AB232">
        <v>3.9429421410000001</v>
      </c>
      <c r="AC232">
        <v>3.9486187429999999</v>
      </c>
      <c r="AD232">
        <v>3.9349898329999999</v>
      </c>
      <c r="AE232">
        <v>3.9205065650000002</v>
      </c>
      <c r="AF232">
        <v>3.9045763679999999</v>
      </c>
      <c r="AG232">
        <v>3.8874206500000001</v>
      </c>
      <c r="AH232">
        <v>3.8693564980000001</v>
      </c>
      <c r="AI232">
        <v>3.8519948089999998</v>
      </c>
      <c r="AJ232">
        <v>3.8323528570000001</v>
      </c>
      <c r="AK232">
        <v>3.8122684709999999</v>
      </c>
      <c r="AL232">
        <v>3.7907499530000002</v>
      </c>
      <c r="AM232">
        <v>3.7686901210000001</v>
      </c>
      <c r="AN232">
        <v>3.7625599209999998</v>
      </c>
      <c r="AO232">
        <v>3.7558584210000001</v>
      </c>
      <c r="AP232">
        <v>3.7493752819999999</v>
      </c>
      <c r="AQ232">
        <v>3.7444841100000001</v>
      </c>
      <c r="AR232">
        <v>3.7401484009999999</v>
      </c>
      <c r="AS232">
        <v>3.739818042</v>
      </c>
      <c r="AT232">
        <v>3.741582449</v>
      </c>
      <c r="AU232">
        <v>3.7452345280000001</v>
      </c>
      <c r="AV232">
        <v>3.7513201249999999</v>
      </c>
      <c r="AW232">
        <v>3.763737721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67.339745500000006</v>
      </c>
      <c r="U233">
        <v>67.242923939999997</v>
      </c>
      <c r="V233">
        <v>67.133057379999997</v>
      </c>
      <c r="W233">
        <v>66.331856329999894</v>
      </c>
      <c r="X233">
        <v>65.30041215</v>
      </c>
      <c r="Y233">
        <v>64.549526409999999</v>
      </c>
      <c r="Z233">
        <v>64.159963689999998</v>
      </c>
      <c r="AA233">
        <v>64.023768079999996</v>
      </c>
      <c r="AB233">
        <v>64.069335690000003</v>
      </c>
      <c r="AC233">
        <v>64.222429349999999</v>
      </c>
      <c r="AD233">
        <v>64.157122110000003</v>
      </c>
      <c r="AE233">
        <v>64.080155869999999</v>
      </c>
      <c r="AF233">
        <v>63.883284740000001</v>
      </c>
      <c r="AG233">
        <v>63.735579090000002</v>
      </c>
      <c r="AH233">
        <v>63.575426110000002</v>
      </c>
      <c r="AI233">
        <v>63.326923360000002</v>
      </c>
      <c r="AJ233">
        <v>63.039055079999997</v>
      </c>
      <c r="AK233">
        <v>62.741910840000003</v>
      </c>
      <c r="AL233">
        <v>62.439360499999999</v>
      </c>
      <c r="AM233">
        <v>62.126039910000003</v>
      </c>
      <c r="AN233">
        <v>61.834242410000002</v>
      </c>
      <c r="AO233">
        <v>61.526001100000002</v>
      </c>
      <c r="AP233">
        <v>61.213976520000003</v>
      </c>
      <c r="AQ233">
        <v>60.920135950000002</v>
      </c>
      <c r="AR233">
        <v>60.62702693</v>
      </c>
      <c r="AS233">
        <v>60.320877090000003</v>
      </c>
      <c r="AT233">
        <v>60.044474569999998</v>
      </c>
      <c r="AU233">
        <v>59.793923669999998</v>
      </c>
      <c r="AV233">
        <v>59.577340550000002</v>
      </c>
      <c r="AW233">
        <v>59.455603269999997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3.5445552629999999</v>
      </c>
      <c r="U234">
        <v>3.7275141170000001</v>
      </c>
      <c r="V234">
        <v>3.9055948300000001</v>
      </c>
      <c r="W234">
        <v>3.978880454</v>
      </c>
      <c r="X234">
        <v>4.0360123010000004</v>
      </c>
      <c r="Y234">
        <v>3.9851835379999998</v>
      </c>
      <c r="Z234">
        <v>3.9567371140000001</v>
      </c>
      <c r="AA234">
        <v>3.9439474699999999</v>
      </c>
      <c r="AB234">
        <v>3.9429421410000001</v>
      </c>
      <c r="AC234">
        <v>3.9486187429999999</v>
      </c>
      <c r="AD234">
        <v>3.9349898329999999</v>
      </c>
      <c r="AE234">
        <v>3.9205065650000002</v>
      </c>
      <c r="AF234">
        <v>3.9045763679999999</v>
      </c>
      <c r="AG234">
        <v>3.8874206500000001</v>
      </c>
      <c r="AH234">
        <v>3.8693564980000001</v>
      </c>
      <c r="AI234">
        <v>3.8519948089999998</v>
      </c>
      <c r="AJ234">
        <v>3.8323528570000001</v>
      </c>
      <c r="AK234">
        <v>3.8122684709999999</v>
      </c>
      <c r="AL234">
        <v>3.7907499530000002</v>
      </c>
      <c r="AM234">
        <v>3.7686901210000001</v>
      </c>
      <c r="AN234">
        <v>3.7625599209999998</v>
      </c>
      <c r="AO234">
        <v>3.7558584210000001</v>
      </c>
      <c r="AP234">
        <v>3.7493752819999999</v>
      </c>
      <c r="AQ234">
        <v>3.7444841100000001</v>
      </c>
      <c r="AR234">
        <v>3.7401484009999999</v>
      </c>
      <c r="AS234">
        <v>3.739818042</v>
      </c>
      <c r="AT234">
        <v>3.741582449</v>
      </c>
      <c r="AU234">
        <v>3.7452345280000001</v>
      </c>
      <c r="AV234">
        <v>3.7513201249999999</v>
      </c>
      <c r="AW234">
        <v>3.763737721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99.533973649999893</v>
      </c>
      <c r="U235">
        <v>96.970810749999998</v>
      </c>
      <c r="V235">
        <v>95.020706450000006</v>
      </c>
      <c r="W235">
        <v>101.96853520000001</v>
      </c>
      <c r="X235">
        <v>109.2755306</v>
      </c>
      <c r="Y235">
        <v>109.066176</v>
      </c>
      <c r="Z235">
        <v>108.9709598</v>
      </c>
      <c r="AA235">
        <v>108.9939007</v>
      </c>
      <c r="AB235">
        <v>108.913628</v>
      </c>
      <c r="AC235">
        <v>108.9317212</v>
      </c>
      <c r="AD235">
        <v>105.3647842</v>
      </c>
      <c r="AE235">
        <v>102.0928837</v>
      </c>
      <c r="AF235">
        <v>100.2351421</v>
      </c>
      <c r="AG235">
        <v>97.701227059999894</v>
      </c>
      <c r="AH235">
        <v>95.317793760000001</v>
      </c>
      <c r="AI235">
        <v>93.134190939999996</v>
      </c>
      <c r="AJ235">
        <v>91.012887689999999</v>
      </c>
      <c r="AK235">
        <v>88.943239219999995</v>
      </c>
      <c r="AL235">
        <v>86.874943610000003</v>
      </c>
      <c r="AM235">
        <v>84.840261940000005</v>
      </c>
      <c r="AN235">
        <v>83.038242229999994</v>
      </c>
      <c r="AO235">
        <v>81.2323588</v>
      </c>
      <c r="AP235">
        <v>79.421455120000005</v>
      </c>
      <c r="AQ235">
        <v>77.609529670000001</v>
      </c>
      <c r="AR235">
        <v>75.793148189999997</v>
      </c>
      <c r="AS235">
        <v>74.187627800000001</v>
      </c>
      <c r="AT235">
        <v>72.548888919999996</v>
      </c>
      <c r="AU235">
        <v>70.882423130000006</v>
      </c>
      <c r="AV235">
        <v>69.191217960000003</v>
      </c>
      <c r="AW235">
        <v>67.494382849999994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0.51370482740000001</v>
      </c>
      <c r="U236">
        <v>0.68484537109999999</v>
      </c>
      <c r="V236">
        <v>0.84376257369999996</v>
      </c>
      <c r="W236">
        <v>0.78254187519999996</v>
      </c>
      <c r="X236">
        <v>0.70865890659999997</v>
      </c>
      <c r="Y236">
        <v>0.70178545329999997</v>
      </c>
      <c r="Z236">
        <v>0.69564877179999995</v>
      </c>
      <c r="AA236">
        <v>0.69025655149999998</v>
      </c>
      <c r="AB236">
        <v>0.68441158660000001</v>
      </c>
      <c r="AC236">
        <v>0.679188868</v>
      </c>
      <c r="AD236">
        <v>0.6791215035</v>
      </c>
      <c r="AE236">
        <v>0.67998802550000004</v>
      </c>
      <c r="AF236">
        <v>0.68881228940000006</v>
      </c>
      <c r="AG236">
        <v>0.69412673300000005</v>
      </c>
      <c r="AH236">
        <v>0.69989678720000004</v>
      </c>
      <c r="AI236">
        <v>0.69167048269999998</v>
      </c>
      <c r="AJ236">
        <v>0.68378520570000001</v>
      </c>
      <c r="AK236">
        <v>0.67617075019999995</v>
      </c>
      <c r="AL236">
        <v>0.66868915009999996</v>
      </c>
      <c r="AM236">
        <v>0.6613668345</v>
      </c>
      <c r="AN236">
        <v>0.67135852809999996</v>
      </c>
      <c r="AO236">
        <v>0.681210019</v>
      </c>
      <c r="AP236">
        <v>0.69090117500000003</v>
      </c>
      <c r="AQ236" s="39">
        <v>0.70045604709999998</v>
      </c>
      <c r="AR236" s="39">
        <v>0.70983349600000001</v>
      </c>
      <c r="AS236" s="39">
        <v>0.71712601909999996</v>
      </c>
      <c r="AT236" s="39">
        <v>0.72433680079999996</v>
      </c>
      <c r="AU236" s="39">
        <v>0.73151131629999999</v>
      </c>
      <c r="AV236" s="39">
        <v>0.73867482129999995</v>
      </c>
      <c r="AW236" s="39">
        <v>0.7460344941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4.2132585779999996</v>
      </c>
      <c r="U237">
        <v>2.8625125809999998</v>
      </c>
      <c r="V237">
        <v>1.6375552950000001</v>
      </c>
      <c r="W237">
        <v>1.6707563299999999</v>
      </c>
      <c r="X237">
        <v>1.7006746100000001</v>
      </c>
      <c r="Y237">
        <v>1.6829165399999999</v>
      </c>
      <c r="Z237">
        <v>1.6670341879999999</v>
      </c>
      <c r="AA237">
        <v>1.653042194</v>
      </c>
      <c r="AB237">
        <v>1.638688795</v>
      </c>
      <c r="AC237">
        <v>1.625829765</v>
      </c>
      <c r="AD237">
        <v>1.5978420330000001</v>
      </c>
      <c r="AE237">
        <v>1.5728446540000001</v>
      </c>
      <c r="AF237">
        <v>1.576066669</v>
      </c>
      <c r="AG237">
        <v>1.564979049</v>
      </c>
      <c r="AH237">
        <v>1.5553260200000001</v>
      </c>
      <c r="AI237">
        <v>1.5492225399999999</v>
      </c>
      <c r="AJ237">
        <v>1.5434979310000001</v>
      </c>
      <c r="AK237">
        <v>1.538010187</v>
      </c>
      <c r="AL237">
        <v>1.5336046290000001</v>
      </c>
      <c r="AM237">
        <v>1.5292153879999999</v>
      </c>
      <c r="AN237">
        <v>1.5300095229999999</v>
      </c>
      <c r="AO237">
        <v>1.5304664990000001</v>
      </c>
      <c r="AP237">
        <v>1.530549505</v>
      </c>
      <c r="AQ237">
        <v>1.530320251</v>
      </c>
      <c r="AR237">
        <v>1.529696569</v>
      </c>
      <c r="AS237">
        <v>2.1020188819999999</v>
      </c>
      <c r="AT237">
        <v>2.6742982679999998</v>
      </c>
      <c r="AU237">
        <v>3.2463856529999999</v>
      </c>
      <c r="AV237">
        <v>3.8181703709999999</v>
      </c>
      <c r="AW237">
        <v>4.3906905170000003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0.70874495780000002</v>
      </c>
      <c r="U238">
        <v>0.54077846709999999</v>
      </c>
      <c r="V238">
        <v>0.3899350305</v>
      </c>
      <c r="W238">
        <v>0.3304281811</v>
      </c>
      <c r="X238">
        <v>0.2601561356</v>
      </c>
      <c r="Y238">
        <v>0.25957919670000001</v>
      </c>
      <c r="Z238">
        <v>0.25927748010000001</v>
      </c>
      <c r="AA238">
        <v>0.25926030459999999</v>
      </c>
      <c r="AB238">
        <v>0.25898536010000001</v>
      </c>
      <c r="AC238">
        <v>0.25894536950000002</v>
      </c>
      <c r="AD238">
        <v>0.25549167369999998</v>
      </c>
      <c r="AE238">
        <v>0.25251833140000002</v>
      </c>
      <c r="AF238">
        <v>0.25297451339999999</v>
      </c>
      <c r="AG238">
        <v>0.25181407960000002</v>
      </c>
      <c r="AH238">
        <v>0.25089144740000002</v>
      </c>
      <c r="AI238">
        <v>0.2506023409</v>
      </c>
      <c r="AJ238">
        <v>0.25038278930000002</v>
      </c>
      <c r="AK238">
        <v>0.25021044209999999</v>
      </c>
      <c r="AL238">
        <v>0.25017605479999999</v>
      </c>
      <c r="AM238">
        <v>0.25015329009999998</v>
      </c>
      <c r="AN238">
        <v>0.25104124329999999</v>
      </c>
      <c r="AO238">
        <v>0.25188663249999999</v>
      </c>
      <c r="AP238">
        <v>0.25268316590000001</v>
      </c>
      <c r="AQ238">
        <v>0.25344078469999998</v>
      </c>
      <c r="AR238">
        <v>0.2541456473</v>
      </c>
      <c r="AS238">
        <v>0.25582494169999997</v>
      </c>
      <c r="AT238">
        <v>0.2574666363</v>
      </c>
      <c r="AU238">
        <v>0.25908728330000003</v>
      </c>
      <c r="AV238">
        <v>0.26069606010000002</v>
      </c>
      <c r="AW238">
        <v>0.26236599179999998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3.7477511940000001</v>
      </c>
      <c r="U239">
        <v>3.847046862</v>
      </c>
      <c r="V239">
        <v>3.9573733419999999</v>
      </c>
      <c r="W239">
        <v>4.5064151690000003</v>
      </c>
      <c r="X239">
        <v>5.0916154630000001</v>
      </c>
      <c r="Y239">
        <v>5.4238622169999999</v>
      </c>
      <c r="Z239">
        <v>5.7615815599999998</v>
      </c>
      <c r="AA239">
        <v>6.1060996369999998</v>
      </c>
      <c r="AB239">
        <v>6.336811891</v>
      </c>
      <c r="AC239">
        <v>6.573220515</v>
      </c>
      <c r="AD239">
        <v>6.8849516260000003</v>
      </c>
      <c r="AE239">
        <v>7.2022492009999999</v>
      </c>
      <c r="AF239">
        <v>7.5258645580000003</v>
      </c>
      <c r="AG239">
        <v>7.868642543</v>
      </c>
      <c r="AH239">
        <v>8.2149766549999903</v>
      </c>
      <c r="AI239">
        <v>8.5853106690000001</v>
      </c>
      <c r="AJ239">
        <v>8.9564833139999998</v>
      </c>
      <c r="AK239">
        <v>9.3281155859999902</v>
      </c>
      <c r="AL239">
        <v>9.7141521730000004</v>
      </c>
      <c r="AM239">
        <v>10.09987512</v>
      </c>
      <c r="AN239">
        <v>10.52186435</v>
      </c>
      <c r="AO239">
        <v>10.94404623</v>
      </c>
      <c r="AP239">
        <v>11.36600664</v>
      </c>
      <c r="AQ239">
        <v>11.78804882</v>
      </c>
      <c r="AR239">
        <v>12.209395199999999</v>
      </c>
      <c r="AS239">
        <v>12.660467990000001</v>
      </c>
      <c r="AT239">
        <v>13.11422441</v>
      </c>
      <c r="AU239">
        <v>13.57137294</v>
      </c>
      <c r="AV239">
        <v>14.03232124</v>
      </c>
      <c r="AW239">
        <v>14.501059140000001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1.6516531699999999</v>
      </c>
      <c r="U240">
        <v>1.695413281</v>
      </c>
      <c r="V240">
        <v>1.744034726</v>
      </c>
      <c r="W240">
        <v>1.9066719379999999</v>
      </c>
      <c r="X240">
        <v>2.0786019659999999</v>
      </c>
      <c r="Y240">
        <v>2.2282918509999998</v>
      </c>
      <c r="Z240">
        <v>2.3802171790000002</v>
      </c>
      <c r="AA240">
        <v>2.5349661179999998</v>
      </c>
      <c r="AB240">
        <v>2.690425265</v>
      </c>
      <c r="AC240">
        <v>2.848290064</v>
      </c>
      <c r="AD240">
        <v>3.1802957639999998</v>
      </c>
      <c r="AE240">
        <v>3.5106452199999998</v>
      </c>
      <c r="AF240">
        <v>3.8407751499999998</v>
      </c>
      <c r="AG240">
        <v>4.1863497760000001</v>
      </c>
      <c r="AH240">
        <v>4.5316333039999996</v>
      </c>
      <c r="AI240">
        <v>4.895673049</v>
      </c>
      <c r="AJ240">
        <v>5.259171673</v>
      </c>
      <c r="AK240">
        <v>5.6220717420000001</v>
      </c>
      <c r="AL240">
        <v>5.9988224939999997</v>
      </c>
      <c r="AM240">
        <v>6.3747391100000002</v>
      </c>
      <c r="AN240">
        <v>6.779784856</v>
      </c>
      <c r="AO240">
        <v>7.1854242910000004</v>
      </c>
      <c r="AP240">
        <v>7.5913374349999998</v>
      </c>
      <c r="AQ240">
        <v>7.997679507</v>
      </c>
      <c r="AR240">
        <v>8.4038804450000004</v>
      </c>
      <c r="AS240">
        <v>8.6636205929999903</v>
      </c>
      <c r="AT240">
        <v>8.924606872</v>
      </c>
      <c r="AU240">
        <v>9.1873390669999999</v>
      </c>
      <c r="AV240">
        <v>9.4521025630000004</v>
      </c>
      <c r="AW240">
        <v>9.7215779219999998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4.9186662480000001</v>
      </c>
      <c r="U241">
        <v>5.0456902250000004</v>
      </c>
      <c r="V241">
        <v>5.1870076230000004</v>
      </c>
      <c r="W241">
        <v>5.2232726200000004</v>
      </c>
      <c r="X241">
        <v>5.2490123119999996</v>
      </c>
      <c r="Y241">
        <v>5.224348032</v>
      </c>
      <c r="Z241">
        <v>5.2053098660000003</v>
      </c>
      <c r="AA241">
        <v>5.1920427450000002</v>
      </c>
      <c r="AB241">
        <v>5.1835864369999998</v>
      </c>
      <c r="AC241">
        <v>5.1798365569999998</v>
      </c>
      <c r="AD241">
        <v>5.1546168259999998</v>
      </c>
      <c r="AE241">
        <v>5.1390963809999999</v>
      </c>
      <c r="AF241">
        <v>5.146199567</v>
      </c>
      <c r="AG241">
        <v>5.1503394800000004</v>
      </c>
      <c r="AH241">
        <v>5.1595817779999997</v>
      </c>
      <c r="AI241">
        <v>5.1774386400000001</v>
      </c>
      <c r="AJ241">
        <v>5.1970328920000002</v>
      </c>
      <c r="AK241">
        <v>5.2179237890000003</v>
      </c>
      <c r="AL241">
        <v>5.2405470029999996</v>
      </c>
      <c r="AM241">
        <v>5.2637319829999996</v>
      </c>
      <c r="AN241">
        <v>5.298660301</v>
      </c>
      <c r="AO241">
        <v>5.332973816</v>
      </c>
      <c r="AP241">
        <v>5.3665344109999999</v>
      </c>
      <c r="AQ241">
        <v>5.399548019</v>
      </c>
      <c r="AR241">
        <v>5.431714844</v>
      </c>
      <c r="AS241">
        <v>5.4720122739999999</v>
      </c>
      <c r="AT241">
        <v>5.5115819410000002</v>
      </c>
      <c r="AU241">
        <v>5.5507769710000003</v>
      </c>
      <c r="AV241">
        <v>5.5897935050000003</v>
      </c>
      <c r="AW241">
        <v>5.6301984410000001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3.2039680279999998</v>
      </c>
      <c r="U242">
        <v>3.686711598</v>
      </c>
      <c r="V242">
        <v>4.0848718970000002</v>
      </c>
      <c r="W242">
        <v>4.22236543</v>
      </c>
      <c r="X242">
        <v>4.3613682349999996</v>
      </c>
      <c r="Y242">
        <v>4.3116519100000001</v>
      </c>
      <c r="Z242">
        <v>4.2500761139999996</v>
      </c>
      <c r="AA242">
        <v>4.1766038700000001</v>
      </c>
      <c r="AB242">
        <v>4.1318583420000001</v>
      </c>
      <c r="AC242">
        <v>4.0770649680000002</v>
      </c>
      <c r="AD242">
        <v>3.972514426</v>
      </c>
      <c r="AE242">
        <v>3.8728180929999998</v>
      </c>
      <c r="AF242">
        <v>3.908751664</v>
      </c>
      <c r="AG242">
        <v>3.8710010989999999</v>
      </c>
      <c r="AH242">
        <v>3.8349406149999998</v>
      </c>
      <c r="AI242">
        <v>3.9013128460000002</v>
      </c>
      <c r="AJ242">
        <v>3.947989561</v>
      </c>
      <c r="AK242">
        <v>3.9748608550000002</v>
      </c>
      <c r="AL242">
        <v>4.0370536699999997</v>
      </c>
      <c r="AM242">
        <v>4.0831981009999998</v>
      </c>
      <c r="AN242">
        <v>4.093105864</v>
      </c>
      <c r="AO242">
        <v>4.1009364829999999</v>
      </c>
      <c r="AP242">
        <v>4.1065823479999999</v>
      </c>
      <c r="AQ242">
        <v>4.1102008840000002</v>
      </c>
      <c r="AR242">
        <v>4.1115643080000002</v>
      </c>
      <c r="AS242">
        <v>4.1426056730000003</v>
      </c>
      <c r="AT242">
        <v>4.171697837</v>
      </c>
      <c r="AU242">
        <v>4.1990831640000001</v>
      </c>
      <c r="AV242">
        <v>4.2248856259999998</v>
      </c>
      <c r="AW242">
        <v>4.2502639169999998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99.533973649999893</v>
      </c>
      <c r="U243">
        <v>96.970810749999998</v>
      </c>
      <c r="V243">
        <v>95.020706450000006</v>
      </c>
      <c r="W243">
        <v>101.96853520000001</v>
      </c>
      <c r="X243">
        <v>109.2755306</v>
      </c>
      <c r="Y243">
        <v>109.066176</v>
      </c>
      <c r="Z243">
        <v>108.9709598</v>
      </c>
      <c r="AA243">
        <v>108.9939007</v>
      </c>
      <c r="AB243">
        <v>108.913628</v>
      </c>
      <c r="AC243">
        <v>108.9317212</v>
      </c>
      <c r="AD243">
        <v>105.3647842</v>
      </c>
      <c r="AE243">
        <v>102.0928837</v>
      </c>
      <c r="AF243">
        <v>100.2351421</v>
      </c>
      <c r="AG243">
        <v>97.701227059999894</v>
      </c>
      <c r="AH243">
        <v>95.317793760000001</v>
      </c>
      <c r="AI243">
        <v>93.134190939999996</v>
      </c>
      <c r="AJ243">
        <v>91.012887689999999</v>
      </c>
      <c r="AK243">
        <v>88.943239219999995</v>
      </c>
      <c r="AL243">
        <v>86.874943610000003</v>
      </c>
      <c r="AM243">
        <v>84.840261940000005</v>
      </c>
      <c r="AN243">
        <v>83.038242229999994</v>
      </c>
      <c r="AO243">
        <v>81.2323588</v>
      </c>
      <c r="AP243">
        <v>79.421455120000005</v>
      </c>
      <c r="AQ243">
        <v>77.609529670000001</v>
      </c>
      <c r="AR243">
        <v>75.793148189999997</v>
      </c>
      <c r="AS243">
        <v>74.187627800000001</v>
      </c>
      <c r="AT243">
        <v>72.548888919999996</v>
      </c>
      <c r="AU243">
        <v>70.882423130000006</v>
      </c>
      <c r="AV243">
        <v>69.191217960000003</v>
      </c>
      <c r="AW243">
        <v>67.494382849999994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0.51370482740000001</v>
      </c>
      <c r="U244">
        <v>0.68484537109999999</v>
      </c>
      <c r="V244">
        <v>0.84376257369999996</v>
      </c>
      <c r="W244">
        <v>0.78254187519999996</v>
      </c>
      <c r="X244">
        <v>0.70865890659999997</v>
      </c>
      <c r="Y244">
        <v>0.70178545329999997</v>
      </c>
      <c r="Z244">
        <v>0.69564877179999995</v>
      </c>
      <c r="AA244">
        <v>0.69025655149999998</v>
      </c>
      <c r="AB244">
        <v>0.68441158660000001</v>
      </c>
      <c r="AC244">
        <v>0.679188868</v>
      </c>
      <c r="AD244">
        <v>0.6791215035</v>
      </c>
      <c r="AE244">
        <v>0.67998802550000004</v>
      </c>
      <c r="AF244">
        <v>0.68881228940000006</v>
      </c>
      <c r="AG244">
        <v>0.69412673300000005</v>
      </c>
      <c r="AH244">
        <v>0.69989678720000004</v>
      </c>
      <c r="AI244">
        <v>0.69167048269999998</v>
      </c>
      <c r="AJ244">
        <v>0.68378520570000001</v>
      </c>
      <c r="AK244">
        <v>0.67617075019999995</v>
      </c>
      <c r="AL244">
        <v>0.66868915009999996</v>
      </c>
      <c r="AM244">
        <v>0.6613668345</v>
      </c>
      <c r="AN244">
        <v>0.67135852809999996</v>
      </c>
      <c r="AO244">
        <v>0.681210019</v>
      </c>
      <c r="AP244">
        <v>0.69090117500000003</v>
      </c>
      <c r="AQ244" s="39">
        <v>0.70045604709999998</v>
      </c>
      <c r="AR244" s="39">
        <v>0.70983349600000001</v>
      </c>
      <c r="AS244" s="39">
        <v>0.71712601909999996</v>
      </c>
      <c r="AT244" s="39">
        <v>0.72433680079999996</v>
      </c>
      <c r="AU244" s="39">
        <v>0.73151131629999999</v>
      </c>
      <c r="AV244" s="39">
        <v>0.73867482129999995</v>
      </c>
      <c r="AW244" s="39">
        <v>0.7460344941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4.2132585779999996</v>
      </c>
      <c r="U245">
        <v>2.8625125809999998</v>
      </c>
      <c r="V245">
        <v>1.6375552950000001</v>
      </c>
      <c r="W245">
        <v>1.6707563299999999</v>
      </c>
      <c r="X245">
        <v>1.7006746100000001</v>
      </c>
      <c r="Y245">
        <v>1.6829165399999999</v>
      </c>
      <c r="Z245">
        <v>1.6670341879999999</v>
      </c>
      <c r="AA245">
        <v>1.653042194</v>
      </c>
      <c r="AB245">
        <v>1.638688795</v>
      </c>
      <c r="AC245">
        <v>1.625829765</v>
      </c>
      <c r="AD245">
        <v>1.5978420330000001</v>
      </c>
      <c r="AE245">
        <v>1.5728446540000001</v>
      </c>
      <c r="AF245">
        <v>1.576066669</v>
      </c>
      <c r="AG245">
        <v>1.564979049</v>
      </c>
      <c r="AH245">
        <v>1.5553260200000001</v>
      </c>
      <c r="AI245">
        <v>1.5492225399999999</v>
      </c>
      <c r="AJ245">
        <v>1.5434979310000001</v>
      </c>
      <c r="AK245">
        <v>1.538010187</v>
      </c>
      <c r="AL245">
        <v>1.5336046290000001</v>
      </c>
      <c r="AM245">
        <v>1.5292153879999999</v>
      </c>
      <c r="AN245">
        <v>1.5300095229999999</v>
      </c>
      <c r="AO245">
        <v>1.5304664990000001</v>
      </c>
      <c r="AP245">
        <v>1.530549505</v>
      </c>
      <c r="AQ245">
        <v>1.530320251</v>
      </c>
      <c r="AR245">
        <v>1.529696569</v>
      </c>
      <c r="AS245">
        <v>2.1020188819999999</v>
      </c>
      <c r="AT245">
        <v>2.6742982679999998</v>
      </c>
      <c r="AU245">
        <v>3.2463856529999999</v>
      </c>
      <c r="AV245">
        <v>3.8181703709999999</v>
      </c>
      <c r="AW245">
        <v>4.3906905170000003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0.70874495780000002</v>
      </c>
      <c r="U246">
        <v>0.54077846709999999</v>
      </c>
      <c r="V246">
        <v>0.3899350305</v>
      </c>
      <c r="W246">
        <v>0.3304281811</v>
      </c>
      <c r="X246">
        <v>0.2601561356</v>
      </c>
      <c r="Y246">
        <v>0.25957919670000001</v>
      </c>
      <c r="Z246">
        <v>0.25927748010000001</v>
      </c>
      <c r="AA246">
        <v>0.25926030459999999</v>
      </c>
      <c r="AB246">
        <v>0.25898536010000001</v>
      </c>
      <c r="AC246">
        <v>0.25894536950000002</v>
      </c>
      <c r="AD246">
        <v>0.25549167369999998</v>
      </c>
      <c r="AE246">
        <v>0.25251833140000002</v>
      </c>
      <c r="AF246">
        <v>0.25297451339999999</v>
      </c>
      <c r="AG246">
        <v>0.25181407960000002</v>
      </c>
      <c r="AH246">
        <v>0.25089144740000002</v>
      </c>
      <c r="AI246">
        <v>0.2506023409</v>
      </c>
      <c r="AJ246">
        <v>0.25038278930000002</v>
      </c>
      <c r="AK246">
        <v>0.25021044209999999</v>
      </c>
      <c r="AL246">
        <v>0.25017605479999999</v>
      </c>
      <c r="AM246">
        <v>0.25015329009999998</v>
      </c>
      <c r="AN246">
        <v>0.25104124329999999</v>
      </c>
      <c r="AO246">
        <v>0.25188663249999999</v>
      </c>
      <c r="AP246">
        <v>0.25268316590000001</v>
      </c>
      <c r="AQ246">
        <v>0.25344078469999998</v>
      </c>
      <c r="AR246">
        <v>0.2541456473</v>
      </c>
      <c r="AS246">
        <v>0.25582494169999997</v>
      </c>
      <c r="AT246">
        <v>0.2574666363</v>
      </c>
      <c r="AU246">
        <v>0.25908728330000003</v>
      </c>
      <c r="AV246">
        <v>0.26069606010000002</v>
      </c>
      <c r="AW246">
        <v>0.26236599179999998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3.7477511940000001</v>
      </c>
      <c r="U247">
        <v>3.847046862</v>
      </c>
      <c r="V247">
        <v>3.9573733419999999</v>
      </c>
      <c r="W247">
        <v>4.5064151690000003</v>
      </c>
      <c r="X247">
        <v>5.0916154630000001</v>
      </c>
      <c r="Y247">
        <v>5.4238622169999999</v>
      </c>
      <c r="Z247">
        <v>5.7615815599999998</v>
      </c>
      <c r="AA247">
        <v>6.1060996369999998</v>
      </c>
      <c r="AB247">
        <v>6.336811891</v>
      </c>
      <c r="AC247">
        <v>6.573220515</v>
      </c>
      <c r="AD247">
        <v>6.8849516260000003</v>
      </c>
      <c r="AE247">
        <v>7.2022492009999999</v>
      </c>
      <c r="AF247">
        <v>7.5258645580000003</v>
      </c>
      <c r="AG247">
        <v>7.868642543</v>
      </c>
      <c r="AH247">
        <v>8.2149766549999903</v>
      </c>
      <c r="AI247">
        <v>8.5853106690000001</v>
      </c>
      <c r="AJ247">
        <v>8.9564833139999998</v>
      </c>
      <c r="AK247">
        <v>9.3281155859999902</v>
      </c>
      <c r="AL247">
        <v>9.7141521730000004</v>
      </c>
      <c r="AM247">
        <v>10.09987512</v>
      </c>
      <c r="AN247">
        <v>10.52186435</v>
      </c>
      <c r="AO247">
        <v>10.94404623</v>
      </c>
      <c r="AP247">
        <v>11.36600664</v>
      </c>
      <c r="AQ247">
        <v>11.78804882</v>
      </c>
      <c r="AR247">
        <v>12.209395199999999</v>
      </c>
      <c r="AS247">
        <v>12.660467990000001</v>
      </c>
      <c r="AT247">
        <v>13.11422441</v>
      </c>
      <c r="AU247">
        <v>13.57137294</v>
      </c>
      <c r="AV247">
        <v>14.03232124</v>
      </c>
      <c r="AW247">
        <v>14.501059140000001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1.6516531699999999</v>
      </c>
      <c r="U248">
        <v>1.695413281</v>
      </c>
      <c r="V248">
        <v>1.744034726</v>
      </c>
      <c r="W248">
        <v>1.9066719379999999</v>
      </c>
      <c r="X248">
        <v>2.0786019659999999</v>
      </c>
      <c r="Y248">
        <v>2.2282918509999998</v>
      </c>
      <c r="Z248">
        <v>2.3802171790000002</v>
      </c>
      <c r="AA248">
        <v>2.5349661179999998</v>
      </c>
      <c r="AB248">
        <v>2.690425265</v>
      </c>
      <c r="AC248">
        <v>2.848290064</v>
      </c>
      <c r="AD248">
        <v>3.1802957639999998</v>
      </c>
      <c r="AE248">
        <v>3.5106452199999998</v>
      </c>
      <c r="AF248">
        <v>3.8407751499999998</v>
      </c>
      <c r="AG248">
        <v>4.1863497760000001</v>
      </c>
      <c r="AH248">
        <v>4.5316333039999996</v>
      </c>
      <c r="AI248">
        <v>4.895673049</v>
      </c>
      <c r="AJ248">
        <v>5.259171673</v>
      </c>
      <c r="AK248">
        <v>5.6220717420000001</v>
      </c>
      <c r="AL248">
        <v>5.9988224939999997</v>
      </c>
      <c r="AM248">
        <v>6.3747391100000002</v>
      </c>
      <c r="AN248">
        <v>6.779784856</v>
      </c>
      <c r="AO248">
        <v>7.1854242910000004</v>
      </c>
      <c r="AP248">
        <v>7.5913374349999998</v>
      </c>
      <c r="AQ248">
        <v>7.997679507</v>
      </c>
      <c r="AR248">
        <v>8.4038804450000004</v>
      </c>
      <c r="AS248">
        <v>8.6636205929999903</v>
      </c>
      <c r="AT248">
        <v>8.924606872</v>
      </c>
      <c r="AU248">
        <v>9.1873390669999999</v>
      </c>
      <c r="AV248">
        <v>9.4521025630000004</v>
      </c>
      <c r="AW248">
        <v>9.7215779219999998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4.9186662480000001</v>
      </c>
      <c r="U249">
        <v>5.0456902250000004</v>
      </c>
      <c r="V249">
        <v>5.1870076230000004</v>
      </c>
      <c r="W249">
        <v>5.2232726200000004</v>
      </c>
      <c r="X249">
        <v>5.2490123119999996</v>
      </c>
      <c r="Y249">
        <v>5.224348032</v>
      </c>
      <c r="Z249">
        <v>5.2053098660000003</v>
      </c>
      <c r="AA249">
        <v>5.1920427450000002</v>
      </c>
      <c r="AB249">
        <v>5.1835864369999998</v>
      </c>
      <c r="AC249">
        <v>5.1798365569999998</v>
      </c>
      <c r="AD249">
        <v>5.1546168259999998</v>
      </c>
      <c r="AE249">
        <v>5.1390963809999999</v>
      </c>
      <c r="AF249">
        <v>5.146199567</v>
      </c>
      <c r="AG249">
        <v>5.1503394800000004</v>
      </c>
      <c r="AH249">
        <v>5.1595817779999997</v>
      </c>
      <c r="AI249">
        <v>5.1774386400000001</v>
      </c>
      <c r="AJ249">
        <v>5.1970328920000002</v>
      </c>
      <c r="AK249">
        <v>5.2179237890000003</v>
      </c>
      <c r="AL249">
        <v>5.2405470029999996</v>
      </c>
      <c r="AM249">
        <v>5.2637319829999996</v>
      </c>
      <c r="AN249">
        <v>5.298660301</v>
      </c>
      <c r="AO249">
        <v>5.332973816</v>
      </c>
      <c r="AP249">
        <v>5.3665344109999999</v>
      </c>
      <c r="AQ249">
        <v>5.399548019</v>
      </c>
      <c r="AR249">
        <v>5.431714844</v>
      </c>
      <c r="AS249">
        <v>5.4720122739999999</v>
      </c>
      <c r="AT249">
        <v>5.5115819410000002</v>
      </c>
      <c r="AU249">
        <v>5.5507769710000003</v>
      </c>
      <c r="AV249">
        <v>5.5897935050000003</v>
      </c>
      <c r="AW249">
        <v>5.6301984410000001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3.2039680279999998</v>
      </c>
      <c r="U250">
        <v>3.686711598</v>
      </c>
      <c r="V250">
        <v>4.0848718970000002</v>
      </c>
      <c r="W250">
        <v>4.22236543</v>
      </c>
      <c r="X250">
        <v>4.3613682349999996</v>
      </c>
      <c r="Y250">
        <v>4.3116519100000001</v>
      </c>
      <c r="Z250">
        <v>4.2500761139999996</v>
      </c>
      <c r="AA250">
        <v>4.1766038700000001</v>
      </c>
      <c r="AB250">
        <v>4.1318583420000001</v>
      </c>
      <c r="AC250">
        <v>4.0770649680000002</v>
      </c>
      <c r="AD250">
        <v>3.972514426</v>
      </c>
      <c r="AE250">
        <v>3.8728180929999998</v>
      </c>
      <c r="AF250">
        <v>3.908751664</v>
      </c>
      <c r="AG250">
        <v>3.8710010989999999</v>
      </c>
      <c r="AH250">
        <v>3.8349406149999998</v>
      </c>
      <c r="AI250">
        <v>3.9013128460000002</v>
      </c>
      <c r="AJ250">
        <v>3.947989561</v>
      </c>
      <c r="AK250">
        <v>3.9748608550000002</v>
      </c>
      <c r="AL250">
        <v>4.0370536699999997</v>
      </c>
      <c r="AM250">
        <v>4.0831981009999998</v>
      </c>
      <c r="AN250">
        <v>4.093105864</v>
      </c>
      <c r="AO250">
        <v>4.1009364829999999</v>
      </c>
      <c r="AP250">
        <v>4.1065823479999999</v>
      </c>
      <c r="AQ250">
        <v>4.1102008840000002</v>
      </c>
      <c r="AR250">
        <v>4.1115643080000002</v>
      </c>
      <c r="AS250">
        <v>4.1426056730000003</v>
      </c>
      <c r="AT250">
        <v>4.171697837</v>
      </c>
      <c r="AU250">
        <v>4.1990831640000001</v>
      </c>
      <c r="AV250">
        <v>4.2248856259999998</v>
      </c>
      <c r="AW250">
        <v>4.2502639169999998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22.815431459999999</v>
      </c>
      <c r="U251">
        <v>22.16392901</v>
      </c>
      <c r="V251">
        <v>21.631890899999998</v>
      </c>
      <c r="W251">
        <v>20.95548707</v>
      </c>
      <c r="X251">
        <v>20.26108361</v>
      </c>
      <c r="Y251">
        <v>19.886786839999999</v>
      </c>
      <c r="Z251">
        <v>19.624929170000001</v>
      </c>
      <c r="AA251">
        <v>19.41359035</v>
      </c>
      <c r="AB251">
        <v>19.222905539999999</v>
      </c>
      <c r="AC251">
        <v>19.04701712</v>
      </c>
      <c r="AD251">
        <v>18.9351518</v>
      </c>
      <c r="AE251">
        <v>18.811475909999999</v>
      </c>
      <c r="AF251">
        <v>18.687368930000002</v>
      </c>
      <c r="AG251">
        <v>18.56035992</v>
      </c>
      <c r="AH251">
        <v>18.442558779999999</v>
      </c>
      <c r="AI251">
        <v>18.445370189999998</v>
      </c>
      <c r="AJ251">
        <v>18.4580536</v>
      </c>
      <c r="AK251">
        <v>18.48158544</v>
      </c>
      <c r="AL251">
        <v>18.508171090000001</v>
      </c>
      <c r="AM251">
        <v>18.53784855</v>
      </c>
      <c r="AN251">
        <v>18.521733430000001</v>
      </c>
      <c r="AO251">
        <v>18.50676185</v>
      </c>
      <c r="AP251">
        <v>18.491366190000001</v>
      </c>
      <c r="AQ251">
        <v>18.478210000000001</v>
      </c>
      <c r="AR251">
        <v>18.461310829999999</v>
      </c>
      <c r="AS251">
        <v>18.444678270000001</v>
      </c>
      <c r="AT251">
        <v>18.426058179999998</v>
      </c>
      <c r="AU251">
        <v>18.40372296</v>
      </c>
      <c r="AV251">
        <v>18.379304399999999</v>
      </c>
      <c r="AW251">
        <v>18.36748094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6.5555524219999999</v>
      </c>
      <c r="U252">
        <v>6.6020603409999996</v>
      </c>
      <c r="V252">
        <v>6.6697389349999998</v>
      </c>
      <c r="W252">
        <v>6.5426263750000002</v>
      </c>
      <c r="X252">
        <v>6.4073780669999998</v>
      </c>
      <c r="Y252">
        <v>6.4331613499999998</v>
      </c>
      <c r="Z252">
        <v>6.4939300749999997</v>
      </c>
      <c r="AA252">
        <v>6.5712062490000003</v>
      </c>
      <c r="AB252">
        <v>6.6580053640000001</v>
      </c>
      <c r="AC252">
        <v>6.7505751590000003</v>
      </c>
      <c r="AD252">
        <v>6.8623355879999997</v>
      </c>
      <c r="AE252">
        <v>6.9698929170000001</v>
      </c>
      <c r="AF252">
        <v>7.0767883579999999</v>
      </c>
      <c r="AG252">
        <v>7.1846057439999997</v>
      </c>
      <c r="AH252">
        <v>7.2960221030000003</v>
      </c>
      <c r="AI252">
        <v>7.3473913130000001</v>
      </c>
      <c r="AJ252">
        <v>7.4029824739999999</v>
      </c>
      <c r="AK252">
        <v>7.4632732620000004</v>
      </c>
      <c r="AL252">
        <v>7.5254565119999999</v>
      </c>
      <c r="AM252">
        <v>7.5893251199999998</v>
      </c>
      <c r="AN252">
        <v>7.6622670619999997</v>
      </c>
      <c r="AO252">
        <v>7.7364278559999997</v>
      </c>
      <c r="AP252">
        <v>7.8111726480000003</v>
      </c>
      <c r="AQ252">
        <v>7.8876454919999999</v>
      </c>
      <c r="AR252">
        <v>7.9633089530000003</v>
      </c>
      <c r="AS252">
        <v>8.0082149040000008</v>
      </c>
      <c r="AT252">
        <v>8.0530224270000001</v>
      </c>
      <c r="AU252">
        <v>8.0969733930000007</v>
      </c>
      <c r="AV252">
        <v>8.1407772030000007</v>
      </c>
      <c r="AW252">
        <v>8.1909806639999996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0.33218150730000001</v>
      </c>
      <c r="U253">
        <v>0.30260336129999998</v>
      </c>
      <c r="V253">
        <v>0.2759068476</v>
      </c>
      <c r="W253">
        <v>0.34666237919999998</v>
      </c>
      <c r="X253">
        <v>0.4144798522</v>
      </c>
      <c r="Y253">
        <v>0.41076516899999999</v>
      </c>
      <c r="Z253">
        <v>0.40933461240000002</v>
      </c>
      <c r="AA253">
        <v>0.40895166719999998</v>
      </c>
      <c r="AB253">
        <v>0.40901267520000001</v>
      </c>
      <c r="AC253">
        <v>0.40940561139999998</v>
      </c>
      <c r="AD253">
        <v>0.42630776529999997</v>
      </c>
      <c r="AE253">
        <v>0.44295425049999998</v>
      </c>
      <c r="AF253">
        <v>0.45955702700000001</v>
      </c>
      <c r="AG253">
        <v>0.47631889319999998</v>
      </c>
      <c r="AH253">
        <v>0.49332173130000001</v>
      </c>
      <c r="AI253">
        <v>0.51488794380000003</v>
      </c>
      <c r="AJ253">
        <v>0.53685515780000004</v>
      </c>
      <c r="AK253">
        <v>0.5592885917</v>
      </c>
      <c r="AL253">
        <v>0.58238647789999998</v>
      </c>
      <c r="AM253">
        <v>0.60576891089999996</v>
      </c>
      <c r="AN253">
        <v>0.62678416889999999</v>
      </c>
      <c r="AO253">
        <v>0.64804107950000001</v>
      </c>
      <c r="AP253">
        <v>0.66949030620000005</v>
      </c>
      <c r="AQ253">
        <v>0.69123341910000002</v>
      </c>
      <c r="AR253">
        <v>0.71305104220000004</v>
      </c>
      <c r="AS253">
        <v>0.73185125289999997</v>
      </c>
      <c r="AT253">
        <v>0.75085815619999996</v>
      </c>
      <c r="AU253">
        <v>0.77000020130000002</v>
      </c>
      <c r="AV253">
        <v>0.78934248169999999</v>
      </c>
      <c r="AW253">
        <v>0.80953229709999996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1.1961520290000001</v>
      </c>
      <c r="U254">
        <v>1.0028263159999999</v>
      </c>
      <c r="V254">
        <v>0.82534750999999995</v>
      </c>
      <c r="W254">
        <v>0.81698869439999999</v>
      </c>
      <c r="X254">
        <v>0.8073262537</v>
      </c>
      <c r="Y254">
        <v>0.79900410349999995</v>
      </c>
      <c r="Z254">
        <v>0.79513496790000004</v>
      </c>
      <c r="AA254">
        <v>0.79330203450000003</v>
      </c>
      <c r="AB254">
        <v>0.79218344630000004</v>
      </c>
      <c r="AC254">
        <v>0.79170406650000003</v>
      </c>
      <c r="AD254">
        <v>0.78847364580000001</v>
      </c>
      <c r="AE254">
        <v>0.78475867539999999</v>
      </c>
      <c r="AF254">
        <v>0.78205477219999997</v>
      </c>
      <c r="AG254">
        <v>0.77862156810000005</v>
      </c>
      <c r="AH254">
        <v>0.77557939249999996</v>
      </c>
      <c r="AI254">
        <v>0.77588595510000002</v>
      </c>
      <c r="AJ254">
        <v>0.77661031250000001</v>
      </c>
      <c r="AK254">
        <v>0.7777938861</v>
      </c>
      <c r="AL254">
        <v>0.77917412949999998</v>
      </c>
      <c r="AM254">
        <v>0.78068825959999999</v>
      </c>
      <c r="AN254">
        <v>0.78292641460000001</v>
      </c>
      <c r="AO254">
        <v>0.78524117410000005</v>
      </c>
      <c r="AP254">
        <v>0.78756678749999998</v>
      </c>
      <c r="AQ254">
        <v>0.7900174056</v>
      </c>
      <c r="AR254">
        <v>0.79233786390000005</v>
      </c>
      <c r="AS254">
        <v>0.79721287510000005</v>
      </c>
      <c r="AT254">
        <v>0.80208448050000003</v>
      </c>
      <c r="AU254">
        <v>0.80687715599999998</v>
      </c>
      <c r="AV254">
        <v>0.81166153929999996</v>
      </c>
      <c r="AW254">
        <v>0.8170907235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0.30072565130000001</v>
      </c>
      <c r="U255">
        <v>0.28440434520000002</v>
      </c>
      <c r="V255">
        <v>0.27009954159999999</v>
      </c>
      <c r="W255">
        <v>0.26866997170000001</v>
      </c>
      <c r="X255">
        <v>0.2667836885</v>
      </c>
      <c r="Y255">
        <v>0.26758482709999998</v>
      </c>
      <c r="Z255">
        <v>0.26984371530000001</v>
      </c>
      <c r="AA255">
        <v>0.2727889</v>
      </c>
      <c r="AB255">
        <v>0.27602366639999998</v>
      </c>
      <c r="AC255">
        <v>0.27949611270000002</v>
      </c>
      <c r="AD255">
        <v>0.27896471919999999</v>
      </c>
      <c r="AE255">
        <v>0.27825969140000001</v>
      </c>
      <c r="AF255">
        <v>0.27752907659999998</v>
      </c>
      <c r="AG255">
        <v>0.27680258749999997</v>
      </c>
      <c r="AH255">
        <v>0.27621355339999998</v>
      </c>
      <c r="AI255">
        <v>0.27676236859999997</v>
      </c>
      <c r="AJ255">
        <v>0.27746210500000001</v>
      </c>
      <c r="AK255">
        <v>0.27832830660000002</v>
      </c>
      <c r="AL255">
        <v>0.27928488579999999</v>
      </c>
      <c r="AM255">
        <v>0.28029262370000002</v>
      </c>
      <c r="AN255">
        <v>0.28163667590000002</v>
      </c>
      <c r="AO255">
        <v>0.28301291670000001</v>
      </c>
      <c r="AP255">
        <v>0.28439778069999999</v>
      </c>
      <c r="AQ255">
        <v>0.28583260970000002</v>
      </c>
      <c r="AR255">
        <v>0.28722518619999998</v>
      </c>
      <c r="AS255">
        <v>0.28936333310000001</v>
      </c>
      <c r="AT255">
        <v>0.29150548980000002</v>
      </c>
      <c r="AU255">
        <v>0.29362418299999998</v>
      </c>
      <c r="AV255">
        <v>0.29574505499999998</v>
      </c>
      <c r="AW255">
        <v>0.29810638249999999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2.1978176180000002</v>
      </c>
      <c r="U256">
        <v>2.2230086619999998</v>
      </c>
      <c r="V256">
        <v>2.2547536949999998</v>
      </c>
      <c r="W256">
        <v>2.3050176950000001</v>
      </c>
      <c r="X256">
        <v>2.3493404469999999</v>
      </c>
      <c r="Y256">
        <v>2.4503938359999999</v>
      </c>
      <c r="Z256">
        <v>2.5639178130000002</v>
      </c>
      <c r="AA256">
        <v>2.6838385580000002</v>
      </c>
      <c r="AB256">
        <v>2.8129708299999998</v>
      </c>
      <c r="AC256">
        <v>2.9449371539999998</v>
      </c>
      <c r="AD256">
        <v>3.0437464099999998</v>
      </c>
      <c r="AE256">
        <v>3.1407183010000002</v>
      </c>
      <c r="AF256">
        <v>3.2373838109999999</v>
      </c>
      <c r="AG256">
        <v>3.338593199</v>
      </c>
      <c r="AH256">
        <v>3.441487585</v>
      </c>
      <c r="AI256">
        <v>3.5104007049999999</v>
      </c>
      <c r="AJ256">
        <v>3.5815906179999999</v>
      </c>
      <c r="AK256">
        <v>3.6553639410000001</v>
      </c>
      <c r="AL256">
        <v>3.7327063890000001</v>
      </c>
      <c r="AM256">
        <v>3.8112767060000001</v>
      </c>
      <c r="AN256">
        <v>3.8907135739999998</v>
      </c>
      <c r="AO256">
        <v>3.9711692809999999</v>
      </c>
      <c r="AP256">
        <v>4.0523287779999997</v>
      </c>
      <c r="AQ256">
        <v>4.1347954830000004</v>
      </c>
      <c r="AR256">
        <v>4.2172476750000003</v>
      </c>
      <c r="AS256">
        <v>4.3371554789999998</v>
      </c>
      <c r="AT256">
        <v>4.4584128390000002</v>
      </c>
      <c r="AU256">
        <v>4.5805944150000002</v>
      </c>
      <c r="AV256">
        <v>4.7040861209999996</v>
      </c>
      <c r="AW256">
        <v>4.8327523540000001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22.815431459999999</v>
      </c>
      <c r="U257">
        <v>22.16392901</v>
      </c>
      <c r="V257">
        <v>21.631890899999998</v>
      </c>
      <c r="W257">
        <v>20.95548707</v>
      </c>
      <c r="X257">
        <v>20.26108361</v>
      </c>
      <c r="Y257">
        <v>19.886786839999999</v>
      </c>
      <c r="Z257">
        <v>19.624929170000001</v>
      </c>
      <c r="AA257">
        <v>19.41359035</v>
      </c>
      <c r="AB257">
        <v>19.222905539999999</v>
      </c>
      <c r="AC257">
        <v>19.04701712</v>
      </c>
      <c r="AD257">
        <v>18.9351518</v>
      </c>
      <c r="AE257">
        <v>18.811475909999999</v>
      </c>
      <c r="AF257">
        <v>18.687368930000002</v>
      </c>
      <c r="AG257">
        <v>18.56035992</v>
      </c>
      <c r="AH257">
        <v>18.442558779999999</v>
      </c>
      <c r="AI257">
        <v>18.445370189999998</v>
      </c>
      <c r="AJ257">
        <v>18.4580536</v>
      </c>
      <c r="AK257">
        <v>18.48158544</v>
      </c>
      <c r="AL257">
        <v>18.508171090000001</v>
      </c>
      <c r="AM257">
        <v>18.53784855</v>
      </c>
      <c r="AN257">
        <v>18.521733430000001</v>
      </c>
      <c r="AO257">
        <v>18.50676185</v>
      </c>
      <c r="AP257">
        <v>18.491366190000001</v>
      </c>
      <c r="AQ257">
        <v>18.478210000000001</v>
      </c>
      <c r="AR257">
        <v>18.461310829999999</v>
      </c>
      <c r="AS257">
        <v>18.444678270000001</v>
      </c>
      <c r="AT257">
        <v>18.426058179999998</v>
      </c>
      <c r="AU257">
        <v>18.40372296</v>
      </c>
      <c r="AV257">
        <v>18.379304399999999</v>
      </c>
      <c r="AW257">
        <v>18.36748094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6.5555524219999999</v>
      </c>
      <c r="U258">
        <v>6.6020603409999996</v>
      </c>
      <c r="V258">
        <v>6.6697389349999998</v>
      </c>
      <c r="W258">
        <v>6.5426263750000002</v>
      </c>
      <c r="X258">
        <v>6.4073780669999998</v>
      </c>
      <c r="Y258">
        <v>6.4331613499999998</v>
      </c>
      <c r="Z258">
        <v>6.4939300749999997</v>
      </c>
      <c r="AA258">
        <v>6.5712062490000003</v>
      </c>
      <c r="AB258">
        <v>6.6580053640000001</v>
      </c>
      <c r="AC258">
        <v>6.7505751590000003</v>
      </c>
      <c r="AD258">
        <v>6.8623355879999997</v>
      </c>
      <c r="AE258">
        <v>6.9698929170000001</v>
      </c>
      <c r="AF258">
        <v>7.0767883579999999</v>
      </c>
      <c r="AG258">
        <v>7.1846057439999997</v>
      </c>
      <c r="AH258">
        <v>7.2960221030000003</v>
      </c>
      <c r="AI258">
        <v>7.3473913130000001</v>
      </c>
      <c r="AJ258">
        <v>7.4029824739999999</v>
      </c>
      <c r="AK258">
        <v>7.4632732620000004</v>
      </c>
      <c r="AL258">
        <v>7.5254565119999999</v>
      </c>
      <c r="AM258">
        <v>7.5893251199999998</v>
      </c>
      <c r="AN258">
        <v>7.6622670619999997</v>
      </c>
      <c r="AO258">
        <v>7.7364278559999997</v>
      </c>
      <c r="AP258">
        <v>7.8111726480000003</v>
      </c>
      <c r="AQ258">
        <v>7.8876454919999999</v>
      </c>
      <c r="AR258">
        <v>7.9633089530000003</v>
      </c>
      <c r="AS258">
        <v>8.0082149040000008</v>
      </c>
      <c r="AT258">
        <v>8.0530224270000001</v>
      </c>
      <c r="AU258">
        <v>8.0969733930000007</v>
      </c>
      <c r="AV258">
        <v>8.1407772030000007</v>
      </c>
      <c r="AW258">
        <v>8.1909806639999996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0.33218150730000001</v>
      </c>
      <c r="U259">
        <v>0.30260336129999998</v>
      </c>
      <c r="V259">
        <v>0.2759068476</v>
      </c>
      <c r="W259">
        <v>0.34666237919999998</v>
      </c>
      <c r="X259">
        <v>0.4144798522</v>
      </c>
      <c r="Y259">
        <v>0.41076516899999999</v>
      </c>
      <c r="Z259">
        <v>0.40933461240000002</v>
      </c>
      <c r="AA259">
        <v>0.40895166719999998</v>
      </c>
      <c r="AB259">
        <v>0.40901267520000001</v>
      </c>
      <c r="AC259">
        <v>0.40940561139999998</v>
      </c>
      <c r="AD259">
        <v>0.42630776529999997</v>
      </c>
      <c r="AE259">
        <v>0.44295425049999998</v>
      </c>
      <c r="AF259">
        <v>0.45955702700000001</v>
      </c>
      <c r="AG259">
        <v>0.47631889319999998</v>
      </c>
      <c r="AH259">
        <v>0.49332173130000001</v>
      </c>
      <c r="AI259">
        <v>0.51488794380000003</v>
      </c>
      <c r="AJ259">
        <v>0.53685515780000004</v>
      </c>
      <c r="AK259">
        <v>0.5592885917</v>
      </c>
      <c r="AL259">
        <v>0.58238647789999998</v>
      </c>
      <c r="AM259">
        <v>0.60576891089999996</v>
      </c>
      <c r="AN259">
        <v>0.62678416889999999</v>
      </c>
      <c r="AO259">
        <v>0.64804107950000001</v>
      </c>
      <c r="AP259">
        <v>0.66949030620000005</v>
      </c>
      <c r="AQ259">
        <v>0.69123341910000002</v>
      </c>
      <c r="AR259">
        <v>0.71305104220000004</v>
      </c>
      <c r="AS259">
        <v>0.73185125289999997</v>
      </c>
      <c r="AT259">
        <v>0.75085815619999996</v>
      </c>
      <c r="AU259">
        <v>0.77000020130000002</v>
      </c>
      <c r="AV259">
        <v>0.78934248169999999</v>
      </c>
      <c r="AW259">
        <v>0.80953229709999996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1.1961520290000001</v>
      </c>
      <c r="U260">
        <v>1.0028263159999999</v>
      </c>
      <c r="V260">
        <v>0.82534750999999995</v>
      </c>
      <c r="W260">
        <v>0.81698869439999999</v>
      </c>
      <c r="X260">
        <v>0.8073262537</v>
      </c>
      <c r="Y260">
        <v>0.79900410349999995</v>
      </c>
      <c r="Z260">
        <v>0.79513496790000004</v>
      </c>
      <c r="AA260">
        <v>0.79330203450000003</v>
      </c>
      <c r="AB260">
        <v>0.79218344630000004</v>
      </c>
      <c r="AC260">
        <v>0.79170406650000003</v>
      </c>
      <c r="AD260">
        <v>0.78847364580000001</v>
      </c>
      <c r="AE260">
        <v>0.78475867539999999</v>
      </c>
      <c r="AF260">
        <v>0.78205477219999997</v>
      </c>
      <c r="AG260">
        <v>0.77862156810000005</v>
      </c>
      <c r="AH260">
        <v>0.77557939249999996</v>
      </c>
      <c r="AI260">
        <v>0.77588595510000002</v>
      </c>
      <c r="AJ260">
        <v>0.77661031250000001</v>
      </c>
      <c r="AK260">
        <v>0.7777938861</v>
      </c>
      <c r="AL260">
        <v>0.77917412949999998</v>
      </c>
      <c r="AM260">
        <v>0.78068825959999999</v>
      </c>
      <c r="AN260">
        <v>0.78292641460000001</v>
      </c>
      <c r="AO260">
        <v>0.78524117410000005</v>
      </c>
      <c r="AP260">
        <v>0.78756678749999998</v>
      </c>
      <c r="AQ260">
        <v>0.7900174056</v>
      </c>
      <c r="AR260">
        <v>0.79233786390000005</v>
      </c>
      <c r="AS260">
        <v>0.79721287510000005</v>
      </c>
      <c r="AT260">
        <v>0.80208448050000003</v>
      </c>
      <c r="AU260">
        <v>0.80687715599999998</v>
      </c>
      <c r="AV260">
        <v>0.81166153929999996</v>
      </c>
      <c r="AW260">
        <v>0.8170907235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0.30072565130000001</v>
      </c>
      <c r="U261">
        <v>0.28440434520000002</v>
      </c>
      <c r="V261">
        <v>0.27009954159999999</v>
      </c>
      <c r="W261">
        <v>0.26866997170000001</v>
      </c>
      <c r="X261">
        <v>0.2667836885</v>
      </c>
      <c r="Y261">
        <v>0.26758482709999998</v>
      </c>
      <c r="Z261">
        <v>0.26984371530000001</v>
      </c>
      <c r="AA261">
        <v>0.2727889</v>
      </c>
      <c r="AB261">
        <v>0.27602366639999998</v>
      </c>
      <c r="AC261">
        <v>0.27949611270000002</v>
      </c>
      <c r="AD261">
        <v>0.27896471919999999</v>
      </c>
      <c r="AE261">
        <v>0.27825969140000001</v>
      </c>
      <c r="AF261">
        <v>0.27752907659999998</v>
      </c>
      <c r="AG261">
        <v>0.27680258749999997</v>
      </c>
      <c r="AH261">
        <v>0.27621355339999998</v>
      </c>
      <c r="AI261">
        <v>0.27676236859999997</v>
      </c>
      <c r="AJ261">
        <v>0.27746210500000001</v>
      </c>
      <c r="AK261">
        <v>0.27832830660000002</v>
      </c>
      <c r="AL261">
        <v>0.27928488579999999</v>
      </c>
      <c r="AM261">
        <v>0.28029262370000002</v>
      </c>
      <c r="AN261">
        <v>0.28163667590000002</v>
      </c>
      <c r="AO261">
        <v>0.28301291670000001</v>
      </c>
      <c r="AP261">
        <v>0.28439778069999999</v>
      </c>
      <c r="AQ261">
        <v>0.28583260970000002</v>
      </c>
      <c r="AR261">
        <v>0.28722518619999998</v>
      </c>
      <c r="AS261">
        <v>0.28936333310000001</v>
      </c>
      <c r="AT261">
        <v>0.29150548980000002</v>
      </c>
      <c r="AU261">
        <v>0.29362418299999998</v>
      </c>
      <c r="AV261">
        <v>0.29574505499999998</v>
      </c>
      <c r="AW261">
        <v>0.29810638249999999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2.1978176180000002</v>
      </c>
      <c r="U262">
        <v>2.2230086619999998</v>
      </c>
      <c r="V262">
        <v>2.2547536949999998</v>
      </c>
      <c r="W262">
        <v>2.3050176950000001</v>
      </c>
      <c r="X262">
        <v>2.3493404469999999</v>
      </c>
      <c r="Y262">
        <v>2.4503938359999999</v>
      </c>
      <c r="Z262">
        <v>2.5639178130000002</v>
      </c>
      <c r="AA262">
        <v>2.6838385580000002</v>
      </c>
      <c r="AB262">
        <v>2.8129708299999998</v>
      </c>
      <c r="AC262">
        <v>2.9449371539999998</v>
      </c>
      <c r="AD262">
        <v>3.0437464099999998</v>
      </c>
      <c r="AE262">
        <v>3.1407183010000002</v>
      </c>
      <c r="AF262">
        <v>3.2373838109999999</v>
      </c>
      <c r="AG262">
        <v>3.338593199</v>
      </c>
      <c r="AH262">
        <v>3.441487585</v>
      </c>
      <c r="AI262">
        <v>3.5104007049999999</v>
      </c>
      <c r="AJ262">
        <v>3.5815906179999999</v>
      </c>
      <c r="AK262">
        <v>3.6553639410000001</v>
      </c>
      <c r="AL262">
        <v>3.7327063890000001</v>
      </c>
      <c r="AM262">
        <v>3.8112767060000001</v>
      </c>
      <c r="AN262">
        <v>3.8907135739999998</v>
      </c>
      <c r="AO262">
        <v>3.9711692809999999</v>
      </c>
      <c r="AP262">
        <v>4.0523287779999997</v>
      </c>
      <c r="AQ262">
        <v>4.1347954830000004</v>
      </c>
      <c r="AR262">
        <v>4.2172476750000003</v>
      </c>
      <c r="AS262">
        <v>4.3371554789999998</v>
      </c>
      <c r="AT262">
        <v>4.4584128390000002</v>
      </c>
      <c r="AU262">
        <v>4.5805944150000002</v>
      </c>
      <c r="AV262">
        <v>4.7040861209999996</v>
      </c>
      <c r="AW262">
        <v>4.8327523540000001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0.89597770249999997</v>
      </c>
      <c r="U263">
        <v>0.89595472480000005</v>
      </c>
      <c r="V263">
        <v>0.90144488609999995</v>
      </c>
      <c r="W263">
        <v>0.90470133259999996</v>
      </c>
      <c r="X263">
        <v>0.90730435200000004</v>
      </c>
      <c r="Y263">
        <v>0.91202162600000003</v>
      </c>
      <c r="Z263">
        <v>0.91952170339999995</v>
      </c>
      <c r="AA263">
        <v>0.92879707499999997</v>
      </c>
      <c r="AB263">
        <v>0.9394827187</v>
      </c>
      <c r="AC263">
        <v>0.95143706930000005</v>
      </c>
      <c r="AD263">
        <v>0.96475552710000001</v>
      </c>
      <c r="AE263">
        <v>0.9789253846</v>
      </c>
      <c r="AF263">
        <v>0.99393834069999998</v>
      </c>
      <c r="AG263">
        <v>1.0097181049999999</v>
      </c>
      <c r="AH263">
        <v>1.0263454620000001</v>
      </c>
      <c r="AI263">
        <v>1.0432623620000001</v>
      </c>
      <c r="AJ263">
        <v>1.0606089169999999</v>
      </c>
      <c r="AK263">
        <v>1.078596288</v>
      </c>
      <c r="AL263">
        <v>1.0969877690000001</v>
      </c>
      <c r="AM263" s="39">
        <v>1.11571434</v>
      </c>
      <c r="AN263" s="39">
        <v>1.13409534</v>
      </c>
      <c r="AO263" s="39">
        <v>1.152128802</v>
      </c>
      <c r="AP263" s="39">
        <v>1.1699057639999999</v>
      </c>
      <c r="AQ263" s="39">
        <v>1.1876204050000001</v>
      </c>
      <c r="AR263" s="39">
        <v>1.2049491990000001</v>
      </c>
      <c r="AS263" s="39">
        <v>1.2226988430000001</v>
      </c>
      <c r="AT263" s="39">
        <v>1.240669075</v>
      </c>
      <c r="AU263" s="39">
        <v>1.2586889910000001</v>
      </c>
      <c r="AV263">
        <v>1.276758759</v>
      </c>
      <c r="AW263">
        <v>1.2955432259999999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1.9603622350000001</v>
      </c>
      <c r="U264">
        <v>1.961723289</v>
      </c>
      <c r="V264">
        <v>1.967408549</v>
      </c>
      <c r="W264">
        <v>1.9695708649999999</v>
      </c>
      <c r="X264">
        <v>1.9686245570000001</v>
      </c>
      <c r="Y264">
        <v>1.9809075780000001</v>
      </c>
      <c r="Z264">
        <v>2.0036172489999999</v>
      </c>
      <c r="AA264">
        <v>2.0337843229999999</v>
      </c>
      <c r="AB264">
        <v>2.0690007700000002</v>
      </c>
      <c r="AC264">
        <v>2.1076086250000001</v>
      </c>
      <c r="AD264">
        <v>2.1484556389999998</v>
      </c>
      <c r="AE264">
        <v>2.1908057699999999</v>
      </c>
      <c r="AF264">
        <v>2.2343316280000001</v>
      </c>
      <c r="AG264">
        <v>2.2788894310000001</v>
      </c>
      <c r="AH264">
        <v>2.3244447140000002</v>
      </c>
      <c r="AI264">
        <v>2.369965884</v>
      </c>
      <c r="AJ264">
        <v>2.415852165</v>
      </c>
      <c r="AK264">
        <v>2.4622774770000002</v>
      </c>
      <c r="AL264">
        <v>2.509347075</v>
      </c>
      <c r="AM264">
        <v>2.557112101</v>
      </c>
      <c r="AN264">
        <v>2.6051171919999998</v>
      </c>
      <c r="AO264">
        <v>2.6534963409999999</v>
      </c>
      <c r="AP264">
        <v>2.7023019069999998</v>
      </c>
      <c r="AQ264">
        <v>2.751601768</v>
      </c>
      <c r="AR264">
        <v>2.801368525</v>
      </c>
      <c r="AS264">
        <v>2.8512468069999999</v>
      </c>
      <c r="AT264">
        <v>2.901368486</v>
      </c>
      <c r="AU264">
        <v>2.9518591409999999</v>
      </c>
      <c r="AV264">
        <v>3.002815988</v>
      </c>
      <c r="AW264">
        <v>3.0544075720000001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2.011708708</v>
      </c>
      <c r="U266">
        <v>1.9993296549999999</v>
      </c>
      <c r="V266">
        <v>1.990854618</v>
      </c>
      <c r="W266">
        <v>1.9784533870000001</v>
      </c>
      <c r="X266">
        <v>1.9630788539999999</v>
      </c>
      <c r="Y266">
        <v>1.9716804139999999</v>
      </c>
      <c r="Z266">
        <v>1.9917624490000001</v>
      </c>
      <c r="AA266">
        <v>2.0175937849999999</v>
      </c>
      <c r="AB266">
        <v>2.0465093360000002</v>
      </c>
      <c r="AC266">
        <v>2.0774381069999999</v>
      </c>
      <c r="AD266">
        <v>2.109338954</v>
      </c>
      <c r="AE266">
        <v>2.1422423290000001</v>
      </c>
      <c r="AF266">
        <v>2.1763412849999999</v>
      </c>
      <c r="AG266">
        <v>2.2117049729999998</v>
      </c>
      <c r="AH266">
        <v>2.248364966</v>
      </c>
      <c r="AI266">
        <v>2.2865494169999998</v>
      </c>
      <c r="AJ266">
        <v>2.325967651</v>
      </c>
      <c r="AK266">
        <v>2.3663960400000001</v>
      </c>
      <c r="AL266">
        <v>2.407702386</v>
      </c>
      <c r="AM266">
        <v>2.4498104889999999</v>
      </c>
      <c r="AN266">
        <v>2.4924624340000001</v>
      </c>
      <c r="AO266">
        <v>2.5356720610000001</v>
      </c>
      <c r="AP266">
        <v>2.5793219299999999</v>
      </c>
      <c r="AQ266">
        <v>2.6233381069999999</v>
      </c>
      <c r="AR266">
        <v>2.6675893749999999</v>
      </c>
      <c r="AS266">
        <v>2.7117145890000001</v>
      </c>
      <c r="AT266">
        <v>2.7556539629999999</v>
      </c>
      <c r="AU266" s="39">
        <v>2.7994868149999999</v>
      </c>
      <c r="AV266">
        <v>2.8432840490000002</v>
      </c>
      <c r="AW266">
        <v>2.887140268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0.95005596410000004</v>
      </c>
      <c r="U267">
        <v>0.94719939590000002</v>
      </c>
      <c r="V267">
        <v>0.94437773359999999</v>
      </c>
      <c r="W267">
        <v>0.94264453950000004</v>
      </c>
      <c r="X267">
        <v>0.94090213290000002</v>
      </c>
      <c r="Y267">
        <v>0.94093747549999995</v>
      </c>
      <c r="Z267">
        <v>0.94097297999999996</v>
      </c>
      <c r="AA267">
        <v>0.94100855049999999</v>
      </c>
      <c r="AB267">
        <v>0.94102609130000003</v>
      </c>
      <c r="AC267">
        <v>0.94104257999999996</v>
      </c>
      <c r="AD267">
        <v>0.94113279139999995</v>
      </c>
      <c r="AE267">
        <v>0.94122744130000002</v>
      </c>
      <c r="AF267">
        <v>0.94132677919999996</v>
      </c>
      <c r="AG267">
        <v>0.94142294559999995</v>
      </c>
      <c r="AH267">
        <v>0.94152351629999997</v>
      </c>
      <c r="AI267">
        <v>0.94154886319999997</v>
      </c>
      <c r="AJ267">
        <v>0.94157501349999995</v>
      </c>
      <c r="AK267">
        <v>0.941601087</v>
      </c>
      <c r="AL267">
        <v>0.94163729029999998</v>
      </c>
      <c r="AM267">
        <v>0.94167400850000005</v>
      </c>
      <c r="AN267">
        <v>0.941519671</v>
      </c>
      <c r="AO267">
        <v>0.94135907760000004</v>
      </c>
      <c r="AP267">
        <v>0.94119138229999999</v>
      </c>
      <c r="AQ267">
        <v>0.94101526830000004</v>
      </c>
      <c r="AR267">
        <v>0.94083088510000001</v>
      </c>
      <c r="AS267">
        <v>0.94060283919999998</v>
      </c>
      <c r="AT267">
        <v>0.94036835419999998</v>
      </c>
      <c r="AU267">
        <v>0.94012743600000004</v>
      </c>
      <c r="AV267">
        <v>0.93987949299999995</v>
      </c>
      <c r="AW267">
        <v>0.93962132470000004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4.9944035900000003E-2</v>
      </c>
      <c r="U268">
        <v>5.2800604100000002E-2</v>
      </c>
      <c r="V268">
        <v>5.5622266400000002E-2</v>
      </c>
      <c r="W268">
        <v>5.7355460499999997E-2</v>
      </c>
      <c r="X268">
        <v>5.90978671E-2</v>
      </c>
      <c r="Y268">
        <v>5.9062524499999998E-2</v>
      </c>
      <c r="Z268">
        <v>5.9027019999999999E-2</v>
      </c>
      <c r="AA268">
        <v>5.8991449500000001E-2</v>
      </c>
      <c r="AB268">
        <v>5.8973908700000001E-2</v>
      </c>
      <c r="AC268">
        <v>5.8957420000000003E-2</v>
      </c>
      <c r="AD268">
        <v>5.8867208599999998E-2</v>
      </c>
      <c r="AE268">
        <v>5.8772558699999998E-2</v>
      </c>
      <c r="AF268">
        <v>5.8673220800000002E-2</v>
      </c>
      <c r="AG268">
        <v>5.8577054400000002E-2</v>
      </c>
      <c r="AH268">
        <v>5.8476483699999998E-2</v>
      </c>
      <c r="AI268">
        <v>5.8451136799999998E-2</v>
      </c>
      <c r="AJ268">
        <v>5.8424986499999998E-2</v>
      </c>
      <c r="AK268">
        <v>5.8398912999999997E-2</v>
      </c>
      <c r="AL268">
        <v>5.8362709700000001E-2</v>
      </c>
      <c r="AM268">
        <v>5.83259915E-2</v>
      </c>
      <c r="AN268">
        <v>5.8480328999999998E-2</v>
      </c>
      <c r="AO268">
        <v>5.8640922400000003E-2</v>
      </c>
      <c r="AP268">
        <v>5.8808617700000003E-2</v>
      </c>
      <c r="AQ268">
        <v>5.8984731700000001E-2</v>
      </c>
      <c r="AR268">
        <v>5.91691149E-2</v>
      </c>
      <c r="AS268">
        <v>5.9397160800000001E-2</v>
      </c>
      <c r="AT268">
        <v>5.9631645800000001E-2</v>
      </c>
      <c r="AU268">
        <v>5.9872564000000003E-2</v>
      </c>
      <c r="AV268">
        <v>6.0120506999999997E-2</v>
      </c>
      <c r="AW268">
        <v>6.0378675299999997E-2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0.6997393864</v>
      </c>
      <c r="U277">
        <v>0.69714619489999996</v>
      </c>
      <c r="V277">
        <v>0.6945724472</v>
      </c>
      <c r="W277">
        <v>0.68835158409999997</v>
      </c>
      <c r="X277">
        <v>0.68206160940000005</v>
      </c>
      <c r="Y277">
        <v>0.67593607929999999</v>
      </c>
      <c r="Z277">
        <v>0.66981860360000001</v>
      </c>
      <c r="AA277">
        <v>0.66370881000000004</v>
      </c>
      <c r="AB277">
        <v>0.6574407914</v>
      </c>
      <c r="AC277">
        <v>0.65117879099999998</v>
      </c>
      <c r="AD277">
        <v>0.64576047169999995</v>
      </c>
      <c r="AE277">
        <v>0.64041185359999997</v>
      </c>
      <c r="AF277">
        <v>0.63512306600000001</v>
      </c>
      <c r="AG277">
        <v>0.62975839349999996</v>
      </c>
      <c r="AH277">
        <v>0.6244416357</v>
      </c>
      <c r="AI277">
        <v>0.62220043150000004</v>
      </c>
      <c r="AJ277">
        <v>0.61997052689999999</v>
      </c>
      <c r="AK277">
        <v>0.61774705360000004</v>
      </c>
      <c r="AL277">
        <v>0.6154797984</v>
      </c>
      <c r="AM277">
        <v>0.61322685610000005</v>
      </c>
      <c r="AN277">
        <v>0.61032876150000004</v>
      </c>
      <c r="AO277">
        <v>0.60743882920000003</v>
      </c>
      <c r="AP277">
        <v>0.60455801399999998</v>
      </c>
      <c r="AQ277">
        <v>0.60168100629999999</v>
      </c>
      <c r="AR277">
        <v>0.59881596660000003</v>
      </c>
      <c r="AS277">
        <v>0.59586055039999997</v>
      </c>
      <c r="AT277">
        <v>0.59289244050000001</v>
      </c>
      <c r="AU277">
        <v>0.5899155505</v>
      </c>
      <c r="AV277">
        <v>0.58692787660000001</v>
      </c>
      <c r="AW277">
        <v>0.58390360249999995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0.18868113580000001</v>
      </c>
      <c r="U278">
        <v>0.19429836780000001</v>
      </c>
      <c r="V278">
        <v>0.1998167367</v>
      </c>
      <c r="W278">
        <v>0.2002473675</v>
      </c>
      <c r="X278">
        <v>0.20068093989999999</v>
      </c>
      <c r="Y278">
        <v>0.2029976376</v>
      </c>
      <c r="Z278">
        <v>0.20530934510000001</v>
      </c>
      <c r="AA278">
        <v>0.20761639840000001</v>
      </c>
      <c r="AB278">
        <v>0.20993661450000001</v>
      </c>
      <c r="AC278">
        <v>0.21225400210000001</v>
      </c>
      <c r="AD278">
        <v>0.21476360480000001</v>
      </c>
      <c r="AE278">
        <v>0.21723729689999999</v>
      </c>
      <c r="AF278">
        <v>0.21968110599999999</v>
      </c>
      <c r="AG278">
        <v>0.2221009176</v>
      </c>
      <c r="AH278">
        <v>0.22449879810000001</v>
      </c>
      <c r="AI278">
        <v>0.22478916879999999</v>
      </c>
      <c r="AJ278">
        <v>0.22507919830000001</v>
      </c>
      <c r="AK278">
        <v>0.22537167950000001</v>
      </c>
      <c r="AL278">
        <v>0.2256480002</v>
      </c>
      <c r="AM278">
        <v>0.22592213959999999</v>
      </c>
      <c r="AN278">
        <v>0.22670759560000001</v>
      </c>
      <c r="AO278">
        <v>0.2274909011</v>
      </c>
      <c r="AP278">
        <v>0.2282714924</v>
      </c>
      <c r="AQ278">
        <v>0.2290524172</v>
      </c>
      <c r="AR278">
        <v>0.22982896050000001</v>
      </c>
      <c r="AS278">
        <v>0.22967536899999999</v>
      </c>
      <c r="AT278">
        <v>0.22952523999999999</v>
      </c>
      <c r="AU278">
        <v>0.22937628369999999</v>
      </c>
      <c r="AV278">
        <v>0.22922956550000001</v>
      </c>
      <c r="AW278">
        <v>0.22909922830000001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9.5608089200000003E-3</v>
      </c>
      <c r="U279">
        <v>8.9056046400000002E-3</v>
      </c>
      <c r="V279">
        <v>8.2658116699999996E-3</v>
      </c>
      <c r="W279">
        <v>1.06101472E-2</v>
      </c>
      <c r="X279">
        <v>1.2981629200000001E-2</v>
      </c>
      <c r="Y279">
        <v>1.2961645799999999E-2</v>
      </c>
      <c r="Z279">
        <v>1.2941349899999999E-2</v>
      </c>
      <c r="AA279">
        <v>1.29207742E-2</v>
      </c>
      <c r="AB279">
        <v>1.2896765899999999E-2</v>
      </c>
      <c r="AC279">
        <v>1.2872677900000001E-2</v>
      </c>
      <c r="AD279">
        <v>1.33417247E-2</v>
      </c>
      <c r="AE279">
        <v>1.3805977400000001E-2</v>
      </c>
      <c r="AF279">
        <v>1.42657927E-2</v>
      </c>
      <c r="AG279">
        <v>1.4724658099999999E-2</v>
      </c>
      <c r="AH279">
        <v>1.51795231E-2</v>
      </c>
      <c r="AI279">
        <v>1.5752697499999999E-2</v>
      </c>
      <c r="AJ279">
        <v>1.6322465800000002E-2</v>
      </c>
      <c r="AK279">
        <v>1.6889078700000001E-2</v>
      </c>
      <c r="AL279">
        <v>1.7462640799999998E-2</v>
      </c>
      <c r="AM279">
        <v>1.8032777100000001E-2</v>
      </c>
      <c r="AN279">
        <v>1.8544998600000001E-2</v>
      </c>
      <c r="AO279">
        <v>1.90557518E-2</v>
      </c>
      <c r="AP279">
        <v>1.9564994700000001E-2</v>
      </c>
      <c r="AQ279">
        <v>2.0072997200000001E-2</v>
      </c>
      <c r="AR279">
        <v>2.0579357199999999E-2</v>
      </c>
      <c r="AS279">
        <v>2.0989472499999998E-2</v>
      </c>
      <c r="AT279">
        <v>2.1400772200000001E-2</v>
      </c>
      <c r="AU279">
        <v>2.18130622E-2</v>
      </c>
      <c r="AV279">
        <v>2.2226457000000002E-2</v>
      </c>
      <c r="AW279">
        <v>2.2642371200000001E-2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3.0105891499999999E-2</v>
      </c>
      <c r="U280">
        <v>2.5856769599999999E-2</v>
      </c>
      <c r="V280">
        <v>2.1703672800000001E-2</v>
      </c>
      <c r="W280">
        <v>2.20191434E-2</v>
      </c>
      <c r="X280">
        <v>2.2338054600000001E-2</v>
      </c>
      <c r="Y280">
        <v>2.23391454E-2</v>
      </c>
      <c r="Z280">
        <v>2.2339696199999998E-2</v>
      </c>
      <c r="AA280">
        <v>2.2339761199999999E-2</v>
      </c>
      <c r="AB280">
        <v>2.23253289E-2</v>
      </c>
      <c r="AC280">
        <v>2.2310743399999999E-2</v>
      </c>
      <c r="AD280">
        <v>2.21466554E-2</v>
      </c>
      <c r="AE280">
        <v>2.1982325800000001E-2</v>
      </c>
      <c r="AF280">
        <v>2.1818400000000002E-2</v>
      </c>
      <c r="AG280">
        <v>2.1651690500000001E-2</v>
      </c>
      <c r="AH280">
        <v>2.14862782E-2</v>
      </c>
      <c r="AI280">
        <v>2.1391647999999999E-2</v>
      </c>
      <c r="AJ280">
        <v>2.1297733400000001E-2</v>
      </c>
      <c r="AK280">
        <v>2.1204787900000001E-2</v>
      </c>
      <c r="AL280">
        <v>2.1111502099999999E-2</v>
      </c>
      <c r="AM280">
        <v>2.1018715E-2</v>
      </c>
      <c r="AN280">
        <v>2.0969084900000001E-2</v>
      </c>
      <c r="AO280">
        <v>2.09196086E-2</v>
      </c>
      <c r="AP280">
        <v>2.0870232900000001E-2</v>
      </c>
      <c r="AQ280">
        <v>2.0821234099999999E-2</v>
      </c>
      <c r="AR280">
        <v>2.0772180500000001E-2</v>
      </c>
      <c r="AS280">
        <v>2.0786183999999999E-2</v>
      </c>
      <c r="AT280">
        <v>2.0800557899999999E-2</v>
      </c>
      <c r="AU280">
        <v>2.08150961E-2</v>
      </c>
      <c r="AV280">
        <v>2.0829896000000001E-2</v>
      </c>
      <c r="AW280">
        <v>2.0846245699999998E-2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8.6554501900000004E-3</v>
      </c>
      <c r="U281">
        <v>8.3700083299999995E-3</v>
      </c>
      <c r="V281">
        <v>8.0918323099999998E-3</v>
      </c>
      <c r="W281">
        <v>8.22306693E-3</v>
      </c>
      <c r="X281">
        <v>8.3557425200000007E-3</v>
      </c>
      <c r="Y281">
        <v>8.4436072399999996E-3</v>
      </c>
      <c r="Z281">
        <v>8.53126471E-3</v>
      </c>
      <c r="AA281">
        <v>8.6187294600000002E-3</v>
      </c>
      <c r="AB281">
        <v>8.7034285600000004E-3</v>
      </c>
      <c r="AC281">
        <v>8.78801689E-3</v>
      </c>
      <c r="AD281">
        <v>8.7304778299999997E-3</v>
      </c>
      <c r="AE281">
        <v>8.6727850600000003E-3</v>
      </c>
      <c r="AF281">
        <v>8.6151925699999906E-3</v>
      </c>
      <c r="AG281">
        <v>8.5569216799999907E-3</v>
      </c>
      <c r="AH281">
        <v>8.4990985399999996E-3</v>
      </c>
      <c r="AI281">
        <v>8.4673838800000002E-3</v>
      </c>
      <c r="AJ281">
        <v>8.4359173300000007E-3</v>
      </c>
      <c r="AK281">
        <v>8.4047998399999907E-3</v>
      </c>
      <c r="AL281">
        <v>8.3742528899999995E-3</v>
      </c>
      <c r="AM281">
        <v>8.3438656599999998E-3</v>
      </c>
      <c r="AN281">
        <v>8.3329350300000004E-3</v>
      </c>
      <c r="AO281">
        <v>8.3220401800000003E-3</v>
      </c>
      <c r="AP281">
        <v>8.3111600199999996E-3</v>
      </c>
      <c r="AQ281">
        <v>8.3004047599999995E-3</v>
      </c>
      <c r="AR281">
        <v>8.2896025199999997E-3</v>
      </c>
      <c r="AS281">
        <v>8.2989319200000005E-3</v>
      </c>
      <c r="AT281">
        <v>8.3084168800000007E-3</v>
      </c>
      <c r="AU281">
        <v>8.3179751999999905E-3</v>
      </c>
      <c r="AV281">
        <v>8.3276459700000003E-3</v>
      </c>
      <c r="AW281">
        <v>8.3379444999999996E-3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6.3257327200000005E-2</v>
      </c>
      <c r="U282">
        <v>6.5423054699999997E-2</v>
      </c>
      <c r="V282">
        <v>6.7549499299999996E-2</v>
      </c>
      <c r="W282">
        <v>7.0548690900000002E-2</v>
      </c>
      <c r="X282">
        <v>7.3582024400000001E-2</v>
      </c>
      <c r="Y282">
        <v>7.7321884699999996E-2</v>
      </c>
      <c r="Z282">
        <v>8.1059740599999999E-2</v>
      </c>
      <c r="AA282">
        <v>8.4795526699999998E-2</v>
      </c>
      <c r="AB282">
        <v>8.8697070700000005E-2</v>
      </c>
      <c r="AC282">
        <v>9.2595768800000006E-2</v>
      </c>
      <c r="AD282">
        <v>9.5257065599999996E-2</v>
      </c>
      <c r="AE282">
        <v>9.7889761300000003E-2</v>
      </c>
      <c r="AF282">
        <v>0.10049644269999999</v>
      </c>
      <c r="AG282">
        <v>0.1032074187</v>
      </c>
      <c r="AH282">
        <v>0.1058946664</v>
      </c>
      <c r="AI282">
        <v>0.1073986702</v>
      </c>
      <c r="AJ282">
        <v>0.10889415819999999</v>
      </c>
      <c r="AK282">
        <v>0.1103826005</v>
      </c>
      <c r="AL282">
        <v>0.1119238056</v>
      </c>
      <c r="AM282">
        <v>0.11345564649999999</v>
      </c>
      <c r="AN282">
        <v>0.11511662440000001</v>
      </c>
      <c r="AO282">
        <v>0.1167728692</v>
      </c>
      <c r="AP282">
        <v>0.118424106</v>
      </c>
      <c r="AQ282">
        <v>0.1200719405</v>
      </c>
      <c r="AR282">
        <v>0.1217139326</v>
      </c>
      <c r="AS282">
        <v>0.12438949219999999</v>
      </c>
      <c r="AT282">
        <v>0.12707257259999999</v>
      </c>
      <c r="AU282">
        <v>0.1297620324</v>
      </c>
      <c r="AV282">
        <v>0.132458559</v>
      </c>
      <c r="AW282">
        <v>0.13517060780000001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573168780.29999995</v>
      </c>
      <c r="U285">
        <v>575789674.79999995</v>
      </c>
      <c r="V285">
        <v>577655865.10000002</v>
      </c>
      <c r="W285">
        <v>578453273</v>
      </c>
      <c r="X285">
        <v>578489040.5</v>
      </c>
      <c r="Y285">
        <v>579349606.89999998</v>
      </c>
      <c r="Z285">
        <v>581059985.60000002</v>
      </c>
      <c r="AA285">
        <v>583437284.5</v>
      </c>
      <c r="AB285">
        <v>586289662.70000005</v>
      </c>
      <c r="AC285">
        <v>589440061.5</v>
      </c>
      <c r="AD285">
        <v>592692635.20000005</v>
      </c>
      <c r="AE285">
        <v>595970009.39999998</v>
      </c>
      <c r="AF285">
        <v>599229787.29999995</v>
      </c>
      <c r="AG285">
        <v>602460169.5</v>
      </c>
      <c r="AH285">
        <v>605679604.10000002</v>
      </c>
      <c r="AI285">
        <v>608856710.20000005</v>
      </c>
      <c r="AJ285">
        <v>612029640</v>
      </c>
      <c r="AK285">
        <v>615226808</v>
      </c>
      <c r="AL285">
        <v>618476206.79999995</v>
      </c>
      <c r="AM285">
        <v>621790484</v>
      </c>
      <c r="AN285">
        <v>625286750.89999998</v>
      </c>
      <c r="AO285">
        <v>628944714.29999995</v>
      </c>
      <c r="AP285">
        <v>632720464.10000002</v>
      </c>
      <c r="AQ285">
        <v>636588170.20000005</v>
      </c>
      <c r="AR285">
        <v>640512895.79999995</v>
      </c>
      <c r="AS285">
        <v>644461494.79999995</v>
      </c>
      <c r="AT285">
        <v>648429419.79999995</v>
      </c>
      <c r="AU285">
        <v>652410449</v>
      </c>
      <c r="AV285">
        <v>656398992.39999998</v>
      </c>
      <c r="AW285">
        <v>660425727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327038.72879999998</v>
      </c>
      <c r="U286">
        <v>327195.06109999999</v>
      </c>
      <c r="V286">
        <v>326543.52740000002</v>
      </c>
      <c r="W286">
        <v>333097.09980000003</v>
      </c>
      <c r="X286">
        <v>338209.50640000001</v>
      </c>
      <c r="Y286">
        <v>344162.98489999998</v>
      </c>
      <c r="Z286">
        <v>350701.47970000003</v>
      </c>
      <c r="AA286">
        <v>357904.5392</v>
      </c>
      <c r="AB286">
        <v>365525.69540000003</v>
      </c>
      <c r="AC286">
        <v>373418.0711</v>
      </c>
      <c r="AD286">
        <v>381529.79259999999</v>
      </c>
      <c r="AE286">
        <v>389692.32410000003</v>
      </c>
      <c r="AF286">
        <v>397759.69589999999</v>
      </c>
      <c r="AG286">
        <v>405699.04790000001</v>
      </c>
      <c r="AH286">
        <v>413570.80589999998</v>
      </c>
      <c r="AI286">
        <v>421355.2328</v>
      </c>
      <c r="AJ286">
        <v>429101.41200000001</v>
      </c>
      <c r="AK286">
        <v>436816.35460000002</v>
      </c>
      <c r="AL286">
        <v>444695.23629999999</v>
      </c>
      <c r="AM286">
        <v>452785.70929999999</v>
      </c>
      <c r="AN286">
        <v>461192.94449999998</v>
      </c>
      <c r="AO286">
        <v>469963.68770000001</v>
      </c>
      <c r="AP286">
        <v>479038.42800000001</v>
      </c>
      <c r="AQ286">
        <v>488491.20179999998</v>
      </c>
      <c r="AR286">
        <v>498332.28149999998</v>
      </c>
      <c r="AS286">
        <v>508512.42839999998</v>
      </c>
      <c r="AT286">
        <v>519109.31449999998</v>
      </c>
      <c r="AU286">
        <v>530124.52980000002</v>
      </c>
      <c r="AV286">
        <v>541521.52450000006</v>
      </c>
      <c r="AW286">
        <v>553516.47759999998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257250.7139</v>
      </c>
      <c r="U287">
        <v>258678.62469999999</v>
      </c>
      <c r="V287">
        <v>259612.70939999999</v>
      </c>
      <c r="W287">
        <v>260218.05480000001</v>
      </c>
      <c r="X287">
        <v>260374.0692</v>
      </c>
      <c r="Y287">
        <v>260975.1924</v>
      </c>
      <c r="Z287">
        <v>261914.62659999999</v>
      </c>
      <c r="AA287">
        <v>263043.55479999998</v>
      </c>
      <c r="AB287">
        <v>264307.90490000002</v>
      </c>
      <c r="AC287">
        <v>265569.7083</v>
      </c>
      <c r="AD287">
        <v>266850.95039999997</v>
      </c>
      <c r="AE287">
        <v>268059.82750000001</v>
      </c>
      <c r="AF287">
        <v>269174.61119999998</v>
      </c>
      <c r="AG287">
        <v>270187.71130000002</v>
      </c>
      <c r="AH287">
        <v>271109.11129999999</v>
      </c>
      <c r="AI287">
        <v>271923.00589999999</v>
      </c>
      <c r="AJ287">
        <v>272663.38299999997</v>
      </c>
      <c r="AK287">
        <v>273375.58600000001</v>
      </c>
      <c r="AL287">
        <v>274076.86369999999</v>
      </c>
      <c r="AM287">
        <v>274792.30200000003</v>
      </c>
      <c r="AN287">
        <v>275430.88589999999</v>
      </c>
      <c r="AO287">
        <v>276121.37270000001</v>
      </c>
      <c r="AP287">
        <v>276889.32280000002</v>
      </c>
      <c r="AQ287">
        <v>277727.92509999999</v>
      </c>
      <c r="AR287">
        <v>278631.44179999997</v>
      </c>
      <c r="AS287">
        <v>279583.83399999997</v>
      </c>
      <c r="AT287">
        <v>280579.49459999998</v>
      </c>
      <c r="AU287">
        <v>281618.8653</v>
      </c>
      <c r="AV287">
        <v>282702.5465</v>
      </c>
      <c r="AW287">
        <v>283809.23869999999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667791.52099999995</v>
      </c>
      <c r="U288">
        <v>668163.18579999998</v>
      </c>
      <c r="V288">
        <v>667763.46</v>
      </c>
      <c r="W288">
        <v>666009.7023</v>
      </c>
      <c r="X288">
        <v>663463.00260000001</v>
      </c>
      <c r="Y288">
        <v>661809.90839999996</v>
      </c>
      <c r="Z288">
        <v>661157.26789999998</v>
      </c>
      <c r="AA288">
        <v>661336.9351</v>
      </c>
      <c r="AB288">
        <v>662099.39610000001</v>
      </c>
      <c r="AC288">
        <v>663283.29779999994</v>
      </c>
      <c r="AD288">
        <v>664582.34860000003</v>
      </c>
      <c r="AE288">
        <v>665951.84279999998</v>
      </c>
      <c r="AF288">
        <v>667346.37179999996</v>
      </c>
      <c r="AG288">
        <v>668754.88809999998</v>
      </c>
      <c r="AH288">
        <v>670196.96970000002</v>
      </c>
      <c r="AI288">
        <v>671639.58039999998</v>
      </c>
      <c r="AJ288">
        <v>673112.49930000002</v>
      </c>
      <c r="AK288">
        <v>674622.3774</v>
      </c>
      <c r="AL288">
        <v>676195.96250000002</v>
      </c>
      <c r="AM288">
        <v>677831.80119999999</v>
      </c>
      <c r="AN288">
        <v>679763.95</v>
      </c>
      <c r="AO288">
        <v>681864.54630000005</v>
      </c>
      <c r="AP288">
        <v>684050.50630000001</v>
      </c>
      <c r="AQ288">
        <v>686289.29619999998</v>
      </c>
      <c r="AR288">
        <v>688535.22580000001</v>
      </c>
      <c r="AS288">
        <v>690753.44149999996</v>
      </c>
      <c r="AT288">
        <v>692941.65269999998</v>
      </c>
      <c r="AU288">
        <v>695090.75760000001</v>
      </c>
      <c r="AV288">
        <v>697192.51100000006</v>
      </c>
      <c r="AW288">
        <v>699305.40350000001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113396.0398</v>
      </c>
      <c r="U289">
        <v>113038.90700000001</v>
      </c>
      <c r="V289">
        <v>112909.2058</v>
      </c>
      <c r="W289">
        <v>112585.5206</v>
      </c>
      <c r="X289">
        <v>112349.3003</v>
      </c>
      <c r="Y289">
        <v>111984.52989999999</v>
      </c>
      <c r="Z289">
        <v>111728.3269</v>
      </c>
      <c r="AA289">
        <v>111629.5085</v>
      </c>
      <c r="AB289">
        <v>111750.4258</v>
      </c>
      <c r="AC289">
        <v>111912.7718</v>
      </c>
      <c r="AD289">
        <v>112143.7145</v>
      </c>
      <c r="AE289">
        <v>112452.6611</v>
      </c>
      <c r="AF289">
        <v>112824.2417</v>
      </c>
      <c r="AG289">
        <v>113249.3677</v>
      </c>
      <c r="AH289">
        <v>113725.4472</v>
      </c>
      <c r="AI289">
        <v>114249.8771</v>
      </c>
      <c r="AJ289">
        <v>114810.1453</v>
      </c>
      <c r="AK289">
        <v>115392.1213</v>
      </c>
      <c r="AL289">
        <v>115999.8352</v>
      </c>
      <c r="AM289">
        <v>116623.42230000001</v>
      </c>
      <c r="AN289">
        <v>117305.9564</v>
      </c>
      <c r="AO289">
        <v>117994.9134</v>
      </c>
      <c r="AP289">
        <v>118671.7834</v>
      </c>
      <c r="AQ289">
        <v>119341.4666</v>
      </c>
      <c r="AR289">
        <v>119995.5475</v>
      </c>
      <c r="AS289">
        <v>120634.4964</v>
      </c>
      <c r="AT289">
        <v>121260.2841</v>
      </c>
      <c r="AU289">
        <v>121866.93399999999</v>
      </c>
      <c r="AV289">
        <v>122449.45540000001</v>
      </c>
      <c r="AW289">
        <v>122983.1523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56508.177020000003</v>
      </c>
      <c r="U290">
        <v>56360.858650000002</v>
      </c>
      <c r="V290">
        <v>56198.060409999998</v>
      </c>
      <c r="W290">
        <v>55884.186379999999</v>
      </c>
      <c r="X290">
        <v>55537.682560000001</v>
      </c>
      <c r="Y290">
        <v>55242.476949999997</v>
      </c>
      <c r="Z290">
        <v>55051.464399999997</v>
      </c>
      <c r="AA290">
        <v>54964.38639</v>
      </c>
      <c r="AB290">
        <v>54957.879719999997</v>
      </c>
      <c r="AC290">
        <v>55016.198429999997</v>
      </c>
      <c r="AD290">
        <v>55093.216220000002</v>
      </c>
      <c r="AE290">
        <v>55197.547290000002</v>
      </c>
      <c r="AF290">
        <v>55325.328139999998</v>
      </c>
      <c r="AG290">
        <v>55475.552519999997</v>
      </c>
      <c r="AH290">
        <v>55649.257010000001</v>
      </c>
      <c r="AI290">
        <v>55843.60557</v>
      </c>
      <c r="AJ290">
        <v>56056.839330000003</v>
      </c>
      <c r="AK290">
        <v>56282.36548</v>
      </c>
      <c r="AL290">
        <v>56521.031340000001</v>
      </c>
      <c r="AM290">
        <v>56768.02044</v>
      </c>
      <c r="AN290">
        <v>57074.526100000003</v>
      </c>
      <c r="AO290">
        <v>57398.468330000003</v>
      </c>
      <c r="AP290">
        <v>57722.785680000001</v>
      </c>
      <c r="AQ290">
        <v>58043.918449999997</v>
      </c>
      <c r="AR290">
        <v>58355.193509999997</v>
      </c>
      <c r="AS290">
        <v>58654.089569999996</v>
      </c>
      <c r="AT290">
        <v>58941.01885</v>
      </c>
      <c r="AU290">
        <v>59214.089180000003</v>
      </c>
      <c r="AV290">
        <v>59471.806149999997</v>
      </c>
      <c r="AW290">
        <v>59724.030379999997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726386.39439999999</v>
      </c>
      <c r="U291">
        <v>727281.35699999996</v>
      </c>
      <c r="V291">
        <v>727387.04929999996</v>
      </c>
      <c r="W291">
        <v>725978.7206</v>
      </c>
      <c r="X291">
        <v>723736.40029999998</v>
      </c>
      <c r="Y291">
        <v>722441.39190000005</v>
      </c>
      <c r="Z291">
        <v>722257.54760000005</v>
      </c>
      <c r="AA291">
        <v>723017.96580000001</v>
      </c>
      <c r="AB291">
        <v>724449.51850000001</v>
      </c>
      <c r="AC291">
        <v>726374.92489999998</v>
      </c>
      <c r="AD291">
        <v>728438.79139999999</v>
      </c>
      <c r="AE291">
        <v>730604.92579999997</v>
      </c>
      <c r="AF291">
        <v>732823.61470000003</v>
      </c>
      <c r="AG291">
        <v>735082.73670000001</v>
      </c>
      <c r="AH291">
        <v>737403.31440000003</v>
      </c>
      <c r="AI291">
        <v>739749.00959999999</v>
      </c>
      <c r="AJ291">
        <v>742148.38569999998</v>
      </c>
      <c r="AK291">
        <v>744601.63780000003</v>
      </c>
      <c r="AL291">
        <v>747137.04029999999</v>
      </c>
      <c r="AM291">
        <v>749748.41619999998</v>
      </c>
      <c r="AN291">
        <v>752727.30039999995</v>
      </c>
      <c r="AO291">
        <v>755900.96979999996</v>
      </c>
      <c r="AP291">
        <v>759167.48369999998</v>
      </c>
      <c r="AQ291">
        <v>762490.12399999995</v>
      </c>
      <c r="AR291">
        <v>765815.35959999997</v>
      </c>
      <c r="AS291">
        <v>769104.83880000003</v>
      </c>
      <c r="AT291">
        <v>772356.53159999999</v>
      </c>
      <c r="AU291">
        <v>775559.03060000006</v>
      </c>
      <c r="AV291">
        <v>778702.17720000003</v>
      </c>
      <c r="AW291">
        <v>781856.20940000005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369729.21130000002</v>
      </c>
      <c r="U292">
        <v>370794.36940000003</v>
      </c>
      <c r="V292">
        <v>371595.8676</v>
      </c>
      <c r="W292">
        <v>371875.76650000003</v>
      </c>
      <c r="X292">
        <v>371795.47480000003</v>
      </c>
      <c r="Y292">
        <v>372030.03</v>
      </c>
      <c r="Z292">
        <v>372710.20380000002</v>
      </c>
      <c r="AA292">
        <v>373736.68930000003</v>
      </c>
      <c r="AB292">
        <v>375117.95429999998</v>
      </c>
      <c r="AC292">
        <v>376538.1116</v>
      </c>
      <c r="AD292">
        <v>378046.21490000002</v>
      </c>
      <c r="AE292">
        <v>379560.1165</v>
      </c>
      <c r="AF292">
        <v>381042.73190000001</v>
      </c>
      <c r="AG292">
        <v>382477.35820000002</v>
      </c>
      <c r="AH292">
        <v>383871.315</v>
      </c>
      <c r="AI292">
        <v>385206.18650000001</v>
      </c>
      <c r="AJ292">
        <v>386503.38579999999</v>
      </c>
      <c r="AK292">
        <v>387794.08230000001</v>
      </c>
      <c r="AL292">
        <v>389099.50150000001</v>
      </c>
      <c r="AM292">
        <v>390434.86290000001</v>
      </c>
      <c r="AN292">
        <v>391752.16399999999</v>
      </c>
      <c r="AO292">
        <v>393127.6863</v>
      </c>
      <c r="AP292">
        <v>394568.52380000002</v>
      </c>
      <c r="AQ292">
        <v>396072.7426</v>
      </c>
      <c r="AR292">
        <v>397626.22499999998</v>
      </c>
      <c r="AS292">
        <v>399213.41960000002</v>
      </c>
      <c r="AT292">
        <v>400830.68589999998</v>
      </c>
      <c r="AU292">
        <v>402472.50219999999</v>
      </c>
      <c r="AV292">
        <v>404134.48369999998</v>
      </c>
      <c r="AW292">
        <v>405770.74459999998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45" zoomScale="80" zoomScaleNormal="80" workbookViewId="0">
      <selection activeCell="H47" sqref="H47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118.56219363312069</v>
      </c>
      <c r="N8" s="86">
        <f>H71</f>
        <v>87.486924469319078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36.432415534073883</v>
      </c>
      <c r="N9" s="86">
        <f>H74</f>
        <v>28.971996858347726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18.558058713489803</v>
      </c>
      <c r="N10" s="86">
        <f>H75</f>
        <v>21.426361544647257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117.78886096348154</v>
      </c>
      <c r="N11" s="89">
        <f>H76</f>
        <v>154.2049786503292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291.34152884416591</v>
      </c>
      <c r="N12" s="188">
        <f t="shared" si="1"/>
        <v>292.09026152264323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123.94998692979337</v>
      </c>
      <c r="E32" s="36">
        <f>E33+E34</f>
        <v>0.26415547873448214</v>
      </c>
      <c r="F32" s="36">
        <f>F33+F34</f>
        <v>0.30879736989554296</v>
      </c>
      <c r="G32" s="36">
        <f>G33+G34</f>
        <v>0</v>
      </c>
      <c r="H32" s="163">
        <f>SUM(C32:G32)</f>
        <v>124.52293977842339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68.117948047793377</v>
      </c>
      <c r="E33" s="16">
        <f>'T energie usages'!J38/'T energie usages'!J$46*(Résultats!X$192+Résultats!X$193+Résultats!X$194)/1000000</f>
        <v>5.1402044601921541E-2</v>
      </c>
      <c r="F33" s="16">
        <f>'T energie usages'!K38*2.394*Résultats!X284</f>
        <v>6.773140554298402E-5</v>
      </c>
      <c r="G33" s="16">
        <v>0</v>
      </c>
      <c r="H33" s="95">
        <f>SUM(C33:G33)</f>
        <v>68.169417823800828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55.832038881999999</v>
      </c>
      <c r="E34" s="16">
        <f>'T energie usages'!J39/'T energie usages'!J$46*(Résultats!X$192+Résultats!X$193+Résultats!X$194)/1000000</f>
        <v>0.21275343413256062</v>
      </c>
      <c r="F34" s="16">
        <f>(Résultats!X$209+Résultats!X$210+Résultats!X$211+Résultats!X$212+Résultats!X$213)/1000000</f>
        <v>0.30872963848999996</v>
      </c>
      <c r="G34" s="16">
        <v>0</v>
      </c>
      <c r="H34" s="95">
        <f>SUM(C34:G34)</f>
        <v>56.353521954622558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0.68420950419999993</v>
      </c>
      <c r="D35" s="36">
        <f>'T energie usages'!I40*3.2*Résultats!X283</f>
        <v>18.073403678584228</v>
      </c>
      <c r="E35" s="36">
        <f>'T energie usages'!J40/'T energie usages'!J$46*(Résultats!X$192+Résultats!X$193+Résultats!X$194)/1000000</f>
        <v>2.2527645885757441</v>
      </c>
      <c r="F35" s="36">
        <f>('T energie usages'!K40-8)*2.394*Résultats!X284</f>
        <v>19.58642991823719</v>
      </c>
      <c r="G35" s="36">
        <v>0</v>
      </c>
      <c r="H35" s="163">
        <f>SUM(C35:G35)</f>
        <v>40.596807689597156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8.2887165450999998</v>
      </c>
      <c r="E36" s="36">
        <f>'T energie usages'!J41/'T energie usages'!J$46*(Résultats!X$192+Résultats!X$193+Résultats!X$194)/1000000</f>
        <v>1.6596015779134332</v>
      </c>
      <c r="F36" s="36">
        <f>(Résultats!X$214+Résultats!X$215)/1000000</f>
        <v>8.6946217729999997</v>
      </c>
      <c r="G36" s="36">
        <v>0</v>
      </c>
      <c r="H36" s="163">
        <f t="shared" ref="H36:H41" si="3">SUM(C36:G36)</f>
        <v>18.642939896013431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12.638582190900001</v>
      </c>
      <c r="D37" s="36">
        <f>D38+D39</f>
        <v>60.131125526360037</v>
      </c>
      <c r="E37" s="36">
        <f>E38+E39</f>
        <v>1.5810445066763394</v>
      </c>
      <c r="F37" s="36">
        <f>F38+F39</f>
        <v>22.509118418344666</v>
      </c>
      <c r="G37" s="36">
        <f>G38+G39</f>
        <v>15.752627210000002</v>
      </c>
      <c r="H37" s="163">
        <f t="shared" si="3"/>
        <v>112.61249785228104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12.638582190900001</v>
      </c>
      <c r="D38" s="16">
        <f>(Résultats!X$171+Résultats!X$173+Résultats!X$174+Résultats!X$175+Résultats!X$176+Résultats!X$177+Résultats!X$178+Résultats!X$179+Résultats!X$180+Résultats!X$181+Résultats!X$182)/1000000</f>
        <v>52.738126447360038</v>
      </c>
      <c r="E38" s="16">
        <f>'T energie usages'!J43/'T energie usages'!J$46*(Résultats!X$192+Résultats!X$193+Résultats!X$194)/1000000</f>
        <v>1.5305559258183123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21.995635116944666</v>
      </c>
      <c r="G38" s="16">
        <f>Résultats!X$133/1000000</f>
        <v>15.752627210000002</v>
      </c>
      <c r="H38" s="95">
        <f t="shared" si="3"/>
        <v>104.65552689102303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7.392999079</v>
      </c>
      <c r="E39" s="16">
        <f>'T energie usages'!J45/'T energie usages'!J$46*(Résultats!X$192+Résultats!X$193+Résultats!X$194)/1000000</f>
        <v>5.0488580858027189E-2</v>
      </c>
      <c r="F39" s="16">
        <f>(Résultats!X$196)/1000000</f>
        <v>0.51348330139999998</v>
      </c>
      <c r="G39" s="16">
        <v>0</v>
      </c>
      <c r="H39" s="95">
        <f t="shared" si="3"/>
        <v>7.9569709612580271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13.322791695100001</v>
      </c>
      <c r="D40" s="37">
        <f>SUM(D35:D37)+D32</f>
        <v>210.44323267983765</v>
      </c>
      <c r="E40" s="37">
        <f>SUM(E35:E37)+E32</f>
        <v>5.757566151899999</v>
      </c>
      <c r="F40" s="37">
        <f>SUM(F35:F37)+F32</f>
        <v>51.098967479477395</v>
      </c>
      <c r="G40" s="37">
        <f>SUM(G35:G37)+G32</f>
        <v>15.752627210000002</v>
      </c>
      <c r="H40" s="167">
        <f t="shared" si="3"/>
        <v>296.37518521631506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13.322791695100001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210.49531826346004</v>
      </c>
      <c r="E41" s="165">
        <f>(Résultats!X$192+Résultats!X$193+Résultats!X$194)/1000000</f>
        <v>5.7575661518999999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51.237235419834668</v>
      </c>
      <c r="G41" s="165">
        <f>Résultats!X$133/1000000</f>
        <v>15.752627210000002</v>
      </c>
      <c r="H41" s="188">
        <f t="shared" si="3"/>
        <v>296.5655387402947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296.56553819999999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117.93210169768864</v>
      </c>
      <c r="E45" s="36">
        <f>E46+E47</f>
        <v>0.3206907933404064</v>
      </c>
      <c r="F45" s="36">
        <f>F46+F47</f>
        <v>0.30940114209164793</v>
      </c>
      <c r="G45" s="36">
        <f>G46+G47</f>
        <v>0</v>
      </c>
      <c r="H45" s="163">
        <f>SUM(C45:G45)</f>
        <v>118.56219363312069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61.595053690688644</v>
      </c>
      <c r="E46" s="16">
        <f>'T energie usages'!J51/'T energie usages'!J$59*(Résultats!AC$192+Résultats!AC$193+Résultats!AC$194)/1000000</f>
        <v>0.11762434364600666</v>
      </c>
      <c r="F46" s="16">
        <f>'T energie usages'!K51*2.394*Résultats!AC284</f>
        <v>8.583876164793179E-5</v>
      </c>
      <c r="G46" s="16">
        <v>0</v>
      </c>
      <c r="H46" s="95">
        <f>SUM(C46:G46)</f>
        <v>61.7127638730963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56.337048006999993</v>
      </c>
      <c r="E47" s="16">
        <f>'T energie usages'!J52/'T energie usages'!J$59*(Résultats!AC$192+Résultats!AC$193+Résultats!AC$194)/1000000</f>
        <v>0.20306644969439974</v>
      </c>
      <c r="F47" s="16">
        <f>(Résultats!AC$209+Résultats!AC$210+Résultats!AC$211+Résultats!AC$212+Résultats!AC$213)/1000000</f>
        <v>0.30931530333000001</v>
      </c>
      <c r="G47" s="16">
        <v>0</v>
      </c>
      <c r="H47" s="95">
        <f>SUM(C47:G47)</f>
        <v>56.849429760024393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0.58064536239999998</v>
      </c>
      <c r="D48" s="36">
        <f>'T energie usages'!I53*3.2*Résultats!AC283</f>
        <v>16.471285151034415</v>
      </c>
      <c r="E48" s="36">
        <f>'T energie usages'!J53/'T energie usages'!J$59*(Résultats!AC$192+Résultats!AC$193+Résultats!AC$194)/1000000</f>
        <v>2.0432374232096895</v>
      </c>
      <c r="F48" s="36">
        <f>('T energie usages'!K53-8)*2.394*Résultats!AC284</f>
        <v>17.33724759742978</v>
      </c>
      <c r="G48" s="36">
        <v>0</v>
      </c>
      <c r="H48" s="163">
        <f>SUM(C48:G48)</f>
        <v>36.432415534073883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8.7730016206000005</v>
      </c>
      <c r="E49" s="36">
        <f>'T energie usages'!J54/'T energie usages'!J$59*(Résultats!AC$192+Résultats!AC$193+Résultats!AC$194)/1000000</f>
        <v>1.5189303608898024</v>
      </c>
      <c r="F49" s="36">
        <f>(Résultats!AC$214+Résultats!AC$215)/1000000</f>
        <v>8.266126732</v>
      </c>
      <c r="G49" s="36">
        <v>0</v>
      </c>
      <c r="H49" s="163">
        <f t="shared" ref="H49:H54" si="4">SUM(C49:G49)</f>
        <v>18.558058713489803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13.7076430555</v>
      </c>
      <c r="D50" s="36">
        <f>D51+D52</f>
        <v>64.14294451031644</v>
      </c>
      <c r="E50" s="36">
        <f>E51+E52</f>
        <v>1.5227385675601011</v>
      </c>
      <c r="F50" s="36">
        <f>F51+F52</f>
        <v>22.351962670104989</v>
      </c>
      <c r="G50" s="36">
        <f>G51+G52</f>
        <v>16.06357216</v>
      </c>
      <c r="H50" s="163">
        <f t="shared" si="4"/>
        <v>117.78886096348154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13.7076430555</v>
      </c>
      <c r="D51" s="16">
        <f>(Résultats!AC$171+Résultats!AC$173+Résultats!AC$174+Résultats!AC$175+Résultats!AC$176+Résultats!AC$177+Résultats!AC$178+Résultats!AC$179+Résultats!AC$180+Résultats!AC$181+Résultats!AC$182)/1000000</f>
        <v>56.431091431316446</v>
      </c>
      <c r="E51" s="16">
        <f>'T energie usages'!J56/'T energie usages'!J$59*(Résultats!AC$192+Résultats!AC$193+Résultats!AC$194)/1000000</f>
        <v>1.4751835429414231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21.839629688504989</v>
      </c>
      <c r="G51" s="16">
        <f>Résultats!AC$133/1000000</f>
        <v>16.06357216</v>
      </c>
      <c r="H51" s="95">
        <f t="shared" si="4"/>
        <v>109.51711987826286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7.7118530789999999</v>
      </c>
      <c r="E52" s="16">
        <f>'T energie usages'!J58/'T energie usages'!J$59*(Résultats!AC$192+Résultats!AC$193+Résultats!AC$194)/1000000</f>
        <v>4.7555024618677937E-2</v>
      </c>
      <c r="F52" s="16">
        <f>(Résultats!AC$196)/1000000</f>
        <v>0.51233298159999996</v>
      </c>
      <c r="G52" s="16">
        <v>0</v>
      </c>
      <c r="H52" s="95">
        <f t="shared" si="4"/>
        <v>8.271741085218677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14.2882884179</v>
      </c>
      <c r="D53" s="37">
        <f>SUM(D48:D50)+D45</f>
        <v>207.31933297963948</v>
      </c>
      <c r="E53" s="37">
        <f>SUM(E48:E50)+E45</f>
        <v>5.4055971449999989</v>
      </c>
      <c r="F53" s="37">
        <f>SUM(F48:F50)+F45</f>
        <v>48.26473814162641</v>
      </c>
      <c r="G53" s="37">
        <f>SUM(G48:G50)+G45</f>
        <v>16.06357216</v>
      </c>
      <c r="H53" s="167">
        <f t="shared" si="4"/>
        <v>291.34152884416585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14.288288417900002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207.36650858791643</v>
      </c>
      <c r="E54" s="165">
        <f>(Résultats!AC$192+Résultats!AC$193+Résultats!AC$194)/1000000</f>
        <v>5.4055971449999998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48.387128445434989</v>
      </c>
      <c r="G54" s="165">
        <f>Résultats!AC$133/1000000</f>
        <v>16.06357216</v>
      </c>
      <c r="H54" s="188">
        <f t="shared" si="4"/>
        <v>291.5110947562514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291.5110942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109.77536427620745</v>
      </c>
      <c r="E58" s="36">
        <f>E59+E60</f>
        <v>0.43352669623979134</v>
      </c>
      <c r="F58" s="36">
        <f>F59+F60</f>
        <v>0.82521172178330093</v>
      </c>
      <c r="G58" s="36">
        <f>G59+G60</f>
        <v>0</v>
      </c>
      <c r="H58" s="163">
        <f t="shared" ref="H58:H67" si="5">SUM(C58:G58)</f>
        <v>111.03410269423055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53.715206240207451</v>
      </c>
      <c r="E59" s="16">
        <f>'T energie usages'!J64/'T energie usages'!J$72*(Résultats!AH$192+Résultats!AH$193+Résultats!AH$194)/1000000</f>
        <v>0.2249086019298171</v>
      </c>
      <c r="F59" s="16">
        <f>'T energie usages'!K64*2.394*Résultats!AH284</f>
        <v>9.075827330106189E-5</v>
      </c>
      <c r="G59" s="16">
        <v>0</v>
      </c>
      <c r="H59" s="95">
        <f t="shared" si="5"/>
        <v>53.940205600410572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56.060158035999997</v>
      </c>
      <c r="E60" s="16">
        <f>'T energie usages'!J65/'T energie usages'!J$72*(Résultats!AH$192+Résultats!AH$193+Résultats!AH$194)/1000000</f>
        <v>0.20861809430997424</v>
      </c>
      <c r="F60" s="16">
        <f>(Résultats!AH$209+Résultats!AH$210+Résultats!AH$211+Résultats!AH$212+Résultats!AH$213)/1000000</f>
        <v>0.82512096350999986</v>
      </c>
      <c r="G60" s="16">
        <v>0</v>
      </c>
      <c r="H60" s="95">
        <f t="shared" si="5"/>
        <v>57.093897093819976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0.52165079590000007</v>
      </c>
      <c r="D61" s="36">
        <f>'T energie usages'!I66*3.2*Résultats!AH283</f>
        <v>15.566943879967615</v>
      </c>
      <c r="E61" s="36">
        <f>'T energie usages'!J66/'T energie usages'!J$72*(Résultats!AH$192+Résultats!AH$193+Résultats!AH$194)/1000000</f>
        <v>1.9977308017457756</v>
      </c>
      <c r="F61" s="36">
        <f>('T energie usages'!K66-8)*2.394*Résultats!AH284</f>
        <v>15.554885373920282</v>
      </c>
      <c r="G61" s="36">
        <v>0</v>
      </c>
      <c r="H61" s="163">
        <f t="shared" si="5"/>
        <v>33.641210851533671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9.616411553899999</v>
      </c>
      <c r="E62" s="36">
        <f>'T energie usages'!J67/'T energie usages'!J$72*(Résultats!AH$192+Résultats!AH$193+Résultats!AH$194)/1000000</f>
        <v>1.5410385575310779</v>
      </c>
      <c r="F62" s="36">
        <f>(Résultats!AH$214+Résultats!AH$215)/1000000</f>
        <v>8.0059158589999999</v>
      </c>
      <c r="G62" s="36">
        <v>0</v>
      </c>
      <c r="H62" s="163">
        <f t="shared" si="5"/>
        <v>19.163365970431077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15.074881502799999</v>
      </c>
      <c r="D63" s="36">
        <f>D64+D65</f>
        <v>70.759184772833024</v>
      </c>
      <c r="E63" s="36">
        <f>E64+E65</f>
        <v>1.6015612227833551</v>
      </c>
      <c r="F63" s="36">
        <f>F64+F65</f>
        <v>22.567070360467433</v>
      </c>
      <c r="G63" s="36">
        <f>G64+G65</f>
        <v>16.783077300000002</v>
      </c>
      <c r="H63" s="163">
        <f t="shared" si="5"/>
        <v>126.78577515888381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15.074881502799999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62.249421870833018</v>
      </c>
      <c r="E64" s="16">
        <f>'T energie usages'!J69/'T energie usages'!J$72*(Résultats!AH$192+Résultats!AH$193+Résultats!AH$194)/1000000</f>
        <v>1.5525419520064359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22.053867466667434</v>
      </c>
      <c r="G64" s="16">
        <f>Résultats!AH$133/1000000</f>
        <v>16.783077300000002</v>
      </c>
      <c r="H64" s="95">
        <f t="shared" si="5"/>
        <v>117.71379009230688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8.5097629020000003</v>
      </c>
      <c r="E65" s="16">
        <f>'T energie usages'!J71/'T energie usages'!J$72*(Résultats!AH$192+Résultats!AH$193+Résultats!AH$194)/1000000</f>
        <v>4.9019270776919345E-2</v>
      </c>
      <c r="F65" s="16">
        <f>(Résultats!AH$196)/1000000</f>
        <v>0.51320289380000006</v>
      </c>
      <c r="G65" s="16">
        <v>0</v>
      </c>
      <c r="H65" s="95">
        <f t="shared" si="5"/>
        <v>9.0719850665769197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15.596532298699998</v>
      </c>
      <c r="D66" s="37">
        <f>SUM(D61:D63)+D58</f>
        <v>205.7179044829081</v>
      </c>
      <c r="E66" s="37">
        <f>SUM(E61:E63)+E58</f>
        <v>5.5738572783000002</v>
      </c>
      <c r="F66" s="37">
        <f>SUM(F61:F63)+F58</f>
        <v>46.953083315171014</v>
      </c>
      <c r="G66" s="37">
        <f>SUM(G61:G63)+G58</f>
        <v>16.783077300000002</v>
      </c>
      <c r="H66" s="167">
        <f t="shared" si="5"/>
        <v>290.62445467507911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15.5965322987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205.75977181273305</v>
      </c>
      <c r="E67" s="165">
        <f>(Résultats!AH$192+Résultats!AH$193+Résultats!AH$194)/1000000</f>
        <v>5.5738572783000002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47.062891332977443</v>
      </c>
      <c r="G67" s="165">
        <f>Résultats!AH$133/1000000</f>
        <v>16.783077300000002</v>
      </c>
      <c r="H67" s="188">
        <f t="shared" si="5"/>
        <v>290.7761300227105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290.77612950000002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1.6559716545128101E-7</v>
      </c>
      <c r="D71" s="36">
        <f>D72+D73</f>
        <v>84.077378130968683</v>
      </c>
      <c r="E71" s="36">
        <f>E72+E73</f>
        <v>1.5515226375829525</v>
      </c>
      <c r="F71" s="36">
        <f>F72+F73</f>
        <v>1.858023535170271</v>
      </c>
      <c r="G71" s="36">
        <f>G72+G73</f>
        <v>0</v>
      </c>
      <c r="H71" s="163">
        <f t="shared" ref="H71:H80" si="6">SUM(C71:G71)</f>
        <v>87.486924469319078</v>
      </c>
      <c r="I71" s="3"/>
    </row>
    <row r="72" spans="1:28" x14ac:dyDescent="0.25">
      <c r="A72" s="148" t="s">
        <v>19</v>
      </c>
      <c r="B72" s="35"/>
      <c r="C72" s="16">
        <f>Résultats!AF$118/1000000</f>
        <v>1.6559716545128101E-7</v>
      </c>
      <c r="D72" s="16">
        <f>'T energie usages'!I90*3.2*Résultats!AW283</f>
        <v>24.376833281368686</v>
      </c>
      <c r="E72" s="16">
        <f>'T energie usages'!J90/'T energie usages'!J$98*(Résultats!AW$192+Résultats!AW$193+Résultats!AW$194)/1000000</f>
        <v>1.107401119936513</v>
      </c>
      <c r="F72" s="16">
        <f>'T energie usages'!K90*2.394*Résultats!AW284</f>
        <v>5.3636300271050841E-5</v>
      </c>
      <c r="G72" s="16">
        <v>0</v>
      </c>
      <c r="H72" s="95">
        <f t="shared" si="6"/>
        <v>25.484288203202635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59.7005448496</v>
      </c>
      <c r="E73" s="16">
        <f>'T energie usages'!J91/'T energie usages'!J$98*(Résultats!AW$192+Résultats!AW$193+Résultats!AW$194)/1000000</f>
        <v>0.44412151764643937</v>
      </c>
      <c r="F73" s="192">
        <f>(Résultats!AW$209+Résultats!AW$210+Résultats!AW$211+Résultats!AW$212+Résultats!AW$213)/1000000</f>
        <v>1.85796989887</v>
      </c>
      <c r="G73" s="16">
        <v>0</v>
      </c>
      <c r="H73" s="95">
        <f t="shared" si="6"/>
        <v>62.00263626611644</v>
      </c>
      <c r="I73" s="3"/>
    </row>
    <row r="74" spans="1:28" x14ac:dyDescent="0.25">
      <c r="A74" s="162" t="s">
        <v>21</v>
      </c>
      <c r="B74" s="187"/>
      <c r="C74" s="36">
        <f>Résultats!AW$135/1000000</f>
        <v>0.39996165610000001</v>
      </c>
      <c r="D74" s="36">
        <f>'T energie usages'!I92*3.2*Résultats!AW283</f>
        <v>12.558062187093556</v>
      </c>
      <c r="E74" s="36">
        <f>'T energie usages'!J92/'T energie usages'!J$98*(Résultats!AW$192+Résultats!AW$193+Résultats!AW$194)/1000000</f>
        <v>3.2752611196247061</v>
      </c>
      <c r="F74" s="36">
        <f>('T energie usages'!K92-8)*2.394*Résultats!AW284</f>
        <v>12.738711895529462</v>
      </c>
      <c r="G74" s="36">
        <v>0</v>
      </c>
      <c r="H74" s="163">
        <f t="shared" si="6"/>
        <v>28.971996858347726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11.026746195099999</v>
      </c>
      <c r="E75" s="36">
        <f>'T energie usages'!J93/'T energie usages'!J$98*(Résultats!AW$192+Résultats!AW$193+Résultats!AW$194)/1000000</f>
        <v>2.7229796745472563</v>
      </c>
      <c r="F75" s="36">
        <f>(Résultats!AW$214+Résultats!AW$215)/1000000</f>
        <v>7.676635675</v>
      </c>
      <c r="G75" s="36">
        <v>0</v>
      </c>
      <c r="H75" s="163">
        <f t="shared" si="6"/>
        <v>21.426361544647257</v>
      </c>
      <c r="I75" s="3"/>
    </row>
    <row r="76" spans="1:28" x14ac:dyDescent="0.25">
      <c r="A76" s="162" t="s">
        <v>23</v>
      </c>
      <c r="B76" s="187"/>
      <c r="C76" s="36">
        <f>C77+C78</f>
        <v>19.588664679900003</v>
      </c>
      <c r="D76" s="36">
        <f>D77+D78</f>
        <v>86.301029573783538</v>
      </c>
      <c r="E76" s="36">
        <f>E77+E78</f>
        <v>3.3069482452450836</v>
      </c>
      <c r="F76" s="36">
        <f>F77+F78</f>
        <v>25.165023781400574</v>
      </c>
      <c r="G76" s="36">
        <f>G77+G78</f>
        <v>19.84331237</v>
      </c>
      <c r="H76" s="163">
        <f t="shared" si="6"/>
        <v>154.2049786503292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19.588664679900003</v>
      </c>
      <c r="D77" s="16">
        <f>(Résultats!AW$171+Résultats!AW$173+Résultats!AW$174+Résultats!AW$175+Résultats!AW$176+Résultats!AW$177+Résultats!AW$178+Résultats!AW$179+Résultats!AW$180+Résultats!AW$181+Résultats!AW$182)/1000000</f>
        <v>75.81784037378354</v>
      </c>
      <c r="E77" s="16">
        <f>'T energie usages'!J95/'T energie usages'!J$98*(Résultats!AW$192+Résultats!AW$193+Résultats!AW$194)/1000000</f>
        <v>3.2079597728713276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24.593058805700576</v>
      </c>
      <c r="G77" s="16">
        <f>Résultats!AW$133/1000000</f>
        <v>19.84331237</v>
      </c>
      <c r="H77" s="95">
        <f t="shared" si="6"/>
        <v>143.05083600225547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10.4831892</v>
      </c>
      <c r="E78" s="16">
        <f>'T energie usages'!J97/'T energie usages'!J$98*(Résultats!AW$192+Résultats!AW$193+Résultats!AW$194)/1000000</f>
        <v>9.898847237375602E-2</v>
      </c>
      <c r="F78" s="16">
        <f>(Résultats!AW$196)/1000000</f>
        <v>0.57196497569999993</v>
      </c>
      <c r="G78" s="16">
        <v>0</v>
      </c>
      <c r="H78" s="95">
        <f t="shared" si="6"/>
        <v>11.154142648073757</v>
      </c>
      <c r="I78" s="3"/>
    </row>
    <row r="79" spans="1:28" x14ac:dyDescent="0.25">
      <c r="A79" s="48" t="s">
        <v>41</v>
      </c>
      <c r="B79" s="37"/>
      <c r="C79" s="37">
        <f>SUM(C74:C76)+C71</f>
        <v>19.988626501597167</v>
      </c>
      <c r="D79" s="37">
        <f>SUM(D74:D76)+D71</f>
        <v>193.96321608694578</v>
      </c>
      <c r="E79" s="37">
        <f>SUM(E74:E76)+E71</f>
        <v>10.856711676999998</v>
      </c>
      <c r="F79" s="37">
        <f>SUM(F74:F76)+F71</f>
        <v>47.438394887100308</v>
      </c>
      <c r="G79" s="37">
        <f>SUM(G74:G76)+G71</f>
        <v>19.84331237</v>
      </c>
      <c r="H79" s="167">
        <f t="shared" si="6"/>
        <v>292.09026152264323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19.988626336000003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193.98553590848348</v>
      </c>
      <c r="E80" s="165">
        <f>(Résultats!AW$192+Résultats!AW$193+Résultats!AW$194)/1000000</f>
        <v>10.856711677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47.528322285270576</v>
      </c>
      <c r="G80" s="165">
        <f>Résultats!AW133/1000000</f>
        <v>19.84331237</v>
      </c>
      <c r="H80" s="188">
        <f t="shared" si="6"/>
        <v>292.20250857675404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292.20250810000005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182.93295810000001</v>
      </c>
      <c r="K5" s="25">
        <f>VLOOKUP($D5,Résultats!$B$2:$AX$212,K$2,FALSE)/1000000</f>
        <v>205.2536686</v>
      </c>
      <c r="L5" s="25">
        <f>VLOOKUP($D5,Résultats!$B$2:$AX$212,L$2,FALSE)/1000000</f>
        <v>228.43322419999998</v>
      </c>
      <c r="M5" s="25">
        <f>VLOOKUP($D5,Résultats!$B$2:$AX$212,M$2,FALSE)/1000000</f>
        <v>253.05079050000001</v>
      </c>
      <c r="N5" s="102">
        <f>VLOOKUP($D5,Résultats!$B$2:$AX$212,N$2,FALSE)/1000000</f>
        <v>277.85802569999998</v>
      </c>
      <c r="O5" s="101">
        <f>VLOOKUP($D5,Résultats!$B$2:$AX$212,O$2,FALSE)/1000000</f>
        <v>303.96507439999999</v>
      </c>
      <c r="P5" s="25">
        <f>VLOOKUP($D5,Résultats!$B$2:$AX$212,P$2,FALSE)/1000000</f>
        <v>330.79121570000001</v>
      </c>
      <c r="Q5" s="25">
        <f>VLOOKUP($D5,Résultats!$B$2:$AX$212,Q$2,FALSE)/1000000</f>
        <v>357.9204666</v>
      </c>
      <c r="R5" s="25">
        <f>VLOOKUP($D5,Résultats!$B$2:$AX$212,R$2,FALSE)/1000000</f>
        <v>385.18842210000003</v>
      </c>
      <c r="S5" s="102">
        <f>VLOOKUP($D5,Résultats!$B$2:$AX$212,S$2,FALSE)/1000000</f>
        <v>412.59839010000002</v>
      </c>
      <c r="T5" s="105">
        <f>VLOOKUP($D5,Résultats!$B$2:$AX$212,T$2,FALSE)/1000000</f>
        <v>551.49217539999995</v>
      </c>
      <c r="U5" s="105">
        <f>VLOOKUP($D5,Résultats!$B$2:$AX$212,U$2,FALSE)/1000000</f>
        <v>684.96093450000001</v>
      </c>
      <c r="V5" s="25">
        <f>VLOOKUP($D5,Résultats!$B$2:$AX$212,V$2,FALSE)/1000000</f>
        <v>814.9143219</v>
      </c>
      <c r="W5" s="105">
        <f>VLOOKUP($D5,Résultats!$B$2:$AX$212,W$2,FALSE)/1000000</f>
        <v>950.10354589999997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68.402836219999998</v>
      </c>
      <c r="K6" s="25">
        <f>VLOOKUP($D6,Résultats!$B$2:$AX$212,K$2,FALSE)/1000000</f>
        <v>71.17559129</v>
      </c>
      <c r="L6" s="25">
        <f>VLOOKUP($D6,Résultats!$B$2:$AX$212,L$2,FALSE)/1000000</f>
        <v>76.574908659999991</v>
      </c>
      <c r="M6" s="25">
        <f>VLOOKUP($D6,Résultats!$B$2:$AX$212,M$2,FALSE)/1000000</f>
        <v>80.736642129999993</v>
      </c>
      <c r="N6" s="102">
        <f>VLOOKUP($D6,Résultats!$B$2:$AX$212,N$2,FALSE)/1000000</f>
        <v>84.769242969999993</v>
      </c>
      <c r="O6" s="101">
        <f>VLOOKUP($D6,Résultats!$B$2:$AX$212,O$2,FALSE)/1000000</f>
        <v>87.440022339999999</v>
      </c>
      <c r="P6" s="25">
        <f>VLOOKUP($D6,Résultats!$B$2:$AX$212,P$2,FALSE)/1000000</f>
        <v>88.921602620000002</v>
      </c>
      <c r="Q6" s="25">
        <f>VLOOKUP($D6,Résultats!$B$2:$AX$212,Q$2,FALSE)/1000000</f>
        <v>89.873573099999987</v>
      </c>
      <c r="R6" s="25">
        <f>VLOOKUP($D6,Résultats!$B$2:$AX$212,R$2,FALSE)/1000000</f>
        <v>90.73398435</v>
      </c>
      <c r="S6" s="102">
        <f>VLOOKUP($D6,Résultats!$B$2:$AX$212,S$2,FALSE)/1000000</f>
        <v>91.685601390000002</v>
      </c>
      <c r="T6" s="105">
        <f>VLOOKUP($D6,Résultats!$B$2:$AX$212,T$2,FALSE)/1000000</f>
        <v>92.462279099999989</v>
      </c>
      <c r="U6" s="105">
        <f>VLOOKUP($D6,Résultats!$B$2:$AX$212,U$2,FALSE)/1000000</f>
        <v>88.204442349999994</v>
      </c>
      <c r="V6" s="25">
        <f>VLOOKUP($D6,Résultats!$B$2:$AX$212,V$2,FALSE)/1000000</f>
        <v>87.422067269999999</v>
      </c>
      <c r="W6" s="105">
        <f>VLOOKUP($D6,Résultats!$B$2:$AX$212,W$2,FALSE)/1000000</f>
        <v>90.45008842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568.5630324</v>
      </c>
      <c r="K7" s="25">
        <f>VLOOKUP($D7,Résultats!$B$2:$AX$212,K$2,FALSE)/1000000</f>
        <v>579.86671139999999</v>
      </c>
      <c r="L7" s="25">
        <f>VLOOKUP($D7,Résultats!$B$2:$AX$212,L$2,FALSE)/1000000</f>
        <v>595.3864701</v>
      </c>
      <c r="M7" s="25">
        <f>VLOOKUP($D7,Résultats!$B$2:$AX$212,M$2,FALSE)/1000000</f>
        <v>612.65884500000004</v>
      </c>
      <c r="N7" s="102">
        <f>VLOOKUP($D7,Résultats!$B$2:$AX$212,N$2,FALSE)/1000000</f>
        <v>632.78082879999999</v>
      </c>
      <c r="O7" s="101">
        <f>VLOOKUP($D7,Résultats!$B$2:$AX$212,O$2,FALSE)/1000000</f>
        <v>652.43680589999997</v>
      </c>
      <c r="P7" s="25">
        <f>VLOOKUP($D7,Résultats!$B$2:$AX$212,P$2,FALSE)/1000000</f>
        <v>669.78342459999999</v>
      </c>
      <c r="Q7" s="25">
        <f>VLOOKUP($D7,Résultats!$B$2:$AX$212,Q$2,FALSE)/1000000</f>
        <v>683.93866869999999</v>
      </c>
      <c r="R7" s="25">
        <f>VLOOKUP($D7,Résultats!$B$2:$AX$212,R$2,FALSE)/1000000</f>
        <v>695.03144259999999</v>
      </c>
      <c r="S7" s="102">
        <f>VLOOKUP($D7,Résultats!$B$2:$AX$212,S$2,FALSE)/1000000</f>
        <v>703.53125410000007</v>
      </c>
      <c r="T7" s="105">
        <f>VLOOKUP($D7,Résultats!$B$2:$AX$212,T$2,FALSE)/1000000</f>
        <v>724.16012639999997</v>
      </c>
      <c r="U7" s="105">
        <f>VLOOKUP($D7,Résultats!$B$2:$AX$212,U$2,FALSE)/1000000</f>
        <v>728.56483329999992</v>
      </c>
      <c r="V7" s="25">
        <f>VLOOKUP($D7,Résultats!$B$2:$AX$212,V$2,FALSE)/1000000</f>
        <v>727.09272290000001</v>
      </c>
      <c r="W7" s="105">
        <f>VLOOKUP($D7,Résultats!$B$2:$AX$212,W$2,FALSE)/1000000</f>
        <v>722.27126579999992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850.73823040000002</v>
      </c>
      <c r="K8" s="25">
        <f>VLOOKUP($D8,Résultats!$B$2:$AX$212,K$2,FALSE)/1000000</f>
        <v>848.9815797</v>
      </c>
      <c r="L8" s="25">
        <f>VLOOKUP($D8,Résultats!$B$2:$AX$212,L$2,FALSE)/1000000</f>
        <v>846.47130949999996</v>
      </c>
      <c r="M8" s="25">
        <f>VLOOKUP($D8,Résultats!$B$2:$AX$212,M$2,FALSE)/1000000</f>
        <v>844.43254920000004</v>
      </c>
      <c r="N8" s="102">
        <f>VLOOKUP($D8,Résultats!$B$2:$AX$212,N$2,FALSE)/1000000</f>
        <v>841.98577650000004</v>
      </c>
      <c r="O8" s="101">
        <f>VLOOKUP($D8,Résultats!$B$2:$AX$212,O$2,FALSE)/1000000</f>
        <v>839.89477739999995</v>
      </c>
      <c r="P8" s="25">
        <f>VLOOKUP($D8,Résultats!$B$2:$AX$212,P$2,FALSE)/1000000</f>
        <v>837.37191079999991</v>
      </c>
      <c r="Q8" s="25">
        <f>VLOOKUP($D8,Résultats!$B$2:$AX$212,Q$2,FALSE)/1000000</f>
        <v>834.30116679999992</v>
      </c>
      <c r="R8" s="25">
        <f>VLOOKUP($D8,Résultats!$B$2:$AX$212,R$2,FALSE)/1000000</f>
        <v>830.38498779999998</v>
      </c>
      <c r="S8" s="102">
        <f>VLOOKUP($D8,Résultats!$B$2:$AX$212,S$2,FALSE)/1000000</f>
        <v>825.53929620000008</v>
      </c>
      <c r="T8" s="105">
        <f>VLOOKUP($D8,Résultats!$B$2:$AX$212,T$2,FALSE)/1000000</f>
        <v>796.92096260000005</v>
      </c>
      <c r="U8" s="105">
        <f>VLOOKUP($D8,Résultats!$B$2:$AX$212,U$2,FALSE)/1000000</f>
        <v>771.47578179999994</v>
      </c>
      <c r="V8" s="25">
        <f>VLOOKUP($D8,Résultats!$B$2:$AX$212,V$2,FALSE)/1000000</f>
        <v>741.69671349999999</v>
      </c>
      <c r="W8" s="105">
        <f>VLOOKUP($D8,Résultats!$B$2:$AX$212,W$2,FALSE)/1000000</f>
        <v>702.0431802999999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632.33973789999993</v>
      </c>
      <c r="K9" s="25">
        <f>VLOOKUP($D9,Résultats!$B$2:$AX$212,K$2,FALSE)/1000000</f>
        <v>621.33319700000004</v>
      </c>
      <c r="L9" s="25">
        <f>VLOOKUP($D9,Résultats!$B$2:$AX$212,L$2,FALSE)/1000000</f>
        <v>606.87790099999995</v>
      </c>
      <c r="M9" s="25">
        <f>VLOOKUP($D9,Résultats!$B$2:$AX$212,M$2,FALSE)/1000000</f>
        <v>591.16411160000007</v>
      </c>
      <c r="N9" s="102">
        <f>VLOOKUP($D9,Résultats!$B$2:$AX$212,N$2,FALSE)/1000000</f>
        <v>573.7302363</v>
      </c>
      <c r="O9" s="101">
        <f>VLOOKUP($D9,Résultats!$B$2:$AX$212,O$2,FALSE)/1000000</f>
        <v>556.22618690000002</v>
      </c>
      <c r="P9" s="25">
        <f>VLOOKUP($D9,Résultats!$B$2:$AX$212,P$2,FALSE)/1000000</f>
        <v>540.36837400000002</v>
      </c>
      <c r="Q9" s="25">
        <f>VLOOKUP($D9,Résultats!$B$2:$AX$212,Q$2,FALSE)/1000000</f>
        <v>526.64789350000001</v>
      </c>
      <c r="R9" s="25">
        <f>VLOOKUP($D9,Résultats!$B$2:$AX$212,R$2,FALSE)/1000000</f>
        <v>514.92656999999997</v>
      </c>
      <c r="S9" s="102">
        <f>VLOOKUP($D9,Résultats!$B$2:$AX$212,S$2,FALSE)/1000000</f>
        <v>504.84230589999999</v>
      </c>
      <c r="T9" s="105">
        <f>VLOOKUP($D9,Résultats!$B$2:$AX$212,T$2,FALSE)/1000000</f>
        <v>467.9920553</v>
      </c>
      <c r="U9" s="105">
        <f>VLOOKUP($D9,Résultats!$B$2:$AX$212,U$2,FALSE)/1000000</f>
        <v>439.47019879999999</v>
      </c>
      <c r="V9" s="25">
        <f>VLOOKUP($D9,Résultats!$B$2:$AX$212,V$2,FALSE)/1000000</f>
        <v>411.90093610000002</v>
      </c>
      <c r="W9" s="105">
        <f>VLOOKUP($D9,Résultats!$B$2:$AX$212,W$2,FALSE)/1000000</f>
        <v>383.37954589999998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319.28908200000001</v>
      </c>
      <c r="K10" s="25">
        <f>VLOOKUP($D10,Résultats!$B$2:$AX$212,K$2,FALSE)/1000000</f>
        <v>312.9856178</v>
      </c>
      <c r="L10" s="25">
        <f>VLOOKUP($D10,Résultats!$B$2:$AX$212,L$2,FALSE)/1000000</f>
        <v>305.06055099999998</v>
      </c>
      <c r="M10" s="25">
        <f>VLOOKUP($D10,Résultats!$B$2:$AX$212,M$2,FALSE)/1000000</f>
        <v>296.32735810000003</v>
      </c>
      <c r="N10" s="102">
        <f>VLOOKUP($D10,Résultats!$B$2:$AX$212,N$2,FALSE)/1000000</f>
        <v>286.507094</v>
      </c>
      <c r="O10" s="101">
        <f>VLOOKUP($D10,Résultats!$B$2:$AX$212,O$2,FALSE)/1000000</f>
        <v>276.4166348</v>
      </c>
      <c r="P10" s="25">
        <f>VLOOKUP($D10,Résultats!$B$2:$AX$212,P$2,FALSE)/1000000</f>
        <v>267.09375869999997</v>
      </c>
      <c r="Q10" s="25">
        <f>VLOOKUP($D10,Résultats!$B$2:$AX$212,Q$2,FALSE)/1000000</f>
        <v>258.91200509999999</v>
      </c>
      <c r="R10" s="25">
        <f>VLOOKUP($D10,Résultats!$B$2:$AX$212,R$2,FALSE)/1000000</f>
        <v>251.8462419</v>
      </c>
      <c r="S10" s="102">
        <f>VLOOKUP($D10,Résultats!$B$2:$AX$212,S$2,FALSE)/1000000</f>
        <v>245.72810749999999</v>
      </c>
      <c r="T10" s="105">
        <f>VLOOKUP($D10,Résultats!$B$2:$AX$212,T$2,FALSE)/1000000</f>
        <v>223.43452380000002</v>
      </c>
      <c r="U10" s="105">
        <f>VLOOKUP($D10,Résultats!$B$2:$AX$212,U$2,FALSE)/1000000</f>
        <v>206.45414540000002</v>
      </c>
      <c r="V10" s="25">
        <f>VLOOKUP($D10,Résultats!$B$2:$AX$212,V$2,FALSE)/1000000</f>
        <v>190.284153</v>
      </c>
      <c r="W10" s="105">
        <f>VLOOKUP($D10,Résultats!$B$2:$AX$212,W$2,FALSE)/1000000</f>
        <v>173.93012110000001</v>
      </c>
      <c r="X10" s="3"/>
      <c r="Y10">
        <f>(K10+K11-S10-S11)*10</f>
        <v>1004.8753156999999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89.973625400000003</v>
      </c>
      <c r="K11" s="17">
        <f>VLOOKUP($D11,Résultats!$B$2:$AX$212,K$2,FALSE)/1000000</f>
        <v>85.335316939999998</v>
      </c>
      <c r="L11" s="17">
        <f>VLOOKUP($D11,Résultats!$B$2:$AX$212,L$2,FALSE)/1000000</f>
        <v>80.410491659999991</v>
      </c>
      <c r="M11" s="17">
        <f>VLOOKUP($D11,Résultats!$B$2:$AX$212,M$2,FALSE)/1000000</f>
        <v>75.555453930000013</v>
      </c>
      <c r="N11" s="89">
        <f>VLOOKUP($D11,Résultats!$B$2:$AX$212,N$2,FALSE)/1000000</f>
        <v>70.622063499999996</v>
      </c>
      <c r="O11" s="88">
        <f>VLOOKUP($D11,Résultats!$B$2:$AX$212,O$2,FALSE)/1000000</f>
        <v>65.936602649999998</v>
      </c>
      <c r="P11" s="17">
        <f>VLOOKUP($D11,Résultats!$B$2:$AX$212,P$2,FALSE)/1000000</f>
        <v>61.740205119999999</v>
      </c>
      <c r="Q11" s="17">
        <f>VLOOKUP($D11,Résultats!$B$2:$AX$212,Q$2,FALSE)/1000000</f>
        <v>58.083938070000002</v>
      </c>
      <c r="R11" s="17">
        <f>VLOOKUP($D11,Résultats!$B$2:$AX$212,R$2,FALSE)/1000000</f>
        <v>54.90071657</v>
      </c>
      <c r="S11" s="89">
        <f>VLOOKUP($D11,Résultats!$B$2:$AX$212,S$2,FALSE)/1000000</f>
        <v>52.105295670000004</v>
      </c>
      <c r="T11" s="97">
        <f>VLOOKUP($D11,Résultats!$B$2:$AX$212,T$2,FALSE)/1000000</f>
        <v>41.682717609999997</v>
      </c>
      <c r="U11" s="97">
        <f>VLOOKUP($D11,Résultats!$B$2:$AX$212,U$2,FALSE)/1000000</f>
        <v>34.310885429999999</v>
      </c>
      <c r="V11" s="17">
        <f>VLOOKUP($D11,Résultats!$B$2:$AX$212,V$2,FALSE)/1000000</f>
        <v>28.55973844</v>
      </c>
      <c r="W11" s="97">
        <f>VLOOKUP($D11,Résultats!$B$2:$AX$212,W$2,FALSE)/1000000</f>
        <v>23.935179770000001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6.7447199248114195E-2</v>
      </c>
      <c r="K16" s="74">
        <f t="shared" si="2"/>
        <v>7.5324335608306703E-2</v>
      </c>
      <c r="L16" s="74">
        <f t="shared" si="2"/>
        <v>8.3393686223494981E-2</v>
      </c>
      <c r="M16" s="74">
        <f t="shared" si="2"/>
        <v>9.1887295981019107E-2</v>
      </c>
      <c r="N16" s="109">
        <f t="shared" si="2"/>
        <v>0.10037305072911414</v>
      </c>
      <c r="O16" s="108">
        <f t="shared" si="2"/>
        <v>0.10924893615179247</v>
      </c>
      <c r="P16" s="74">
        <f t="shared" si="2"/>
        <v>0.1183057496749263</v>
      </c>
      <c r="Q16" s="74">
        <f t="shared" si="2"/>
        <v>0.12738844212321529</v>
      </c>
      <c r="R16" s="74">
        <f t="shared" si="2"/>
        <v>0.13644588556380624</v>
      </c>
      <c r="S16" s="109">
        <f t="shared" si="2"/>
        <v>0.14548448132896874</v>
      </c>
      <c r="T16" s="74">
        <f t="shared" si="2"/>
        <v>0.19029144706239043</v>
      </c>
      <c r="U16" s="115">
        <f t="shared" si="2"/>
        <v>0.2319196093688165</v>
      </c>
      <c r="V16" s="74">
        <f t="shared" si="2"/>
        <v>0.27146883263793981</v>
      </c>
      <c r="W16" s="115">
        <f t="shared" si="2"/>
        <v>0.31200980257514671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2.5220057509508245E-2</v>
      </c>
      <c r="K17" s="68">
        <f t="shared" si="4"/>
        <v>2.6120137886040354E-2</v>
      </c>
      <c r="L17" s="68">
        <f t="shared" si="4"/>
        <v>2.7955057447308175E-2</v>
      </c>
      <c r="M17" s="68">
        <f t="shared" si="4"/>
        <v>2.9316927709470742E-2</v>
      </c>
      <c r="N17" s="111">
        <f t="shared" si="4"/>
        <v>3.0621924644649239E-2</v>
      </c>
      <c r="O17" s="110">
        <f t="shared" si="4"/>
        <v>3.1427062587997011E-2</v>
      </c>
      <c r="P17" s="68">
        <f t="shared" si="4"/>
        <v>3.1802346498208386E-2</v>
      </c>
      <c r="Q17" s="68">
        <f t="shared" si="4"/>
        <v>3.198714668097135E-2</v>
      </c>
      <c r="R17" s="68">
        <f t="shared" si="4"/>
        <v>3.2140838444396969E-2</v>
      </c>
      <c r="S17" s="111">
        <f t="shared" si="4"/>
        <v>3.2328851696018103E-2</v>
      </c>
      <c r="T17" s="68">
        <f t="shared" si="4"/>
        <v>3.1903953806532319E-2</v>
      </c>
      <c r="U17" s="116">
        <f t="shared" si="4"/>
        <v>2.9864972999283205E-2</v>
      </c>
      <c r="V17" s="68">
        <f t="shared" si="4"/>
        <v>2.9122529707478372E-2</v>
      </c>
      <c r="W17" s="116">
        <f t="shared" si="4"/>
        <v>2.9703409015378105E-2</v>
      </c>
      <c r="X17" s="3"/>
      <c r="Y17" s="136" t="s">
        <v>54</v>
      </c>
      <c r="Z17" s="137">
        <f>I16+I17</f>
        <v>8.4486687438319052E-2</v>
      </c>
      <c r="AA17" s="137">
        <f>S16+S17</f>
        <v>0.17781333302498684</v>
      </c>
      <c r="AB17" s="138">
        <f>W16+W17</f>
        <v>0.34171321159052481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0.20962862312887293</v>
      </c>
      <c r="K18" s="68">
        <f t="shared" si="5"/>
        <v>0.21280045845464965</v>
      </c>
      <c r="L18" s="68">
        <f t="shared" si="5"/>
        <v>0.21735661545346116</v>
      </c>
      <c r="M18" s="68">
        <f t="shared" si="5"/>
        <v>0.22246745214536015</v>
      </c>
      <c r="N18" s="111">
        <f t="shared" si="5"/>
        <v>0.22858487556565579</v>
      </c>
      <c r="O18" s="110">
        <f t="shared" si="5"/>
        <v>0.23449413420783621</v>
      </c>
      <c r="P18" s="68">
        <f t="shared" si="5"/>
        <v>0.23954454171179029</v>
      </c>
      <c r="Q18" s="68">
        <f t="shared" si="5"/>
        <v>0.24342246293193359</v>
      </c>
      <c r="R18" s="68">
        <f t="shared" si="5"/>
        <v>0.24620205395380901</v>
      </c>
      <c r="S18" s="111">
        <f t="shared" si="5"/>
        <v>0.24806902318899138</v>
      </c>
      <c r="T18" s="68">
        <f t="shared" si="5"/>
        <v>0.24987023298669916</v>
      </c>
      <c r="U18" s="116">
        <f t="shared" si="5"/>
        <v>0.24668336985106248</v>
      </c>
      <c r="V18" s="68">
        <f t="shared" si="5"/>
        <v>0.24221320867818219</v>
      </c>
      <c r="W18" s="116">
        <f t="shared" si="5"/>
        <v>0.23719068939426774</v>
      </c>
      <c r="X18" s="3"/>
      <c r="Y18" s="136" t="s">
        <v>55</v>
      </c>
      <c r="Z18" s="137">
        <f>I18+I19+I20</f>
        <v>0.75980315825318556</v>
      </c>
      <c r="AA18" s="137">
        <f>S18+S19+S20</f>
        <v>0.71716895667203517</v>
      </c>
      <c r="AB18" s="138">
        <f>W18+W19+W20</f>
        <v>0.59363871232153331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0.31366633727318971</v>
      </c>
      <c r="K19" s="68">
        <f t="shared" si="6"/>
        <v>0.31156068425367567</v>
      </c>
      <c r="L19" s="68">
        <f t="shared" si="6"/>
        <v>0.30901968410615249</v>
      </c>
      <c r="M19" s="68">
        <f t="shared" si="6"/>
        <v>0.30662865518433097</v>
      </c>
      <c r="N19" s="111">
        <f t="shared" si="6"/>
        <v>0.30415778289979789</v>
      </c>
      <c r="O19" s="110">
        <f t="shared" si="6"/>
        <v>0.30186892718355196</v>
      </c>
      <c r="P19" s="68">
        <f t="shared" si="6"/>
        <v>0.29948168803177655</v>
      </c>
      <c r="Q19" s="68">
        <f t="shared" si="6"/>
        <v>0.29693838664724398</v>
      </c>
      <c r="R19" s="68">
        <f t="shared" si="6"/>
        <v>0.29414854787573697</v>
      </c>
      <c r="S19" s="111">
        <f t="shared" si="6"/>
        <v>0.2910897356997198</v>
      </c>
      <c r="T19" s="68">
        <f t="shared" si="6"/>
        <v>0.27497623707447283</v>
      </c>
      <c r="U19" s="116">
        <f t="shared" si="6"/>
        <v>0.26121250561999504</v>
      </c>
      <c r="V19" s="68">
        <f t="shared" si="6"/>
        <v>0.24707817199210949</v>
      </c>
      <c r="W19" s="116">
        <f t="shared" si="6"/>
        <v>0.23054787557616999</v>
      </c>
      <c r="X19" s="3"/>
      <c r="Y19" s="139" t="s">
        <v>60</v>
      </c>
      <c r="Z19" s="140">
        <f>I21+I22</f>
        <v>0.15571015449744879</v>
      </c>
      <c r="AA19" s="140">
        <f>S21+S22</f>
        <v>0.10501771025361323</v>
      </c>
      <c r="AB19" s="272">
        <f>W21+W22</f>
        <v>6.4978089732777952E-2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0.23314303085465493</v>
      </c>
      <c r="K20" s="68">
        <f t="shared" si="7"/>
        <v>0.22801789889864188</v>
      </c>
      <c r="L20" s="68">
        <f t="shared" si="7"/>
        <v>0.22155177045374491</v>
      </c>
      <c r="M20" s="68">
        <f t="shared" si="7"/>
        <v>0.21466232762448301</v>
      </c>
      <c r="N20" s="111">
        <f t="shared" si="7"/>
        <v>0.2072535208147725</v>
      </c>
      <c r="O20" s="110">
        <f t="shared" si="7"/>
        <v>0.19991480698413125</v>
      </c>
      <c r="P20" s="68">
        <f t="shared" si="7"/>
        <v>0.19325992515069967</v>
      </c>
      <c r="Q20" s="68">
        <f t="shared" si="7"/>
        <v>0.18744067735979533</v>
      </c>
      <c r="R20" s="68">
        <f t="shared" si="7"/>
        <v>0.18240322868723954</v>
      </c>
      <c r="S20" s="111">
        <f t="shared" si="7"/>
        <v>0.17801019778332397</v>
      </c>
      <c r="T20" s="68">
        <f t="shared" si="7"/>
        <v>0.16147987113715132</v>
      </c>
      <c r="U20" s="116">
        <f t="shared" si="7"/>
        <v>0.14879937190773049</v>
      </c>
      <c r="V20" s="68">
        <f t="shared" si="7"/>
        <v>0.13721475163773489</v>
      </c>
      <c r="W20" s="116">
        <f t="shared" si="7"/>
        <v>0.12590014735109559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0.99999999995063527</v>
      </c>
      <c r="AB20" s="174">
        <f t="shared" si="8"/>
        <v>1.0003300136448361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0.11772156616867975</v>
      </c>
      <c r="K21" s="68">
        <f t="shared" si="9"/>
        <v>0.11485998704210451</v>
      </c>
      <c r="L21" s="68">
        <f t="shared" si="9"/>
        <v>0.11136787986228706</v>
      </c>
      <c r="M21" s="68">
        <f t="shared" si="9"/>
        <v>0.10760179648997437</v>
      </c>
      <c r="N21" s="111">
        <f t="shared" si="9"/>
        <v>0.1034974282562646</v>
      </c>
      <c r="O21" s="110">
        <f t="shared" si="9"/>
        <v>9.9347674551647558E-2</v>
      </c>
      <c r="P21" s="68">
        <f t="shared" si="9"/>
        <v>9.5524687043548245E-2</v>
      </c>
      <c r="Q21" s="68">
        <f t="shared" si="9"/>
        <v>9.2150072584552711E-2</v>
      </c>
      <c r="R21" s="68">
        <f t="shared" si="9"/>
        <v>8.9211880550866804E-2</v>
      </c>
      <c r="S21" s="111">
        <f t="shared" si="9"/>
        <v>8.664509393486014E-2</v>
      </c>
      <c r="T21" s="68">
        <f t="shared" si="9"/>
        <v>7.7095706438191691E-2</v>
      </c>
      <c r="U21" s="116">
        <f t="shared" si="9"/>
        <v>6.9902913205834583E-2</v>
      </c>
      <c r="V21" s="68">
        <f t="shared" si="9"/>
        <v>6.3388525021834119E-2</v>
      </c>
      <c r="W21" s="116">
        <f t="shared" si="9"/>
        <v>5.7117882551292104E-2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3.3173185971833843E-2</v>
      </c>
      <c r="K22" s="70">
        <f t="shared" si="10"/>
        <v>3.1316497757496259E-2</v>
      </c>
      <c r="L22" s="70">
        <f t="shared" si="10"/>
        <v>2.9355306497359325E-2</v>
      </c>
      <c r="M22" s="70">
        <f t="shared" si="10"/>
        <v>2.7435545032396032E-2</v>
      </c>
      <c r="N22" s="113">
        <f t="shared" si="10"/>
        <v>2.5511417006660965E-2</v>
      </c>
      <c r="O22" s="112">
        <f t="shared" si="10"/>
        <v>2.3698458473214515E-2</v>
      </c>
      <c r="P22" s="70">
        <f t="shared" si="10"/>
        <v>2.2081061724533946E-2</v>
      </c>
      <c r="Q22" s="70">
        <f t="shared" si="10"/>
        <v>2.0672811626018976E-2</v>
      </c>
      <c r="R22" s="70">
        <f t="shared" si="10"/>
        <v>1.9447565037498515E-2</v>
      </c>
      <c r="S22" s="113">
        <f t="shared" si="10"/>
        <v>1.8372616318753084E-2</v>
      </c>
      <c r="T22" s="70">
        <f t="shared" si="10"/>
        <v>1.438255156702244E-2</v>
      </c>
      <c r="U22" s="117">
        <f t="shared" si="10"/>
        <v>1.1617256905070717E-2</v>
      </c>
      <c r="V22" s="70">
        <f t="shared" si="10"/>
        <v>9.5139803613650247E-3</v>
      </c>
      <c r="W22" s="117">
        <f t="shared" si="10"/>
        <v>7.8602071814858447E-3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34956.187980000002</v>
      </c>
      <c r="K4" s="59">
        <f t="shared" si="6"/>
        <v>35116.030050000001</v>
      </c>
      <c r="L4" s="59">
        <f t="shared" si="6"/>
        <v>35229.844510000003</v>
      </c>
      <c r="M4" s="59">
        <f t="shared" si="6"/>
        <v>35278.47651</v>
      </c>
      <c r="N4" s="59">
        <f t="shared" si="6"/>
        <v>35280.657879999999</v>
      </c>
      <c r="O4" s="59">
        <f t="shared" si="6"/>
        <v>35333.141759999999</v>
      </c>
      <c r="P4" s="59">
        <f t="shared" si="6"/>
        <v>35437.453650000003</v>
      </c>
      <c r="Q4" s="59">
        <f t="shared" si="6"/>
        <v>35582.439400000003</v>
      </c>
      <c r="R4" s="59">
        <f t="shared" si="6"/>
        <v>35756.399100000002</v>
      </c>
      <c r="S4" s="59">
        <f t="shared" si="6"/>
        <v>35948.534370000001</v>
      </c>
      <c r="T4" s="59">
        <f t="shared" si="6"/>
        <v>36146.901019999998</v>
      </c>
      <c r="U4" s="59">
        <f t="shared" si="6"/>
        <v>36346.780209999997</v>
      </c>
      <c r="V4" s="59">
        <f t="shared" si="6"/>
        <v>36545.586239999997</v>
      </c>
      <c r="W4" s="59">
        <f t="shared" si="6"/>
        <v>36742.599490000001</v>
      </c>
      <c r="X4" s="59">
        <f t="shared" si="6"/>
        <v>36938.945079999998</v>
      </c>
      <c r="Y4" s="59">
        <f t="shared" si="6"/>
        <v>37132.709159999999</v>
      </c>
      <c r="Z4" s="59">
        <f t="shared" si="6"/>
        <v>37326.218529999998</v>
      </c>
      <c r="AA4" s="59">
        <f t="shared" si="6"/>
        <v>37521.206129999999</v>
      </c>
      <c r="AB4" s="59">
        <f t="shared" si="6"/>
        <v>37719.379159999997</v>
      </c>
      <c r="AC4" s="59">
        <f t="shared" si="6"/>
        <v>37921.508970000003</v>
      </c>
      <c r="AD4" s="59">
        <f t="shared" si="6"/>
        <v>38134.7379</v>
      </c>
      <c r="AE4" s="59">
        <f t="shared" si="6"/>
        <v>38357.828300000001</v>
      </c>
      <c r="AF4" s="59">
        <f t="shared" si="6"/>
        <v>38588.102220000001</v>
      </c>
      <c r="AG4" s="59">
        <f t="shared" si="6"/>
        <v>38823.984329999999</v>
      </c>
      <c r="AH4" s="59">
        <f t="shared" si="6"/>
        <v>39063.343930000003</v>
      </c>
      <c r="AI4" s="59">
        <f t="shared" si="6"/>
        <v>39304.159500000002</v>
      </c>
      <c r="AJ4" s="59">
        <f t="shared" si="6"/>
        <v>39546.153720000002</v>
      </c>
      <c r="AK4" s="59">
        <f t="shared" si="6"/>
        <v>39788.94713</v>
      </c>
      <c r="AL4" s="59">
        <f t="shared" si="6"/>
        <v>40032.198819999998</v>
      </c>
      <c r="AM4" s="103">
        <f t="shared" si="6"/>
        <v>40277.779699999999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34.956187980000003</v>
      </c>
      <c r="K5" s="154">
        <f t="shared" si="7"/>
        <v>35.116030049999999</v>
      </c>
      <c r="L5" s="154">
        <f t="shared" si="7"/>
        <v>35.22984451</v>
      </c>
      <c r="M5" s="154">
        <f t="shared" si="7"/>
        <v>35.278476509999997</v>
      </c>
      <c r="N5" s="154">
        <f t="shared" si="7"/>
        <v>35.28065788</v>
      </c>
      <c r="O5" s="154">
        <f t="shared" si="7"/>
        <v>35.333141759999997</v>
      </c>
      <c r="P5" s="154">
        <f t="shared" si="7"/>
        <v>35.437453650000002</v>
      </c>
      <c r="Q5" s="154">
        <f t="shared" si="7"/>
        <v>35.582439400000005</v>
      </c>
      <c r="R5" s="154">
        <f t="shared" si="7"/>
        <v>35.756399100000003</v>
      </c>
      <c r="S5" s="154">
        <f t="shared" si="7"/>
        <v>35.948534370000004</v>
      </c>
      <c r="T5" s="154">
        <f t="shared" si="7"/>
        <v>36.146901019999994</v>
      </c>
      <c r="U5" s="154">
        <f t="shared" si="7"/>
        <v>36.346780209999999</v>
      </c>
      <c r="V5" s="154">
        <f t="shared" si="7"/>
        <v>36.545586239999999</v>
      </c>
      <c r="W5" s="154">
        <f t="shared" si="7"/>
        <v>36.742599490000003</v>
      </c>
      <c r="X5" s="154">
        <f t="shared" si="7"/>
        <v>36.938945079999996</v>
      </c>
      <c r="Y5" s="154">
        <f t="shared" si="7"/>
        <v>37.132709159999997</v>
      </c>
      <c r="Z5" s="154">
        <f t="shared" si="7"/>
        <v>37.326218529999998</v>
      </c>
      <c r="AA5" s="154">
        <f t="shared" si="7"/>
        <v>37.521206129999996</v>
      </c>
      <c r="AB5" s="154">
        <f t="shared" si="7"/>
        <v>37.719379159999995</v>
      </c>
      <c r="AC5" s="154">
        <f t="shared" si="7"/>
        <v>37.921508970000005</v>
      </c>
      <c r="AD5" s="154">
        <f t="shared" si="7"/>
        <v>38.134737899999998</v>
      </c>
      <c r="AE5" s="154">
        <f t="shared" si="7"/>
        <v>38.357828300000001</v>
      </c>
      <c r="AF5" s="154">
        <f t="shared" si="7"/>
        <v>38.588102220000003</v>
      </c>
      <c r="AG5" s="154">
        <f t="shared" si="7"/>
        <v>38.823984330000002</v>
      </c>
      <c r="AH5" s="154">
        <f t="shared" si="7"/>
        <v>39.063343930000002</v>
      </c>
      <c r="AI5" s="154">
        <f t="shared" si="7"/>
        <v>39.304159500000004</v>
      </c>
      <c r="AJ5" s="154">
        <f t="shared" si="7"/>
        <v>39.54615372</v>
      </c>
      <c r="AK5" s="154">
        <f t="shared" si="7"/>
        <v>39.788947130000004</v>
      </c>
      <c r="AL5" s="154">
        <f t="shared" si="7"/>
        <v>40.032198819999998</v>
      </c>
      <c r="AM5" s="176">
        <f t="shared" si="7"/>
        <v>40.277779699999996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1.3125767536852568E-2</v>
      </c>
      <c r="K6" s="155">
        <f t="shared" si="8"/>
        <v>2.093814652035246E-2</v>
      </c>
      <c r="L6" s="155">
        <f t="shared" si="8"/>
        <v>2.9339596650975963E-2</v>
      </c>
      <c r="M6" s="155">
        <f t="shared" si="8"/>
        <v>3.8377422353151384E-2</v>
      </c>
      <c r="N6" s="155">
        <f t="shared" si="8"/>
        <v>4.820925884616753E-2</v>
      </c>
      <c r="O6" s="155">
        <f t="shared" si="8"/>
        <v>5.9287937292106796E-2</v>
      </c>
      <c r="P6" s="155">
        <f t="shared" si="8"/>
        <v>7.1761652491078451E-2</v>
      </c>
      <c r="Q6" s="155">
        <f t="shared" si="8"/>
        <v>8.5721462565042678E-2</v>
      </c>
      <c r="R6" s="155">
        <f t="shared" si="8"/>
        <v>0.10123788715066669</v>
      </c>
      <c r="S6" s="155">
        <f t="shared" si="8"/>
        <v>0.11836111768024771</v>
      </c>
      <c r="T6" s="155">
        <f t="shared" si="8"/>
        <v>0.13710359652291987</v>
      </c>
      <c r="U6" s="155">
        <f t="shared" si="8"/>
        <v>0.15748383342151343</v>
      </c>
      <c r="V6" s="155">
        <f t="shared" si="8"/>
        <v>0.17949650794820579</v>
      </c>
      <c r="W6" s="155">
        <f t="shared" si="8"/>
        <v>0.20310875927630237</v>
      </c>
      <c r="X6" s="155">
        <f t="shared" si="8"/>
        <v>0.22825931828153878</v>
      </c>
      <c r="Y6" s="155">
        <f t="shared" si="8"/>
        <v>0.25482063663140464</v>
      </c>
      <c r="Z6" s="155">
        <f t="shared" si="8"/>
        <v>0.2826584616794291</v>
      </c>
      <c r="AA6" s="155">
        <f t="shared" si="8"/>
        <v>0.31159723835881925</v>
      </c>
      <c r="AB6" s="155">
        <f t="shared" si="8"/>
        <v>0.34143093091143023</v>
      </c>
      <c r="AC6" s="155">
        <f t="shared" si="8"/>
        <v>0.37192290584105414</v>
      </c>
      <c r="AD6" s="155">
        <f t="shared" si="8"/>
        <v>0.40288115052181855</v>
      </c>
      <c r="AE6" s="155">
        <f t="shared" si="8"/>
        <v>0.43403047168861747</v>
      </c>
      <c r="AF6" s="155">
        <f t="shared" si="8"/>
        <v>0.46509064394201244</v>
      </c>
      <c r="AG6" s="155">
        <f t="shared" si="8"/>
        <v>0.49580953403398409</v>
      </c>
      <c r="AH6" s="155">
        <f t="shared" si="8"/>
        <v>0.5259546107168096</v>
      </c>
      <c r="AI6" s="155">
        <f t="shared" si="8"/>
        <v>0.55532428037292081</v>
      </c>
      <c r="AJ6" s="155">
        <f t="shared" si="8"/>
        <v>0.58376333115614054</v>
      </c>
      <c r="AK6" s="155">
        <f t="shared" si="8"/>
        <v>0.61114613263203477</v>
      </c>
      <c r="AL6" s="155">
        <f t="shared" si="8"/>
        <v>0.63737701980168171</v>
      </c>
      <c r="AM6" s="177">
        <f t="shared" si="8"/>
        <v>0.66240311329772739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0.98687423267484098</v>
      </c>
      <c r="K7" s="179">
        <f t="shared" si="9"/>
        <v>0.97906185354799236</v>
      </c>
      <c r="L7" s="179">
        <f t="shared" si="9"/>
        <v>0.970660403292254</v>
      </c>
      <c r="M7" s="179">
        <f t="shared" si="9"/>
        <v>0.96162257773188631</v>
      </c>
      <c r="N7" s="179">
        <f t="shared" si="9"/>
        <v>0.95179074109714412</v>
      </c>
      <c r="O7" s="179">
        <f t="shared" si="9"/>
        <v>0.9407120627927994</v>
      </c>
      <c r="P7" s="179">
        <f t="shared" si="9"/>
        <v>0.92823834733960908</v>
      </c>
      <c r="Q7" s="179">
        <f t="shared" si="9"/>
        <v>0.91427853763168354</v>
      </c>
      <c r="R7" s="179">
        <f t="shared" si="9"/>
        <v>0.89876211304510245</v>
      </c>
      <c r="S7" s="179">
        <f t="shared" si="9"/>
        <v>0.8816388822362996</v>
      </c>
      <c r="T7" s="179">
        <f t="shared" si="9"/>
        <v>0.86289640356007491</v>
      </c>
      <c r="U7" s="179">
        <f t="shared" si="9"/>
        <v>0.84251616657848671</v>
      </c>
      <c r="V7" s="179">
        <f t="shared" si="9"/>
        <v>0.8205034920791574</v>
      </c>
      <c r="W7" s="179">
        <f t="shared" si="9"/>
        <v>0.79689124085977947</v>
      </c>
      <c r="X7" s="179">
        <f t="shared" si="9"/>
        <v>0.77174068177260469</v>
      </c>
      <c r="Y7" s="179">
        <f t="shared" si="9"/>
        <v>0.74517936331473422</v>
      </c>
      <c r="Z7" s="179">
        <f t="shared" si="9"/>
        <v>0.71734153832057101</v>
      </c>
      <c r="AA7" s="179">
        <f t="shared" si="9"/>
        <v>0.68840276190769667</v>
      </c>
      <c r="AB7" s="179">
        <f t="shared" si="9"/>
        <v>0.65856906935368553</v>
      </c>
      <c r="AC7" s="179">
        <f t="shared" si="9"/>
        <v>0.62807709415894586</v>
      </c>
      <c r="AD7" s="179">
        <f t="shared" si="9"/>
        <v>0.59711884947818139</v>
      </c>
      <c r="AE7" s="179">
        <f t="shared" si="9"/>
        <v>0.56596952831138259</v>
      </c>
      <c r="AF7" s="179">
        <f t="shared" si="9"/>
        <v>0.53490935631713477</v>
      </c>
      <c r="AG7" s="179">
        <f t="shared" si="9"/>
        <v>0.50419046570844317</v>
      </c>
      <c r="AH7" s="179">
        <f t="shared" si="9"/>
        <v>0.47404538902719584</v>
      </c>
      <c r="AI7" s="179">
        <f t="shared" si="9"/>
        <v>0.44467571988150512</v>
      </c>
      <c r="AJ7" s="179">
        <f t="shared" si="9"/>
        <v>0.41623666884385946</v>
      </c>
      <c r="AK7" s="179">
        <f t="shared" si="9"/>
        <v>0.38885386736796523</v>
      </c>
      <c r="AL7" s="179">
        <f t="shared" si="9"/>
        <v>0.36262298019831829</v>
      </c>
      <c r="AM7" s="180">
        <f t="shared" si="9"/>
        <v>0.33759688670227272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1.0000000002116936</v>
      </c>
      <c r="K8" s="231">
        <f t="shared" si="10"/>
        <v>1.0000000000683449</v>
      </c>
      <c r="L8" s="231">
        <f t="shared" si="10"/>
        <v>0.99999999994322997</v>
      </c>
      <c r="M8" s="231">
        <f t="shared" si="10"/>
        <v>1.0000000000850378</v>
      </c>
      <c r="N8" s="231">
        <f t="shared" si="10"/>
        <v>0.99999999994331168</v>
      </c>
      <c r="O8" s="231">
        <f t="shared" si="10"/>
        <v>1.0000000000849063</v>
      </c>
      <c r="P8" s="231">
        <f t="shared" si="10"/>
        <v>0.99999999983068755</v>
      </c>
      <c r="Q8" s="231">
        <f t="shared" si="10"/>
        <v>1.0000000001967262</v>
      </c>
      <c r="R8" s="231">
        <f t="shared" si="10"/>
        <v>1.0000000001957692</v>
      </c>
      <c r="S8" s="231">
        <f t="shared" si="10"/>
        <v>0.99999999991654731</v>
      </c>
      <c r="T8" s="231">
        <f t="shared" si="10"/>
        <v>1.0000000000829947</v>
      </c>
      <c r="U8" s="231">
        <f t="shared" si="10"/>
        <v>1.0000000000000002</v>
      </c>
      <c r="V8" s="231">
        <f t="shared" si="10"/>
        <v>1.0000000000273632</v>
      </c>
      <c r="W8" s="231">
        <f t="shared" si="10"/>
        <v>1.0000000001360818</v>
      </c>
      <c r="X8" s="231">
        <f t="shared" si="10"/>
        <v>1.0000000000541434</v>
      </c>
      <c r="Y8" s="231">
        <f t="shared" si="10"/>
        <v>0.99999999994613886</v>
      </c>
      <c r="Z8" s="231">
        <f t="shared" si="10"/>
        <v>1</v>
      </c>
      <c r="AA8" s="231">
        <f t="shared" si="10"/>
        <v>1.0000000002665159</v>
      </c>
      <c r="AB8" s="231">
        <f t="shared" si="10"/>
        <v>1.0000000002651157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1.0000000002591471</v>
      </c>
      <c r="AG8" s="231">
        <f t="shared" si="10"/>
        <v>0.99999999974242726</v>
      </c>
      <c r="AH8" s="231">
        <f t="shared" si="10"/>
        <v>0.99999999974400544</v>
      </c>
      <c r="AI8" s="231">
        <f t="shared" si="10"/>
        <v>1.0000000002544258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0.11836111768024771</v>
      </c>
      <c r="K13" s="182">
        <f>AM91</f>
        <v>0.66240311329772739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0.11836111768024771</v>
      </c>
      <c r="K14" s="183">
        <f>AM91</f>
        <v>0.66240311329772739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0.8816388822362996</v>
      </c>
      <c r="K15" s="182">
        <f>AM99</f>
        <v>0.33759688670227272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0.21061808384373362</v>
      </c>
      <c r="K16" s="184">
        <f>AM100+AM101</f>
        <v>9.994722524389793E-2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0.61281392246089506</v>
      </c>
      <c r="K17" s="183">
        <f>AM102+AM103+AM104</f>
        <v>0.22245351024152907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5.8206875856563603E-2</v>
      </c>
      <c r="K18" s="183">
        <f>AM105+AM106</f>
        <v>1.5196151137397477E-2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0.88163888216119224</v>
      </c>
      <c r="K19" s="185">
        <f>SUM(K16:K18)</f>
        <v>0.3375968866228245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2989.3211740000002</v>
      </c>
      <c r="K26" s="51">
        <f>VLOOKUP($D26,Résultats!$B$2:$AZ$251,K$2,FALSE)</f>
        <v>2880.1679779999999</v>
      </c>
      <c r="L26" s="51">
        <f>VLOOKUP($D26,Résultats!$B$2:$AZ$251,L$2,FALSE)</f>
        <v>2846.579448</v>
      </c>
      <c r="M26" s="51">
        <f>VLOOKUP($D26,Résultats!$B$2:$AZ$251,M$2,FALSE)</f>
        <v>2790.2541379999998</v>
      </c>
      <c r="N26" s="51">
        <f>VLOOKUP($D26,Résultats!$B$2:$AZ$251,N$2,FALSE)</f>
        <v>2747.588103</v>
      </c>
      <c r="O26" s="51">
        <f>VLOOKUP($D26,Résultats!$B$2:$AZ$251,O$2,FALSE)</f>
        <v>2798.0603700000001</v>
      </c>
      <c r="P26" s="51">
        <f>VLOOKUP($D26,Résultats!$B$2:$AZ$251,P$2,FALSE)</f>
        <v>2853.972726</v>
      </c>
      <c r="Q26" s="51">
        <f>VLOOKUP($D26,Résultats!$B$2:$AZ$251,Q$2,FALSE)</f>
        <v>2902.7642500000002</v>
      </c>
      <c r="R26" s="51">
        <f>VLOOKUP($D26,Résultats!$B$2:$AZ$251,R$2,FALSE)</f>
        <v>2943.0211319999999</v>
      </c>
      <c r="S26" s="51">
        <f>VLOOKUP($D26,Résultats!$B$2:$AZ$251,S$2,FALSE)</f>
        <v>2974.7344130000001</v>
      </c>
      <c r="T26" s="51">
        <f>VLOOKUP($D26,Résultats!$B$2:$AZ$251,T$2,FALSE)</f>
        <v>2995.9179690000001</v>
      </c>
      <c r="U26" s="51">
        <f>VLOOKUP($D26,Résultats!$B$2:$AZ$251,U$2,FALSE)</f>
        <v>3012.8675929999999</v>
      </c>
      <c r="V26" s="51">
        <f>VLOOKUP($D26,Résultats!$B$2:$AZ$251,V$2,FALSE)</f>
        <v>3027.3492390000001</v>
      </c>
      <c r="W26" s="51">
        <f>VLOOKUP($D26,Résultats!$B$2:$AZ$251,W$2,FALSE)</f>
        <v>3041.0277449999999</v>
      </c>
      <c r="X26" s="51">
        <f>VLOOKUP($D26,Résultats!$B$2:$AZ$251,X$2,FALSE)</f>
        <v>3055.691855</v>
      </c>
      <c r="Y26" s="51">
        <f>VLOOKUP($D26,Résultats!$B$2:$AZ$251,Y$2,FALSE)</f>
        <v>3068.3901519999999</v>
      </c>
      <c r="Z26" s="51">
        <f>VLOOKUP($D26,Résultats!$B$2:$AZ$251,Z$2,FALSE)</f>
        <v>3083.214363</v>
      </c>
      <c r="AA26" s="51">
        <f>VLOOKUP($D26,Résultats!$B$2:$AZ$251,AA$2,FALSE)</f>
        <v>3099.7516900000001</v>
      </c>
      <c r="AB26" s="51">
        <f>VLOOKUP($D26,Résultats!$B$2:$AZ$251,AB$2,FALSE)</f>
        <v>3118.1112509999998</v>
      </c>
      <c r="AC26" s="51">
        <f>VLOOKUP($D26,Résultats!$B$2:$AZ$251,AC$2,FALSE)</f>
        <v>3137.4900550000002</v>
      </c>
      <c r="AD26" s="51">
        <f>VLOOKUP($D26,Résultats!$B$2:$AZ$251,AD$2,FALSE)</f>
        <v>3164.319117</v>
      </c>
      <c r="AE26" s="51">
        <f>VLOOKUP($D26,Résultats!$B$2:$AZ$251,AE$2,FALSE)</f>
        <v>3190.7742910000002</v>
      </c>
      <c r="AF26" s="51">
        <f>VLOOKUP($D26,Résultats!$B$2:$AZ$251,AF$2,FALSE)</f>
        <v>3215.3189229999998</v>
      </c>
      <c r="AG26" s="51">
        <f>VLOOKUP($D26,Résultats!$B$2:$AZ$251,AG$2,FALSE)</f>
        <v>3238.8472579999998</v>
      </c>
      <c r="AH26" s="51">
        <f>VLOOKUP($D26,Résultats!$B$2:$AZ$251,AH$2,FALSE)</f>
        <v>3260.6813350000002</v>
      </c>
      <c r="AI26" s="51">
        <f>VLOOKUP($D26,Résultats!$B$2:$AZ$251,AI$2,FALSE)</f>
        <v>3280.7645189999998</v>
      </c>
      <c r="AJ26" s="51">
        <f>VLOOKUP($D26,Résultats!$B$2:$AZ$251,AJ$2,FALSE)</f>
        <v>3300.6836699999999</v>
      </c>
      <c r="AK26" s="51">
        <f>VLOOKUP($D26,Résultats!$B$2:$AZ$251,AK$2,FALSE)</f>
        <v>3320.315106</v>
      </c>
      <c r="AL26" s="51">
        <f>VLOOKUP($D26,Résultats!$B$2:$AZ$251,AL$2,FALSE)</f>
        <v>3339.667805</v>
      </c>
      <c r="AM26" s="100">
        <f>VLOOKUP($D26,Résultats!$B$2:$AZ$251,AM$2,FALSE)</f>
        <v>3360.9270919999999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184.87162219999999</v>
      </c>
      <c r="K27" s="53">
        <f>VLOOKUP($D27,Résultats!$B$2:$AZ$251,K$2,FALSE)</f>
        <v>312.14415059999999</v>
      </c>
      <c r="L27" s="53">
        <f>VLOOKUP($D27,Résultats!$B$2:$AZ$251,L$2,FALSE)</f>
        <v>355.58387920000001</v>
      </c>
      <c r="M27" s="53">
        <f>VLOOKUP($D27,Résultats!$B$2:$AZ$251,M$2,FALSE)</f>
        <v>400.70565319999997</v>
      </c>
      <c r="N27" s="53">
        <f>VLOOKUP($D27,Résultats!$B$2:$AZ$251,N$2,FALSE)</f>
        <v>452.31900810000002</v>
      </c>
      <c r="O27" s="53">
        <f>VLOOKUP($D27,Résultats!$B$2:$AZ$251,O$2,FALSE)</f>
        <v>526.3369328</v>
      </c>
      <c r="P27" s="53">
        <f>VLOOKUP($D27,Résultats!$B$2:$AZ$251,P$2,FALSE)</f>
        <v>611.24286080000002</v>
      </c>
      <c r="Q27" s="53">
        <f>VLOOKUP($D27,Résultats!$B$2:$AZ$251,Q$2,FALSE)</f>
        <v>705.03125469999998</v>
      </c>
      <c r="R27" s="53">
        <f>VLOOKUP($D27,Résultats!$B$2:$AZ$251,R$2,FALSE)</f>
        <v>807.09154620000004</v>
      </c>
      <c r="S27" s="53">
        <f>VLOOKUP($D27,Résultats!$B$2:$AZ$251,S$2,FALSE)</f>
        <v>916.71086860000003</v>
      </c>
      <c r="T27" s="53">
        <f>VLOOKUP($D27,Résultats!$B$2:$AZ$251,T$2,FALSE)</f>
        <v>1032.0827260000001</v>
      </c>
      <c r="U27" s="53">
        <f>VLOOKUP($D27,Résultats!$B$2:$AZ$251,U$2,FALSE)</f>
        <v>1153.830974</v>
      </c>
      <c r="V27" s="53">
        <f>VLOOKUP($D27,Résultats!$B$2:$AZ$251,V$2,FALSE)</f>
        <v>1281.224659</v>
      </c>
      <c r="W27" s="53">
        <f>VLOOKUP($D27,Résultats!$B$2:$AZ$251,W$2,FALSE)</f>
        <v>1413.4293540000001</v>
      </c>
      <c r="X27" s="53">
        <f>VLOOKUP($D27,Résultats!$B$2:$AZ$251,X$2,FALSE)</f>
        <v>1549.6728989999999</v>
      </c>
      <c r="Y27" s="53">
        <f>VLOOKUP($D27,Résultats!$B$2:$AZ$251,Y$2,FALSE)</f>
        <v>1686.6823549999999</v>
      </c>
      <c r="Z27" s="53">
        <f>VLOOKUP($D27,Résultats!$B$2:$AZ$251,Z$2,FALSE)</f>
        <v>1824.7473869999999</v>
      </c>
      <c r="AA27" s="53">
        <f>VLOOKUP($D27,Résultats!$B$2:$AZ$251,AA$2,FALSE)</f>
        <v>1961.9888450000001</v>
      </c>
      <c r="AB27" s="53">
        <f>VLOOKUP($D27,Résultats!$B$2:$AZ$251,AB$2,FALSE)</f>
        <v>2096.9032149999998</v>
      </c>
      <c r="AC27" s="53">
        <f>VLOOKUP($D27,Résultats!$B$2:$AZ$251,AC$2,FALSE)</f>
        <v>2227.5378519999999</v>
      </c>
      <c r="AD27" s="53">
        <f>VLOOKUP($D27,Résultats!$B$2:$AZ$251,AD$2,FALSE)</f>
        <v>2357.4673079999998</v>
      </c>
      <c r="AE27" s="53">
        <f>VLOOKUP($D27,Résultats!$B$2:$AZ$251,AE$2,FALSE)</f>
        <v>2480.3231329999999</v>
      </c>
      <c r="AF27" s="53">
        <f>VLOOKUP($D27,Résultats!$B$2:$AZ$251,AF$2,FALSE)</f>
        <v>2594.0994860000001</v>
      </c>
      <c r="AG27" s="53">
        <f>VLOOKUP($D27,Résultats!$B$2:$AZ$251,AG$2,FALSE)</f>
        <v>2698.9872740000001</v>
      </c>
      <c r="AH27" s="53">
        <f>VLOOKUP($D27,Résultats!$B$2:$AZ$251,AH$2,FALSE)</f>
        <v>2794.2443939999998</v>
      </c>
      <c r="AI27" s="53">
        <f>VLOOKUP($D27,Résultats!$B$2:$AZ$251,AI$2,FALSE)</f>
        <v>2879.8833949999998</v>
      </c>
      <c r="AJ27" s="53">
        <f>VLOOKUP($D27,Résultats!$B$2:$AZ$251,AJ$2,FALSE)</f>
        <v>2957.6048620000001</v>
      </c>
      <c r="AK27" s="53">
        <f>VLOOKUP($D27,Résultats!$B$2:$AZ$251,AK$2,FALSE)</f>
        <v>3027.8110470000001</v>
      </c>
      <c r="AL27" s="53">
        <f>VLOOKUP($D27,Résultats!$B$2:$AZ$251,AL$2,FALSE)</f>
        <v>3091.1051510000002</v>
      </c>
      <c r="AM27" s="213">
        <f>VLOOKUP($D27,Résultats!$B$2:$AZ$251,AM$2,FALSE)</f>
        <v>3150.1731789999999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6.5446796220000003</v>
      </c>
      <c r="K28" s="25">
        <f>VLOOKUP($D28,Résultats!$B$2:$AZ$251,K$2,FALSE)</f>
        <v>11.9210805</v>
      </c>
      <c r="L28" s="25">
        <f>VLOOKUP($D28,Résultats!$B$2:$AZ$251,L$2,FALSE)</f>
        <v>14.626547860000001</v>
      </c>
      <c r="M28" s="25">
        <f>VLOOKUP($D28,Résultats!$B$2:$AZ$251,M$2,FALSE)</f>
        <v>17.710442430000001</v>
      </c>
      <c r="N28" s="25">
        <f>VLOOKUP($D28,Résultats!$B$2:$AZ$251,N$2,FALSE)</f>
        <v>21.42193361</v>
      </c>
      <c r="O28" s="25">
        <f>VLOOKUP($D28,Résultats!$B$2:$AZ$251,O$2,FALSE)</f>
        <v>26.591316240000001</v>
      </c>
      <c r="P28" s="25">
        <f>VLOOKUP($D28,Résultats!$B$2:$AZ$251,P$2,FALSE)</f>
        <v>32.784319349999997</v>
      </c>
      <c r="Q28" s="25">
        <f>VLOOKUP($D28,Résultats!$B$2:$AZ$251,Q$2,FALSE)</f>
        <v>39.95731352</v>
      </c>
      <c r="R28" s="25">
        <f>VLOOKUP($D28,Résultats!$B$2:$AZ$251,R$2,FALSE)</f>
        <v>48.12730045</v>
      </c>
      <c r="S28" s="25">
        <f>VLOOKUP($D28,Résultats!$B$2:$AZ$251,S$2,FALSE)</f>
        <v>57.3001115</v>
      </c>
      <c r="T28" s="25">
        <f>VLOOKUP($D28,Résultats!$B$2:$AZ$251,T$2,FALSE)</f>
        <v>67.407772919999999</v>
      </c>
      <c r="U28" s="25">
        <f>VLOOKUP($D28,Résultats!$B$2:$AZ$251,U$2,FALSE)</f>
        <v>78.534533370000005</v>
      </c>
      <c r="V28" s="25">
        <f>VLOOKUP($D28,Résultats!$B$2:$AZ$251,V$2,FALSE)</f>
        <v>90.681159989999998</v>
      </c>
      <c r="W28" s="25">
        <f>VLOOKUP($D28,Résultats!$B$2:$AZ$251,W$2,FALSE)</f>
        <v>103.8366377</v>
      </c>
      <c r="X28" s="25">
        <f>VLOOKUP($D28,Résultats!$B$2:$AZ$251,X$2,FALSE)</f>
        <v>117.9910354</v>
      </c>
      <c r="Y28" s="25">
        <f>VLOOKUP($D28,Résultats!$B$2:$AZ$251,Y$2,FALSE)</f>
        <v>132.92893559999999</v>
      </c>
      <c r="Z28" s="25">
        <f>VLOOKUP($D28,Résultats!$B$2:$AZ$251,Z$2,FALSE)</f>
        <v>148.68757650000001</v>
      </c>
      <c r="AA28" s="25">
        <f>VLOOKUP($D28,Résultats!$B$2:$AZ$251,AA$2,FALSE)</f>
        <v>165.13761890000001</v>
      </c>
      <c r="AB28" s="25">
        <f>VLOOKUP($D28,Résultats!$B$2:$AZ$251,AB$2,FALSE)</f>
        <v>182.15825190000001</v>
      </c>
      <c r="AC28" s="25">
        <f>VLOOKUP($D28,Résultats!$B$2:$AZ$251,AC$2,FALSE)</f>
        <v>199.57424180000001</v>
      </c>
      <c r="AD28" s="25">
        <f>VLOOKUP($D28,Résultats!$B$2:$AZ$251,AD$2,FALSE)</f>
        <v>217.7032399</v>
      </c>
      <c r="AE28" s="25">
        <f>VLOOKUP($D28,Résultats!$B$2:$AZ$251,AE$2,FALSE)</f>
        <v>235.9529316</v>
      </c>
      <c r="AF28" s="25">
        <f>VLOOKUP($D28,Résultats!$B$2:$AZ$251,AF$2,FALSE)</f>
        <v>254.0970533</v>
      </c>
      <c r="AG28" s="25">
        <f>VLOOKUP($D28,Résultats!$B$2:$AZ$251,AG$2,FALSE)</f>
        <v>272.11305090000002</v>
      </c>
      <c r="AH28" s="25">
        <f>VLOOKUP($D28,Résultats!$B$2:$AZ$251,AH$2,FALSE)</f>
        <v>289.877928</v>
      </c>
      <c r="AI28" s="25">
        <f>VLOOKUP($D28,Résultats!$B$2:$AZ$251,AI$2,FALSE)</f>
        <v>307.34312039999998</v>
      </c>
      <c r="AJ28" s="25">
        <f>VLOOKUP($D28,Résultats!$B$2:$AZ$251,AJ$2,FALSE)</f>
        <v>324.63804540000001</v>
      </c>
      <c r="AK28" s="25">
        <f>VLOOKUP($D28,Résultats!$B$2:$AZ$251,AK$2,FALSE)</f>
        <v>341.75947980000001</v>
      </c>
      <c r="AL28" s="25">
        <f>VLOOKUP($D28,Résultats!$B$2:$AZ$251,AL$2,FALSE)</f>
        <v>358.72968500000002</v>
      </c>
      <c r="AM28" s="102">
        <f>VLOOKUP($D28,Résultats!$B$2:$AZ$251,AM$2,FALSE)</f>
        <v>375.83634039999998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4.6133328569999996</v>
      </c>
      <c r="K29" s="25">
        <f>VLOOKUP($D29,Résultats!$B$2:$AZ$251,K$2,FALSE)</f>
        <v>8.2313043340000007</v>
      </c>
      <c r="L29" s="25">
        <f>VLOOKUP($D29,Résultats!$B$2:$AZ$251,L$2,FALSE)</f>
        <v>9.8990317010000002</v>
      </c>
      <c r="M29" s="25">
        <f>VLOOKUP($D29,Résultats!$B$2:$AZ$251,M$2,FALSE)</f>
        <v>11.75688244</v>
      </c>
      <c r="N29" s="25">
        <f>VLOOKUP($D29,Résultats!$B$2:$AZ$251,N$2,FALSE)</f>
        <v>13.95879736</v>
      </c>
      <c r="O29" s="25">
        <f>VLOOKUP($D29,Résultats!$B$2:$AZ$251,O$2,FALSE)</f>
        <v>17.027058390000001</v>
      </c>
      <c r="P29" s="25">
        <f>VLOOKUP($D29,Résultats!$B$2:$AZ$251,P$2,FALSE)</f>
        <v>20.652683020000001</v>
      </c>
      <c r="Q29" s="25">
        <f>VLOOKUP($D29,Résultats!$B$2:$AZ$251,Q$2,FALSE)</f>
        <v>24.79105556</v>
      </c>
      <c r="R29" s="25">
        <f>VLOOKUP($D29,Résultats!$B$2:$AZ$251,R$2,FALSE)</f>
        <v>29.437670740000002</v>
      </c>
      <c r="S29" s="25">
        <f>VLOOKUP($D29,Résultats!$B$2:$AZ$251,S$2,FALSE)</f>
        <v>34.581553550000002</v>
      </c>
      <c r="T29" s="25">
        <f>VLOOKUP($D29,Résultats!$B$2:$AZ$251,T$2,FALSE)</f>
        <v>40.167591420000001</v>
      </c>
      <c r="U29" s="25">
        <f>VLOOKUP($D29,Résultats!$B$2:$AZ$251,U$2,FALSE)</f>
        <v>46.231874259999998</v>
      </c>
      <c r="V29" s="25">
        <f>VLOOKUP($D29,Résultats!$B$2:$AZ$251,V$2,FALSE)</f>
        <v>52.75914951</v>
      </c>
      <c r="W29" s="25">
        <f>VLOOKUP($D29,Résultats!$B$2:$AZ$251,W$2,FALSE)</f>
        <v>59.727234029999998</v>
      </c>
      <c r="X29" s="25">
        <f>VLOOKUP($D29,Résultats!$B$2:$AZ$251,X$2,FALSE)</f>
        <v>67.114306319999997</v>
      </c>
      <c r="Y29" s="25">
        <f>VLOOKUP($D29,Résultats!$B$2:$AZ$251,Y$2,FALSE)</f>
        <v>74.783506540000005</v>
      </c>
      <c r="Z29" s="25">
        <f>VLOOKUP($D29,Résultats!$B$2:$AZ$251,Z$2,FALSE)</f>
        <v>82.744527079999997</v>
      </c>
      <c r="AA29" s="25">
        <f>VLOOKUP($D29,Résultats!$B$2:$AZ$251,AA$2,FALSE)</f>
        <v>90.912106339999994</v>
      </c>
      <c r="AB29" s="25">
        <f>VLOOKUP($D29,Résultats!$B$2:$AZ$251,AB$2,FALSE)</f>
        <v>99.209319300000004</v>
      </c>
      <c r="AC29" s="25">
        <f>VLOOKUP($D29,Résultats!$B$2:$AZ$251,AC$2,FALSE)</f>
        <v>107.5321641</v>
      </c>
      <c r="AD29" s="25">
        <f>VLOOKUP($D29,Résultats!$B$2:$AZ$251,AD$2,FALSE)</f>
        <v>116.04238909999999</v>
      </c>
      <c r="AE29" s="25">
        <f>VLOOKUP($D29,Résultats!$B$2:$AZ$251,AE$2,FALSE)</f>
        <v>124.4149774</v>
      </c>
      <c r="AF29" s="25">
        <f>VLOOKUP($D29,Résultats!$B$2:$AZ$251,AF$2,FALSE)</f>
        <v>132.52711830000001</v>
      </c>
      <c r="AG29" s="25">
        <f>VLOOKUP($D29,Résultats!$B$2:$AZ$251,AG$2,FALSE)</f>
        <v>140.36457050000001</v>
      </c>
      <c r="AH29" s="25">
        <f>VLOOKUP($D29,Résultats!$B$2:$AZ$251,AH$2,FALSE)</f>
        <v>147.86273030000001</v>
      </c>
      <c r="AI29" s="25">
        <f>VLOOKUP($D29,Résultats!$B$2:$AZ$251,AI$2,FALSE)</f>
        <v>154.9960093</v>
      </c>
      <c r="AJ29" s="25">
        <f>VLOOKUP($D29,Résultats!$B$2:$AZ$251,AJ$2,FALSE)</f>
        <v>161.8293098</v>
      </c>
      <c r="AK29" s="25">
        <f>VLOOKUP($D29,Résultats!$B$2:$AZ$251,AK$2,FALSE)</f>
        <v>168.35980989999999</v>
      </c>
      <c r="AL29" s="25">
        <f>VLOOKUP($D29,Résultats!$B$2:$AZ$251,AL$2,FALSE)</f>
        <v>174.59705450000001</v>
      </c>
      <c r="AM29" s="102">
        <f>VLOOKUP($D29,Résultats!$B$2:$AZ$251,AM$2,FALSE)</f>
        <v>180.67494020000001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5.5227053809999997</v>
      </c>
      <c r="K30" s="25">
        <f>VLOOKUP($D30,Résultats!$B$2:$AZ$251,K$2,FALSE)</f>
        <v>9.3059631399999905</v>
      </c>
      <c r="L30" s="25">
        <f>VLOOKUP($D30,Résultats!$B$2:$AZ$251,L$2,FALSE)</f>
        <v>10.56556389</v>
      </c>
      <c r="M30" s="25">
        <f>VLOOKUP($D30,Résultats!$B$2:$AZ$251,M$2,FALSE)</f>
        <v>11.848955520000001</v>
      </c>
      <c r="N30" s="25">
        <f>VLOOKUP($D30,Résultats!$B$2:$AZ$251,N$2,FALSE)</f>
        <v>13.28965082</v>
      </c>
      <c r="O30" s="25">
        <f>VLOOKUP($D30,Résultats!$B$2:$AZ$251,O$2,FALSE)</f>
        <v>15.34302119</v>
      </c>
      <c r="P30" s="25">
        <f>VLOOKUP($D30,Résultats!$B$2:$AZ$251,P$2,FALSE)</f>
        <v>17.65475795</v>
      </c>
      <c r="Q30" s="25">
        <f>VLOOKUP($D30,Résultats!$B$2:$AZ$251,Q$2,FALSE)</f>
        <v>20.153213059999999</v>
      </c>
      <c r="R30" s="25">
        <f>VLOOKUP($D30,Résultats!$B$2:$AZ$251,R$2,FALSE)</f>
        <v>22.807787789999999</v>
      </c>
      <c r="S30" s="25">
        <f>VLOOKUP($D30,Résultats!$B$2:$AZ$251,S$2,FALSE)</f>
        <v>25.585069390000001</v>
      </c>
      <c r="T30" s="25">
        <f>VLOOKUP($D30,Résultats!$B$2:$AZ$251,T$2,FALSE)</f>
        <v>28.42127794</v>
      </c>
      <c r="U30" s="25">
        <f>VLOOKUP($D30,Résultats!$B$2:$AZ$251,U$2,FALSE)</f>
        <v>31.31980613</v>
      </c>
      <c r="V30" s="25">
        <f>VLOOKUP($D30,Résultats!$B$2:$AZ$251,V$2,FALSE)</f>
        <v>34.245309130000003</v>
      </c>
      <c r="W30" s="25">
        <f>VLOOKUP($D30,Résultats!$B$2:$AZ$251,W$2,FALSE)</f>
        <v>37.159499220000001</v>
      </c>
      <c r="X30" s="25">
        <f>VLOOKUP($D30,Résultats!$B$2:$AZ$251,X$2,FALSE)</f>
        <v>40.025436110000001</v>
      </c>
      <c r="Y30" s="25">
        <f>VLOOKUP($D30,Résultats!$B$2:$AZ$251,Y$2,FALSE)</f>
        <v>42.743443829999997</v>
      </c>
      <c r="Z30" s="25">
        <f>VLOOKUP($D30,Résultats!$B$2:$AZ$251,Z$2,FALSE)</f>
        <v>45.308796919999999</v>
      </c>
      <c r="AA30" s="25">
        <f>VLOOKUP($D30,Résultats!$B$2:$AZ$251,AA$2,FALSE)</f>
        <v>47.66071255</v>
      </c>
      <c r="AB30" s="25">
        <f>VLOOKUP($D30,Résultats!$B$2:$AZ$251,AB$2,FALSE)</f>
        <v>49.751791179999998</v>
      </c>
      <c r="AC30" s="25">
        <f>VLOOKUP($D30,Résultats!$B$2:$AZ$251,AC$2,FALSE)</f>
        <v>51.527172839999999</v>
      </c>
      <c r="AD30" s="25">
        <f>VLOOKUP($D30,Résultats!$B$2:$AZ$251,AD$2,FALSE)</f>
        <v>53.060360959999997</v>
      </c>
      <c r="AE30" s="25">
        <f>VLOOKUP($D30,Résultats!$B$2:$AZ$251,AE$2,FALSE)</f>
        <v>54.199299430000003</v>
      </c>
      <c r="AF30" s="25">
        <f>VLOOKUP($D30,Résultats!$B$2:$AZ$251,AF$2,FALSE)</f>
        <v>54.898953929999998</v>
      </c>
      <c r="AG30" s="25">
        <f>VLOOKUP($D30,Résultats!$B$2:$AZ$251,AG$2,FALSE)</f>
        <v>55.164007839999996</v>
      </c>
      <c r="AH30" s="25">
        <f>VLOOKUP($D30,Résultats!$B$2:$AZ$251,AH$2,FALSE)</f>
        <v>54.982222630000003</v>
      </c>
      <c r="AI30" s="25">
        <f>VLOOKUP($D30,Résultats!$B$2:$AZ$251,AI$2,FALSE)</f>
        <v>54.357845040000001</v>
      </c>
      <c r="AJ30" s="25">
        <f>VLOOKUP($D30,Résultats!$B$2:$AZ$251,AJ$2,FALSE)</f>
        <v>53.328221380000002</v>
      </c>
      <c r="AK30" s="25">
        <f>VLOOKUP($D30,Résultats!$B$2:$AZ$251,AK$2,FALSE)</f>
        <v>51.90531987</v>
      </c>
      <c r="AL30" s="25">
        <f>VLOOKUP($D30,Résultats!$B$2:$AZ$251,AL$2,FALSE)</f>
        <v>50.104510509999997</v>
      </c>
      <c r="AM30" s="102">
        <f>VLOOKUP($D30,Résultats!$B$2:$AZ$251,AM$2,FALSE)</f>
        <v>47.968511650000003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118.41422590000001</v>
      </c>
      <c r="K31" s="25">
        <f>VLOOKUP($D31,Résultats!$B$2:$AZ$251,K$2,FALSE)</f>
        <v>199.43210020000001</v>
      </c>
      <c r="L31" s="25">
        <f>VLOOKUP($D31,Résultats!$B$2:$AZ$251,L$2,FALSE)</f>
        <v>226.58101099999999</v>
      </c>
      <c r="M31" s="25">
        <f>VLOOKUP($D31,Résultats!$B$2:$AZ$251,M$2,FALSE)</f>
        <v>254.6221166</v>
      </c>
      <c r="N31" s="25">
        <f>VLOOKUP($D31,Résultats!$B$2:$AZ$251,N$2,FALSE)</f>
        <v>286.59029880000003</v>
      </c>
      <c r="O31" s="25">
        <f>VLOOKUP($D31,Résultats!$B$2:$AZ$251,O$2,FALSE)</f>
        <v>332.52370500000001</v>
      </c>
      <c r="P31" s="25">
        <f>VLOOKUP($D31,Résultats!$B$2:$AZ$251,P$2,FALSE)</f>
        <v>385.06117840000002</v>
      </c>
      <c r="Q31" s="25">
        <f>VLOOKUP($D31,Résultats!$B$2:$AZ$251,Q$2,FALSE)</f>
        <v>442.90256829999998</v>
      </c>
      <c r="R31" s="25">
        <f>VLOOKUP($D31,Résultats!$B$2:$AZ$251,R$2,FALSE)</f>
        <v>505.63486649999999</v>
      </c>
      <c r="S31" s="25">
        <f>VLOOKUP($D31,Résultats!$B$2:$AZ$251,S$2,FALSE)</f>
        <v>572.78404579999994</v>
      </c>
      <c r="T31" s="25">
        <f>VLOOKUP($D31,Résultats!$B$2:$AZ$251,T$2,FALSE)</f>
        <v>643.19603959999995</v>
      </c>
      <c r="U31" s="25">
        <f>VLOOKUP($D31,Résultats!$B$2:$AZ$251,U$2,FALSE)</f>
        <v>717.23529040000005</v>
      </c>
      <c r="V31" s="25">
        <f>VLOOKUP($D31,Résultats!$B$2:$AZ$251,V$2,FALSE)</f>
        <v>794.41919280000002</v>
      </c>
      <c r="W31" s="25">
        <f>VLOOKUP($D31,Résultats!$B$2:$AZ$251,W$2,FALSE)</f>
        <v>874.20374470000002</v>
      </c>
      <c r="X31" s="25">
        <f>VLOOKUP($D31,Résultats!$B$2:$AZ$251,X$2,FALSE)</f>
        <v>956.08567410000001</v>
      </c>
      <c r="Y31" s="25">
        <f>VLOOKUP($D31,Résultats!$B$2:$AZ$251,Y$2,FALSE)</f>
        <v>1038.02772</v>
      </c>
      <c r="Z31" s="25">
        <f>VLOOKUP($D31,Résultats!$B$2:$AZ$251,Z$2,FALSE)</f>
        <v>1120.2014839999999</v>
      </c>
      <c r="AA31" s="25">
        <f>VLOOKUP($D31,Résultats!$B$2:$AZ$251,AA$2,FALSE)</f>
        <v>1201.4415220000001</v>
      </c>
      <c r="AB31" s="25">
        <f>VLOOKUP($D31,Résultats!$B$2:$AZ$251,AB$2,FALSE)</f>
        <v>1280.8258310000001</v>
      </c>
      <c r="AC31" s="25">
        <f>VLOOKUP($D31,Résultats!$B$2:$AZ$251,AC$2,FALSE)</f>
        <v>1357.167044</v>
      </c>
      <c r="AD31" s="25">
        <f>VLOOKUP($D31,Résultats!$B$2:$AZ$251,AD$2,FALSE)</f>
        <v>1432.646835</v>
      </c>
      <c r="AE31" s="25">
        <f>VLOOKUP($D31,Résultats!$B$2:$AZ$251,AE$2,FALSE)</f>
        <v>1503.3999659999999</v>
      </c>
      <c r="AF31" s="25">
        <f>VLOOKUP($D31,Résultats!$B$2:$AZ$251,AF$2,FALSE)</f>
        <v>1568.233389</v>
      </c>
      <c r="AG31" s="25">
        <f>VLOOKUP($D31,Résultats!$B$2:$AZ$251,AG$2,FALSE)</f>
        <v>1627.288671</v>
      </c>
      <c r="AH31" s="25">
        <f>VLOOKUP($D31,Résultats!$B$2:$AZ$251,AH$2,FALSE)</f>
        <v>1680.148543</v>
      </c>
      <c r="AI31" s="25">
        <f>VLOOKUP($D31,Résultats!$B$2:$AZ$251,AI$2,FALSE)</f>
        <v>1726.8517529999999</v>
      </c>
      <c r="AJ31" s="25">
        <f>VLOOKUP($D31,Résultats!$B$2:$AZ$251,AJ$2,FALSE)</f>
        <v>1768.450548</v>
      </c>
      <c r="AK31" s="25">
        <f>VLOOKUP($D31,Résultats!$B$2:$AZ$251,AK$2,FALSE)</f>
        <v>1805.2154399999999</v>
      </c>
      <c r="AL31" s="25">
        <f>VLOOKUP($D31,Résultats!$B$2:$AZ$251,AL$2,FALSE)</f>
        <v>1837.5352700000001</v>
      </c>
      <c r="AM31" s="102">
        <f>VLOOKUP($D31,Résultats!$B$2:$AZ$251,AM$2,FALSE)</f>
        <v>1867.0240980000001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43.643186159999999</v>
      </c>
      <c r="K32" s="25">
        <f>VLOOKUP($D32,Résultats!$B$2:$AZ$251,K$2,FALSE)</f>
        <v>73.085504360000002</v>
      </c>
      <c r="L32" s="25">
        <f>VLOOKUP($D32,Résultats!$B$2:$AZ$251,L$2,FALSE)</f>
        <v>82.5397775</v>
      </c>
      <c r="M32" s="25">
        <f>VLOOKUP($D32,Résultats!$B$2:$AZ$251,M$2,FALSE)</f>
        <v>92.183372820000002</v>
      </c>
      <c r="N32" s="25">
        <f>VLOOKUP($D32,Résultats!$B$2:$AZ$251,N$2,FALSE)</f>
        <v>103.1034993</v>
      </c>
      <c r="O32" s="25">
        <f>VLOOKUP($D32,Résultats!$B$2:$AZ$251,O$2,FALSE)</f>
        <v>118.8826742</v>
      </c>
      <c r="P32" s="25">
        <f>VLOOKUP($D32,Résultats!$B$2:$AZ$251,P$2,FALSE)</f>
        <v>136.82970639999999</v>
      </c>
      <c r="Q32" s="25">
        <f>VLOOKUP($D32,Résultats!$B$2:$AZ$251,Q$2,FALSE)</f>
        <v>156.4619606</v>
      </c>
      <c r="R32" s="25">
        <f>VLOOKUP($D32,Résultats!$B$2:$AZ$251,R$2,FALSE)</f>
        <v>177.6189895</v>
      </c>
      <c r="S32" s="25">
        <f>VLOOKUP($D32,Résultats!$B$2:$AZ$251,S$2,FALSE)</f>
        <v>200.12175289999999</v>
      </c>
      <c r="T32" s="25">
        <f>VLOOKUP($D32,Résultats!$B$2:$AZ$251,T$2,FALSE)</f>
        <v>223.5565847</v>
      </c>
      <c r="U32" s="25">
        <f>VLOOKUP($D32,Résultats!$B$2:$AZ$251,U$2,FALSE)</f>
        <v>248.04106759999999</v>
      </c>
      <c r="V32" s="25">
        <f>VLOOKUP($D32,Résultats!$B$2:$AZ$251,V$2,FALSE)</f>
        <v>273.39734909999999</v>
      </c>
      <c r="W32" s="25">
        <f>VLOOKUP($D32,Résultats!$B$2:$AZ$251,W$2,FALSE)</f>
        <v>299.42928289999998</v>
      </c>
      <c r="X32" s="25">
        <f>VLOOKUP($D32,Résultats!$B$2:$AZ$251,X$2,FALSE)</f>
        <v>325.95713740000002</v>
      </c>
      <c r="Y32" s="25">
        <f>VLOOKUP($D32,Résultats!$B$2:$AZ$251,Y$2,FALSE)</f>
        <v>352.2848037</v>
      </c>
      <c r="Z32" s="25">
        <f>VLOOKUP($D32,Résultats!$B$2:$AZ$251,Z$2,FALSE)</f>
        <v>378.47665210000002</v>
      </c>
      <c r="AA32" s="25">
        <f>VLOOKUP($D32,Résultats!$B$2:$AZ$251,AA$2,FALSE)</f>
        <v>404.14235609999997</v>
      </c>
      <c r="AB32" s="25">
        <f>VLOOKUP($D32,Résultats!$B$2:$AZ$251,AB$2,FALSE)</f>
        <v>428.98201899999998</v>
      </c>
      <c r="AC32" s="25">
        <f>VLOOKUP($D32,Résultats!$B$2:$AZ$251,AC$2,FALSE)</f>
        <v>452.61227489999999</v>
      </c>
      <c r="AD32" s="25">
        <f>VLOOKUP($D32,Résultats!$B$2:$AZ$251,AD$2,FALSE)</f>
        <v>475.77435689999999</v>
      </c>
      <c r="AE32" s="25">
        <f>VLOOKUP($D32,Résultats!$B$2:$AZ$251,AE$2,FALSE)</f>
        <v>497.19895969999999</v>
      </c>
      <c r="AF32" s="25">
        <f>VLOOKUP($D32,Résultats!$B$2:$AZ$251,AF$2,FALSE)</f>
        <v>516.51533429999995</v>
      </c>
      <c r="AG32" s="25">
        <f>VLOOKUP($D32,Résultats!$B$2:$AZ$251,AG$2,FALSE)</f>
        <v>533.79537900000003</v>
      </c>
      <c r="AH32" s="25">
        <f>VLOOKUP($D32,Résultats!$B$2:$AZ$251,AH$2,FALSE)</f>
        <v>548.92905810000002</v>
      </c>
      <c r="AI32" s="25">
        <f>VLOOKUP($D32,Résultats!$B$2:$AZ$251,AI$2,FALSE)</f>
        <v>561.9558174</v>
      </c>
      <c r="AJ32" s="25">
        <f>VLOOKUP($D32,Résultats!$B$2:$AZ$251,AJ$2,FALSE)</f>
        <v>573.24487480000005</v>
      </c>
      <c r="AK32" s="25">
        <f>VLOOKUP($D32,Résultats!$B$2:$AZ$251,AK$2,FALSE)</f>
        <v>582.90878970000006</v>
      </c>
      <c r="AL32" s="25">
        <f>VLOOKUP($D32,Résultats!$B$2:$AZ$251,AL$2,FALSE)</f>
        <v>591.09685390000004</v>
      </c>
      <c r="AM32" s="102">
        <f>VLOOKUP($D32,Résultats!$B$2:$AZ$251,AM$2,FALSE)</f>
        <v>598.34650420000003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6.133492188</v>
      </c>
      <c r="K34" s="55">
        <f>VLOOKUP($D34,Résultats!$B$2:$AZ$251,K$2,FALSE)</f>
        <v>10.16819804</v>
      </c>
      <c r="L34" s="55">
        <f>VLOOKUP($D34,Résultats!$B$2:$AZ$251,L$2,FALSE)</f>
        <v>11.37194729</v>
      </c>
      <c r="M34" s="55">
        <f>VLOOKUP($D34,Résultats!$B$2:$AZ$251,M$2,FALSE)</f>
        <v>12.583883350000001</v>
      </c>
      <c r="N34" s="55">
        <f>VLOOKUP($D34,Résultats!$B$2:$AZ$251,N$2,FALSE)</f>
        <v>13.95482816</v>
      </c>
      <c r="O34" s="55">
        <f>VLOOKUP($D34,Résultats!$B$2:$AZ$251,O$2,FALSE)</f>
        <v>15.969157839999999</v>
      </c>
      <c r="P34" s="55">
        <f>VLOOKUP($D34,Résultats!$B$2:$AZ$251,P$2,FALSE)</f>
        <v>18.260215729999999</v>
      </c>
      <c r="Q34" s="55">
        <f>VLOOKUP($D34,Résultats!$B$2:$AZ$251,Q$2,FALSE)</f>
        <v>20.765143559999999</v>
      </c>
      <c r="R34" s="55">
        <f>VLOOKUP($D34,Résultats!$B$2:$AZ$251,R$2,FALSE)</f>
        <v>23.46493122</v>
      </c>
      <c r="S34" s="55">
        <f>VLOOKUP($D34,Résultats!$B$2:$AZ$251,S$2,FALSE)</f>
        <v>26.338335440000002</v>
      </c>
      <c r="T34" s="55">
        <f>VLOOKUP($D34,Résultats!$B$2:$AZ$251,T$2,FALSE)</f>
        <v>29.33345976</v>
      </c>
      <c r="U34" s="55">
        <f>VLOOKUP($D34,Résultats!$B$2:$AZ$251,U$2,FALSE)</f>
        <v>32.468402259999998</v>
      </c>
      <c r="V34" s="55">
        <f>VLOOKUP($D34,Résultats!$B$2:$AZ$251,V$2,FALSE)</f>
        <v>35.722498000000002</v>
      </c>
      <c r="W34" s="55">
        <f>VLOOKUP($D34,Résultats!$B$2:$AZ$251,W$2,FALSE)</f>
        <v>39.072955180000001</v>
      </c>
      <c r="X34" s="55">
        <f>VLOOKUP($D34,Résultats!$B$2:$AZ$251,X$2,FALSE)</f>
        <v>42.499309619999998</v>
      </c>
      <c r="Y34" s="55">
        <f>VLOOKUP($D34,Résultats!$B$2:$AZ$251,Y$2,FALSE)</f>
        <v>45.913945329999997</v>
      </c>
      <c r="Z34" s="55">
        <f>VLOOKUP($D34,Résultats!$B$2:$AZ$251,Z$2,FALSE)</f>
        <v>49.328350540000002</v>
      </c>
      <c r="AA34" s="55">
        <f>VLOOKUP($D34,Résultats!$B$2:$AZ$251,AA$2,FALSE)</f>
        <v>52.694529750000001</v>
      </c>
      <c r="AB34" s="55">
        <f>VLOOKUP($D34,Résultats!$B$2:$AZ$251,AB$2,FALSE)</f>
        <v>55.976002180000002</v>
      </c>
      <c r="AC34" s="55">
        <f>VLOOKUP($D34,Résultats!$B$2:$AZ$251,AC$2,FALSE)</f>
        <v>59.124954940000002</v>
      </c>
      <c r="AD34" s="55">
        <f>VLOOKUP($D34,Résultats!$B$2:$AZ$251,AD$2,FALSE)</f>
        <v>62.240126009999997</v>
      </c>
      <c r="AE34" s="55">
        <f>VLOOKUP($D34,Résultats!$B$2:$AZ$251,AE$2,FALSE)</f>
        <v>65.156998520000002</v>
      </c>
      <c r="AF34" s="55">
        <f>VLOOKUP($D34,Résultats!$B$2:$AZ$251,AF$2,FALSE)</f>
        <v>67.827637159999995</v>
      </c>
      <c r="AG34" s="55">
        <f>VLOOKUP($D34,Résultats!$B$2:$AZ$251,AG$2,FALSE)</f>
        <v>70.261594180000003</v>
      </c>
      <c r="AH34" s="55">
        <f>VLOOKUP($D34,Résultats!$B$2:$AZ$251,AH$2,FALSE)</f>
        <v>72.443912249999997</v>
      </c>
      <c r="AI34" s="55">
        <f>VLOOKUP($D34,Résultats!$B$2:$AZ$251,AI$2,FALSE)</f>
        <v>74.378849819999999</v>
      </c>
      <c r="AJ34" s="55">
        <f>VLOOKUP($D34,Résultats!$B$2:$AZ$251,AJ$2,FALSE)</f>
        <v>76.113861869999994</v>
      </c>
      <c r="AK34" s="55">
        <f>VLOOKUP($D34,Résultats!$B$2:$AZ$251,AK$2,FALSE)</f>
        <v>77.662207550000005</v>
      </c>
      <c r="AL34" s="55">
        <f>VLOOKUP($D34,Résultats!$B$2:$AZ$251,AL$2,FALSE)</f>
        <v>79.041777389999893</v>
      </c>
      <c r="AM34" s="214">
        <f>VLOOKUP($D34,Résultats!$B$2:$AZ$251,AM$2,FALSE)</f>
        <v>80.322784369999894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2804.4495510000002</v>
      </c>
      <c r="K35" s="53">
        <f>VLOOKUP($D35,Résultats!$B$2:$AZ$251,K$2,FALSE)</f>
        <v>2568.023827</v>
      </c>
      <c r="L35" s="53">
        <f>VLOOKUP($D35,Résultats!$B$2:$AZ$251,L$2,FALSE)</f>
        <v>2490.9955690000002</v>
      </c>
      <c r="M35" s="53">
        <f>VLOOKUP($D35,Résultats!$B$2:$AZ$251,M$2,FALSE)</f>
        <v>2389.5484839999999</v>
      </c>
      <c r="N35" s="53">
        <f>VLOOKUP($D35,Résultats!$B$2:$AZ$251,N$2,FALSE)</f>
        <v>2295.2690950000001</v>
      </c>
      <c r="O35" s="53">
        <f>VLOOKUP($D35,Résultats!$B$2:$AZ$251,O$2,FALSE)</f>
        <v>2271.7234370000001</v>
      </c>
      <c r="P35" s="53">
        <f>VLOOKUP($D35,Résultats!$B$2:$AZ$251,P$2,FALSE)</f>
        <v>2242.7298649999998</v>
      </c>
      <c r="Q35" s="53">
        <f>VLOOKUP($D35,Résultats!$B$2:$AZ$251,Q$2,FALSE)</f>
        <v>2197.7329949999998</v>
      </c>
      <c r="R35" s="53">
        <f>VLOOKUP($D35,Résultats!$B$2:$AZ$251,R$2,FALSE)</f>
        <v>2135.9295860000002</v>
      </c>
      <c r="S35" s="53">
        <f>VLOOKUP($D35,Résultats!$B$2:$AZ$251,S$2,FALSE)</f>
        <v>2058.0235440000001</v>
      </c>
      <c r="T35" s="53">
        <f>VLOOKUP($D35,Résultats!$B$2:$AZ$251,T$2,FALSE)</f>
        <v>1963.835243</v>
      </c>
      <c r="U35" s="53">
        <f>VLOOKUP($D35,Résultats!$B$2:$AZ$251,U$2,FALSE)</f>
        <v>1859.036619</v>
      </c>
      <c r="V35" s="53">
        <f>VLOOKUP($D35,Résultats!$B$2:$AZ$251,V$2,FALSE)</f>
        <v>1746.1245799999999</v>
      </c>
      <c r="W35" s="53">
        <f>VLOOKUP($D35,Résultats!$B$2:$AZ$251,W$2,FALSE)</f>
        <v>1627.5983920000001</v>
      </c>
      <c r="X35" s="53">
        <f>VLOOKUP($D35,Résultats!$B$2:$AZ$251,X$2,FALSE)</f>
        <v>1506.0189559999999</v>
      </c>
      <c r="Y35" s="53">
        <f>VLOOKUP($D35,Résultats!$B$2:$AZ$251,Y$2,FALSE)</f>
        <v>1381.707797</v>
      </c>
      <c r="Z35" s="53">
        <f>VLOOKUP($D35,Résultats!$B$2:$AZ$251,Z$2,FALSE)</f>
        <v>1258.466977</v>
      </c>
      <c r="AA35" s="53">
        <f>VLOOKUP($D35,Résultats!$B$2:$AZ$251,AA$2,FALSE)</f>
        <v>1137.762845</v>
      </c>
      <c r="AB35" s="53">
        <f>VLOOKUP($D35,Résultats!$B$2:$AZ$251,AB$2,FALSE)</f>
        <v>1021.208036</v>
      </c>
      <c r="AC35" s="53">
        <f>VLOOKUP($D35,Résultats!$B$2:$AZ$251,AC$2,FALSE)</f>
        <v>909.95220319999999</v>
      </c>
      <c r="AD35" s="53">
        <f>VLOOKUP($D35,Résultats!$B$2:$AZ$251,AD$2,FALSE)</f>
        <v>806.85180890000004</v>
      </c>
      <c r="AE35" s="53">
        <f>VLOOKUP($D35,Résultats!$B$2:$AZ$251,AE$2,FALSE)</f>
        <v>710.45115829999997</v>
      </c>
      <c r="AF35" s="53">
        <f>VLOOKUP($D35,Résultats!$B$2:$AZ$251,AF$2,FALSE)</f>
        <v>621.21943680000004</v>
      </c>
      <c r="AG35" s="53">
        <f>VLOOKUP($D35,Résultats!$B$2:$AZ$251,AG$2,FALSE)</f>
        <v>539.85998470000004</v>
      </c>
      <c r="AH35" s="53">
        <f>VLOOKUP($D35,Résultats!$B$2:$AZ$251,AH$2,FALSE)</f>
        <v>466.4369413</v>
      </c>
      <c r="AI35" s="53">
        <f>VLOOKUP($D35,Résultats!$B$2:$AZ$251,AI$2,FALSE)</f>
        <v>400.88112339999998</v>
      </c>
      <c r="AJ35" s="53">
        <f>VLOOKUP($D35,Résultats!$B$2:$AZ$251,AJ$2,FALSE)</f>
        <v>343.07880879999999</v>
      </c>
      <c r="AK35" s="53">
        <f>VLOOKUP($D35,Résultats!$B$2:$AZ$251,AK$2,FALSE)</f>
        <v>292.50405899999998</v>
      </c>
      <c r="AL35" s="53">
        <f>VLOOKUP($D35,Résultats!$B$2:$AZ$251,AL$2,FALSE)</f>
        <v>248.5626541</v>
      </c>
      <c r="AM35" s="213">
        <f>VLOOKUP($D35,Résultats!$B$2:$AZ$251,AM$2,FALSE)</f>
        <v>210.75391339999999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145.3003678</v>
      </c>
      <c r="K36" s="25">
        <f>VLOOKUP($D36,Résultats!$B$2:$AZ$251,K$2,FALSE)</f>
        <v>157.8829681</v>
      </c>
      <c r="L36" s="25">
        <f>VLOOKUP($D36,Résultats!$B$2:$AZ$251,L$2,FALSE)</f>
        <v>171.37416970000001</v>
      </c>
      <c r="M36" s="25">
        <f>VLOOKUP($D36,Résultats!$B$2:$AZ$251,M$2,FALSE)</f>
        <v>184.66959259999999</v>
      </c>
      <c r="N36" s="25">
        <f>VLOOKUP($D36,Résultats!$B$2:$AZ$251,N$2,FALSE)</f>
        <v>198.1295461</v>
      </c>
      <c r="O36" s="25">
        <f>VLOOKUP($D36,Résultats!$B$2:$AZ$251,O$2,FALSE)</f>
        <v>207.4880493</v>
      </c>
      <c r="P36" s="25">
        <f>VLOOKUP($D36,Résultats!$B$2:$AZ$251,P$2,FALSE)</f>
        <v>212.2893507</v>
      </c>
      <c r="Q36" s="25">
        <f>VLOOKUP($D36,Résultats!$B$2:$AZ$251,Q$2,FALSE)</f>
        <v>214.10317950000001</v>
      </c>
      <c r="R36" s="25">
        <f>VLOOKUP($D36,Résultats!$B$2:$AZ$251,R$2,FALSE)</f>
        <v>213.21236210000001</v>
      </c>
      <c r="S36" s="25">
        <f>VLOOKUP($D36,Résultats!$B$2:$AZ$251,S$2,FALSE)</f>
        <v>210.0011772</v>
      </c>
      <c r="T36" s="25">
        <f>VLOOKUP($D36,Résultats!$B$2:$AZ$251,T$2,FALSE)</f>
        <v>204.72703999999999</v>
      </c>
      <c r="U36" s="25">
        <f>VLOOKUP($D36,Résultats!$B$2:$AZ$251,U$2,FALSE)</f>
        <v>198.02914179999999</v>
      </c>
      <c r="V36" s="25">
        <f>VLOOKUP($D36,Résultats!$B$2:$AZ$251,V$2,FALSE)</f>
        <v>190.13309100000001</v>
      </c>
      <c r="W36" s="25">
        <f>VLOOKUP($D36,Résultats!$B$2:$AZ$251,W$2,FALSE)</f>
        <v>181.25346329999999</v>
      </c>
      <c r="X36" s="25">
        <f>VLOOKUP($D36,Résultats!$B$2:$AZ$251,X$2,FALSE)</f>
        <v>171.58626279999999</v>
      </c>
      <c r="Y36" s="25">
        <f>VLOOKUP($D36,Résultats!$B$2:$AZ$251,Y$2,FALSE)</f>
        <v>161.4313784</v>
      </c>
      <c r="Z36" s="25">
        <f>VLOOKUP($D36,Résultats!$B$2:$AZ$251,Z$2,FALSE)</f>
        <v>150.7608434</v>
      </c>
      <c r="AA36" s="25">
        <f>VLOOKUP($D36,Résultats!$B$2:$AZ$251,AA$2,FALSE)</f>
        <v>139.67137109999999</v>
      </c>
      <c r="AB36" s="25">
        <f>VLOOKUP($D36,Résultats!$B$2:$AZ$251,AB$2,FALSE)</f>
        <v>128.4279257</v>
      </c>
      <c r="AC36" s="25">
        <f>VLOOKUP($D36,Résultats!$B$2:$AZ$251,AC$2,FALSE)</f>
        <v>117.1903248</v>
      </c>
      <c r="AD36" s="25">
        <f>VLOOKUP($D36,Résultats!$B$2:$AZ$251,AD$2,FALSE)</f>
        <v>106.4876156</v>
      </c>
      <c r="AE36" s="25">
        <f>VLOOKUP($D36,Résultats!$B$2:$AZ$251,AE$2,FALSE)</f>
        <v>96.091082450000002</v>
      </c>
      <c r="AF36" s="25">
        <f>VLOOKUP($D36,Résultats!$B$2:$AZ$251,AF$2,FALSE)</f>
        <v>86.097850980000004</v>
      </c>
      <c r="AG36" s="25">
        <f>VLOOKUP($D36,Résultats!$B$2:$AZ$251,AG$2,FALSE)</f>
        <v>76.685279570000006</v>
      </c>
      <c r="AH36" s="25">
        <f>VLOOKUP($D36,Résultats!$B$2:$AZ$251,AH$2,FALSE)</f>
        <v>67.938523439999997</v>
      </c>
      <c r="AI36" s="25">
        <f>VLOOKUP($D36,Résultats!$B$2:$AZ$251,AI$2,FALSE)</f>
        <v>59.943144490000002</v>
      </c>
      <c r="AJ36" s="25">
        <f>VLOOKUP($D36,Résultats!$B$2:$AZ$251,AJ$2,FALSE)</f>
        <v>52.695995910000001</v>
      </c>
      <c r="AK36" s="25">
        <f>VLOOKUP($D36,Résultats!$B$2:$AZ$251,AK$2,FALSE)</f>
        <v>46.169265920000001</v>
      </c>
      <c r="AL36" s="25">
        <f>VLOOKUP($D36,Résultats!$B$2:$AZ$251,AL$2,FALSE)</f>
        <v>40.32427904</v>
      </c>
      <c r="AM36" s="102">
        <f>VLOOKUP($D36,Résultats!$B$2:$AZ$251,AM$2,FALSE)</f>
        <v>35.145762499999996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572.27383659999998</v>
      </c>
      <c r="K37" s="25">
        <f>VLOOKUP($D37,Résultats!$B$2:$AZ$251,K$2,FALSE)</f>
        <v>535.50512360000005</v>
      </c>
      <c r="L37" s="25">
        <f>VLOOKUP($D37,Résultats!$B$2:$AZ$251,L$2,FALSE)</f>
        <v>521.2459854</v>
      </c>
      <c r="M37" s="25">
        <f>VLOOKUP($D37,Résultats!$B$2:$AZ$251,M$2,FALSE)</f>
        <v>501.36370099999999</v>
      </c>
      <c r="N37" s="25">
        <f>VLOOKUP($D37,Résultats!$B$2:$AZ$251,N$2,FALSE)</f>
        <v>481.89589230000001</v>
      </c>
      <c r="O37" s="25">
        <f>VLOOKUP($D37,Résultats!$B$2:$AZ$251,O$2,FALSE)</f>
        <v>478.94280229999998</v>
      </c>
      <c r="P37" s="25">
        <f>VLOOKUP($D37,Résultats!$B$2:$AZ$251,P$2,FALSE)</f>
        <v>474.28642730000001</v>
      </c>
      <c r="Q37" s="25">
        <f>VLOOKUP($D37,Résultats!$B$2:$AZ$251,Q$2,FALSE)</f>
        <v>466.1070555</v>
      </c>
      <c r="R37" s="25">
        <f>VLOOKUP($D37,Résultats!$B$2:$AZ$251,R$2,FALSE)</f>
        <v>454.16425559999999</v>
      </c>
      <c r="S37" s="25">
        <f>VLOOKUP($D37,Résultats!$B$2:$AZ$251,S$2,FALSE)</f>
        <v>438.62254840000003</v>
      </c>
      <c r="T37" s="25">
        <f>VLOOKUP($D37,Résultats!$B$2:$AZ$251,T$2,FALSE)</f>
        <v>419.45335799999998</v>
      </c>
      <c r="U37" s="25">
        <f>VLOOKUP($D37,Résultats!$B$2:$AZ$251,U$2,FALSE)</f>
        <v>397.91307499999999</v>
      </c>
      <c r="V37" s="25">
        <f>VLOOKUP($D37,Résultats!$B$2:$AZ$251,V$2,FALSE)</f>
        <v>374.5444243</v>
      </c>
      <c r="W37" s="25">
        <f>VLOOKUP($D37,Résultats!$B$2:$AZ$251,W$2,FALSE)</f>
        <v>349.88185909999999</v>
      </c>
      <c r="X37" s="25">
        <f>VLOOKUP($D37,Résultats!$B$2:$AZ$251,X$2,FALSE)</f>
        <v>324.46227049999999</v>
      </c>
      <c r="Y37" s="25">
        <f>VLOOKUP($D37,Résultats!$B$2:$AZ$251,Y$2,FALSE)</f>
        <v>298.2497181</v>
      </c>
      <c r="Z37" s="25">
        <f>VLOOKUP($D37,Résultats!$B$2:$AZ$251,Z$2,FALSE)</f>
        <v>272.14178329999999</v>
      </c>
      <c r="AA37" s="25">
        <f>VLOOKUP($D37,Résultats!$B$2:$AZ$251,AA$2,FALSE)</f>
        <v>246.4575045</v>
      </c>
      <c r="AB37" s="25">
        <f>VLOOKUP($D37,Résultats!$B$2:$AZ$251,AB$2,FALSE)</f>
        <v>221.57014340000001</v>
      </c>
      <c r="AC37" s="25">
        <f>VLOOKUP($D37,Résultats!$B$2:$AZ$251,AC$2,FALSE)</f>
        <v>197.73692869999999</v>
      </c>
      <c r="AD37" s="25">
        <f>VLOOKUP($D37,Résultats!$B$2:$AZ$251,AD$2,FALSE)</f>
        <v>175.5600432</v>
      </c>
      <c r="AE37" s="25">
        <f>VLOOKUP($D37,Résultats!$B$2:$AZ$251,AE$2,FALSE)</f>
        <v>154.7712349</v>
      </c>
      <c r="AF37" s="25">
        <f>VLOOKUP($D37,Résultats!$B$2:$AZ$251,AF$2,FALSE)</f>
        <v>135.48283939999999</v>
      </c>
      <c r="AG37" s="25">
        <f>VLOOKUP($D37,Résultats!$B$2:$AZ$251,AG$2,FALSE)</f>
        <v>117.8623316</v>
      </c>
      <c r="AH37" s="25">
        <f>VLOOKUP($D37,Résultats!$B$2:$AZ$251,AH$2,FALSE)</f>
        <v>101.93441610000001</v>
      </c>
      <c r="AI37" s="25">
        <f>VLOOKUP($D37,Résultats!$B$2:$AZ$251,AI$2,FALSE)</f>
        <v>87.673238019999999</v>
      </c>
      <c r="AJ37" s="25">
        <f>VLOOKUP($D37,Résultats!$B$2:$AZ$251,AJ$2,FALSE)</f>
        <v>75.079002369999998</v>
      </c>
      <c r="AK37" s="25">
        <f>VLOOKUP($D37,Résultats!$B$2:$AZ$251,AK$2,FALSE)</f>
        <v>64.043180070000005</v>
      </c>
      <c r="AL37" s="25">
        <f>VLOOKUP($D37,Résultats!$B$2:$AZ$251,AL$2,FALSE)</f>
        <v>54.440754140000003</v>
      </c>
      <c r="AM37" s="102">
        <f>VLOOKUP($D37,Résultats!$B$2:$AZ$251,AM$2,FALSE)</f>
        <v>46.167302960000001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812.42641939999999</v>
      </c>
      <c r="K38" s="25">
        <f>VLOOKUP($D38,Résultats!$B$2:$AZ$251,K$2,FALSE)</f>
        <v>746.04799779999996</v>
      </c>
      <c r="L38" s="25">
        <f>VLOOKUP($D38,Résultats!$B$2:$AZ$251,L$2,FALSE)</f>
        <v>719.69188199999996</v>
      </c>
      <c r="M38" s="25">
        <f>VLOOKUP($D38,Résultats!$B$2:$AZ$251,M$2,FALSE)</f>
        <v>685.6309066</v>
      </c>
      <c r="N38" s="25">
        <f>VLOOKUP($D38,Résultats!$B$2:$AZ$251,N$2,FALSE)</f>
        <v>653.34949449999999</v>
      </c>
      <c r="O38" s="25">
        <f>VLOOKUP($D38,Résultats!$B$2:$AZ$251,O$2,FALSE)</f>
        <v>643.92653970000003</v>
      </c>
      <c r="P38" s="25">
        <f>VLOOKUP($D38,Résultats!$B$2:$AZ$251,P$2,FALSE)</f>
        <v>633.88383899999997</v>
      </c>
      <c r="Q38" s="25">
        <f>VLOOKUP($D38,Résultats!$B$2:$AZ$251,Q$2,FALSE)</f>
        <v>619.65307940000002</v>
      </c>
      <c r="R38" s="25">
        <f>VLOOKUP($D38,Résultats!$B$2:$AZ$251,R$2,FALSE)</f>
        <v>600.92107599999997</v>
      </c>
      <c r="S38" s="25">
        <f>VLOOKUP($D38,Résultats!$B$2:$AZ$251,S$2,FALSE)</f>
        <v>577.81330230000003</v>
      </c>
      <c r="T38" s="25">
        <f>VLOOKUP($D38,Résultats!$B$2:$AZ$251,T$2,FALSE)</f>
        <v>550.21039189999999</v>
      </c>
      <c r="U38" s="25">
        <f>VLOOKUP($D38,Résultats!$B$2:$AZ$251,U$2,FALSE)</f>
        <v>519.69503659999998</v>
      </c>
      <c r="V38" s="25">
        <f>VLOOKUP($D38,Résultats!$B$2:$AZ$251,V$2,FALSE)</f>
        <v>486.9794885</v>
      </c>
      <c r="W38" s="25">
        <f>VLOOKUP($D38,Résultats!$B$2:$AZ$251,W$2,FALSE)</f>
        <v>452.7792263</v>
      </c>
      <c r="X38" s="25">
        <f>VLOOKUP($D38,Résultats!$B$2:$AZ$251,X$2,FALSE)</f>
        <v>417.8344894</v>
      </c>
      <c r="Y38" s="25">
        <f>VLOOKUP($D38,Résultats!$B$2:$AZ$251,Y$2,FALSE)</f>
        <v>382.15478280000002</v>
      </c>
      <c r="Z38" s="25">
        <f>VLOOKUP($D38,Résultats!$B$2:$AZ$251,Z$2,FALSE)</f>
        <v>346.94007470000003</v>
      </c>
      <c r="AA38" s="25">
        <f>VLOOKUP($D38,Résultats!$B$2:$AZ$251,AA$2,FALSE)</f>
        <v>312.62488710000002</v>
      </c>
      <c r="AB38" s="25">
        <f>VLOOKUP($D38,Résultats!$B$2:$AZ$251,AB$2,FALSE)</f>
        <v>279.63788690000001</v>
      </c>
      <c r="AC38" s="25">
        <f>VLOOKUP($D38,Résultats!$B$2:$AZ$251,AC$2,FALSE)</f>
        <v>248.2945909</v>
      </c>
      <c r="AD38" s="25">
        <f>VLOOKUP($D38,Résultats!$B$2:$AZ$251,AD$2,FALSE)</f>
        <v>219.3285577</v>
      </c>
      <c r="AE38" s="25">
        <f>VLOOKUP($D38,Résultats!$B$2:$AZ$251,AE$2,FALSE)</f>
        <v>192.3593826</v>
      </c>
      <c r="AF38" s="25">
        <f>VLOOKUP($D38,Résultats!$B$2:$AZ$251,AF$2,FALSE)</f>
        <v>167.50725320000001</v>
      </c>
      <c r="AG38" s="25">
        <f>VLOOKUP($D38,Résultats!$B$2:$AZ$251,AG$2,FALSE)</f>
        <v>144.93893249999999</v>
      </c>
      <c r="AH38" s="25">
        <f>VLOOKUP($D38,Résultats!$B$2:$AZ$251,AH$2,FALSE)</f>
        <v>124.6491157</v>
      </c>
      <c r="AI38" s="25">
        <f>VLOOKUP($D38,Résultats!$B$2:$AZ$251,AI$2,FALSE)</f>
        <v>106.5907313</v>
      </c>
      <c r="AJ38" s="25">
        <f>VLOOKUP($D38,Résultats!$B$2:$AZ$251,AJ$2,FALSE)</f>
        <v>90.730026330000001</v>
      </c>
      <c r="AK38" s="25">
        <f>VLOOKUP($D38,Résultats!$B$2:$AZ$251,AK$2,FALSE)</f>
        <v>76.911931120000006</v>
      </c>
      <c r="AL38" s="25">
        <f>VLOOKUP($D38,Résultats!$B$2:$AZ$251,AL$2,FALSE)</f>
        <v>64.963236510000002</v>
      </c>
      <c r="AM38" s="102">
        <f>VLOOKUP($D38,Résultats!$B$2:$AZ$251,AM$2,FALSE)</f>
        <v>54.731706180000003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761.48216449999995</v>
      </c>
      <c r="K39" s="25">
        <f>VLOOKUP($D39,Résultats!$B$2:$AZ$251,K$2,FALSE)</f>
        <v>690.65462779999996</v>
      </c>
      <c r="L39" s="25">
        <f>VLOOKUP($D39,Résultats!$B$2:$AZ$251,L$2,FALSE)</f>
        <v>662.83498010000005</v>
      </c>
      <c r="M39" s="25">
        <f>VLOOKUP($D39,Résultats!$B$2:$AZ$251,M$2,FALSE)</f>
        <v>627.93102439999996</v>
      </c>
      <c r="N39" s="25">
        <f>VLOOKUP($D39,Résultats!$B$2:$AZ$251,N$2,FALSE)</f>
        <v>595.20482630000004</v>
      </c>
      <c r="O39" s="25">
        <f>VLOOKUP($D39,Résultats!$B$2:$AZ$251,O$2,FALSE)</f>
        <v>584.08841580000001</v>
      </c>
      <c r="P39" s="25">
        <f>VLOOKUP($D39,Résultats!$B$2:$AZ$251,P$2,FALSE)</f>
        <v>573.25158309999995</v>
      </c>
      <c r="Q39" s="25">
        <f>VLOOKUP($D39,Résultats!$B$2:$AZ$251,Q$2,FALSE)</f>
        <v>558.90696009999999</v>
      </c>
      <c r="R39" s="25">
        <f>VLOOKUP($D39,Résultats!$B$2:$AZ$251,R$2,FALSE)</f>
        <v>540.74868059999994</v>
      </c>
      <c r="S39" s="25">
        <f>VLOOKUP($D39,Résultats!$B$2:$AZ$251,S$2,FALSE)</f>
        <v>518.83643459999996</v>
      </c>
      <c r="T39" s="25">
        <f>VLOOKUP($D39,Résultats!$B$2:$AZ$251,T$2,FALSE)</f>
        <v>493.0180072</v>
      </c>
      <c r="U39" s="25">
        <f>VLOOKUP($D39,Résultats!$B$2:$AZ$251,U$2,FALSE)</f>
        <v>464.68500920000002</v>
      </c>
      <c r="V39" s="25">
        <f>VLOOKUP($D39,Résultats!$B$2:$AZ$251,V$2,FALSE)</f>
        <v>434.47682409999999</v>
      </c>
      <c r="W39" s="25">
        <f>VLOOKUP($D39,Résultats!$B$2:$AZ$251,W$2,FALSE)</f>
        <v>403.04116549999998</v>
      </c>
      <c r="X39" s="25">
        <f>VLOOKUP($D39,Résultats!$B$2:$AZ$251,X$2,FALSE)</f>
        <v>371.05610890000003</v>
      </c>
      <c r="Y39" s="25">
        <f>VLOOKUP($D39,Résultats!$B$2:$AZ$251,Y$2,FALSE)</f>
        <v>338.53739460000003</v>
      </c>
      <c r="Z39" s="25">
        <f>VLOOKUP($D39,Résultats!$B$2:$AZ$251,Z$2,FALSE)</f>
        <v>306.58397070000001</v>
      </c>
      <c r="AA39" s="25">
        <f>VLOOKUP($D39,Résultats!$B$2:$AZ$251,AA$2,FALSE)</f>
        <v>275.58969239999999</v>
      </c>
      <c r="AB39" s="25">
        <f>VLOOKUP($D39,Résultats!$B$2:$AZ$251,AB$2,FALSE)</f>
        <v>245.9112968</v>
      </c>
      <c r="AC39" s="25">
        <f>VLOOKUP($D39,Résultats!$B$2:$AZ$251,AC$2,FALSE)</f>
        <v>217.8196318</v>
      </c>
      <c r="AD39" s="25">
        <f>VLOOKUP($D39,Résultats!$B$2:$AZ$251,AD$2,FALSE)</f>
        <v>191.94182570000001</v>
      </c>
      <c r="AE39" s="25">
        <f>VLOOKUP($D39,Résultats!$B$2:$AZ$251,AE$2,FALSE)</f>
        <v>167.92854589999999</v>
      </c>
      <c r="AF39" s="25">
        <f>VLOOKUP($D39,Résultats!$B$2:$AZ$251,AF$2,FALSE)</f>
        <v>145.87442870000001</v>
      </c>
      <c r="AG39" s="25">
        <f>VLOOKUP($D39,Résultats!$B$2:$AZ$251,AG$2,FALSE)</f>
        <v>125.906198</v>
      </c>
      <c r="AH39" s="25">
        <f>VLOOKUP($D39,Résultats!$B$2:$AZ$251,AH$2,FALSE)</f>
        <v>108.0029294</v>
      </c>
      <c r="AI39" s="25">
        <f>VLOOKUP($D39,Résultats!$B$2:$AZ$251,AI$2,FALSE)</f>
        <v>92.11392352</v>
      </c>
      <c r="AJ39" s="25">
        <f>VLOOKUP($D39,Résultats!$B$2:$AZ$251,AJ$2,FALSE)</f>
        <v>78.196643010000003</v>
      </c>
      <c r="AK39" s="25">
        <f>VLOOKUP($D39,Résultats!$B$2:$AZ$251,AK$2,FALSE)</f>
        <v>66.106299399999997</v>
      </c>
      <c r="AL39" s="25">
        <f>VLOOKUP($D39,Résultats!$B$2:$AZ$251,AL$2,FALSE)</f>
        <v>55.683213729999999</v>
      </c>
      <c r="AM39" s="102">
        <f>VLOOKUP($D39,Résultats!$B$2:$AZ$251,AM$2,FALSE)</f>
        <v>46.784668359999998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415.6014634</v>
      </c>
      <c r="K40" s="25">
        <f>VLOOKUP($D40,Résultats!$B$2:$AZ$251,K$2,FALSE)</f>
        <v>355.11397770000002</v>
      </c>
      <c r="L40" s="25">
        <f>VLOOKUP($D40,Résultats!$B$2:$AZ$251,L$2,FALSE)</f>
        <v>337.78474390000002</v>
      </c>
      <c r="M40" s="25">
        <f>VLOOKUP($D40,Résultats!$B$2:$AZ$251,M$2,FALSE)</f>
        <v>317.16187400000001</v>
      </c>
      <c r="N40" s="25">
        <f>VLOOKUP($D40,Résultats!$B$2:$AZ$251,N$2,FALSE)</f>
        <v>298.44510459999998</v>
      </c>
      <c r="O40" s="25">
        <f>VLOOKUP($D40,Résultats!$B$2:$AZ$251,O$2,FALSE)</f>
        <v>290.88433700000002</v>
      </c>
      <c r="P40" s="25">
        <f>VLOOKUP($D40,Résultats!$B$2:$AZ$251,P$2,FALSE)</f>
        <v>284.18519839999999</v>
      </c>
      <c r="Q40" s="25">
        <f>VLOOKUP($D40,Résultats!$B$2:$AZ$251,Q$2,FALSE)</f>
        <v>275.99329540000002</v>
      </c>
      <c r="R40" s="25">
        <f>VLOOKUP($D40,Résultats!$B$2:$AZ$251,R$2,FALSE)</f>
        <v>266.13571639999998</v>
      </c>
      <c r="S40" s="25">
        <f>VLOOKUP($D40,Résultats!$B$2:$AZ$251,S$2,FALSE)</f>
        <v>254.59491259999999</v>
      </c>
      <c r="T40" s="25">
        <f>VLOOKUP($D40,Résultats!$B$2:$AZ$251,T$2,FALSE)</f>
        <v>241.26229230000001</v>
      </c>
      <c r="U40" s="25">
        <f>VLOOKUP($D40,Résultats!$B$2:$AZ$251,U$2,FALSE)</f>
        <v>226.7926119</v>
      </c>
      <c r="V40" s="25">
        <f>VLOOKUP($D40,Résultats!$B$2:$AZ$251,V$2,FALSE)</f>
        <v>211.49467379999999</v>
      </c>
      <c r="W40" s="25">
        <f>VLOOKUP($D40,Résultats!$B$2:$AZ$251,W$2,FALSE)</f>
        <v>195.68561439999999</v>
      </c>
      <c r="X40" s="25">
        <f>VLOOKUP($D40,Résultats!$B$2:$AZ$251,X$2,FALSE)</f>
        <v>179.70176409999999</v>
      </c>
      <c r="Y40" s="25">
        <f>VLOOKUP($D40,Résultats!$B$2:$AZ$251,Y$2,FALSE)</f>
        <v>163.56948929999999</v>
      </c>
      <c r="Z40" s="25">
        <f>VLOOKUP($D40,Résultats!$B$2:$AZ$251,Z$2,FALSE)</f>
        <v>147.8115142</v>
      </c>
      <c r="AA40" s="25">
        <f>VLOOKUP($D40,Résultats!$B$2:$AZ$251,AA$2,FALSE)</f>
        <v>132.61218640000001</v>
      </c>
      <c r="AB40" s="25">
        <f>VLOOKUP($D40,Résultats!$B$2:$AZ$251,AB$2,FALSE)</f>
        <v>118.1249771</v>
      </c>
      <c r="AC40" s="25">
        <f>VLOOKUP($D40,Résultats!$B$2:$AZ$251,AC$2,FALSE)</f>
        <v>104.4696861</v>
      </c>
      <c r="AD40" s="25">
        <f>VLOOKUP($D40,Résultats!$B$2:$AZ$251,AD$2,FALSE)</f>
        <v>91.9404428</v>
      </c>
      <c r="AE40" s="25">
        <f>VLOOKUP($D40,Résultats!$B$2:$AZ$251,AE$2,FALSE)</f>
        <v>80.351834890000006</v>
      </c>
      <c r="AF40" s="25">
        <f>VLOOKUP($D40,Résultats!$B$2:$AZ$251,AF$2,FALSE)</f>
        <v>69.739959310000003</v>
      </c>
      <c r="AG40" s="25">
        <f>VLOOKUP($D40,Résultats!$B$2:$AZ$251,AG$2,FALSE)</f>
        <v>60.155595099999999</v>
      </c>
      <c r="AH40" s="25">
        <f>VLOOKUP($D40,Résultats!$B$2:$AZ$251,AH$2,FALSE)</f>
        <v>51.581188079999997</v>
      </c>
      <c r="AI40" s="25">
        <f>VLOOKUP($D40,Résultats!$B$2:$AZ$251,AI$2,FALSE)</f>
        <v>43.990151240000003</v>
      </c>
      <c r="AJ40" s="25">
        <f>VLOOKUP($D40,Résultats!$B$2:$AZ$251,AJ$2,FALSE)</f>
        <v>37.353441799999999</v>
      </c>
      <c r="AK40" s="25">
        <f>VLOOKUP($D40,Résultats!$B$2:$AZ$251,AK$2,FALSE)</f>
        <v>31.597312809999998</v>
      </c>
      <c r="AL40" s="25">
        <f>VLOOKUP($D40,Résultats!$B$2:$AZ$251,AL$2,FALSE)</f>
        <v>26.641646309999999</v>
      </c>
      <c r="AM40" s="102">
        <f>VLOOKUP($D40,Résultats!$B$2:$AZ$251,AM$2,FALSE)</f>
        <v>22.415344780000002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83.668824430000001</v>
      </c>
      <c r="K41" s="25">
        <f>VLOOKUP($D41,Résultats!$B$2:$AZ$251,K$2,FALSE)</f>
        <v>71.568231969999999</v>
      </c>
      <c r="L41" s="25">
        <f>VLOOKUP($D41,Résultats!$B$2:$AZ$251,L$2,FALSE)</f>
        <v>67.883301250000002</v>
      </c>
      <c r="M41" s="25">
        <f>VLOOKUP($D41,Résultats!$B$2:$AZ$251,M$2,FALSE)</f>
        <v>63.679991219999998</v>
      </c>
      <c r="N41" s="25">
        <f>VLOOKUP($D41,Résultats!$B$2:$AZ$251,N$2,FALSE)</f>
        <v>60.003065429999999</v>
      </c>
      <c r="O41" s="25">
        <f>VLOOKUP($D41,Résultats!$B$2:$AZ$251,O$2,FALSE)</f>
        <v>58.548247259999997</v>
      </c>
      <c r="P41" s="25">
        <f>VLOOKUP($D41,Résultats!$B$2:$AZ$251,P$2,FALSE)</f>
        <v>57.275430909999997</v>
      </c>
      <c r="Q41" s="25">
        <f>VLOOKUP($D41,Résultats!$B$2:$AZ$251,Q$2,FALSE)</f>
        <v>55.707102599999999</v>
      </c>
      <c r="R41" s="25">
        <f>VLOOKUP($D41,Résultats!$B$2:$AZ$251,R$2,FALSE)</f>
        <v>53.802834349999998</v>
      </c>
      <c r="S41" s="25">
        <f>VLOOKUP($D41,Résultats!$B$2:$AZ$251,S$2,FALSE)</f>
        <v>51.557292480000001</v>
      </c>
      <c r="T41" s="25">
        <f>VLOOKUP($D41,Résultats!$B$2:$AZ$251,T$2,FALSE)</f>
        <v>48.94928367</v>
      </c>
      <c r="U41" s="25">
        <f>VLOOKUP($D41,Résultats!$B$2:$AZ$251,U$2,FALSE)</f>
        <v>46.111182540000001</v>
      </c>
      <c r="V41" s="25">
        <f>VLOOKUP($D41,Résultats!$B$2:$AZ$251,V$2,FALSE)</f>
        <v>43.103821770000003</v>
      </c>
      <c r="W41" s="25">
        <f>VLOOKUP($D41,Résultats!$B$2:$AZ$251,W$2,FALSE)</f>
        <v>39.989417410000001</v>
      </c>
      <c r="X41" s="25">
        <f>VLOOKUP($D41,Résultats!$B$2:$AZ$251,X$2,FALSE)</f>
        <v>36.833083860000002</v>
      </c>
      <c r="Y41" s="25">
        <f>VLOOKUP($D41,Résultats!$B$2:$AZ$251,Y$2,FALSE)</f>
        <v>33.641171309999997</v>
      </c>
      <c r="Z41" s="25">
        <f>VLOOKUP($D41,Résultats!$B$2:$AZ$251,Z$2,FALSE)</f>
        <v>30.511185319999999</v>
      </c>
      <c r="AA41" s="25">
        <f>VLOOKUP($D41,Résultats!$B$2:$AZ$251,AA$2,FALSE)</f>
        <v>27.477393790000001</v>
      </c>
      <c r="AB41" s="25">
        <f>VLOOKUP($D41,Résultats!$B$2:$AZ$251,AB$2,FALSE)</f>
        <v>24.572678570000001</v>
      </c>
      <c r="AC41" s="25">
        <f>VLOOKUP($D41,Résultats!$B$2:$AZ$251,AC$2,FALSE)</f>
        <v>21.82137942</v>
      </c>
      <c r="AD41" s="25">
        <f>VLOOKUP($D41,Résultats!$B$2:$AZ$251,AD$2,FALSE)</f>
        <v>19.287336539999998</v>
      </c>
      <c r="AE41" s="25">
        <f>VLOOKUP($D41,Résultats!$B$2:$AZ$251,AE$2,FALSE)</f>
        <v>16.932167270000001</v>
      </c>
      <c r="AF41" s="25">
        <f>VLOOKUP($D41,Résultats!$B$2:$AZ$251,AF$2,FALSE)</f>
        <v>14.76426638</v>
      </c>
      <c r="AG41" s="25">
        <f>VLOOKUP($D41,Résultats!$B$2:$AZ$251,AG$2,FALSE)</f>
        <v>12.796931499999999</v>
      </c>
      <c r="AH41" s="25">
        <f>VLOOKUP($D41,Résultats!$B$2:$AZ$251,AH$2,FALSE)</f>
        <v>11.02888196</v>
      </c>
      <c r="AI41" s="25">
        <f>VLOOKUP($D41,Résultats!$B$2:$AZ$251,AI$2,FALSE)</f>
        <v>9.4564240730000009</v>
      </c>
      <c r="AJ41" s="25">
        <f>VLOOKUP($D41,Résultats!$B$2:$AZ$251,AJ$2,FALSE)</f>
        <v>8.0749479920000002</v>
      </c>
      <c r="AK41" s="25">
        <f>VLOOKUP($D41,Résultats!$B$2:$AZ$251,AK$2,FALSE)</f>
        <v>6.8703926089999996</v>
      </c>
      <c r="AL41" s="25">
        <f>VLOOKUP($D41,Résultats!$B$2:$AZ$251,AL$2,FALSE)</f>
        <v>5.8272894270000002</v>
      </c>
      <c r="AM41" s="102">
        <f>VLOOKUP($D41,Résultats!$B$2:$AZ$251,AM$2,FALSE)</f>
        <v>4.932455407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13.696475120000001</v>
      </c>
      <c r="K42" s="57">
        <f>VLOOKUP($D42,Résultats!$B$2:$AZ$251,K$2,FALSE)</f>
        <v>11.25090011</v>
      </c>
      <c r="L42" s="57">
        <f>VLOOKUP($D42,Résultats!$B$2:$AZ$251,L$2,FALSE)</f>
        <v>10.180506790000001</v>
      </c>
      <c r="M42" s="57">
        <f>VLOOKUP($D42,Résultats!$B$2:$AZ$251,M$2,FALSE)</f>
        <v>9.1113943949999996</v>
      </c>
      <c r="N42" s="57">
        <f>VLOOKUP($D42,Résultats!$B$2:$AZ$251,N$2,FALSE)</f>
        <v>8.2411656069999903</v>
      </c>
      <c r="O42" s="57">
        <f>VLOOKUP($D42,Résultats!$B$2:$AZ$251,O$2,FALSE)</f>
        <v>7.8450456390000003</v>
      </c>
      <c r="P42" s="57">
        <f>VLOOKUP($D42,Résultats!$B$2:$AZ$251,P$2,FALSE)</f>
        <v>7.5580355670000001</v>
      </c>
      <c r="Q42" s="57">
        <f>VLOOKUP($D42,Résultats!$B$2:$AZ$251,Q$2,FALSE)</f>
        <v>7.2623226159999996</v>
      </c>
      <c r="R42" s="57">
        <f>VLOOKUP($D42,Résultats!$B$2:$AZ$251,R$2,FALSE)</f>
        <v>6.9446611459999996</v>
      </c>
      <c r="S42" s="57">
        <f>VLOOKUP($D42,Résultats!$B$2:$AZ$251,S$2,FALSE)</f>
        <v>6.5978767439999997</v>
      </c>
      <c r="T42" s="57">
        <f>VLOOKUP($D42,Résultats!$B$2:$AZ$251,T$2,FALSE)</f>
        <v>6.2148694799999999</v>
      </c>
      <c r="U42" s="57">
        <f>VLOOKUP($D42,Résultats!$B$2:$AZ$251,U$2,FALSE)</f>
        <v>5.8105620440000001</v>
      </c>
      <c r="V42" s="57">
        <f>VLOOKUP($D42,Résultats!$B$2:$AZ$251,V$2,FALSE)</f>
        <v>5.3922566789999999</v>
      </c>
      <c r="W42" s="57">
        <f>VLOOKUP($D42,Résultats!$B$2:$AZ$251,W$2,FALSE)</f>
        <v>4.9676457320000003</v>
      </c>
      <c r="X42" s="57">
        <f>VLOOKUP($D42,Résultats!$B$2:$AZ$251,X$2,FALSE)</f>
        <v>4.5449764010000004</v>
      </c>
      <c r="Y42" s="57">
        <f>VLOOKUP($D42,Résultats!$B$2:$AZ$251,Y$2,FALSE)</f>
        <v>4.1238623949999997</v>
      </c>
      <c r="Z42" s="57">
        <f>VLOOKUP($D42,Résultats!$B$2:$AZ$251,Z$2,FALSE)</f>
        <v>3.7176048549999998</v>
      </c>
      <c r="AA42" s="57">
        <f>VLOOKUP($D42,Résultats!$B$2:$AZ$251,AA$2,FALSE)</f>
        <v>3.3298096240000001</v>
      </c>
      <c r="AB42" s="57">
        <f>VLOOKUP($D42,Résultats!$B$2:$AZ$251,AB$2,FALSE)</f>
        <v>2.963127627</v>
      </c>
      <c r="AC42" s="57">
        <f>VLOOKUP($D42,Résultats!$B$2:$AZ$251,AC$2,FALSE)</f>
        <v>2.619661529</v>
      </c>
      <c r="AD42" s="57">
        <f>VLOOKUP($D42,Résultats!$B$2:$AZ$251,AD$2,FALSE)</f>
        <v>2.3059874410000001</v>
      </c>
      <c r="AE42" s="57">
        <f>VLOOKUP($D42,Résultats!$B$2:$AZ$251,AE$2,FALSE)</f>
        <v>2.0169103380000002</v>
      </c>
      <c r="AF42" s="57">
        <f>VLOOKUP($D42,Résultats!$B$2:$AZ$251,AF$2,FALSE)</f>
        <v>1.7528387510000001</v>
      </c>
      <c r="AG42" s="57">
        <f>VLOOKUP($D42,Résultats!$B$2:$AZ$251,AG$2,FALSE)</f>
        <v>1.514716427</v>
      </c>
      <c r="AH42" s="57">
        <f>VLOOKUP($D42,Résultats!$B$2:$AZ$251,AH$2,FALSE)</f>
        <v>1.301886592</v>
      </c>
      <c r="AI42" s="57">
        <f>VLOOKUP($D42,Résultats!$B$2:$AZ$251,AI$2,FALSE)</f>
        <v>1.1135107849999999</v>
      </c>
      <c r="AJ42" s="57">
        <f>VLOOKUP($D42,Résultats!$B$2:$AZ$251,AJ$2,FALSE)</f>
        <v>0.94875138029999995</v>
      </c>
      <c r="AK42" s="57">
        <f>VLOOKUP($D42,Résultats!$B$2:$AZ$251,AK$2,FALSE)</f>
        <v>0.80567708140000005</v>
      </c>
      <c r="AL42" s="57">
        <f>VLOOKUP($D42,Résultats!$B$2:$AZ$251,AL$2,FALSE)</f>
        <v>0.68223495089999997</v>
      </c>
      <c r="AM42" s="215">
        <f>VLOOKUP($D42,Résultats!$B$2:$AZ$251,AM$2,FALSE)</f>
        <v>0.576673243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34956.187980000002</v>
      </c>
      <c r="K43" s="99">
        <f>VLOOKUP($D48,Résultats!$B$2:$AZ$212,K$2,FALSE)</f>
        <v>35116.030050000001</v>
      </c>
      <c r="L43" s="99">
        <f>VLOOKUP($D48,Résultats!$B$2:$AZ$212,L$2,FALSE)</f>
        <v>35229.844510000003</v>
      </c>
      <c r="M43" s="99">
        <f>VLOOKUP($D48,Résultats!$B$2:$AZ$212,M$2,FALSE)</f>
        <v>35278.47651</v>
      </c>
      <c r="N43" s="99">
        <f>VLOOKUP($D48,Résultats!$B$2:$AZ$212,N$2,FALSE)</f>
        <v>35280.657879999999</v>
      </c>
      <c r="O43" s="99">
        <f>VLOOKUP($D48,Résultats!$B$2:$AZ$212,O$2,FALSE)</f>
        <v>35333.141759999999</v>
      </c>
      <c r="P43" s="99">
        <f>VLOOKUP($D48,Résultats!$B$2:$AZ$212,P$2,FALSE)</f>
        <v>35437.453650000003</v>
      </c>
      <c r="Q43" s="99">
        <f>VLOOKUP($D48,Résultats!$B$2:$AZ$212,Q$2,FALSE)</f>
        <v>35582.439400000003</v>
      </c>
      <c r="R43" s="99">
        <f>VLOOKUP($D48,Résultats!$B$2:$AZ$212,R$2,FALSE)</f>
        <v>35756.399100000002</v>
      </c>
      <c r="S43" s="99">
        <f>VLOOKUP($D48,Résultats!$B$2:$AZ$212,S$2,FALSE)</f>
        <v>35948.534370000001</v>
      </c>
      <c r="T43" s="99">
        <f>VLOOKUP($D48,Résultats!$B$2:$AZ$212,T$2,FALSE)</f>
        <v>36146.901019999998</v>
      </c>
      <c r="U43" s="99">
        <f>VLOOKUP($D48,Résultats!$B$2:$AZ$212,U$2,FALSE)</f>
        <v>36346.780209999997</v>
      </c>
      <c r="V43" s="99">
        <f>VLOOKUP($D48,Résultats!$B$2:$AZ$212,V$2,FALSE)</f>
        <v>36545.586239999997</v>
      </c>
      <c r="W43" s="99">
        <f>VLOOKUP($D48,Résultats!$B$2:$AZ$212,W$2,FALSE)</f>
        <v>36742.599490000001</v>
      </c>
      <c r="X43" s="99">
        <f>VLOOKUP($D48,Résultats!$B$2:$AZ$212,X$2,FALSE)</f>
        <v>36938.945079999998</v>
      </c>
      <c r="Y43" s="99">
        <f>VLOOKUP($D48,Résultats!$B$2:$AZ$212,Y$2,FALSE)</f>
        <v>37132.709159999999</v>
      </c>
      <c r="Z43" s="99">
        <f>VLOOKUP($D48,Résultats!$B$2:$AZ$212,Z$2,FALSE)</f>
        <v>37326.218529999998</v>
      </c>
      <c r="AA43" s="99">
        <f>VLOOKUP($D48,Résultats!$B$2:$AZ$212,AA$2,FALSE)</f>
        <v>37521.206129999999</v>
      </c>
      <c r="AB43" s="99">
        <f>VLOOKUP($D48,Résultats!$B$2:$AZ$212,AB$2,FALSE)</f>
        <v>37719.379159999997</v>
      </c>
      <c r="AC43" s="99">
        <f>VLOOKUP($D48,Résultats!$B$2:$AZ$212,AC$2,FALSE)</f>
        <v>37921.508970000003</v>
      </c>
      <c r="AD43" s="99">
        <f>VLOOKUP($D48,Résultats!$B$2:$AZ$212,AD$2,FALSE)</f>
        <v>38134.7379</v>
      </c>
      <c r="AE43" s="99">
        <f>VLOOKUP($D48,Résultats!$B$2:$AZ$212,AE$2,FALSE)</f>
        <v>38357.828300000001</v>
      </c>
      <c r="AF43" s="99">
        <f>VLOOKUP($D48,Résultats!$B$2:$AZ$212,AF$2,FALSE)</f>
        <v>38588.102220000001</v>
      </c>
      <c r="AG43" s="99">
        <f>VLOOKUP($D48,Résultats!$B$2:$AZ$212,AG$2,FALSE)</f>
        <v>38823.984329999999</v>
      </c>
      <c r="AH43" s="99">
        <f>VLOOKUP($D48,Résultats!$B$2:$AZ$212,AH$2,FALSE)</f>
        <v>39063.343930000003</v>
      </c>
      <c r="AI43" s="99">
        <f>VLOOKUP($D48,Résultats!$B$2:$AZ$212,AI$2,FALSE)</f>
        <v>39304.159500000002</v>
      </c>
      <c r="AJ43" s="99">
        <f>VLOOKUP($D48,Résultats!$B$2:$AZ$212,AJ$2,FALSE)</f>
        <v>39546.153720000002</v>
      </c>
      <c r="AK43" s="99">
        <f>VLOOKUP($D48,Résultats!$B$2:$AZ$212,AK$2,FALSE)</f>
        <v>39788.94713</v>
      </c>
      <c r="AL43" s="99">
        <f>VLOOKUP($D48,Résultats!$B$2:$AZ$212,AL$2,FALSE)</f>
        <v>40032.198819999998</v>
      </c>
      <c r="AM43" s="104">
        <f>VLOOKUP($D48,Résultats!$B$2:$AZ$212,AM$2,FALSE)</f>
        <v>40277.779699999999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34497.361190000003</v>
      </c>
      <c r="K45" s="25">
        <f>VLOOKUP($D45,Résultats!$B$2:$AZ$212,K$2,FALSE)</f>
        <v>34380.765469999998</v>
      </c>
      <c r="L45" s="25">
        <f>VLOOKUP($D45,Résultats!$B$2:$AZ$212,L$2,FALSE)</f>
        <v>34196.215080000002</v>
      </c>
      <c r="M45" s="25">
        <f>VLOOKUP($D45,Résultats!$B$2:$AZ$212,M$2,FALSE)</f>
        <v>33924.579519999999</v>
      </c>
      <c r="N45" s="25">
        <f>VLOOKUP($D45,Résultats!$B$2:$AZ$212,N$2,FALSE)</f>
        <v>33579.803509999998</v>
      </c>
      <c r="O45" s="25">
        <f>VLOOKUP($D45,Résultats!$B$2:$AZ$212,O$2,FALSE)</f>
        <v>33238.312669999999</v>
      </c>
      <c r="P45" s="25">
        <f>VLOOKUP($D45,Résultats!$B$2:$AZ$212,P$2,FALSE)</f>
        <v>32894.403409999999</v>
      </c>
      <c r="Q45" s="25">
        <f>VLOOKUP($D45,Résultats!$B$2:$AZ$212,Q$2,FALSE)</f>
        <v>32532.26066</v>
      </c>
      <c r="R45" s="25">
        <f>VLOOKUP($D45,Résultats!$B$2:$AZ$212,R$2,FALSE)</f>
        <v>32136.496810000001</v>
      </c>
      <c r="S45" s="25">
        <f>VLOOKUP($D45,Résultats!$B$2:$AZ$212,S$2,FALSE)</f>
        <v>31693.625660000002</v>
      </c>
      <c r="T45" s="25">
        <f>VLOOKUP($D45,Résultats!$B$2:$AZ$212,T$2,FALSE)</f>
        <v>31191.030890000002</v>
      </c>
      <c r="U45" s="25">
        <f>VLOOKUP($D45,Résultats!$B$2:$AZ$212,U$2,FALSE)</f>
        <v>30622.749930000002</v>
      </c>
      <c r="V45" s="25">
        <f>VLOOKUP($D45,Résultats!$B$2:$AZ$212,V$2,FALSE)</f>
        <v>29985.781129999999</v>
      </c>
      <c r="W45" s="25">
        <f>VLOOKUP($D45,Résultats!$B$2:$AZ$212,W$2,FALSE)</f>
        <v>29279.8557</v>
      </c>
      <c r="X45" s="25">
        <f>VLOOKUP($D45,Résultats!$B$2:$AZ$212,X$2,FALSE)</f>
        <v>28507.286660000002</v>
      </c>
      <c r="Y45" s="25">
        <f>VLOOKUP($D45,Résultats!$B$2:$AZ$212,Y$2,FALSE)</f>
        <v>27670.528569999999</v>
      </c>
      <c r="Z45" s="25">
        <f>VLOOKUP($D45,Résultats!$B$2:$AZ$212,Z$2,FALSE)</f>
        <v>26775.64702</v>
      </c>
      <c r="AA45" s="25">
        <f>VLOOKUP($D45,Résultats!$B$2:$AZ$212,AA$2,FALSE)</f>
        <v>25829.701929999999</v>
      </c>
      <c r="AB45" s="25">
        <f>VLOOKUP($D45,Résultats!$B$2:$AZ$212,AB$2,FALSE)</f>
        <v>24840.816429999999</v>
      </c>
      <c r="AC45" s="25">
        <f>VLOOKUP($D45,Résultats!$B$2:$AZ$212,AC$2,FALSE)</f>
        <v>23817.631160000001</v>
      </c>
      <c r="AD45" s="25">
        <f>VLOOKUP($D45,Résultats!$B$2:$AZ$212,AD$2,FALSE)</f>
        <v>22770.970819999999</v>
      </c>
      <c r="AE45" s="25">
        <f>VLOOKUP($D45,Résultats!$B$2:$AZ$212,AE$2,FALSE)</f>
        <v>21709.361990000001</v>
      </c>
      <c r="AF45" s="25">
        <f>VLOOKUP($D45,Résultats!$B$2:$AZ$212,AF$2,FALSE)</f>
        <v>20641.136920000001</v>
      </c>
      <c r="AG45" s="25">
        <f>VLOOKUP($D45,Résultats!$B$2:$AZ$212,AG$2,FALSE)</f>
        <v>19574.68274</v>
      </c>
      <c r="AH45" s="25">
        <f>VLOOKUP($D45,Résultats!$B$2:$AZ$212,AH$2,FALSE)</f>
        <v>18517.798070000001</v>
      </c>
      <c r="AI45" s="25">
        <f>VLOOKUP($D45,Résultats!$B$2:$AZ$212,AI$2,FALSE)</f>
        <v>17477.60542</v>
      </c>
      <c r="AJ45" s="25">
        <f>VLOOKUP($D45,Résultats!$B$2:$AZ$212,AJ$2,FALSE)</f>
        <v>16460.559290000001</v>
      </c>
      <c r="AK45" s="25">
        <f>VLOOKUP($D45,Résultats!$B$2:$AZ$212,AK$2,FALSE)</f>
        <v>15472.08597</v>
      </c>
      <c r="AL45" s="25">
        <f>VLOOKUP($D45,Résultats!$B$2:$AZ$212,AL$2,FALSE)</f>
        <v>14516.595240000001</v>
      </c>
      <c r="AM45" s="102">
        <f>VLOOKUP($D45,Résultats!$B$2:$AZ$212,AM$2,FALSE)</f>
        <v>13597.653029999999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458.82679739999998</v>
      </c>
      <c r="K46" s="25">
        <f>VLOOKUP($D46,Résultats!$B$2:$AZ$212,K$2,FALSE)</f>
        <v>735.26458239999999</v>
      </c>
      <c r="L46" s="25">
        <f>VLOOKUP($D46,Résultats!$B$2:$AZ$212,L$2,FALSE)</f>
        <v>1033.629428</v>
      </c>
      <c r="M46" s="25">
        <f>VLOOKUP($D46,Résultats!$B$2:$AZ$212,M$2,FALSE)</f>
        <v>1353.8969930000001</v>
      </c>
      <c r="N46" s="25">
        <f>VLOOKUP($D46,Résultats!$B$2:$AZ$212,N$2,FALSE)</f>
        <v>1700.854368</v>
      </c>
      <c r="O46" s="25">
        <f>VLOOKUP($D46,Résultats!$B$2:$AZ$212,O$2,FALSE)</f>
        <v>2094.8290929999998</v>
      </c>
      <c r="P46" s="25">
        <f>VLOOKUP($D46,Résultats!$B$2:$AZ$212,P$2,FALSE)</f>
        <v>2543.0502339999998</v>
      </c>
      <c r="Q46" s="25">
        <f>VLOOKUP($D46,Résultats!$B$2:$AZ$212,Q$2,FALSE)</f>
        <v>3050.1787469999999</v>
      </c>
      <c r="R46" s="25">
        <f>VLOOKUP($D46,Résultats!$B$2:$AZ$212,R$2,FALSE)</f>
        <v>3619.9022970000001</v>
      </c>
      <c r="S46" s="25">
        <f>VLOOKUP($D46,Résultats!$B$2:$AZ$212,S$2,FALSE)</f>
        <v>4254.9087069999996</v>
      </c>
      <c r="T46" s="25">
        <f>VLOOKUP($D46,Résultats!$B$2:$AZ$212,T$2,FALSE)</f>
        <v>4955.8701330000004</v>
      </c>
      <c r="U46" s="25">
        <f>VLOOKUP($D46,Résultats!$B$2:$AZ$212,U$2,FALSE)</f>
        <v>5724.0302799999999</v>
      </c>
      <c r="V46" s="25">
        <f>VLOOKUP($D46,Résultats!$B$2:$AZ$212,V$2,FALSE)</f>
        <v>6559.8051109999997</v>
      </c>
      <c r="W46" s="25">
        <f>VLOOKUP($D46,Résultats!$B$2:$AZ$212,W$2,FALSE)</f>
        <v>7462.7437950000003</v>
      </c>
      <c r="X46" s="25">
        <f>VLOOKUP($D46,Résultats!$B$2:$AZ$212,X$2,FALSE)</f>
        <v>8431.6584220000004</v>
      </c>
      <c r="Y46" s="25">
        <f>VLOOKUP($D46,Résultats!$B$2:$AZ$212,Y$2,FALSE)</f>
        <v>9462.1805879999902</v>
      </c>
      <c r="Z46" s="25">
        <f>VLOOKUP($D46,Résultats!$B$2:$AZ$212,Z$2,FALSE)</f>
        <v>10550.57151</v>
      </c>
      <c r="AA46" s="25">
        <f>VLOOKUP($D46,Résultats!$B$2:$AZ$212,AA$2,FALSE)</f>
        <v>11691.504209999999</v>
      </c>
      <c r="AB46" s="25">
        <f>VLOOKUP($D46,Résultats!$B$2:$AZ$212,AB$2,FALSE)</f>
        <v>12878.562739999999</v>
      </c>
      <c r="AC46" s="25">
        <f>VLOOKUP($D46,Résultats!$B$2:$AZ$212,AC$2,FALSE)</f>
        <v>14103.87781</v>
      </c>
      <c r="AD46" s="25">
        <f>VLOOKUP($D46,Résultats!$B$2:$AZ$212,AD$2,FALSE)</f>
        <v>15363.76708</v>
      </c>
      <c r="AE46" s="25">
        <f>VLOOKUP($D46,Résultats!$B$2:$AZ$212,AE$2,FALSE)</f>
        <v>16648.46631</v>
      </c>
      <c r="AF46" s="25">
        <f>VLOOKUP($D46,Résultats!$B$2:$AZ$212,AF$2,FALSE)</f>
        <v>17946.96531</v>
      </c>
      <c r="AG46" s="25">
        <f>VLOOKUP($D46,Résultats!$B$2:$AZ$212,AG$2,FALSE)</f>
        <v>19249.301579999999</v>
      </c>
      <c r="AH46" s="25">
        <f>VLOOKUP($D46,Résultats!$B$2:$AZ$212,AH$2,FALSE)</f>
        <v>20545.545849999999</v>
      </c>
      <c r="AI46" s="25">
        <f>VLOOKUP($D46,Résultats!$B$2:$AZ$212,AI$2,FALSE)</f>
        <v>21826.554090000001</v>
      </c>
      <c r="AJ46" s="25">
        <f>VLOOKUP($D46,Résultats!$B$2:$AZ$212,AJ$2,FALSE)</f>
        <v>23085.594430000001</v>
      </c>
      <c r="AK46" s="25">
        <f>VLOOKUP($D46,Résultats!$B$2:$AZ$212,AK$2,FALSE)</f>
        <v>24316.86116</v>
      </c>
      <c r="AL46" s="25">
        <f>VLOOKUP($D46,Résultats!$B$2:$AZ$212,AL$2,FALSE)</f>
        <v>25515.603579999999</v>
      </c>
      <c r="AM46" s="102">
        <f>VLOOKUP($D46,Résultats!$B$2:$AZ$212,AM$2,FALSE)</f>
        <v>26680.126670000001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1.0745342440000001</v>
      </c>
      <c r="K47" s="25">
        <f>VLOOKUP($D47,Résultats!$B$2:$AZ$212,K$2,FALSE)</f>
        <v>1.16982327</v>
      </c>
      <c r="L47" s="25">
        <f>VLOOKUP($D47,Résultats!$B$2:$AZ$212,L$2,FALSE)</f>
        <v>1.2729247960000001</v>
      </c>
      <c r="M47" s="25">
        <f>VLOOKUP($D47,Résultats!$B$2:$AZ$212,M$2,FALSE)</f>
        <v>1.383004033</v>
      </c>
      <c r="N47" s="25">
        <f>VLOOKUP($D47,Résultats!$B$2:$AZ$212,N$2,FALSE)</f>
        <v>1.4997042679999999</v>
      </c>
      <c r="O47" s="25">
        <f>VLOOKUP($D47,Résultats!$B$2:$AZ$212,O$2,FALSE)</f>
        <v>1.617892978</v>
      </c>
      <c r="P47" s="25">
        <f>VLOOKUP($D47,Résultats!$B$2:$AZ$212,P$2,FALSE)</f>
        <v>1.732303937</v>
      </c>
      <c r="Q47" s="25">
        <f>VLOOKUP($D47,Résultats!$B$2:$AZ$212,Q$2,FALSE)</f>
        <v>1.839852389</v>
      </c>
      <c r="R47" s="25">
        <f>VLOOKUP($D47,Résultats!$B$2:$AZ$212,R$2,FALSE)</f>
        <v>1.938012931</v>
      </c>
      <c r="S47" s="25">
        <f>VLOOKUP($D47,Résultats!$B$2:$AZ$212,S$2,FALSE)</f>
        <v>2.0248910090000001</v>
      </c>
      <c r="T47" s="25">
        <f>VLOOKUP($D47,Résultats!$B$2:$AZ$212,T$2,FALSE)</f>
        <v>2.099030301</v>
      </c>
      <c r="U47" s="25">
        <f>VLOOKUP($D47,Résultats!$B$2:$AZ$212,U$2,FALSE)</f>
        <v>2.1598112280000001</v>
      </c>
      <c r="V47" s="25">
        <f>VLOOKUP($D47,Résultats!$B$2:$AZ$212,V$2,FALSE)</f>
        <v>2.206917861</v>
      </c>
      <c r="W47" s="25">
        <f>VLOOKUP($D47,Résultats!$B$2:$AZ$212,W$2,FALSE)</f>
        <v>2.2403018170000002</v>
      </c>
      <c r="X47" s="25">
        <f>VLOOKUP($D47,Résultats!$B$2:$AZ$212,X$2,FALSE)</f>
        <v>2.2601404569999999</v>
      </c>
      <c r="Y47" s="25">
        <f>VLOOKUP($D47,Résultats!$B$2:$AZ$212,Y$2,FALSE)</f>
        <v>2.2669361170000002</v>
      </c>
      <c r="Z47" s="25">
        <f>VLOOKUP($D47,Résultats!$B$2:$AZ$212,Z$2,FALSE)</f>
        <v>2.2611213430000001</v>
      </c>
      <c r="AA47" s="25">
        <f>VLOOKUP($D47,Résultats!$B$2:$AZ$212,AA$2,FALSE)</f>
        <v>2.243204602</v>
      </c>
      <c r="AB47" s="25">
        <f>VLOOKUP($D47,Résultats!$B$2:$AZ$212,AB$2,FALSE)</f>
        <v>2.2139545219999999</v>
      </c>
      <c r="AC47" s="25">
        <f>VLOOKUP($D47,Résultats!$B$2:$AZ$212,AC$2,FALSE)</f>
        <v>2.174260732</v>
      </c>
      <c r="AD47" s="25">
        <f>VLOOKUP($D47,Résultats!$B$2:$AZ$212,AD$2,FALSE)</f>
        <v>2.1255419440000001</v>
      </c>
      <c r="AE47" s="25">
        <f>VLOOKUP($D47,Résultats!$B$2:$AZ$212,AE$2,FALSE)</f>
        <v>2.0688477949999999</v>
      </c>
      <c r="AF47" s="25">
        <f>VLOOKUP($D47,Résultats!$B$2:$AZ$212,AF$2,FALSE)</f>
        <v>2.0052560850000001</v>
      </c>
      <c r="AG47" s="25">
        <f>VLOOKUP($D47,Résultats!$B$2:$AZ$212,AG$2,FALSE)</f>
        <v>1.935961281</v>
      </c>
      <c r="AH47" s="25">
        <f>VLOOKUP($D47,Résultats!$B$2:$AZ$212,AH$2,FALSE)</f>
        <v>1.8621611280000001</v>
      </c>
      <c r="AI47" s="25">
        <f>VLOOKUP($D47,Résultats!$B$2:$AZ$212,AI$2,FALSE)</f>
        <v>1.7850568040000001</v>
      </c>
      <c r="AJ47" s="25">
        <f>VLOOKUP($D47,Résultats!$B$2:$AZ$212,AJ$2,FALSE)</f>
        <v>1.705752454</v>
      </c>
      <c r="AK47" s="25">
        <f>VLOOKUP($D47,Résultats!$B$2:$AZ$212,AK$2,FALSE)</f>
        <v>1.6252347680000001</v>
      </c>
      <c r="AL47" s="25">
        <f>VLOOKUP($D47,Résultats!$B$2:$AZ$212,AL$2,FALSE)</f>
        <v>1.5443698299999999</v>
      </c>
      <c r="AM47" s="102">
        <f>VLOOKUP($D47,Résultats!$B$2:$AZ$212,AM$2,FALSE)</f>
        <v>1.463938964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34956.187980000002</v>
      </c>
      <c r="K48" s="59">
        <f>VLOOKUP($D48,Résultats!$B$2:$AZ$212,K$2,FALSE)</f>
        <v>35116.030050000001</v>
      </c>
      <c r="L48" s="59">
        <f>VLOOKUP($D48,Résultats!$B$2:$AZ$212,L$2,FALSE)</f>
        <v>35229.844510000003</v>
      </c>
      <c r="M48" s="59">
        <f>VLOOKUP($D48,Résultats!$B$2:$AZ$212,M$2,FALSE)</f>
        <v>35278.47651</v>
      </c>
      <c r="N48" s="59">
        <f>VLOOKUP($D48,Résultats!$B$2:$AZ$212,N$2,FALSE)</f>
        <v>35280.657879999999</v>
      </c>
      <c r="O48" s="59">
        <f>VLOOKUP($D48,Résultats!$B$2:$AZ$212,O$2,FALSE)</f>
        <v>35333.141759999999</v>
      </c>
      <c r="P48" s="59">
        <f>VLOOKUP($D48,Résultats!$B$2:$AZ$212,P$2,FALSE)</f>
        <v>35437.453650000003</v>
      </c>
      <c r="Q48" s="59">
        <f>VLOOKUP($D48,Résultats!$B$2:$AZ$212,Q$2,FALSE)</f>
        <v>35582.439400000003</v>
      </c>
      <c r="R48" s="59">
        <f>VLOOKUP($D48,Résultats!$B$2:$AZ$212,R$2,FALSE)</f>
        <v>35756.399100000002</v>
      </c>
      <c r="S48" s="59">
        <f>VLOOKUP($D48,Résultats!$B$2:$AZ$212,S$2,FALSE)</f>
        <v>35948.534370000001</v>
      </c>
      <c r="T48" s="59">
        <f>VLOOKUP($D48,Résultats!$B$2:$AZ$212,T$2,FALSE)</f>
        <v>36146.901019999998</v>
      </c>
      <c r="U48" s="59">
        <f>VLOOKUP($D48,Résultats!$B$2:$AZ$212,U$2,FALSE)</f>
        <v>36346.780209999997</v>
      </c>
      <c r="V48" s="59">
        <f>VLOOKUP($D48,Résultats!$B$2:$AZ$212,V$2,FALSE)</f>
        <v>36545.586239999997</v>
      </c>
      <c r="W48" s="59">
        <f>VLOOKUP($D48,Résultats!$B$2:$AZ$212,W$2,FALSE)</f>
        <v>36742.599490000001</v>
      </c>
      <c r="X48" s="59">
        <f>VLOOKUP($D48,Résultats!$B$2:$AZ$212,X$2,FALSE)</f>
        <v>36938.945079999998</v>
      </c>
      <c r="Y48" s="59">
        <f>VLOOKUP($D48,Résultats!$B$2:$AZ$212,Y$2,FALSE)</f>
        <v>37132.709159999999</v>
      </c>
      <c r="Z48" s="59">
        <f>VLOOKUP($D48,Résultats!$B$2:$AZ$212,Z$2,FALSE)</f>
        <v>37326.218529999998</v>
      </c>
      <c r="AA48" s="59">
        <f>VLOOKUP($D48,Résultats!$B$2:$AZ$212,AA$2,FALSE)</f>
        <v>37521.206129999999</v>
      </c>
      <c r="AB48" s="59">
        <f>VLOOKUP($D48,Résultats!$B$2:$AZ$212,AB$2,FALSE)</f>
        <v>37719.379159999997</v>
      </c>
      <c r="AC48" s="59">
        <f>VLOOKUP($D48,Résultats!$B$2:$AZ$212,AC$2,FALSE)</f>
        <v>37921.508970000003</v>
      </c>
      <c r="AD48" s="59">
        <f>VLOOKUP($D48,Résultats!$B$2:$AZ$212,AD$2,FALSE)</f>
        <v>38134.7379</v>
      </c>
      <c r="AE48" s="59">
        <f>VLOOKUP($D48,Résultats!$B$2:$AZ$212,AE$2,FALSE)</f>
        <v>38357.828300000001</v>
      </c>
      <c r="AF48" s="59">
        <f>VLOOKUP($D48,Résultats!$B$2:$AZ$212,AF$2,FALSE)</f>
        <v>38588.102220000001</v>
      </c>
      <c r="AG48" s="59">
        <f>VLOOKUP($D48,Résultats!$B$2:$AZ$212,AG$2,FALSE)</f>
        <v>38823.984329999999</v>
      </c>
      <c r="AH48" s="59">
        <f>VLOOKUP($D48,Résultats!$B$2:$AZ$212,AH$2,FALSE)</f>
        <v>39063.343930000003</v>
      </c>
      <c r="AI48" s="59">
        <f>VLOOKUP($D48,Résultats!$B$2:$AZ$212,AI$2,FALSE)</f>
        <v>39304.159500000002</v>
      </c>
      <c r="AJ48" s="59">
        <f>VLOOKUP($D48,Résultats!$B$2:$AZ$212,AJ$2,FALSE)</f>
        <v>39546.153720000002</v>
      </c>
      <c r="AK48" s="59">
        <f>VLOOKUP($D48,Résultats!$B$2:$AZ$212,AK$2,FALSE)</f>
        <v>39788.94713</v>
      </c>
      <c r="AL48" s="59">
        <f>VLOOKUP($D48,Résultats!$B$2:$AZ$212,AL$2,FALSE)</f>
        <v>40032.198819999998</v>
      </c>
      <c r="AM48" s="103">
        <f>VLOOKUP($D48,Résultats!$B$2:$AZ$212,AM$2,FALSE)</f>
        <v>40277.779699999999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458.82679739999998</v>
      </c>
      <c r="K49" s="61">
        <f>VLOOKUP($D49,Résultats!$B$2:$AZ$212,K$2,FALSE)</f>
        <v>735.26458239999999</v>
      </c>
      <c r="L49" s="61">
        <f>VLOOKUP($D49,Résultats!$B$2:$AZ$212,L$2,FALSE)</f>
        <v>1033.629428</v>
      </c>
      <c r="M49" s="61">
        <f>VLOOKUP($D49,Résultats!$B$2:$AZ$212,M$2,FALSE)</f>
        <v>1353.8969930000001</v>
      </c>
      <c r="N49" s="61">
        <f>VLOOKUP($D49,Résultats!$B$2:$AZ$212,N$2,FALSE)</f>
        <v>1700.854368</v>
      </c>
      <c r="O49" s="61">
        <f>VLOOKUP($D49,Résultats!$B$2:$AZ$212,O$2,FALSE)</f>
        <v>2094.8290929999998</v>
      </c>
      <c r="P49" s="61">
        <f>VLOOKUP($D49,Résultats!$B$2:$AZ$212,P$2,FALSE)</f>
        <v>2543.0502339999998</v>
      </c>
      <c r="Q49" s="61">
        <f>VLOOKUP($D49,Résultats!$B$2:$AZ$212,Q$2,FALSE)</f>
        <v>3050.1787469999999</v>
      </c>
      <c r="R49" s="61">
        <f>VLOOKUP($D49,Résultats!$B$2:$AZ$212,R$2,FALSE)</f>
        <v>3619.9022970000001</v>
      </c>
      <c r="S49" s="61">
        <f>VLOOKUP($D49,Résultats!$B$2:$AZ$212,S$2,FALSE)</f>
        <v>4254.9087069999996</v>
      </c>
      <c r="T49" s="61">
        <f>VLOOKUP($D49,Résultats!$B$2:$AZ$212,T$2,FALSE)</f>
        <v>4955.8701330000004</v>
      </c>
      <c r="U49" s="61">
        <f>VLOOKUP($D49,Résultats!$B$2:$AZ$212,U$2,FALSE)</f>
        <v>5724.0302799999999</v>
      </c>
      <c r="V49" s="61">
        <f>VLOOKUP($D49,Résultats!$B$2:$AZ$212,V$2,FALSE)</f>
        <v>6559.8051109999997</v>
      </c>
      <c r="W49" s="61">
        <f>VLOOKUP($D49,Résultats!$B$2:$AZ$212,W$2,FALSE)</f>
        <v>7462.7437950000003</v>
      </c>
      <c r="X49" s="61">
        <f>VLOOKUP($D49,Résultats!$B$2:$AZ$212,X$2,FALSE)</f>
        <v>8431.6584220000004</v>
      </c>
      <c r="Y49" s="61">
        <f>VLOOKUP($D49,Résultats!$B$2:$AZ$212,Y$2,FALSE)</f>
        <v>9462.1805879999902</v>
      </c>
      <c r="Z49" s="61">
        <f>VLOOKUP($D49,Résultats!$B$2:$AZ$212,Z$2,FALSE)</f>
        <v>10550.57151</v>
      </c>
      <c r="AA49" s="61">
        <f>VLOOKUP($D49,Résultats!$B$2:$AZ$212,AA$2,FALSE)</f>
        <v>11691.504209999999</v>
      </c>
      <c r="AB49" s="61">
        <f>VLOOKUP($D49,Résultats!$B$2:$AZ$212,AB$2,FALSE)</f>
        <v>12878.562739999999</v>
      </c>
      <c r="AC49" s="61">
        <f>VLOOKUP($D49,Résultats!$B$2:$AZ$212,AC$2,FALSE)</f>
        <v>14103.87781</v>
      </c>
      <c r="AD49" s="61">
        <f>VLOOKUP($D49,Résultats!$B$2:$AZ$212,AD$2,FALSE)</f>
        <v>15363.76708</v>
      </c>
      <c r="AE49" s="61">
        <f>VLOOKUP($D49,Résultats!$B$2:$AZ$212,AE$2,FALSE)</f>
        <v>16648.46631</v>
      </c>
      <c r="AF49" s="61">
        <f>VLOOKUP($D49,Résultats!$B$2:$AZ$212,AF$2,FALSE)</f>
        <v>17946.96531</v>
      </c>
      <c r="AG49" s="61">
        <f>VLOOKUP($D49,Résultats!$B$2:$AZ$212,AG$2,FALSE)</f>
        <v>19249.301579999999</v>
      </c>
      <c r="AH49" s="61">
        <f>VLOOKUP($D49,Résultats!$B$2:$AZ$212,AH$2,FALSE)</f>
        <v>20545.545849999999</v>
      </c>
      <c r="AI49" s="61">
        <f>VLOOKUP($D49,Résultats!$B$2:$AZ$212,AI$2,FALSE)</f>
        <v>21826.554090000001</v>
      </c>
      <c r="AJ49" s="61">
        <f>VLOOKUP($D49,Résultats!$B$2:$AZ$212,AJ$2,FALSE)</f>
        <v>23085.594430000001</v>
      </c>
      <c r="AK49" s="61">
        <f>VLOOKUP($D49,Résultats!$B$2:$AZ$212,AK$2,FALSE)</f>
        <v>24316.86116</v>
      </c>
      <c r="AL49" s="61">
        <f>VLOOKUP($D49,Résultats!$B$2:$AZ$212,AL$2,FALSE)</f>
        <v>25515.603579999999</v>
      </c>
      <c r="AM49" s="225">
        <f>VLOOKUP($D49,Résultats!$B$2:$AZ$212,AM$2,FALSE)</f>
        <v>26680.126670000001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14.086975949999999</v>
      </c>
      <c r="K50" s="25">
        <f>VLOOKUP($D50,Résultats!$B$2:$AZ$212,K$2,FALSE)</f>
        <v>24.911793729999999</v>
      </c>
      <c r="L50" s="25">
        <f>VLOOKUP($D50,Résultats!$B$2:$AZ$212,L$2,FALSE)</f>
        <v>37.599680599999999</v>
      </c>
      <c r="M50" s="25">
        <f>VLOOKUP($D50,Résultats!$B$2:$AZ$212,M$2,FALSE)</f>
        <v>52.384077849999997</v>
      </c>
      <c r="N50" s="25">
        <f>VLOOKUP($D50,Résultats!$B$2:$AZ$212,N$2,FALSE)</f>
        <v>69.729429530000004</v>
      </c>
      <c r="O50" s="25">
        <f>VLOOKUP($D50,Résultats!$B$2:$AZ$212,O$2,FALSE)</f>
        <v>90.894331019999996</v>
      </c>
      <c r="P50" s="25">
        <f>VLOOKUP($D50,Résultats!$B$2:$AZ$212,P$2,FALSE)</f>
        <v>116.6051616</v>
      </c>
      <c r="Q50" s="25">
        <f>VLOOKUP($D50,Résultats!$B$2:$AZ$212,Q$2,FALSE)</f>
        <v>147.48814340000001</v>
      </c>
      <c r="R50" s="25">
        <f>VLOOKUP($D50,Résultats!$B$2:$AZ$212,R$2,FALSE)</f>
        <v>184.1377674</v>
      </c>
      <c r="S50" s="25">
        <f>VLOOKUP($D50,Résultats!$B$2:$AZ$212,S$2,FALSE)</f>
        <v>227.1080915</v>
      </c>
      <c r="T50" s="25">
        <f>VLOOKUP($D50,Résultats!$B$2:$AZ$212,T$2,FALSE)</f>
        <v>276.842083</v>
      </c>
      <c r="U50" s="25">
        <f>VLOOKUP($D50,Résultats!$B$2:$AZ$212,U$2,FALSE)</f>
        <v>333.8324854</v>
      </c>
      <c r="V50" s="25">
        <f>VLOOKUP($D50,Résultats!$B$2:$AZ$212,V$2,FALSE)</f>
        <v>398.5344637</v>
      </c>
      <c r="W50" s="25">
        <f>VLOOKUP($D50,Résultats!$B$2:$AZ$212,W$2,FALSE)</f>
        <v>471.35674619999998</v>
      </c>
      <c r="X50" s="25">
        <f>VLOOKUP($D50,Résultats!$B$2:$AZ$212,X$2,FALSE)</f>
        <v>552.66632279999999</v>
      </c>
      <c r="Y50" s="25">
        <f>VLOOKUP($D50,Résultats!$B$2:$AZ$212,Y$2,FALSE)</f>
        <v>642.58620599999995</v>
      </c>
      <c r="Z50" s="25">
        <f>VLOOKUP($D50,Résultats!$B$2:$AZ$212,Z$2,FALSE)</f>
        <v>741.26707380000005</v>
      </c>
      <c r="AA50" s="25">
        <f>VLOOKUP($D50,Résultats!$B$2:$AZ$212,AA$2,FALSE)</f>
        <v>848.71853920000001</v>
      </c>
      <c r="AB50" s="25">
        <f>VLOOKUP($D50,Résultats!$B$2:$AZ$212,AB$2,FALSE)</f>
        <v>964.82865570000001</v>
      </c>
      <c r="AC50" s="25">
        <f>VLOOKUP($D50,Résultats!$B$2:$AZ$212,AC$2,FALSE)</f>
        <v>1089.318955</v>
      </c>
      <c r="AD50" s="25">
        <f>VLOOKUP($D50,Résultats!$B$2:$AZ$212,AD$2,FALSE)</f>
        <v>1222.2502919999999</v>
      </c>
      <c r="AE50" s="25">
        <f>VLOOKUP($D50,Résultats!$B$2:$AZ$212,AE$2,FALSE)</f>
        <v>1363.0864690000001</v>
      </c>
      <c r="AF50" s="25">
        <f>VLOOKUP($D50,Résultats!$B$2:$AZ$212,AF$2,FALSE)</f>
        <v>1511.106755</v>
      </c>
      <c r="AG50" s="25">
        <f>VLOOKUP($D50,Résultats!$B$2:$AZ$212,AG$2,FALSE)</f>
        <v>1665.623949</v>
      </c>
      <c r="AH50" s="25">
        <f>VLOOKUP($D50,Résultats!$B$2:$AZ$212,AH$2,FALSE)</f>
        <v>1825.8813359999999</v>
      </c>
      <c r="AI50" s="25">
        <f>VLOOKUP($D50,Résultats!$B$2:$AZ$212,AI$2,FALSE)</f>
        <v>1991.1325240000001</v>
      </c>
      <c r="AJ50" s="25">
        <f>VLOOKUP($D50,Résultats!$B$2:$AZ$212,AJ$2,FALSE)</f>
        <v>2160.8186219999998</v>
      </c>
      <c r="AK50" s="25">
        <f>VLOOKUP($D50,Résultats!$B$2:$AZ$212,AK$2,FALSE)</f>
        <v>2334.4210109999999</v>
      </c>
      <c r="AL50" s="25">
        <f>VLOOKUP($D50,Résultats!$B$2:$AZ$212,AL$2,FALSE)</f>
        <v>2511.4836909999999</v>
      </c>
      <c r="AM50" s="102">
        <f>VLOOKUP($D50,Résultats!$B$2:$AZ$212,AM$2,FALSE)</f>
        <v>2691.87383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10.30699031</v>
      </c>
      <c r="K51" s="25">
        <f>VLOOKUP($D51,Résultats!$B$2:$AZ$212,K$2,FALSE)</f>
        <v>17.736194229999999</v>
      </c>
      <c r="L51" s="25">
        <f>VLOOKUP($D51,Résultats!$B$2:$AZ$212,L$2,FALSE)</f>
        <v>26.254977360000002</v>
      </c>
      <c r="M51" s="25">
        <f>VLOOKUP($D51,Résultats!$B$2:$AZ$212,M$2,FALSE)</f>
        <v>35.968670889999999</v>
      </c>
      <c r="N51" s="25">
        <f>VLOOKUP($D51,Résultats!$B$2:$AZ$212,N$2,FALSE)</f>
        <v>47.128349900000003</v>
      </c>
      <c r="O51" s="25">
        <f>VLOOKUP($D51,Résultats!$B$2:$AZ$212,O$2,FALSE)</f>
        <v>60.487832419999997</v>
      </c>
      <c r="P51" s="25">
        <f>VLOOKUP($D51,Résultats!$B$2:$AZ$212,P$2,FALSE)</f>
        <v>76.433291130000001</v>
      </c>
      <c r="Q51" s="25">
        <f>VLOOKUP($D51,Résultats!$B$2:$AZ$212,Q$2,FALSE)</f>
        <v>95.276230650000002</v>
      </c>
      <c r="R51" s="25">
        <f>VLOOKUP($D51,Résultats!$B$2:$AZ$212,R$2,FALSE)</f>
        <v>117.2994087</v>
      </c>
      <c r="S51" s="25">
        <f>VLOOKUP($D51,Résultats!$B$2:$AZ$212,S$2,FALSE)</f>
        <v>142.75260359999999</v>
      </c>
      <c r="T51" s="25">
        <f>VLOOKUP($D51,Résultats!$B$2:$AZ$212,T$2,FALSE)</f>
        <v>171.81104300000001</v>
      </c>
      <c r="U51" s="25">
        <f>VLOOKUP($D51,Résultats!$B$2:$AZ$212,U$2,FALSE)</f>
        <v>204.67240810000001</v>
      </c>
      <c r="V51" s="25">
        <f>VLOOKUP($D51,Résultats!$B$2:$AZ$212,V$2,FALSE)</f>
        <v>241.5037437</v>
      </c>
      <c r="W51" s="25">
        <f>VLOOKUP($D51,Résultats!$B$2:$AZ$212,W$2,FALSE)</f>
        <v>282.43691209999997</v>
      </c>
      <c r="X51" s="25">
        <f>VLOOKUP($D51,Résultats!$B$2:$AZ$212,X$2,FALSE)</f>
        <v>327.57169219999997</v>
      </c>
      <c r="Y51" s="25">
        <f>VLOOKUP($D51,Résultats!$B$2:$AZ$212,Y$2,FALSE)</f>
        <v>376.86323820000001</v>
      </c>
      <c r="Z51" s="25">
        <f>VLOOKUP($D51,Résultats!$B$2:$AZ$212,Z$2,FALSE)</f>
        <v>430.27988690000001</v>
      </c>
      <c r="AA51" s="25">
        <f>VLOOKUP($D51,Résultats!$B$2:$AZ$212,AA$2,FALSE)</f>
        <v>487.70717710000002</v>
      </c>
      <c r="AB51" s="25">
        <f>VLOOKUP($D51,Résultats!$B$2:$AZ$212,AB$2,FALSE)</f>
        <v>548.96263050000005</v>
      </c>
      <c r="AC51" s="25">
        <f>VLOOKUP($D51,Résultats!$B$2:$AZ$212,AC$2,FALSE)</f>
        <v>613.77396729999998</v>
      </c>
      <c r="AD51" s="25">
        <f>VLOOKUP($D51,Résultats!$B$2:$AZ$212,AD$2,FALSE)</f>
        <v>682.05184529999997</v>
      </c>
      <c r="AE51" s="25">
        <f>VLOOKUP($D51,Résultats!$B$2:$AZ$212,AE$2,FALSE)</f>
        <v>753.38885809999999</v>
      </c>
      <c r="AF51" s="25">
        <f>VLOOKUP($D51,Résultats!$B$2:$AZ$212,AF$2,FALSE)</f>
        <v>827.28649329999996</v>
      </c>
      <c r="AG51" s="25">
        <f>VLOOKUP($D51,Résultats!$B$2:$AZ$212,AG$2,FALSE)</f>
        <v>903.27079189999995</v>
      </c>
      <c r="AH51" s="25">
        <f>VLOOKUP($D51,Résultats!$B$2:$AZ$212,AH$2,FALSE)</f>
        <v>980.84007540000005</v>
      </c>
      <c r="AI51" s="25">
        <f>VLOOKUP($D51,Résultats!$B$2:$AZ$212,AI$2,FALSE)</f>
        <v>1059.506118</v>
      </c>
      <c r="AJ51" s="25">
        <f>VLOOKUP($D51,Résultats!$B$2:$AZ$212,AJ$2,FALSE)</f>
        <v>1138.8835899999999</v>
      </c>
      <c r="AK51" s="25">
        <f>VLOOKUP($D51,Résultats!$B$2:$AZ$212,AK$2,FALSE)</f>
        <v>1218.6143259999999</v>
      </c>
      <c r="AL51" s="25">
        <f>VLOOKUP($D51,Résultats!$B$2:$AZ$212,AL$2,FALSE)</f>
        <v>1298.377581</v>
      </c>
      <c r="AM51" s="102">
        <f>VLOOKUP($D51,Résultats!$B$2:$AZ$212,AM$2,FALSE)</f>
        <v>1378.0114639999999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13.6807994</v>
      </c>
      <c r="K52" s="25">
        <f>VLOOKUP($D52,Résultats!$B$2:$AZ$212,K$2,FALSE)</f>
        <v>21.922108890000001</v>
      </c>
      <c r="L52" s="25">
        <f>VLOOKUP($D52,Résultats!$B$2:$AZ$212,L$2,FALSE)</f>
        <v>30.78167208</v>
      </c>
      <c r="M52" s="25">
        <f>VLOOKUP($D52,Résultats!$B$2:$AZ$212,M$2,FALSE)</f>
        <v>40.235166739999997</v>
      </c>
      <c r="N52" s="25">
        <f>VLOOKUP($D52,Résultats!$B$2:$AZ$212,N$2,FALSE)</f>
        <v>50.39367618</v>
      </c>
      <c r="O52" s="25">
        <f>VLOOKUP($D52,Résultats!$B$2:$AZ$212,O$2,FALSE)</f>
        <v>61.81501051</v>
      </c>
      <c r="P52" s="25">
        <f>VLOOKUP($D52,Résultats!$B$2:$AZ$212,P$2,FALSE)</f>
        <v>74.659261810000004</v>
      </c>
      <c r="Q52" s="25">
        <f>VLOOKUP($D52,Résultats!$B$2:$AZ$212,Q$2,FALSE)</f>
        <v>89.002415580000005</v>
      </c>
      <c r="R52" s="25">
        <f>VLOOKUP($D52,Résultats!$B$2:$AZ$212,R$2,FALSE)</f>
        <v>104.88394529999999</v>
      </c>
      <c r="S52" s="25">
        <f>VLOOKUP($D52,Résultats!$B$2:$AZ$212,S$2,FALSE)</f>
        <v>122.30683999999999</v>
      </c>
      <c r="T52" s="25">
        <f>VLOOKUP($D52,Résultats!$B$2:$AZ$212,T$2,FALSE)</f>
        <v>141.21007589999999</v>
      </c>
      <c r="U52" s="25">
        <f>VLOOKUP($D52,Résultats!$B$2:$AZ$212,U$2,FALSE)</f>
        <v>161.5407711</v>
      </c>
      <c r="V52" s="25">
        <f>VLOOKUP($D52,Résultats!$B$2:$AZ$212,V$2,FALSE)</f>
        <v>183.21481399999999</v>
      </c>
      <c r="W52" s="25">
        <f>VLOOKUP($D52,Résultats!$B$2:$AZ$212,W$2,FALSE)</f>
        <v>206.11635100000001</v>
      </c>
      <c r="X52" s="25">
        <f>VLOOKUP($D52,Résultats!$B$2:$AZ$212,X$2,FALSE)</f>
        <v>230.1016042</v>
      </c>
      <c r="Y52" s="25">
        <f>VLOOKUP($D52,Résultats!$B$2:$AZ$212,Y$2,FALSE)</f>
        <v>254.93830840000001</v>
      </c>
      <c r="Z52" s="25">
        <f>VLOOKUP($D52,Résultats!$B$2:$AZ$212,Z$2,FALSE)</f>
        <v>280.40754820000001</v>
      </c>
      <c r="AA52" s="25">
        <f>VLOOKUP($D52,Résultats!$B$2:$AZ$212,AA$2,FALSE)</f>
        <v>306.2466617</v>
      </c>
      <c r="AB52" s="25">
        <f>VLOOKUP($D52,Résultats!$B$2:$AZ$212,AB$2,FALSE)</f>
        <v>332.16602779999999</v>
      </c>
      <c r="AC52" s="25">
        <f>VLOOKUP($D52,Résultats!$B$2:$AZ$212,AC$2,FALSE)</f>
        <v>357.84370430000001</v>
      </c>
      <c r="AD52" s="25">
        <f>VLOOKUP($D52,Résultats!$B$2:$AZ$212,AD$2,FALSE)</f>
        <v>383.05630619999999</v>
      </c>
      <c r="AE52" s="25">
        <f>VLOOKUP($D52,Résultats!$B$2:$AZ$212,AE$2,FALSE)</f>
        <v>407.4457764</v>
      </c>
      <c r="AF52" s="25">
        <f>VLOOKUP($D52,Résultats!$B$2:$AZ$212,AF$2,FALSE)</f>
        <v>430.63688780000001</v>
      </c>
      <c r="AG52" s="25">
        <f>VLOOKUP($D52,Résultats!$B$2:$AZ$212,AG$2,FALSE)</f>
        <v>452.28829730000001</v>
      </c>
      <c r="AH52" s="25">
        <f>VLOOKUP($D52,Résultats!$B$2:$AZ$212,AH$2,FALSE)</f>
        <v>472.07298709999998</v>
      </c>
      <c r="AI52" s="25">
        <f>VLOOKUP($D52,Résultats!$B$2:$AZ$212,AI$2,FALSE)</f>
        <v>489.69363470000002</v>
      </c>
      <c r="AJ52" s="25">
        <f>VLOOKUP($D52,Résultats!$B$2:$AZ$212,AJ$2,FALSE)</f>
        <v>504.91340200000002</v>
      </c>
      <c r="AK52" s="25">
        <f>VLOOKUP($D52,Résultats!$B$2:$AZ$212,AK$2,FALSE)</f>
        <v>517.52585020000004</v>
      </c>
      <c r="AL52" s="25">
        <f>VLOOKUP($D52,Résultats!$B$2:$AZ$212,AL$2,FALSE)</f>
        <v>527.35597540000003</v>
      </c>
      <c r="AM52" s="102">
        <f>VLOOKUP($D52,Résultats!$B$2:$AZ$212,AM$2,FALSE)</f>
        <v>534.28511160000005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295.12266290000002</v>
      </c>
      <c r="K53" s="25">
        <f>VLOOKUP($D53,Résultats!$B$2:$AZ$212,K$2,FALSE)</f>
        <v>471.58801890000001</v>
      </c>
      <c r="L53" s="25">
        <f>VLOOKUP($D53,Résultats!$B$2:$AZ$212,L$2,FALSE)</f>
        <v>661.46957320000001</v>
      </c>
      <c r="M53" s="25">
        <f>VLOOKUP($D53,Résultats!$B$2:$AZ$212,M$2,FALSE)</f>
        <v>864.61545839999997</v>
      </c>
      <c r="N53" s="25">
        <f>VLOOKUP($D53,Résultats!$B$2:$AZ$212,N$2,FALSE)</f>
        <v>1083.9205079999999</v>
      </c>
      <c r="O53" s="25">
        <f>VLOOKUP($D53,Résultats!$B$2:$AZ$212,O$2,FALSE)</f>
        <v>1332.0924219999999</v>
      </c>
      <c r="P53" s="25">
        <f>VLOOKUP($D53,Résultats!$B$2:$AZ$212,P$2,FALSE)</f>
        <v>1613.48882</v>
      </c>
      <c r="Q53" s="25">
        <f>VLOOKUP($D53,Résultats!$B$2:$AZ$212,Q$2,FALSE)</f>
        <v>1930.8280560000001</v>
      </c>
      <c r="R53" s="25">
        <f>VLOOKUP($D53,Résultats!$B$2:$AZ$212,R$2,FALSE)</f>
        <v>2286.2039300000001</v>
      </c>
      <c r="S53" s="25">
        <f>VLOOKUP($D53,Résultats!$B$2:$AZ$212,S$2,FALSE)</f>
        <v>2681.073273</v>
      </c>
      <c r="T53" s="25">
        <f>VLOOKUP($D53,Résultats!$B$2:$AZ$212,T$2,FALSE)</f>
        <v>3115.6254779999999</v>
      </c>
      <c r="U53" s="25">
        <f>VLOOKUP($D53,Résultats!$B$2:$AZ$212,U$2,FALSE)</f>
        <v>3590.3996419999999</v>
      </c>
      <c r="V53" s="25">
        <f>VLOOKUP($D53,Résultats!$B$2:$AZ$212,V$2,FALSE)</f>
        <v>4105.4103029999997</v>
      </c>
      <c r="W53" s="25">
        <f>VLOOKUP($D53,Résultats!$B$2:$AZ$212,W$2,FALSE)</f>
        <v>4660.1268639999998</v>
      </c>
      <c r="X53" s="25">
        <f>VLOOKUP($D53,Résultats!$B$2:$AZ$212,X$2,FALSE)</f>
        <v>5253.5567510000001</v>
      </c>
      <c r="Y53" s="25">
        <f>VLOOKUP($D53,Résultats!$B$2:$AZ$212,Y$2,FALSE)</f>
        <v>5882.74737</v>
      </c>
      <c r="Z53" s="25">
        <f>VLOOKUP($D53,Résultats!$B$2:$AZ$212,Z$2,FALSE)</f>
        <v>6545.1475019999998</v>
      </c>
      <c r="AA53" s="25">
        <f>VLOOKUP($D53,Résultats!$B$2:$AZ$212,AA$2,FALSE)</f>
        <v>7237.2390240000004</v>
      </c>
      <c r="AB53" s="25">
        <f>VLOOKUP($D53,Résultats!$B$2:$AZ$212,AB$2,FALSE)</f>
        <v>7954.8555919999999</v>
      </c>
      <c r="AC53" s="25">
        <f>VLOOKUP($D53,Résultats!$B$2:$AZ$212,AC$2,FALSE)</f>
        <v>8692.9677260000008</v>
      </c>
      <c r="AD53" s="25">
        <f>VLOOKUP($D53,Résultats!$B$2:$AZ$212,AD$2,FALSE)</f>
        <v>9449.1190179999994</v>
      </c>
      <c r="AE53" s="25">
        <f>VLOOKUP($D53,Résultats!$B$2:$AZ$212,AE$2,FALSE)</f>
        <v>10217.178980000001</v>
      </c>
      <c r="AF53" s="25">
        <f>VLOOKUP($D53,Résultats!$B$2:$AZ$212,AF$2,FALSE)</f>
        <v>10990.301170000001</v>
      </c>
      <c r="AG53" s="25">
        <f>VLOOKUP($D53,Résultats!$B$2:$AZ$212,AG$2,FALSE)</f>
        <v>11762.313480000001</v>
      </c>
      <c r="AH53" s="25">
        <f>VLOOKUP($D53,Résultats!$B$2:$AZ$212,AH$2,FALSE)</f>
        <v>12527.106889999999</v>
      </c>
      <c r="AI53" s="25">
        <f>VLOOKUP($D53,Résultats!$B$2:$AZ$212,AI$2,FALSE)</f>
        <v>13279.086509999999</v>
      </c>
      <c r="AJ53" s="25">
        <f>VLOOKUP($D53,Résultats!$B$2:$AZ$212,AJ$2,FALSE)</f>
        <v>14014.145109999999</v>
      </c>
      <c r="AK53" s="25">
        <f>VLOOKUP($D53,Résultats!$B$2:$AZ$212,AK$2,FALSE)</f>
        <v>14728.765600000001</v>
      </c>
      <c r="AL53" s="25">
        <f>VLOOKUP($D53,Résultats!$B$2:$AZ$212,AL$2,FALSE)</f>
        <v>15420.093430000001</v>
      </c>
      <c r="AM53" s="102">
        <f>VLOOKUP($D53,Résultats!$B$2:$AZ$212,AM$2,FALSE)</f>
        <v>16087.110259999999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109.8479767</v>
      </c>
      <c r="K54" s="25">
        <f>VLOOKUP($D54,Résultats!$B$2:$AZ$212,K$2,FALSE)</f>
        <v>174.3850004</v>
      </c>
      <c r="L54" s="25">
        <f>VLOOKUP($D54,Résultats!$B$2:$AZ$212,L$2,FALSE)</f>
        <v>243.35396069999999</v>
      </c>
      <c r="M54" s="25">
        <f>VLOOKUP($D54,Résultats!$B$2:$AZ$212,M$2,FALSE)</f>
        <v>316.59928209999998</v>
      </c>
      <c r="N54" s="25">
        <f>VLOOKUP($D54,Résultats!$B$2:$AZ$212,N$2,FALSE)</f>
        <v>395.064705</v>
      </c>
      <c r="O54" s="25">
        <f>VLOOKUP($D54,Résultats!$B$2:$AZ$212,O$2,FALSE)</f>
        <v>483.2030441</v>
      </c>
      <c r="P54" s="25">
        <f>VLOOKUP($D54,Résultats!$B$2:$AZ$212,P$2,FALSE)</f>
        <v>582.42940080000005</v>
      </c>
      <c r="Q54" s="25">
        <f>VLOOKUP($D54,Résultats!$B$2:$AZ$212,Q$2,FALSE)</f>
        <v>693.56611620000001</v>
      </c>
      <c r="R54" s="25">
        <f>VLOOKUP($D54,Résultats!$B$2:$AZ$212,R$2,FALSE)</f>
        <v>817.21108890000005</v>
      </c>
      <c r="S54" s="25">
        <f>VLOOKUP($D54,Résultats!$B$2:$AZ$212,S$2,FALSE)</f>
        <v>953.73664810000002</v>
      </c>
      <c r="T54" s="25">
        <f>VLOOKUP($D54,Résultats!$B$2:$AZ$212,T$2,FALSE)</f>
        <v>1103.072482</v>
      </c>
      <c r="U54" s="25">
        <f>VLOOKUP($D54,Résultats!$B$2:$AZ$212,U$2,FALSE)</f>
        <v>1265.2713329999999</v>
      </c>
      <c r="V54" s="25">
        <f>VLOOKUP($D54,Résultats!$B$2:$AZ$212,V$2,FALSE)</f>
        <v>1440.2039870000001</v>
      </c>
      <c r="W54" s="25">
        <f>VLOOKUP($D54,Résultats!$B$2:$AZ$212,W$2,FALSE)</f>
        <v>1627.5551390000001</v>
      </c>
      <c r="X54" s="25">
        <f>VLOOKUP($D54,Résultats!$B$2:$AZ$212,X$2,FALSE)</f>
        <v>1826.8542890000001</v>
      </c>
      <c r="Y54" s="25">
        <f>VLOOKUP($D54,Résultats!$B$2:$AZ$212,Y$2,FALSE)</f>
        <v>2036.9714429999999</v>
      </c>
      <c r="Z54" s="25">
        <f>VLOOKUP($D54,Résultats!$B$2:$AZ$212,Z$2,FALSE)</f>
        <v>2256.9289170000002</v>
      </c>
      <c r="AA54" s="25">
        <f>VLOOKUP($D54,Résultats!$B$2:$AZ$212,AA$2,FALSE)</f>
        <v>2485.4347809999999</v>
      </c>
      <c r="AB54" s="25">
        <f>VLOOKUP($D54,Résultats!$B$2:$AZ$212,AB$2,FALSE)</f>
        <v>2720.9977509999999</v>
      </c>
      <c r="AC54" s="25">
        <f>VLOOKUP($D54,Résultats!$B$2:$AZ$212,AC$2,FALSE)</f>
        <v>2961.8592279999998</v>
      </c>
      <c r="AD54" s="25">
        <f>VLOOKUP($D54,Résultats!$B$2:$AZ$212,AD$2,FALSE)</f>
        <v>3207.138704</v>
      </c>
      <c r="AE54" s="25">
        <f>VLOOKUP($D54,Résultats!$B$2:$AZ$212,AE$2,FALSE)</f>
        <v>3454.7548849999998</v>
      </c>
      <c r="AF54" s="25">
        <f>VLOOKUP($D54,Résultats!$B$2:$AZ$212,AF$2,FALSE)</f>
        <v>3702.4176990000001</v>
      </c>
      <c r="AG54" s="25">
        <f>VLOOKUP($D54,Résultats!$B$2:$AZ$212,AG$2,FALSE)</f>
        <v>3948.0871870000001</v>
      </c>
      <c r="AH54" s="25">
        <f>VLOOKUP($D54,Résultats!$B$2:$AZ$212,AH$2,FALSE)</f>
        <v>4189.7721060000003</v>
      </c>
      <c r="AI54" s="25">
        <f>VLOOKUP($D54,Résultats!$B$2:$AZ$212,AI$2,FALSE)</f>
        <v>4425.6756189999996</v>
      </c>
      <c r="AJ54" s="25">
        <f>VLOOKUP($D54,Résultats!$B$2:$AZ$212,AJ$2,FALSE)</f>
        <v>4654.5099399999999</v>
      </c>
      <c r="AK54" s="25">
        <f>VLOOKUP($D54,Résultats!$B$2:$AZ$212,AK$2,FALSE)</f>
        <v>4875.2000580000004</v>
      </c>
      <c r="AL54" s="25">
        <f>VLOOKUP($D54,Résultats!$B$2:$AZ$212,AL$2,FALSE)</f>
        <v>5086.9039110000003</v>
      </c>
      <c r="AM54" s="102">
        <f>VLOOKUP($D54,Résultats!$B$2:$AZ$212,AM$2,FALSE)</f>
        <v>5289.3824059999997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9.1363548899999999E-4</v>
      </c>
      <c r="AG55" s="25">
        <f>VLOOKUP($D55,Résultats!$B$2:$AZ$212,AG$2,FALSE)</f>
        <v>8.4253545099999998E-4</v>
      </c>
      <c r="AH55" s="25">
        <f>VLOOKUP($D55,Résultats!$B$2:$AZ$212,AH$2,FALSE)</f>
        <v>7.7696848899999995E-4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6.0932510799999997E-4</v>
      </c>
      <c r="AL55" s="25">
        <f>VLOOKUP($D55,Résultats!$B$2:$AZ$212,AL$2,FALSE)</f>
        <v>5.6190681300000004E-4</v>
      </c>
      <c r="AM55" s="102">
        <f>VLOOKUP($D55,Résultats!$B$2:$AZ$212,AM$2,FALSE)</f>
        <v>5.1817865399999999E-4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15.775961669999999</v>
      </c>
      <c r="K56" s="25">
        <f>VLOOKUP($D56,Résultats!$B$2:$AZ$212,K$2,FALSE)</f>
        <v>24.716458410000001</v>
      </c>
      <c r="L56" s="25">
        <f>VLOOKUP($D56,Résultats!$B$2:$AZ$212,L$2,FALSE)</f>
        <v>34.164945899999999</v>
      </c>
      <c r="M56" s="25">
        <f>VLOOKUP($D56,Résultats!$B$2:$AZ$212,M$2,FALSE)</f>
        <v>44.090078599999998</v>
      </c>
      <c r="N56" s="25">
        <f>VLOOKUP($D56,Résultats!$B$2:$AZ$212,N$2,FALSE)</f>
        <v>54.613772240000003</v>
      </c>
      <c r="O56" s="25">
        <f>VLOOKUP($D56,Résultats!$B$2:$AZ$212,O$2,FALSE)</f>
        <v>66.332831069999997</v>
      </c>
      <c r="P56" s="25">
        <f>VLOOKUP($D56,Résultats!$B$2:$AZ$212,P$2,FALSE)</f>
        <v>79.430958779999997</v>
      </c>
      <c r="Q56" s="25">
        <f>VLOOKUP($D56,Résultats!$B$2:$AZ$212,Q$2,FALSE)</f>
        <v>94.014704769999994</v>
      </c>
      <c r="R56" s="25">
        <f>VLOOKUP($D56,Résultats!$B$2:$AZ$212,R$2,FALSE)</f>
        <v>110.16331649999999</v>
      </c>
      <c r="S56" s="25">
        <f>VLOOKUP($D56,Résultats!$B$2:$AZ$212,S$2,FALSE)</f>
        <v>127.9286312</v>
      </c>
      <c r="T56" s="25">
        <f>VLOOKUP($D56,Résultats!$B$2:$AZ$212,T$2,FALSE)</f>
        <v>147.3065555</v>
      </c>
      <c r="U56" s="25">
        <f>VLOOKUP($D56,Résultats!$B$2:$AZ$212,U$2,FALSE)</f>
        <v>168.31141260000001</v>
      </c>
      <c r="V56" s="25">
        <f>VLOOKUP($D56,Résultats!$B$2:$AZ$212,V$2,FALSE)</f>
        <v>190.93574620000001</v>
      </c>
      <c r="W56" s="25">
        <f>VLOOKUP($D56,Résultats!$B$2:$AZ$212,W$2,FALSE)</f>
        <v>215.14988840000001</v>
      </c>
      <c r="X56" s="25">
        <f>VLOOKUP($D56,Résultats!$B$2:$AZ$212,X$2,FALSE)</f>
        <v>240.90601609999999</v>
      </c>
      <c r="Y56" s="25">
        <f>VLOOKUP($D56,Résultats!$B$2:$AZ$212,Y$2,FALSE)</f>
        <v>268.07241149999999</v>
      </c>
      <c r="Z56" s="25">
        <f>VLOOKUP($D56,Résultats!$B$2:$AZ$212,Z$2,FALSE)</f>
        <v>296.53909579999998</v>
      </c>
      <c r="AA56" s="25">
        <f>VLOOKUP($D56,Résultats!$B$2:$AZ$212,AA$2,FALSE)</f>
        <v>326.15665310000003</v>
      </c>
      <c r="AB56" s="25">
        <f>VLOOKUP($D56,Résultats!$B$2:$AZ$212,AB$2,FALSE)</f>
        <v>356.75081460000001</v>
      </c>
      <c r="AC56" s="25">
        <f>VLOOKUP($D56,Résultats!$B$2:$AZ$212,AC$2,FALSE)</f>
        <v>388.11306020000001</v>
      </c>
      <c r="AD56" s="25">
        <f>VLOOKUP($D56,Résultats!$B$2:$AZ$212,AD$2,FALSE)</f>
        <v>420.14983519999998</v>
      </c>
      <c r="AE56" s="25">
        <f>VLOOKUP($D56,Résultats!$B$2:$AZ$212,AE$2,FALSE)</f>
        <v>452.61034849999999</v>
      </c>
      <c r="AF56" s="25">
        <f>VLOOKUP($D56,Résultats!$B$2:$AZ$212,AF$2,FALSE)</f>
        <v>485.21539050000001</v>
      </c>
      <c r="AG56" s="25">
        <f>VLOOKUP($D56,Résultats!$B$2:$AZ$212,AG$2,FALSE)</f>
        <v>517.71703209999998</v>
      </c>
      <c r="AH56" s="25">
        <f>VLOOKUP($D56,Résultats!$B$2:$AZ$212,AH$2,FALSE)</f>
        <v>549.87168110000005</v>
      </c>
      <c r="AI56" s="25">
        <f>VLOOKUP($D56,Résultats!$B$2:$AZ$212,AI$2,FALSE)</f>
        <v>581.45896040000002</v>
      </c>
      <c r="AJ56" s="25">
        <f>VLOOKUP($D56,Résultats!$B$2:$AZ$212,AJ$2,FALSE)</f>
        <v>612.32309780000003</v>
      </c>
      <c r="AK56" s="25">
        <f>VLOOKUP($D56,Résultats!$B$2:$AZ$212,AK$2,FALSE)</f>
        <v>642.33370239999999</v>
      </c>
      <c r="AL56" s="25">
        <f>VLOOKUP($D56,Résultats!$B$2:$AZ$212,AL$2,FALSE)</f>
        <v>671.38842120000004</v>
      </c>
      <c r="AM56" s="102">
        <f>VLOOKUP($D56,Résultats!$B$2:$AZ$212,AM$2,FALSE)</f>
        <v>699.46307939999997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34497.361190000003</v>
      </c>
      <c r="K57" s="61">
        <f>VLOOKUP($D57,Résultats!$B$2:$AZ$212,K$2,FALSE)</f>
        <v>34380.765469999998</v>
      </c>
      <c r="L57" s="61">
        <f>VLOOKUP($D57,Résultats!$B$2:$AZ$212,L$2,FALSE)</f>
        <v>34196.215080000002</v>
      </c>
      <c r="M57" s="61">
        <f>VLOOKUP($D57,Résultats!$B$2:$AZ$212,M$2,FALSE)</f>
        <v>33924.579519999999</v>
      </c>
      <c r="N57" s="61">
        <f>VLOOKUP($D57,Résultats!$B$2:$AZ$212,N$2,FALSE)</f>
        <v>33579.803509999998</v>
      </c>
      <c r="O57" s="61">
        <f>VLOOKUP($D57,Résultats!$B$2:$AZ$212,O$2,FALSE)</f>
        <v>33238.312669999999</v>
      </c>
      <c r="P57" s="61">
        <f>VLOOKUP($D57,Résultats!$B$2:$AZ$212,P$2,FALSE)</f>
        <v>32894.403409999999</v>
      </c>
      <c r="Q57" s="61">
        <f>VLOOKUP($D57,Résultats!$B$2:$AZ$212,Q$2,FALSE)</f>
        <v>32532.26066</v>
      </c>
      <c r="R57" s="61">
        <f>VLOOKUP($D57,Résultats!$B$2:$AZ$212,R$2,FALSE)</f>
        <v>32136.496810000001</v>
      </c>
      <c r="S57" s="61">
        <f>VLOOKUP($D57,Résultats!$B$2:$AZ$212,S$2,FALSE)</f>
        <v>31693.625660000002</v>
      </c>
      <c r="T57" s="61">
        <f>VLOOKUP($D57,Résultats!$B$2:$AZ$212,T$2,FALSE)</f>
        <v>31191.030890000002</v>
      </c>
      <c r="U57" s="61">
        <f>VLOOKUP($D57,Résultats!$B$2:$AZ$212,U$2,FALSE)</f>
        <v>30622.749930000002</v>
      </c>
      <c r="V57" s="61">
        <f>VLOOKUP($D57,Résultats!$B$2:$AZ$212,V$2,FALSE)</f>
        <v>29985.781129999999</v>
      </c>
      <c r="W57" s="61">
        <f>VLOOKUP($D57,Résultats!$B$2:$AZ$212,W$2,FALSE)</f>
        <v>29279.8557</v>
      </c>
      <c r="X57" s="61">
        <f>VLOOKUP($D57,Résultats!$B$2:$AZ$212,X$2,FALSE)</f>
        <v>28507.286660000002</v>
      </c>
      <c r="Y57" s="61">
        <f>VLOOKUP($D57,Résultats!$B$2:$AZ$212,Y$2,FALSE)</f>
        <v>27670.528569999999</v>
      </c>
      <c r="Z57" s="61">
        <f>VLOOKUP($D57,Résultats!$B$2:$AZ$212,Z$2,FALSE)</f>
        <v>26775.64702</v>
      </c>
      <c r="AA57" s="61">
        <f>VLOOKUP($D57,Résultats!$B$2:$AZ$212,AA$2,FALSE)</f>
        <v>25829.701929999999</v>
      </c>
      <c r="AB57" s="61">
        <f>VLOOKUP($D57,Résultats!$B$2:$AZ$212,AB$2,FALSE)</f>
        <v>24840.816429999999</v>
      </c>
      <c r="AC57" s="61">
        <f>VLOOKUP($D57,Résultats!$B$2:$AZ$212,AC$2,FALSE)</f>
        <v>23817.631160000001</v>
      </c>
      <c r="AD57" s="61">
        <f>VLOOKUP($D57,Résultats!$B$2:$AZ$212,AD$2,FALSE)</f>
        <v>22770.970819999999</v>
      </c>
      <c r="AE57" s="61">
        <f>VLOOKUP($D57,Résultats!$B$2:$AZ$212,AE$2,FALSE)</f>
        <v>21709.361990000001</v>
      </c>
      <c r="AF57" s="61">
        <f>VLOOKUP($D57,Résultats!$B$2:$AZ$212,AF$2,FALSE)</f>
        <v>20641.136920000001</v>
      </c>
      <c r="AG57" s="61">
        <f>VLOOKUP($D57,Résultats!$B$2:$AZ$212,AG$2,FALSE)</f>
        <v>19574.68274</v>
      </c>
      <c r="AH57" s="61">
        <f>VLOOKUP($D57,Résultats!$B$2:$AZ$212,AH$2,FALSE)</f>
        <v>18517.798070000001</v>
      </c>
      <c r="AI57" s="61">
        <f>VLOOKUP($D57,Résultats!$B$2:$AZ$212,AI$2,FALSE)</f>
        <v>17477.60542</v>
      </c>
      <c r="AJ57" s="61">
        <f>VLOOKUP($D57,Résultats!$B$2:$AZ$212,AJ$2,FALSE)</f>
        <v>16460.559290000001</v>
      </c>
      <c r="AK57" s="61">
        <f>VLOOKUP($D57,Résultats!$B$2:$AZ$212,AK$2,FALSE)</f>
        <v>15472.08597</v>
      </c>
      <c r="AL57" s="61">
        <f>VLOOKUP($D57,Résultats!$B$2:$AZ$212,AL$2,FALSE)</f>
        <v>14516.595240000001</v>
      </c>
      <c r="AM57" s="225">
        <f>VLOOKUP($D57,Résultats!$B$2:$AZ$212,AM$2,FALSE)</f>
        <v>13597.653029999999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946.30706740000005</v>
      </c>
      <c r="K58" s="65">
        <f>VLOOKUP($D58,Résultats!$B$2:$AZ$212,K$2,FALSE)</f>
        <v>1030.547462</v>
      </c>
      <c r="L58" s="65">
        <f>VLOOKUP($D58,Résultats!$B$2:$AZ$212,L$2,FALSE)</f>
        <v>1121.7233859999999</v>
      </c>
      <c r="M58" s="65">
        <f>VLOOKUP($D58,Résultats!$B$2:$AZ$212,M$2,FALSE)</f>
        <v>1219.09933</v>
      </c>
      <c r="N58" s="65">
        <f>VLOOKUP($D58,Résultats!$B$2:$AZ$212,N$2,FALSE)</f>
        <v>1322.3573329999999</v>
      </c>
      <c r="O58" s="65">
        <f>VLOOKUP($D58,Résultats!$B$2:$AZ$212,O$2,FALSE)</f>
        <v>1426.9381969999999</v>
      </c>
      <c r="P58" s="65">
        <f>VLOOKUP($D58,Résultats!$B$2:$AZ$212,P$2,FALSE)</f>
        <v>1528.181773</v>
      </c>
      <c r="Q58" s="65">
        <f>VLOOKUP($D58,Résultats!$B$2:$AZ$212,Q$2,FALSE)</f>
        <v>1623.3603009999999</v>
      </c>
      <c r="R58" s="65">
        <f>VLOOKUP($D58,Résultats!$B$2:$AZ$212,R$2,FALSE)</f>
        <v>1710.2411219999999</v>
      </c>
      <c r="S58" s="65">
        <f>VLOOKUP($D58,Résultats!$B$2:$AZ$212,S$2,FALSE)</f>
        <v>1787.1496050000001</v>
      </c>
      <c r="T58" s="65">
        <f>VLOOKUP($D58,Résultats!$B$2:$AZ$212,T$2,FALSE)</f>
        <v>1852.798855</v>
      </c>
      <c r="U58" s="65">
        <f>VLOOKUP($D58,Résultats!$B$2:$AZ$212,U$2,FALSE)</f>
        <v>1906.6413150000001</v>
      </c>
      <c r="V58" s="65">
        <f>VLOOKUP($D58,Résultats!$B$2:$AZ$212,V$2,FALSE)</f>
        <v>1948.3976500000001</v>
      </c>
      <c r="W58" s="65">
        <f>VLOOKUP($D58,Résultats!$B$2:$AZ$212,W$2,FALSE)</f>
        <v>1978.0248369999999</v>
      </c>
      <c r="X58" s="65">
        <f>VLOOKUP($D58,Résultats!$B$2:$AZ$212,X$2,FALSE)</f>
        <v>1995.679206</v>
      </c>
      <c r="Y58" s="65">
        <f>VLOOKUP($D58,Résultats!$B$2:$AZ$212,Y$2,FALSE)</f>
        <v>2001.8048100000001</v>
      </c>
      <c r="Z58" s="65">
        <f>VLOOKUP($D58,Résultats!$B$2:$AZ$212,Z$2,FALSE)</f>
        <v>1996.7831779999999</v>
      </c>
      <c r="AA58" s="65">
        <f>VLOOKUP($D58,Résultats!$B$2:$AZ$212,AA$2,FALSE)</f>
        <v>1981.062862</v>
      </c>
      <c r="AB58" s="65">
        <f>VLOOKUP($D58,Résultats!$B$2:$AZ$212,AB$2,FALSE)</f>
        <v>1955.322471</v>
      </c>
      <c r="AC58" s="65">
        <f>VLOOKUP($D58,Résultats!$B$2:$AZ$212,AC$2,FALSE)</f>
        <v>1920.3476230000001</v>
      </c>
      <c r="AD58" s="65">
        <f>VLOOKUP($D58,Résultats!$B$2:$AZ$212,AD$2,FALSE)</f>
        <v>1877.391844</v>
      </c>
      <c r="AE58" s="65">
        <f>VLOOKUP($D58,Résultats!$B$2:$AZ$212,AE$2,FALSE)</f>
        <v>1827.382394</v>
      </c>
      <c r="AF58" s="65">
        <f>VLOOKUP($D58,Résultats!$B$2:$AZ$212,AF$2,FALSE)</f>
        <v>1771.2714980000001</v>
      </c>
      <c r="AG58" s="65">
        <f>VLOOKUP($D58,Résultats!$B$2:$AZ$212,AG$2,FALSE)</f>
        <v>1710.114638</v>
      </c>
      <c r="AH58" s="65">
        <f>VLOOKUP($D58,Résultats!$B$2:$AZ$212,AH$2,FALSE)</f>
        <v>1644.9703099999999</v>
      </c>
      <c r="AI58" s="65">
        <f>VLOOKUP($D58,Résultats!$B$2:$AZ$212,AI$2,FALSE)</f>
        <v>1576.9002009999999</v>
      </c>
      <c r="AJ58" s="65">
        <f>VLOOKUP($D58,Résultats!$B$2:$AZ$212,AJ$2,FALSE)</f>
        <v>1506.880228</v>
      </c>
      <c r="AK58" s="65">
        <f>VLOOKUP($D58,Résultats!$B$2:$AZ$212,AK$2,FALSE)</f>
        <v>1435.7825499999999</v>
      </c>
      <c r="AL58" s="65">
        <f>VLOOKUP($D58,Résultats!$B$2:$AZ$212,AL$2,FALSE)</f>
        <v>1364.3727779999999</v>
      </c>
      <c r="AM58" s="226">
        <f>VLOOKUP($D58,Résultats!$B$2:$AZ$212,AM$2,FALSE)</f>
        <v>1293.3416709999999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5404.3965770000004</v>
      </c>
      <c r="K59" s="65">
        <f>VLOOKUP($D59,Résultats!$B$2:$AZ$212,K$2,FALSE)</f>
        <v>5519.3260920000002</v>
      </c>
      <c r="L59" s="65">
        <f>VLOOKUP($D59,Résultats!$B$2:$AZ$212,L$2,FALSE)</f>
        <v>5611.0525369999996</v>
      </c>
      <c r="M59" s="65">
        <f>VLOOKUP($D59,Résultats!$B$2:$AZ$212,M$2,FALSE)</f>
        <v>5675.7584530000004</v>
      </c>
      <c r="N59" s="65">
        <f>VLOOKUP($D59,Résultats!$B$2:$AZ$212,N$2,FALSE)</f>
        <v>5715.96108</v>
      </c>
      <c r="O59" s="65">
        <f>VLOOKUP($D59,Résultats!$B$2:$AZ$212,O$2,FALSE)</f>
        <v>5750.0820089999997</v>
      </c>
      <c r="P59" s="65">
        <f>VLOOKUP($D59,Résultats!$B$2:$AZ$212,P$2,FALSE)</f>
        <v>5776.8912369999998</v>
      </c>
      <c r="Q59" s="65">
        <f>VLOOKUP($D59,Résultats!$B$2:$AZ$212,Q$2,FALSE)</f>
        <v>5793.4347719999996</v>
      </c>
      <c r="R59" s="65">
        <f>VLOOKUP($D59,Résultats!$B$2:$AZ$212,R$2,FALSE)</f>
        <v>5796.7480729999997</v>
      </c>
      <c r="S59" s="65">
        <f>VLOOKUP($D59,Résultats!$B$2:$AZ$212,S$2,FALSE)</f>
        <v>5784.2618210000001</v>
      </c>
      <c r="T59" s="65">
        <f>VLOOKUP($D59,Résultats!$B$2:$AZ$212,T$2,FALSE)</f>
        <v>5753.5780729999997</v>
      </c>
      <c r="U59" s="65">
        <f>VLOOKUP($D59,Résultats!$B$2:$AZ$212,U$2,FALSE)</f>
        <v>5703.7418809999999</v>
      </c>
      <c r="V59" s="65">
        <f>VLOOKUP($D59,Résultats!$B$2:$AZ$212,V$2,FALSE)</f>
        <v>5634.4153420000002</v>
      </c>
      <c r="W59" s="65">
        <f>VLOOKUP($D59,Résultats!$B$2:$AZ$212,W$2,FALSE)</f>
        <v>5545.8212990000002</v>
      </c>
      <c r="X59" s="65">
        <f>VLOOKUP($D59,Résultats!$B$2:$AZ$212,X$2,FALSE)</f>
        <v>5438.7021459999996</v>
      </c>
      <c r="Y59" s="65">
        <f>VLOOKUP($D59,Résultats!$B$2:$AZ$212,Y$2,FALSE)</f>
        <v>5313.706561</v>
      </c>
      <c r="Z59" s="65">
        <f>VLOOKUP($D59,Résultats!$B$2:$AZ$212,Z$2,FALSE)</f>
        <v>5172.3303239999996</v>
      </c>
      <c r="AA59" s="65">
        <f>VLOOKUP($D59,Résultats!$B$2:$AZ$212,AA$2,FALSE)</f>
        <v>5016.2718500000001</v>
      </c>
      <c r="AB59" s="65">
        <f>VLOOKUP($D59,Résultats!$B$2:$AZ$212,AB$2,FALSE)</f>
        <v>4847.4706429999997</v>
      </c>
      <c r="AC59" s="65">
        <f>VLOOKUP($D59,Résultats!$B$2:$AZ$212,AC$2,FALSE)</f>
        <v>4667.9725019999996</v>
      </c>
      <c r="AD59" s="65">
        <f>VLOOKUP($D59,Résultats!$B$2:$AZ$212,AD$2,FALSE)</f>
        <v>4480.2662030000001</v>
      </c>
      <c r="AE59" s="65">
        <f>VLOOKUP($D59,Résultats!$B$2:$AZ$212,AE$2,FALSE)</f>
        <v>4286.3785889999999</v>
      </c>
      <c r="AF59" s="65">
        <f>VLOOKUP($D59,Résultats!$B$2:$AZ$212,AF$2,FALSE)</f>
        <v>4088.2911100000001</v>
      </c>
      <c r="AG59" s="65">
        <f>VLOOKUP($D59,Résultats!$B$2:$AZ$212,AG$2,FALSE)</f>
        <v>3887.9984920000002</v>
      </c>
      <c r="AH59" s="65">
        <f>VLOOKUP($D59,Résultats!$B$2:$AZ$212,AH$2,FALSE)</f>
        <v>3687.364932</v>
      </c>
      <c r="AI59" s="65">
        <f>VLOOKUP($D59,Résultats!$B$2:$AZ$212,AI$2,FALSE)</f>
        <v>3488.0837000000001</v>
      </c>
      <c r="AJ59" s="65">
        <f>VLOOKUP($D59,Résultats!$B$2:$AZ$212,AJ$2,FALSE)</f>
        <v>3291.7165</v>
      </c>
      <c r="AK59" s="65">
        <f>VLOOKUP($D59,Résultats!$B$2:$AZ$212,AK$2,FALSE)</f>
        <v>3099.5949719999999</v>
      </c>
      <c r="AL59" s="65">
        <f>VLOOKUP($D59,Résultats!$B$2:$AZ$212,AL$2,FALSE)</f>
        <v>2912.8221100000001</v>
      </c>
      <c r="AM59" s="226">
        <f>VLOOKUP($D59,Résultats!$B$2:$AZ$212,AM$2,FALSE)</f>
        <v>2732.310649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8286.2721880000008</v>
      </c>
      <c r="K60" s="65">
        <f>VLOOKUP($D60,Résultats!$B$2:$AZ$212,K$2,FALSE)</f>
        <v>8387.4741009999998</v>
      </c>
      <c r="L60" s="65">
        <f>VLOOKUP($D60,Résultats!$B$2:$AZ$212,L$2,FALSE)</f>
        <v>8454.4442629999994</v>
      </c>
      <c r="M60" s="65">
        <f>VLOOKUP($D60,Résultats!$B$2:$AZ$212,M$2,FALSE)</f>
        <v>8482.141764</v>
      </c>
      <c r="N60" s="65">
        <f>VLOOKUP($D60,Résultats!$B$2:$AZ$212,N$2,FALSE)</f>
        <v>8475.4024050000007</v>
      </c>
      <c r="O60" s="65">
        <f>VLOOKUP($D60,Résultats!$B$2:$AZ$212,O$2,FALSE)</f>
        <v>8459.7645549999997</v>
      </c>
      <c r="P60" s="65">
        <f>VLOOKUP($D60,Résultats!$B$2:$AZ$212,P$2,FALSE)</f>
        <v>8435.3009579999998</v>
      </c>
      <c r="Q60" s="65">
        <f>VLOOKUP($D60,Résultats!$B$2:$AZ$212,Q$2,FALSE)</f>
        <v>8398.5103830000007</v>
      </c>
      <c r="R60" s="65">
        <f>VLOOKUP($D60,Résultats!$B$2:$AZ$212,R$2,FALSE)</f>
        <v>8345.8508849999998</v>
      </c>
      <c r="S60" s="65">
        <f>VLOOKUP($D60,Résultats!$B$2:$AZ$212,S$2,FALSE)</f>
        <v>8274.1816280000003</v>
      </c>
      <c r="T60" s="65">
        <f>VLOOKUP($D60,Résultats!$B$2:$AZ$212,T$2,FALSE)</f>
        <v>8180.4868349999997</v>
      </c>
      <c r="U60" s="65">
        <f>VLOOKUP($D60,Résultats!$B$2:$AZ$212,U$2,FALSE)</f>
        <v>8063.5681100000002</v>
      </c>
      <c r="V60" s="65">
        <f>VLOOKUP($D60,Résultats!$B$2:$AZ$212,V$2,FALSE)</f>
        <v>7923.0325700000003</v>
      </c>
      <c r="W60" s="65">
        <f>VLOOKUP($D60,Résultats!$B$2:$AZ$212,W$2,FALSE)</f>
        <v>7759.2333859999999</v>
      </c>
      <c r="X60" s="65">
        <f>VLOOKUP($D60,Résultats!$B$2:$AZ$212,X$2,FALSE)</f>
        <v>7573.236484</v>
      </c>
      <c r="Y60" s="65">
        <f>VLOOKUP($D60,Résultats!$B$2:$AZ$212,Y$2,FALSE)</f>
        <v>7366.0343419999999</v>
      </c>
      <c r="Z60" s="65">
        <f>VLOOKUP($D60,Résultats!$B$2:$AZ$212,Z$2,FALSE)</f>
        <v>7139.7421720000002</v>
      </c>
      <c r="AA60" s="65">
        <f>VLOOKUP($D60,Résultats!$B$2:$AZ$212,AA$2,FALSE)</f>
        <v>6896.7451000000001</v>
      </c>
      <c r="AB60" s="65">
        <f>VLOOKUP($D60,Résultats!$B$2:$AZ$212,AB$2,FALSE)</f>
        <v>6639.6713060000002</v>
      </c>
      <c r="AC60" s="65">
        <f>VLOOKUP($D60,Résultats!$B$2:$AZ$212,AC$2,FALSE)</f>
        <v>6371.259959</v>
      </c>
      <c r="AD60" s="65">
        <f>VLOOKUP($D60,Résultats!$B$2:$AZ$212,AD$2,FALSE)</f>
        <v>6094.7706209999997</v>
      </c>
      <c r="AE60" s="65">
        <f>VLOOKUP($D60,Résultats!$B$2:$AZ$212,AE$2,FALSE)</f>
        <v>5812.8287879999998</v>
      </c>
      <c r="AF60" s="65">
        <f>VLOOKUP($D60,Résultats!$B$2:$AZ$212,AF$2,FALSE)</f>
        <v>5527.9758240000001</v>
      </c>
      <c r="AG60" s="65">
        <f>VLOOKUP($D60,Résultats!$B$2:$AZ$212,AG$2,FALSE)</f>
        <v>5242.7220859999998</v>
      </c>
      <c r="AH60" s="65">
        <f>VLOOKUP($D60,Résultats!$B$2:$AZ$212,AH$2,FALSE)</f>
        <v>4959.3772650000001</v>
      </c>
      <c r="AI60" s="65">
        <f>VLOOKUP($D60,Résultats!$B$2:$AZ$212,AI$2,FALSE)</f>
        <v>4680.0242399999997</v>
      </c>
      <c r="AJ60" s="65">
        <f>VLOOKUP($D60,Résultats!$B$2:$AZ$212,AJ$2,FALSE)</f>
        <v>4406.550045</v>
      </c>
      <c r="AK60" s="65">
        <f>VLOOKUP($D60,Résultats!$B$2:$AZ$212,AK$2,FALSE)</f>
        <v>4140.5397940000003</v>
      </c>
      <c r="AL60" s="65">
        <f>VLOOKUP($D60,Résultats!$B$2:$AZ$212,AL$2,FALSE)</f>
        <v>3883.2820350000002</v>
      </c>
      <c r="AM60" s="226">
        <f>VLOOKUP($D60,Résultats!$B$2:$AZ$212,AM$2,FALSE)</f>
        <v>3635.8128040000001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8357.4272369999999</v>
      </c>
      <c r="K61" s="65">
        <f>VLOOKUP($D61,Résultats!$B$2:$AZ$212,K$2,FALSE)</f>
        <v>8397.6984219999995</v>
      </c>
      <c r="L61" s="65">
        <f>VLOOKUP($D61,Résultats!$B$2:$AZ$212,L$2,FALSE)</f>
        <v>8407.0160149999901</v>
      </c>
      <c r="M61" s="65">
        <f>VLOOKUP($D61,Résultats!$B$2:$AZ$212,M$2,FALSE)</f>
        <v>8380.7045479999997</v>
      </c>
      <c r="N61" s="65">
        <f>VLOOKUP($D61,Résultats!$B$2:$AZ$212,N$2,FALSE)</f>
        <v>8323.7144680000001</v>
      </c>
      <c r="O61" s="65">
        <f>VLOOKUP($D61,Résultats!$B$2:$AZ$212,O$2,FALSE)</f>
        <v>8260.0430030000007</v>
      </c>
      <c r="P61" s="65">
        <f>VLOOKUP($D61,Résultats!$B$2:$AZ$212,P$2,FALSE)</f>
        <v>8190.4896829999998</v>
      </c>
      <c r="Q61" s="65">
        <f>VLOOKUP($D61,Résultats!$B$2:$AZ$212,Q$2,FALSE)</f>
        <v>8112.0044500000004</v>
      </c>
      <c r="R61" s="65">
        <f>VLOOKUP($D61,Résultats!$B$2:$AZ$212,R$2,FALSE)</f>
        <v>8021.4687379999996</v>
      </c>
      <c r="S61" s="65">
        <f>VLOOKUP($D61,Résultats!$B$2:$AZ$212,S$2,FALSE)</f>
        <v>7916.0663599999998</v>
      </c>
      <c r="T61" s="65">
        <f>VLOOKUP($D61,Résultats!$B$2:$AZ$212,T$2,FALSE)</f>
        <v>7793.0480749999997</v>
      </c>
      <c r="U61" s="65">
        <f>VLOOKUP($D61,Résultats!$B$2:$AZ$212,U$2,FALSE)</f>
        <v>7651.2701989999996</v>
      </c>
      <c r="V61" s="65">
        <f>VLOOKUP($D61,Résultats!$B$2:$AZ$212,V$2,FALSE)</f>
        <v>7490.3174349999999</v>
      </c>
      <c r="W61" s="65">
        <f>VLOOKUP($D61,Résultats!$B$2:$AZ$212,W$2,FALSE)</f>
        <v>7310.4545200000002</v>
      </c>
      <c r="X61" s="65">
        <f>VLOOKUP($D61,Résultats!$B$2:$AZ$212,X$2,FALSE)</f>
        <v>7112.6036629999999</v>
      </c>
      <c r="Y61" s="65">
        <f>VLOOKUP($D61,Résultats!$B$2:$AZ$212,Y$2,FALSE)</f>
        <v>6897.6310439999997</v>
      </c>
      <c r="Z61" s="65">
        <f>VLOOKUP($D61,Résultats!$B$2:$AZ$212,Z$2,FALSE)</f>
        <v>6667.434389</v>
      </c>
      <c r="AA61" s="65">
        <f>VLOOKUP($D61,Résultats!$B$2:$AZ$212,AA$2,FALSE)</f>
        <v>6424.1575919999996</v>
      </c>
      <c r="AB61" s="65">
        <f>VLOOKUP($D61,Résultats!$B$2:$AZ$212,AB$2,FALSE)</f>
        <v>6170.134446</v>
      </c>
      <c r="AC61" s="65">
        <f>VLOOKUP($D61,Résultats!$B$2:$AZ$212,AC$2,FALSE)</f>
        <v>5907.7879730000004</v>
      </c>
      <c r="AD61" s="65">
        <f>VLOOKUP($D61,Résultats!$B$2:$AZ$212,AD$2,FALSE)</f>
        <v>5639.9797619999999</v>
      </c>
      <c r="AE61" s="65">
        <f>VLOOKUP($D61,Résultats!$B$2:$AZ$212,AE$2,FALSE)</f>
        <v>5368.9993770000001</v>
      </c>
      <c r="AF61" s="65">
        <f>VLOOKUP($D61,Résultats!$B$2:$AZ$212,AF$2,FALSE)</f>
        <v>5097.0528420000001</v>
      </c>
      <c r="AG61" s="65">
        <f>VLOOKUP($D61,Résultats!$B$2:$AZ$212,AG$2,FALSE)</f>
        <v>4826.3012319999998</v>
      </c>
      <c r="AH61" s="65">
        <f>VLOOKUP($D61,Résultats!$B$2:$AZ$212,AH$2,FALSE)</f>
        <v>4558.7165169999998</v>
      </c>
      <c r="AI61" s="65">
        <f>VLOOKUP($D61,Résultats!$B$2:$AZ$212,AI$2,FALSE)</f>
        <v>4296.0665090000002</v>
      </c>
      <c r="AJ61" s="65">
        <f>VLOOKUP($D61,Résultats!$B$2:$AZ$212,AJ$2,FALSE)</f>
        <v>4039.9389099999999</v>
      </c>
      <c r="AK61" s="65">
        <f>VLOOKUP($D61,Résultats!$B$2:$AZ$212,AK$2,FALSE)</f>
        <v>3791.6530760000001</v>
      </c>
      <c r="AL61" s="65">
        <f>VLOOKUP($D61,Résultats!$B$2:$AZ$212,AL$2,FALSE)</f>
        <v>3552.266012</v>
      </c>
      <c r="AM61" s="226">
        <f>VLOOKUP($D61,Résultats!$B$2:$AZ$212,AM$2,FALSE)</f>
        <v>3322.6097450000002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8086.1679649999996</v>
      </c>
      <c r="K62" s="65">
        <f>VLOOKUP($D62,Résultats!$B$2:$AZ$212,K$2,FALSE)</f>
        <v>7812.0081710000004</v>
      </c>
      <c r="L62" s="65">
        <f>VLOOKUP($D62,Résultats!$B$2:$AZ$212,L$2,FALSE)</f>
        <v>7541.8545359999998</v>
      </c>
      <c r="M62" s="65">
        <f>VLOOKUP($D62,Résultats!$B$2:$AZ$212,M$2,FALSE)</f>
        <v>7272.1016600000003</v>
      </c>
      <c r="N62" s="65">
        <f>VLOOKUP($D62,Résultats!$B$2:$AZ$212,N$2,FALSE)</f>
        <v>7004.6244559999996</v>
      </c>
      <c r="O62" s="65">
        <f>VLOOKUP($D62,Résultats!$B$2:$AZ$212,O$2,FALSE)</f>
        <v>6750.4018319999996</v>
      </c>
      <c r="P62" s="65">
        <f>VLOOKUP($D62,Résultats!$B$2:$AZ$212,P$2,FALSE)</f>
        <v>6509.2639300000001</v>
      </c>
      <c r="Q62" s="65">
        <f>VLOOKUP($D62,Résultats!$B$2:$AZ$212,Q$2,FALSE)</f>
        <v>6278.699721</v>
      </c>
      <c r="R62" s="65">
        <f>VLOOKUP($D62,Résultats!$B$2:$AZ$212,R$2,FALSE)</f>
        <v>6056.2206729999998</v>
      </c>
      <c r="S62" s="65">
        <f>VLOOKUP($D62,Résultats!$B$2:$AZ$212,S$2,FALSE)</f>
        <v>5839.5143660000003</v>
      </c>
      <c r="T62" s="65">
        <f>VLOOKUP($D62,Résultats!$B$2:$AZ$212,T$2,FALSE)</f>
        <v>5626.3397430000005</v>
      </c>
      <c r="U62" s="65">
        <f>VLOOKUP($D62,Résultats!$B$2:$AZ$212,U$2,FALSE)</f>
        <v>5415.2849040000001</v>
      </c>
      <c r="V62" s="65">
        <f>VLOOKUP($D62,Résultats!$B$2:$AZ$212,V$2,FALSE)</f>
        <v>5205.3566279999995</v>
      </c>
      <c r="W62" s="65">
        <f>VLOOKUP($D62,Résultats!$B$2:$AZ$212,W$2,FALSE)</f>
        <v>4995.9561240000003</v>
      </c>
      <c r="X62" s="65">
        <f>VLOOKUP($D62,Résultats!$B$2:$AZ$212,X$2,FALSE)</f>
        <v>4786.8675279999998</v>
      </c>
      <c r="Y62" s="65">
        <f>VLOOKUP($D62,Résultats!$B$2:$AZ$212,Y$2,FALSE)</f>
        <v>4577.9181429999999</v>
      </c>
      <c r="Z62" s="65">
        <f>VLOOKUP($D62,Résultats!$B$2:$AZ$212,Z$2,FALSE)</f>
        <v>4369.4714359999998</v>
      </c>
      <c r="AA62" s="65">
        <f>VLOOKUP($D62,Résultats!$B$2:$AZ$212,AA$2,FALSE)</f>
        <v>4162.0469350000003</v>
      </c>
      <c r="AB62" s="65">
        <f>VLOOKUP($D62,Résultats!$B$2:$AZ$212,AB$2,FALSE)</f>
        <v>3956.2772089999999</v>
      </c>
      <c r="AC62" s="65">
        <f>VLOOKUP($D62,Résultats!$B$2:$AZ$212,AC$2,FALSE)</f>
        <v>3752.8654000000001</v>
      </c>
      <c r="AD62" s="65">
        <f>VLOOKUP($D62,Résultats!$B$2:$AZ$212,AD$2,FALSE)</f>
        <v>3552.7540610000001</v>
      </c>
      <c r="AE62" s="65">
        <f>VLOOKUP($D62,Résultats!$B$2:$AZ$212,AE$2,FALSE)</f>
        <v>3356.6269809999999</v>
      </c>
      <c r="AF62" s="65">
        <f>VLOOKUP($D62,Résultats!$B$2:$AZ$212,AF$2,FALSE)</f>
        <v>3165.1508330000001</v>
      </c>
      <c r="AG62" s="65">
        <f>VLOOKUP($D62,Résultats!$B$2:$AZ$212,AG$2,FALSE)</f>
        <v>2978.991188</v>
      </c>
      <c r="AH62" s="65">
        <f>VLOOKUP($D62,Résultats!$B$2:$AZ$212,AH$2,FALSE)</f>
        <v>2798.7442679999999</v>
      </c>
      <c r="AI62" s="65">
        <f>VLOOKUP($D62,Résultats!$B$2:$AZ$212,AI$2,FALSE)</f>
        <v>2624.933309</v>
      </c>
      <c r="AJ62" s="65">
        <f>VLOOKUP($D62,Résultats!$B$2:$AZ$212,AJ$2,FALSE)</f>
        <v>2458.0117850000001</v>
      </c>
      <c r="AK62" s="65">
        <f>VLOOKUP($D62,Résultats!$B$2:$AZ$212,AK$2,FALSE)</f>
        <v>2298.324134</v>
      </c>
      <c r="AL62" s="65">
        <f>VLOOKUP($D62,Résultats!$B$2:$AZ$212,AL$2,FALSE)</f>
        <v>2146.1078710000002</v>
      </c>
      <c r="AM62" s="226">
        <f>VLOOKUP($D62,Résultats!$B$2:$AZ$212,AM$2,FALSE)</f>
        <v>2001.5109299999999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2541.8861310000002</v>
      </c>
      <c r="K63" s="65">
        <f>VLOOKUP($D63,Résultats!$B$2:$AZ$212,K$2,FALSE)</f>
        <v>2415.6422130000001</v>
      </c>
      <c r="L63" s="65">
        <f>VLOOKUP($D63,Résultats!$B$2:$AZ$212,L$2,FALSE)</f>
        <v>2295.537793</v>
      </c>
      <c r="M63" s="65">
        <f>VLOOKUP($D63,Résultats!$B$2:$AZ$212,M$2,FALSE)</f>
        <v>2180.5767110000002</v>
      </c>
      <c r="N63" s="65">
        <f>VLOOKUP($D63,Résultats!$B$2:$AZ$212,N$2,FALSE)</f>
        <v>2070.8850910000001</v>
      </c>
      <c r="O63" s="65">
        <f>VLOOKUP($D63,Résultats!$B$2:$AZ$212,O$2,FALSE)</f>
        <v>1968.2749650000001</v>
      </c>
      <c r="P63" s="65">
        <f>VLOOKUP($D63,Résultats!$B$2:$AZ$212,P$2,FALSE)</f>
        <v>1872.3772469999999</v>
      </c>
      <c r="Q63" s="65">
        <f>VLOOKUP($D63,Résultats!$B$2:$AZ$212,Q$2,FALSE)</f>
        <v>1782.3740580000001</v>
      </c>
      <c r="R63" s="65">
        <f>VLOOKUP($D63,Résultats!$B$2:$AZ$212,R$2,FALSE)</f>
        <v>1697.47074</v>
      </c>
      <c r="S63" s="65">
        <f>VLOOKUP($D63,Résultats!$B$2:$AZ$212,S$2,FALSE)</f>
        <v>1616.929142</v>
      </c>
      <c r="T63" s="65">
        <f>VLOOKUP($D63,Résultats!$B$2:$AZ$212,T$2,FALSE)</f>
        <v>1540.047364</v>
      </c>
      <c r="U63" s="65">
        <f>VLOOKUP($D63,Résultats!$B$2:$AZ$212,U$2,FALSE)</f>
        <v>1466.3105029999999</v>
      </c>
      <c r="V63" s="65">
        <f>VLOOKUP($D63,Résultats!$B$2:$AZ$212,V$2,FALSE)</f>
        <v>1395.304558</v>
      </c>
      <c r="W63" s="65">
        <f>VLOOKUP($D63,Résultats!$B$2:$AZ$212,W$2,FALSE)</f>
        <v>1326.709963</v>
      </c>
      <c r="X63" s="65">
        <f>VLOOKUP($D63,Résultats!$B$2:$AZ$212,X$2,FALSE)</f>
        <v>1260.297135</v>
      </c>
      <c r="Y63" s="65">
        <f>VLOOKUP($D63,Résultats!$B$2:$AZ$212,Y$2,FALSE)</f>
        <v>1195.860709</v>
      </c>
      <c r="Z63" s="65">
        <f>VLOOKUP($D63,Résultats!$B$2:$AZ$212,Z$2,FALSE)</f>
        <v>1133.308804</v>
      </c>
      <c r="AA63" s="65">
        <f>VLOOKUP($D63,Résultats!$B$2:$AZ$212,AA$2,FALSE)</f>
        <v>1072.59096</v>
      </c>
      <c r="AB63" s="65">
        <f>VLOOKUP($D63,Résultats!$B$2:$AZ$212,AB$2,FALSE)</f>
        <v>1013.693525</v>
      </c>
      <c r="AC63" s="65">
        <f>VLOOKUP($D63,Résultats!$B$2:$AZ$212,AC$2,FALSE)</f>
        <v>956.62824860000001</v>
      </c>
      <c r="AD63" s="65">
        <f>VLOOKUP($D63,Résultats!$B$2:$AZ$212,AD$2,FALSE)</f>
        <v>901.46980710000003</v>
      </c>
      <c r="AE63" s="65">
        <f>VLOOKUP($D63,Résultats!$B$2:$AZ$212,AE$2,FALSE)</f>
        <v>848.24868200000003</v>
      </c>
      <c r="AF63" s="65">
        <f>VLOOKUP($D63,Résultats!$B$2:$AZ$212,AF$2,FALSE)</f>
        <v>797.0013778</v>
      </c>
      <c r="AG63" s="65">
        <f>VLOOKUP($D63,Résultats!$B$2:$AZ$212,AG$2,FALSE)</f>
        <v>747.77485579999995</v>
      </c>
      <c r="AH63" s="65">
        <f>VLOOKUP($D63,Résultats!$B$2:$AZ$212,AH$2,FALSE)</f>
        <v>700.61114190000001</v>
      </c>
      <c r="AI63" s="65">
        <f>VLOOKUP($D63,Résultats!$B$2:$AZ$212,AI$2,FALSE)</f>
        <v>655.54529820000005</v>
      </c>
      <c r="AJ63" s="65">
        <f>VLOOKUP($D63,Résultats!$B$2:$AZ$212,AJ$2,FALSE)</f>
        <v>612.60504779999997</v>
      </c>
      <c r="AK63" s="65">
        <f>VLOOKUP($D63,Résultats!$B$2:$AZ$212,AK$2,FALSE)</f>
        <v>571.80189589999998</v>
      </c>
      <c r="AL63" s="65">
        <f>VLOOKUP($D63,Résultats!$B$2:$AZ$212,AL$2,FALSE)</f>
        <v>533.13098330000003</v>
      </c>
      <c r="AM63" s="226">
        <f>VLOOKUP($D63,Résultats!$B$2:$AZ$212,AM$2,FALSE)</f>
        <v>496.57464620000002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874.90402129999995</v>
      </c>
      <c r="K64" s="224">
        <f>VLOOKUP($D64,Résultats!$B$2:$AZ$212,K$2,FALSE)</f>
        <v>818.06900529999996</v>
      </c>
      <c r="L64" s="224">
        <f>VLOOKUP($D64,Résultats!$B$2:$AZ$212,L$2,FALSE)</f>
        <v>764.58655450000003</v>
      </c>
      <c r="M64" s="224">
        <f>VLOOKUP($D64,Résultats!$B$2:$AZ$212,M$2,FALSE)</f>
        <v>714.19704969999998</v>
      </c>
      <c r="N64" s="224">
        <f>VLOOKUP($D64,Résultats!$B$2:$AZ$212,N$2,FALSE)</f>
        <v>666.85867840000003</v>
      </c>
      <c r="O64" s="224">
        <f>VLOOKUP($D64,Résultats!$B$2:$AZ$212,O$2,FALSE)</f>
        <v>622.80810699999995</v>
      </c>
      <c r="P64" s="224">
        <f>VLOOKUP($D64,Résultats!$B$2:$AZ$212,P$2,FALSE)</f>
        <v>581.89858560000005</v>
      </c>
      <c r="Q64" s="224">
        <f>VLOOKUP($D64,Résultats!$B$2:$AZ$212,Q$2,FALSE)</f>
        <v>543.87697160000005</v>
      </c>
      <c r="R64" s="224">
        <f>VLOOKUP($D64,Résultats!$B$2:$AZ$212,R$2,FALSE)</f>
        <v>508.49657660000003</v>
      </c>
      <c r="S64" s="224">
        <f>VLOOKUP($D64,Résultats!$B$2:$AZ$212,S$2,FALSE)</f>
        <v>475.52273530000002</v>
      </c>
      <c r="T64" s="224">
        <f>VLOOKUP($D64,Résultats!$B$2:$AZ$212,T$2,FALSE)</f>
        <v>444.7319445</v>
      </c>
      <c r="U64" s="224">
        <f>VLOOKUP($D64,Résultats!$B$2:$AZ$212,U$2,FALSE)</f>
        <v>415.9330167</v>
      </c>
      <c r="V64" s="224">
        <f>VLOOKUP($D64,Résultats!$B$2:$AZ$212,V$2,FALSE)</f>
        <v>388.95694520000001</v>
      </c>
      <c r="W64" s="224">
        <f>VLOOKUP($D64,Résultats!$B$2:$AZ$212,W$2,FALSE)</f>
        <v>363.65556800000002</v>
      </c>
      <c r="X64" s="224">
        <f>VLOOKUP($D64,Résultats!$B$2:$AZ$212,X$2,FALSE)</f>
        <v>339.90050020000001</v>
      </c>
      <c r="Y64" s="224">
        <f>VLOOKUP($D64,Résultats!$B$2:$AZ$212,Y$2,FALSE)</f>
        <v>317.57296179999997</v>
      </c>
      <c r="Z64" s="224">
        <f>VLOOKUP($D64,Résultats!$B$2:$AZ$212,Z$2,FALSE)</f>
        <v>296.57671749999997</v>
      </c>
      <c r="AA64" s="224">
        <f>VLOOKUP($D64,Résultats!$B$2:$AZ$212,AA$2,FALSE)</f>
        <v>276.82662690000001</v>
      </c>
      <c r="AB64" s="224">
        <f>VLOOKUP($D64,Résultats!$B$2:$AZ$212,AB$2,FALSE)</f>
        <v>258.24682639999997</v>
      </c>
      <c r="AC64" s="224">
        <f>VLOOKUP($D64,Résultats!$B$2:$AZ$212,AC$2,FALSE)</f>
        <v>240.76945860000001</v>
      </c>
      <c r="AD64" s="224">
        <f>VLOOKUP($D64,Résultats!$B$2:$AZ$212,AD$2,FALSE)</f>
        <v>224.3385232</v>
      </c>
      <c r="AE64" s="224">
        <f>VLOOKUP($D64,Résultats!$B$2:$AZ$212,AE$2,FALSE)</f>
        <v>208.8971827</v>
      </c>
      <c r="AF64" s="224">
        <f>VLOOKUP($D64,Résultats!$B$2:$AZ$212,AF$2,FALSE)</f>
        <v>194.3934314</v>
      </c>
      <c r="AG64" s="224">
        <f>VLOOKUP($D64,Résultats!$B$2:$AZ$212,AG$2,FALSE)</f>
        <v>180.7802543</v>
      </c>
      <c r="AH64" s="224">
        <f>VLOOKUP($D64,Résultats!$B$2:$AZ$212,AH$2,FALSE)</f>
        <v>168.01363860000001</v>
      </c>
      <c r="AI64" s="224">
        <f>VLOOKUP($D64,Résultats!$B$2:$AZ$212,AI$2,FALSE)</f>
        <v>156.05215810000001</v>
      </c>
      <c r="AJ64" s="224">
        <f>VLOOKUP($D64,Résultats!$B$2:$AZ$212,AJ$2,FALSE)</f>
        <v>144.8567726</v>
      </c>
      <c r="AK64" s="224">
        <f>VLOOKUP($D64,Résultats!$B$2:$AZ$212,AK$2,FALSE)</f>
        <v>134.38954910000001</v>
      </c>
      <c r="AL64" s="224">
        <f>VLOOKUP($D64,Résultats!$B$2:$AZ$212,AL$2,FALSE)</f>
        <v>124.6134534</v>
      </c>
      <c r="AM64" s="227">
        <f>VLOOKUP($D64,Résultats!$B$2:$AZ$212,AM$2,FALSE)</f>
        <v>115.49258159999999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2989.3211740000002</v>
      </c>
      <c r="K68" s="51">
        <f t="shared" si="11"/>
        <v>2880.1679779999999</v>
      </c>
      <c r="L68" s="51">
        <f t="shared" si="11"/>
        <v>2846.579448</v>
      </c>
      <c r="M68" s="51">
        <f t="shared" si="11"/>
        <v>2790.2541379999998</v>
      </c>
      <c r="N68" s="51">
        <f t="shared" si="11"/>
        <v>2747.588103</v>
      </c>
      <c r="O68" s="51">
        <f t="shared" si="11"/>
        <v>2798.0603700000001</v>
      </c>
      <c r="P68" s="51">
        <f t="shared" si="11"/>
        <v>2853.972726</v>
      </c>
      <c r="Q68" s="51">
        <f t="shared" si="11"/>
        <v>2902.7642500000002</v>
      </c>
      <c r="R68" s="51">
        <f t="shared" si="11"/>
        <v>2943.0211319999999</v>
      </c>
      <c r="S68" s="51">
        <f t="shared" si="11"/>
        <v>2974.7344130000001</v>
      </c>
      <c r="T68" s="51">
        <f t="shared" si="11"/>
        <v>2995.9179690000001</v>
      </c>
      <c r="U68" s="51">
        <f t="shared" si="11"/>
        <v>3012.8675929999999</v>
      </c>
      <c r="V68" s="51">
        <f t="shared" si="11"/>
        <v>3027.3492390000001</v>
      </c>
      <c r="W68" s="51">
        <f t="shared" si="11"/>
        <v>3041.0277449999999</v>
      </c>
      <c r="X68" s="51">
        <f t="shared" si="11"/>
        <v>3055.691855</v>
      </c>
      <c r="Y68" s="51">
        <f t="shared" si="11"/>
        <v>3068.3901519999999</v>
      </c>
      <c r="Z68" s="51">
        <f t="shared" si="11"/>
        <v>3083.214363</v>
      </c>
      <c r="AA68" s="51">
        <f t="shared" si="11"/>
        <v>3099.7516900000001</v>
      </c>
      <c r="AB68" s="51">
        <f t="shared" si="11"/>
        <v>3118.1112509999998</v>
      </c>
      <c r="AC68" s="51">
        <f t="shared" si="11"/>
        <v>3137.4900550000002</v>
      </c>
      <c r="AD68" s="51">
        <f t="shared" si="11"/>
        <v>3164.319117</v>
      </c>
      <c r="AE68" s="51">
        <f t="shared" si="11"/>
        <v>3190.7742910000002</v>
      </c>
      <c r="AF68" s="51">
        <f t="shared" si="11"/>
        <v>3215.3189229999998</v>
      </c>
      <c r="AG68" s="51">
        <f t="shared" si="11"/>
        <v>3238.8472579999998</v>
      </c>
      <c r="AH68" s="51">
        <f t="shared" si="11"/>
        <v>3260.6813350000002</v>
      </c>
      <c r="AI68" s="51">
        <f t="shared" si="11"/>
        <v>3280.7645189999998</v>
      </c>
      <c r="AJ68" s="51">
        <f t="shared" si="11"/>
        <v>3300.6836699999999</v>
      </c>
      <c r="AK68" s="51">
        <f t="shared" si="11"/>
        <v>3320.315106</v>
      </c>
      <c r="AL68" s="51">
        <f t="shared" si="11"/>
        <v>3339.667805</v>
      </c>
      <c r="AM68" s="100">
        <f t="shared" si="11"/>
        <v>3360.9270919999999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6.1844014556864738E-2</v>
      </c>
      <c r="K69" s="67">
        <f t="shared" si="12"/>
        <v>0.10837706445745367</v>
      </c>
      <c r="L69" s="67">
        <f t="shared" si="12"/>
        <v>0.12491619703424488</v>
      </c>
      <c r="M69" s="67">
        <f t="shared" si="12"/>
        <v>0.1436090167353781</v>
      </c>
      <c r="N69" s="124">
        <f t="shared" si="12"/>
        <v>0.16462402337749532</v>
      </c>
      <c r="O69" s="123">
        <f t="shared" si="12"/>
        <v>0.1881077829639537</v>
      </c>
      <c r="P69" s="67">
        <f t="shared" si="12"/>
        <v>0.21417263564977743</v>
      </c>
      <c r="Q69" s="67">
        <f t="shared" si="12"/>
        <v>0.24288271246967436</v>
      </c>
      <c r="R69" s="67">
        <f t="shared" si="12"/>
        <v>0.27423912707399484</v>
      </c>
      <c r="S69" s="124">
        <f t="shared" si="12"/>
        <v>0.30816561794352026</v>
      </c>
      <c r="T69" s="124">
        <f t="shared" si="12"/>
        <v>0.34449632355738247</v>
      </c>
      <c r="U69" s="124">
        <f t="shared" si="12"/>
        <v>0.38296770049927648</v>
      </c>
      <c r="V69" s="124">
        <f t="shared" si="12"/>
        <v>0.42321666839575356</v>
      </c>
      <c r="W69" s="124">
        <f t="shared" si="12"/>
        <v>0.46478673413089827</v>
      </c>
      <c r="X69" s="118">
        <f t="shared" si="12"/>
        <v>0.5071430538600562</v>
      </c>
      <c r="Y69" s="118">
        <f t="shared" si="12"/>
        <v>0.54969618315995683</v>
      </c>
      <c r="Z69" s="118">
        <f t="shared" si="12"/>
        <v>0.59183279920391307</v>
      </c>
      <c r="AA69" s="118">
        <f t="shared" si="12"/>
        <v>0.63295032674052676</v>
      </c>
      <c r="AB69" s="118">
        <f t="shared" si="12"/>
        <v>0.67249146877857824</v>
      </c>
      <c r="AC69" s="118">
        <f t="shared" si="12"/>
        <v>0.70997447416610215</v>
      </c>
      <c r="AD69" s="118">
        <f t="shared" si="12"/>
        <v>0.74501566398114949</v>
      </c>
      <c r="AE69" s="118">
        <f t="shared" si="12"/>
        <v>0.77734208276532701</v>
      </c>
      <c r="AF69" s="118">
        <f t="shared" si="12"/>
        <v>0.80679383542445571</v>
      </c>
      <c r="AG69" s="118">
        <f t="shared" si="12"/>
        <v>0.83331724499618265</v>
      </c>
      <c r="AH69" s="118">
        <f t="shared" si="12"/>
        <v>0.85695108074705484</v>
      </c>
      <c r="AI69" s="118">
        <f t="shared" si="12"/>
        <v>0.87780862610578603</v>
      </c>
      <c r="AJ69" s="118">
        <f t="shared" si="12"/>
        <v>0.89605825874249867</v>
      </c>
      <c r="AK69" s="118">
        <f t="shared" si="12"/>
        <v>0.9119047290206197</v>
      </c>
      <c r="AL69" s="118">
        <f t="shared" si="12"/>
        <v>0.92557264119866567</v>
      </c>
      <c r="AM69" s="118">
        <f t="shared" si="12"/>
        <v>0.93729292328249048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2.1893531143201274E-3</v>
      </c>
      <c r="K70" s="68">
        <f t="shared" si="13"/>
        <v>4.1390226511295522E-3</v>
      </c>
      <c r="L70" s="68">
        <f t="shared" si="13"/>
        <v>5.1382889981435717E-3</v>
      </c>
      <c r="M70" s="68">
        <f t="shared" si="13"/>
        <v>6.3472506639465119E-3</v>
      </c>
      <c r="N70" s="111">
        <f t="shared" si="13"/>
        <v>7.7966321031198611E-3</v>
      </c>
      <c r="O70" s="110">
        <f t="shared" si="13"/>
        <v>9.5034819566812995E-3</v>
      </c>
      <c r="P70" s="68">
        <f t="shared" si="13"/>
        <v>1.1487257411863577E-2</v>
      </c>
      <c r="Q70" s="68">
        <f t="shared" si="13"/>
        <v>1.3765263066058499E-2</v>
      </c>
      <c r="R70" s="68">
        <f t="shared" si="13"/>
        <v>1.6353025782486975E-2</v>
      </c>
      <c r="S70" s="111">
        <f t="shared" si="13"/>
        <v>1.9262261279390389E-2</v>
      </c>
      <c r="T70" s="111">
        <f t="shared" si="13"/>
        <v>2.2499872699284842E-2</v>
      </c>
      <c r="U70" s="111">
        <f t="shared" si="13"/>
        <v>2.606637395963388E-2</v>
      </c>
      <c r="V70" s="111">
        <f t="shared" si="13"/>
        <v>2.9953980473014067E-2</v>
      </c>
      <c r="W70" s="111">
        <f t="shared" si="13"/>
        <v>3.4145245097065041E-2</v>
      </c>
      <c r="X70" s="116">
        <f t="shared" si="13"/>
        <v>3.8613525512048073E-2</v>
      </c>
      <c r="Y70" s="116">
        <f t="shared" si="13"/>
        <v>4.3322044790606536E-2</v>
      </c>
      <c r="Z70" s="116">
        <f t="shared" si="13"/>
        <v>4.8224858538647122E-2</v>
      </c>
      <c r="AA70" s="116">
        <f t="shared" si="13"/>
        <v>5.3274466929962384E-2</v>
      </c>
      <c r="AB70" s="116">
        <f t="shared" si="13"/>
        <v>5.8419420359546378E-2</v>
      </c>
      <c r="AC70" s="116">
        <f t="shared" si="13"/>
        <v>6.3609521720061679E-2</v>
      </c>
      <c r="AD70" s="116">
        <f t="shared" si="13"/>
        <v>6.8799394704032943E-2</v>
      </c>
      <c r="AE70" s="116">
        <f t="shared" si="13"/>
        <v>7.3948487132272686E-2</v>
      </c>
      <c r="AF70" s="116">
        <f t="shared" si="13"/>
        <v>7.902701392461528E-2</v>
      </c>
      <c r="AG70" s="116">
        <f t="shared" si="13"/>
        <v>8.4015400920150474E-2</v>
      </c>
      <c r="AH70" s="116">
        <f t="shared" si="13"/>
        <v>8.8901029637108026E-2</v>
      </c>
      <c r="AI70" s="116">
        <f t="shared" si="13"/>
        <v>9.3680335366977313E-2</v>
      </c>
      <c r="AJ70" s="116">
        <f t="shared" si="13"/>
        <v>9.835478884288236E-2</v>
      </c>
      <c r="AK70" s="116">
        <f t="shared" si="13"/>
        <v>0.102929833130121</v>
      </c>
      <c r="AL70" s="116">
        <f t="shared" si="13"/>
        <v>0.10741478073445691</v>
      </c>
      <c r="AM70" s="116">
        <f t="shared" si="13"/>
        <v>0.11182519885498307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1.5432710600403353E-3</v>
      </c>
      <c r="K71" s="68">
        <f t="shared" si="14"/>
        <v>2.8579250921732182E-3</v>
      </c>
      <c r="L71" s="68">
        <f t="shared" si="14"/>
        <v>3.4775181518137627E-3</v>
      </c>
      <c r="M71" s="68">
        <f t="shared" si="14"/>
        <v>4.2135525506028304E-3</v>
      </c>
      <c r="N71" s="111">
        <f t="shared" si="14"/>
        <v>5.0803820793804038E-3</v>
      </c>
      <c r="O71" s="110">
        <f t="shared" si="14"/>
        <v>6.0853077269380001E-3</v>
      </c>
      <c r="P71" s="68">
        <f t="shared" si="14"/>
        <v>7.2364682506780202E-3</v>
      </c>
      <c r="Q71" s="68">
        <f t="shared" si="14"/>
        <v>8.5404991328524183E-3</v>
      </c>
      <c r="R71" s="68">
        <f t="shared" si="14"/>
        <v>1.000253461312897E-2</v>
      </c>
      <c r="S71" s="111">
        <f t="shared" si="14"/>
        <v>1.1625089419369286E-2</v>
      </c>
      <c r="T71" s="111">
        <f t="shared" si="14"/>
        <v>1.3407440335693651E-2</v>
      </c>
      <c r="U71" s="111">
        <f t="shared" si="14"/>
        <v>1.534480783935333E-2</v>
      </c>
      <c r="V71" s="111">
        <f t="shared" si="14"/>
        <v>1.7427506820266135E-2</v>
      </c>
      <c r="W71" s="111">
        <f t="shared" si="14"/>
        <v>1.9640476522518543E-2</v>
      </c>
      <c r="X71" s="116">
        <f t="shared" si="14"/>
        <v>2.1963702331497033E-2</v>
      </c>
      <c r="Y71" s="116">
        <f t="shared" si="14"/>
        <v>2.43722287047674E-2</v>
      </c>
      <c r="Z71" s="116">
        <f t="shared" si="14"/>
        <v>2.6837098345471089E-2</v>
      </c>
      <c r="AA71" s="116">
        <f t="shared" si="14"/>
        <v>2.932883515582501E-2</v>
      </c>
      <c r="AB71" s="116">
        <f t="shared" si="14"/>
        <v>3.1817119824760223E-2</v>
      </c>
      <c r="AC71" s="116">
        <f t="shared" si="14"/>
        <v>3.4273308349976585E-2</v>
      </c>
      <c r="AD71" s="116">
        <f t="shared" si="14"/>
        <v>3.6672151198838772E-2</v>
      </c>
      <c r="AE71" s="116">
        <f t="shared" si="14"/>
        <v>3.8992095978373921E-2</v>
      </c>
      <c r="AF71" s="116">
        <f t="shared" si="14"/>
        <v>4.1217409990654298E-2</v>
      </c>
      <c r="AG71" s="116">
        <f t="shared" si="14"/>
        <v>4.3337817229045762E-2</v>
      </c>
      <c r="AH71" s="116">
        <f t="shared" si="14"/>
        <v>4.5347188243404349E-2</v>
      </c>
      <c r="AI71" s="116">
        <f t="shared" si="14"/>
        <v>4.7243869044049487E-2</v>
      </c>
      <c r="AJ71" s="116">
        <f t="shared" si="14"/>
        <v>4.9029027310575332E-2</v>
      </c>
      <c r="AK71" s="116">
        <f t="shared" si="14"/>
        <v>5.0705973537199571E-2</v>
      </c>
      <c r="AL71" s="116">
        <f t="shared" si="14"/>
        <v>5.2279766939274969E-2</v>
      </c>
      <c r="AM71" s="116">
        <f t="shared" si="14"/>
        <v>5.3757470856794179E-2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1.8474780926969073E-3</v>
      </c>
      <c r="K72" s="68">
        <f t="shared" si="15"/>
        <v>3.2310487482268614E-3</v>
      </c>
      <c r="L72" s="68">
        <f t="shared" si="15"/>
        <v>3.7116701230395449E-3</v>
      </c>
      <c r="M72" s="68">
        <f t="shared" si="15"/>
        <v>4.2465506487853839E-3</v>
      </c>
      <c r="N72" s="111">
        <f t="shared" si="15"/>
        <v>4.8368424675770986E-3</v>
      </c>
      <c r="O72" s="110">
        <f t="shared" si="15"/>
        <v>5.4834489471719296E-3</v>
      </c>
      <c r="P72" s="68">
        <f t="shared" si="15"/>
        <v>6.1860289655760363E-3</v>
      </c>
      <c r="Q72" s="68">
        <f t="shared" si="15"/>
        <v>6.9427660410245158E-3</v>
      </c>
      <c r="R72" s="68">
        <f t="shared" si="15"/>
        <v>7.7497872991827369E-3</v>
      </c>
      <c r="S72" s="111">
        <f t="shared" si="15"/>
        <v>8.6007911422914651E-3</v>
      </c>
      <c r="T72" s="111">
        <f t="shared" si="15"/>
        <v>9.4866676037483992E-3</v>
      </c>
      <c r="U72" s="111">
        <f t="shared" si="15"/>
        <v>1.0395347675671986E-2</v>
      </c>
      <c r="V72" s="111">
        <f t="shared" si="15"/>
        <v>1.1311978376605131E-2</v>
      </c>
      <c r="W72" s="111">
        <f t="shared" si="15"/>
        <v>1.2219388422580801E-2</v>
      </c>
      <c r="X72" s="116">
        <f t="shared" si="15"/>
        <v>1.3098649343357955E-2</v>
      </c>
      <c r="Y72" s="116">
        <f t="shared" si="15"/>
        <v>1.3930250624139011E-2</v>
      </c>
      <c r="Z72" s="116">
        <f t="shared" si="15"/>
        <v>1.4695311965242035E-2</v>
      </c>
      <c r="AA72" s="116">
        <f t="shared" si="15"/>
        <v>1.5375654993190761E-2</v>
      </c>
      <c r="AB72" s="116">
        <f t="shared" si="15"/>
        <v>1.5955746019018485E-2</v>
      </c>
      <c r="AC72" s="116">
        <f t="shared" si="15"/>
        <v>1.6423055352122861E-2</v>
      </c>
      <c r="AD72" s="116">
        <f t="shared" si="15"/>
        <v>1.6768334355071305E-2</v>
      </c>
      <c r="AE72" s="116">
        <f t="shared" si="15"/>
        <v>1.6986253017919908E-2</v>
      </c>
      <c r="AF72" s="116">
        <f t="shared" si="15"/>
        <v>1.7074186183303225E-2</v>
      </c>
      <c r="AG72" s="116">
        <f t="shared" si="15"/>
        <v>1.703198806419293E-2</v>
      </c>
      <c r="AH72" s="116">
        <f t="shared" si="15"/>
        <v>1.686218829169947E-2</v>
      </c>
      <c r="AI72" s="116">
        <f t="shared" si="15"/>
        <v>1.6568651826486057E-2</v>
      </c>
      <c r="AJ72" s="116">
        <f t="shared" si="15"/>
        <v>1.6156719853132731E-2</v>
      </c>
      <c r="AK72" s="116">
        <f t="shared" si="15"/>
        <v>1.5632648773667327E-2</v>
      </c>
      <c r="AL72" s="116">
        <f t="shared" si="15"/>
        <v>1.5002842628535025E-2</v>
      </c>
      <c r="AM72" s="116">
        <f t="shared" si="15"/>
        <v>1.427240470767106E-2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3.961241332310584E-2</v>
      </c>
      <c r="K73" s="68">
        <f t="shared" si="16"/>
        <v>6.924321835509277E-2</v>
      </c>
      <c r="L73" s="68">
        <f t="shared" si="16"/>
        <v>7.9597641709665004E-2</v>
      </c>
      <c r="M73" s="68">
        <f t="shared" si="16"/>
        <v>9.1254095149378836E-2</v>
      </c>
      <c r="N73" s="111">
        <f t="shared" si="16"/>
        <v>0.10430613616614573</v>
      </c>
      <c r="O73" s="110">
        <f t="shared" si="16"/>
        <v>0.1188407900577213</v>
      </c>
      <c r="P73" s="68">
        <f t="shared" si="16"/>
        <v>0.13492111360842768</v>
      </c>
      <c r="Q73" s="68">
        <f t="shared" si="16"/>
        <v>0.15257958626850249</v>
      </c>
      <c r="R73" s="68">
        <f t="shared" si="16"/>
        <v>0.17180809916794032</v>
      </c>
      <c r="S73" s="111">
        <f t="shared" si="16"/>
        <v>0.19254964184259762</v>
      </c>
      <c r="T73" s="111">
        <f t="shared" si="16"/>
        <v>0.21469080470674259</v>
      </c>
      <c r="U73" s="111">
        <f t="shared" si="16"/>
        <v>0.23805735508138545</v>
      </c>
      <c r="V73" s="111">
        <f t="shared" si="16"/>
        <v>0.26241412208603132</v>
      </c>
      <c r="W73" s="111">
        <f t="shared" si="16"/>
        <v>0.28746983520204616</v>
      </c>
      <c r="X73" s="116">
        <f t="shared" si="16"/>
        <v>0.31288680909875316</v>
      </c>
      <c r="Y73" s="116">
        <f t="shared" si="16"/>
        <v>0.33829717492849004</v>
      </c>
      <c r="Z73" s="116">
        <f t="shared" si="16"/>
        <v>0.36332260819842316</v>
      </c>
      <c r="AA73" s="116">
        <f t="shared" si="16"/>
        <v>0.38759282747580343</v>
      </c>
      <c r="AB73" s="116">
        <f t="shared" si="16"/>
        <v>0.41076976666218384</v>
      </c>
      <c r="AC73" s="116">
        <f t="shared" si="16"/>
        <v>0.43256457238395929</v>
      </c>
      <c r="AD73" s="116">
        <f t="shared" si="16"/>
        <v>0.45275042814210575</v>
      </c>
      <c r="AE73" s="116">
        <f t="shared" si="16"/>
        <v>0.47117089110330929</v>
      </c>
      <c r="AF73" s="116">
        <f t="shared" si="16"/>
        <v>0.48773805229149275</v>
      </c>
      <c r="AG73" s="116">
        <f t="shared" si="16"/>
        <v>0.50242834606682152</v>
      </c>
      <c r="AH73" s="116">
        <f t="shared" si="16"/>
        <v>0.51527529690355345</v>
      </c>
      <c r="AI73" s="116">
        <f t="shared" si="16"/>
        <v>0.52635650714924109</v>
      </c>
      <c r="AJ73" s="116">
        <f t="shared" si="16"/>
        <v>0.53578310580728872</v>
      </c>
      <c r="AK73" s="116">
        <f t="shared" si="16"/>
        <v>0.54368798814843566</v>
      </c>
      <c r="AL73" s="116">
        <f t="shared" si="16"/>
        <v>0.55021498463078422</v>
      </c>
      <c r="AM73" s="116">
        <f t="shared" si="16"/>
        <v>0.5555086578474342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1.4599697931286923E-2</v>
      </c>
      <c r="K74" s="68">
        <f t="shared" si="17"/>
        <v>2.5375431196464751E-2</v>
      </c>
      <c r="L74" s="68">
        <f t="shared" si="17"/>
        <v>2.8996126406375992E-2</v>
      </c>
      <c r="M74" s="68">
        <f t="shared" si="17"/>
        <v>3.3037626058705631E-2</v>
      </c>
      <c r="N74" s="111">
        <f t="shared" si="17"/>
        <v>3.7525093076150942E-2</v>
      </c>
      <c r="O74" s="110">
        <f t="shared" si="17"/>
        <v>4.248753010286193E-2</v>
      </c>
      <c r="P74" s="68">
        <f t="shared" si="17"/>
        <v>4.7943592856885625E-2</v>
      </c>
      <c r="Q74" s="68">
        <f t="shared" si="17"/>
        <v>5.3901022310027413E-2</v>
      </c>
      <c r="R74" s="68">
        <f t="shared" si="17"/>
        <v>6.0352604189183923E-2</v>
      </c>
      <c r="S74" s="111">
        <f t="shared" si="17"/>
        <v>6.7273821832779523E-2</v>
      </c>
      <c r="T74" s="111">
        <f t="shared" si="17"/>
        <v>7.4620395822993915E-2</v>
      </c>
      <c r="U74" s="111">
        <f t="shared" si="17"/>
        <v>8.2327238069236988E-2</v>
      </c>
      <c r="V74" s="111">
        <f t="shared" si="17"/>
        <v>9.0309154153060026E-2</v>
      </c>
      <c r="W74" s="111">
        <f t="shared" si="17"/>
        <v>9.8463186793450314E-2</v>
      </c>
      <c r="X74" s="116">
        <f t="shared" si="17"/>
        <v>0.10667212299782107</v>
      </c>
      <c r="Y74" s="116">
        <f t="shared" si="17"/>
        <v>0.11481095501182537</v>
      </c>
      <c r="Z74" s="116">
        <f t="shared" si="17"/>
        <v>0.12275392092158596</v>
      </c>
      <c r="AA74" s="116">
        <f t="shared" si="17"/>
        <v>0.13037894532126215</v>
      </c>
      <c r="AB74" s="116">
        <f t="shared" si="17"/>
        <v>0.13757752192530734</v>
      </c>
      <c r="AC74" s="116">
        <f t="shared" si="17"/>
        <v>0.14425934966031309</v>
      </c>
      <c r="AD74" s="116">
        <f t="shared" si="17"/>
        <v>0.15035599739101788</v>
      </c>
      <c r="AE74" s="116">
        <f t="shared" si="17"/>
        <v>0.15582392057702585</v>
      </c>
      <c r="AF74" s="116">
        <f t="shared" si="17"/>
        <v>0.16064202235281652</v>
      </c>
      <c r="AG74" s="116">
        <f t="shared" si="17"/>
        <v>0.1648102971455408</v>
      </c>
      <c r="AH74" s="116">
        <f t="shared" si="17"/>
        <v>0.16834796219054629</v>
      </c>
      <c r="AI74" s="116">
        <f t="shared" si="17"/>
        <v>0.17128806841988406</v>
      </c>
      <c r="AJ74" s="116">
        <f t="shared" si="17"/>
        <v>0.17367458748326528</v>
      </c>
      <c r="AK74" s="116">
        <f t="shared" si="17"/>
        <v>0.17555827416700615</v>
      </c>
      <c r="AL74" s="116">
        <f t="shared" si="17"/>
        <v>0.17699270957878999</v>
      </c>
      <c r="AM74" s="116">
        <f t="shared" si="17"/>
        <v>0.17803019459251038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2.0518010046383863E-3</v>
      </c>
      <c r="K76" s="69">
        <f t="shared" si="19"/>
        <v>3.5304184053392739E-3</v>
      </c>
      <c r="L76" s="69">
        <f t="shared" si="19"/>
        <v>3.9949516596102397E-3</v>
      </c>
      <c r="M76" s="69">
        <f t="shared" si="19"/>
        <v>4.5099416496233152E-3</v>
      </c>
      <c r="N76" s="126">
        <f t="shared" si="19"/>
        <v>5.0789374669235124E-3</v>
      </c>
      <c r="O76" s="125">
        <f t="shared" si="19"/>
        <v>5.7072241940226611E-3</v>
      </c>
      <c r="P76" s="69">
        <f t="shared" si="19"/>
        <v>6.398174573865917E-3</v>
      </c>
      <c r="Q76" s="69">
        <f t="shared" si="19"/>
        <v>7.1535756167590931E-3</v>
      </c>
      <c r="R76" s="69">
        <f t="shared" si="19"/>
        <v>7.973076022071866E-3</v>
      </c>
      <c r="S76" s="126">
        <f t="shared" si="19"/>
        <v>8.8540124203686354E-3</v>
      </c>
      <c r="T76" s="126">
        <f t="shared" si="19"/>
        <v>9.7911425024067474E-3</v>
      </c>
      <c r="U76" s="126">
        <f t="shared" si="19"/>
        <v>1.0776577880633071E-2</v>
      </c>
      <c r="V76" s="126">
        <f t="shared" si="19"/>
        <v>1.1799926331525571E-2</v>
      </c>
      <c r="W76" s="126">
        <f t="shared" si="19"/>
        <v>1.2848602004451624E-2</v>
      </c>
      <c r="X76" s="119">
        <f t="shared" si="19"/>
        <v>1.3908244560215971E-2</v>
      </c>
      <c r="Y76" s="119">
        <f t="shared" si="19"/>
        <v>1.4963529100128593E-2</v>
      </c>
      <c r="Z76" s="119">
        <f t="shared" si="19"/>
        <v>1.5999001279950902E-2</v>
      </c>
      <c r="AA76" s="119">
        <f t="shared" si="19"/>
        <v>1.6999597070951191E-2</v>
      </c>
      <c r="AB76" s="119">
        <f t="shared" si="19"/>
        <v>1.7951893846650954E-2</v>
      </c>
      <c r="AC76" s="119">
        <f t="shared" si="19"/>
        <v>1.8844666884529775E-2</v>
      </c>
      <c r="AD76" s="119">
        <f t="shared" si="19"/>
        <v>1.9669358148999862E-2</v>
      </c>
      <c r="AE76" s="119">
        <f t="shared" si="19"/>
        <v>2.0420434846734198E-2</v>
      </c>
      <c r="AF76" s="119">
        <f t="shared" si="19"/>
        <v>2.1095150678463504E-2</v>
      </c>
      <c r="AG76" s="119">
        <f t="shared" si="19"/>
        <v>2.1693395391355008E-2</v>
      </c>
      <c r="AH76" s="119">
        <f t="shared" si="19"/>
        <v>2.2217415566615002E-2</v>
      </c>
      <c r="AI76" s="119">
        <f t="shared" si="19"/>
        <v>2.2671194286955774E-2</v>
      </c>
      <c r="AJ76" s="119">
        <f t="shared" si="19"/>
        <v>2.3060029218128619E-2</v>
      </c>
      <c r="AK76" s="119">
        <f t="shared" si="19"/>
        <v>2.3390011209978214E-2</v>
      </c>
      <c r="AL76" s="119">
        <f t="shared" si="19"/>
        <v>2.3667556776653685E-2</v>
      </c>
      <c r="AM76" s="119">
        <f t="shared" si="19"/>
        <v>2.3898996369540973E-2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0.93815598517551602</v>
      </c>
      <c r="K77" s="67">
        <f t="shared" si="20"/>
        <v>0.89162293540366555</v>
      </c>
      <c r="L77" s="67">
        <f t="shared" si="20"/>
        <v>0.87508380303601496</v>
      </c>
      <c r="M77" s="67">
        <f t="shared" si="20"/>
        <v>0.85639098297790972</v>
      </c>
      <c r="N77" s="124">
        <f t="shared" si="20"/>
        <v>0.83537597665890029</v>
      </c>
      <c r="O77" s="123">
        <f t="shared" si="20"/>
        <v>0.81189221696456826</v>
      </c>
      <c r="P77" s="67">
        <f t="shared" si="20"/>
        <v>0.78582736428014477</v>
      </c>
      <c r="Q77" s="67">
        <f t="shared" si="20"/>
        <v>0.7571172874269757</v>
      </c>
      <c r="R77" s="67">
        <f t="shared" si="20"/>
        <v>0.72576087299396264</v>
      </c>
      <c r="S77" s="124">
        <f t="shared" si="20"/>
        <v>0.69183438192201396</v>
      </c>
      <c r="T77" s="124">
        <f t="shared" si="20"/>
        <v>0.65550367644261753</v>
      </c>
      <c r="U77" s="124">
        <f t="shared" si="20"/>
        <v>0.61703229950072358</v>
      </c>
      <c r="V77" s="124">
        <f t="shared" si="20"/>
        <v>0.57678333160424633</v>
      </c>
      <c r="W77" s="124">
        <f t="shared" si="20"/>
        <v>0.53521326619793796</v>
      </c>
      <c r="X77" s="118">
        <f t="shared" si="20"/>
        <v>0.4928569461399438</v>
      </c>
      <c r="Y77" s="118">
        <f t="shared" si="20"/>
        <v>0.45030381684004311</v>
      </c>
      <c r="Z77" s="118">
        <f t="shared" si="20"/>
        <v>0.40816720112042371</v>
      </c>
      <c r="AA77" s="118">
        <f t="shared" si="20"/>
        <v>0.36704967325947324</v>
      </c>
      <c r="AB77" s="118">
        <f t="shared" si="20"/>
        <v>0.32750853122142182</v>
      </c>
      <c r="AC77" s="118">
        <f t="shared" si="20"/>
        <v>0.29002552589764302</v>
      </c>
      <c r="AD77" s="118">
        <f t="shared" si="20"/>
        <v>0.25498433598724801</v>
      </c>
      <c r="AE77" s="118">
        <f t="shared" si="20"/>
        <v>0.22265791732869392</v>
      </c>
      <c r="AF77" s="118">
        <f t="shared" si="20"/>
        <v>0.19320616451334213</v>
      </c>
      <c r="AG77" s="118">
        <f t="shared" si="20"/>
        <v>0.16668275521994377</v>
      </c>
      <c r="AH77" s="118">
        <f t="shared" si="20"/>
        <v>0.14304891934495034</v>
      </c>
      <c r="AI77" s="118">
        <f t="shared" si="20"/>
        <v>0.12219137371132975</v>
      </c>
      <c r="AJ77" s="118">
        <f t="shared" si="20"/>
        <v>0.1039417414998754</v>
      </c>
      <c r="AK77" s="118">
        <f t="shared" si="20"/>
        <v>8.8095270979380344E-2</v>
      </c>
      <c r="AL77" s="118">
        <f t="shared" si="20"/>
        <v>7.4427358831277532E-2</v>
      </c>
      <c r="AM77" s="118">
        <f t="shared" si="20"/>
        <v>6.2707076836524239E-2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4.8606475966439598E-2</v>
      </c>
      <c r="K78" s="68">
        <f t="shared" si="21"/>
        <v>5.4817277778928211E-2</v>
      </c>
      <c r="L78" s="68">
        <f t="shared" si="21"/>
        <v>6.0203543526742981E-2</v>
      </c>
      <c r="M78" s="68">
        <f t="shared" si="21"/>
        <v>6.618378952835012E-2</v>
      </c>
      <c r="N78" s="111">
        <f t="shared" si="21"/>
        <v>7.2110352306326023E-2</v>
      </c>
      <c r="O78" s="110">
        <f t="shared" si="21"/>
        <v>7.4154243248154075E-2</v>
      </c>
      <c r="P78" s="68">
        <f t="shared" si="21"/>
        <v>7.4383804990854008E-2</v>
      </c>
      <c r="Q78" s="68">
        <f t="shared" si="21"/>
        <v>7.3758376864397443E-2</v>
      </c>
      <c r="R78" s="68">
        <f t="shared" si="21"/>
        <v>7.2446765598012025E-2</v>
      </c>
      <c r="S78" s="111">
        <f t="shared" si="21"/>
        <v>7.0594933208916355E-2</v>
      </c>
      <c r="T78" s="111">
        <f t="shared" si="21"/>
        <v>6.8335328977093227E-2</v>
      </c>
      <c r="U78" s="111">
        <f t="shared" si="21"/>
        <v>6.5727794430825492E-2</v>
      </c>
      <c r="V78" s="111">
        <f t="shared" si="21"/>
        <v>6.2805139410610306E-2</v>
      </c>
      <c r="W78" s="111">
        <f t="shared" si="21"/>
        <v>5.9602699645872517E-2</v>
      </c>
      <c r="X78" s="116">
        <f t="shared" si="21"/>
        <v>5.6152999367143318E-2</v>
      </c>
      <c r="Y78" s="116">
        <f t="shared" si="21"/>
        <v>5.2611099111623011E-2</v>
      </c>
      <c r="Z78" s="116">
        <f t="shared" si="21"/>
        <v>4.8897295371090617E-2</v>
      </c>
      <c r="AA78" s="116">
        <f t="shared" si="21"/>
        <v>4.5058890217106386E-2</v>
      </c>
      <c r="AB78" s="116">
        <f t="shared" si="21"/>
        <v>4.1187730443810265E-2</v>
      </c>
      <c r="AC78" s="116">
        <f t="shared" si="21"/>
        <v>3.7351616338430114E-2</v>
      </c>
      <c r="AD78" s="116">
        <f t="shared" si="21"/>
        <v>3.365261582749525E-2</v>
      </c>
      <c r="AE78" s="116">
        <f t="shared" si="21"/>
        <v>3.0115286662876023E-2</v>
      </c>
      <c r="AF78" s="116">
        <f t="shared" si="21"/>
        <v>2.6777390685608207E-2</v>
      </c>
      <c r="AG78" s="116">
        <f t="shared" si="21"/>
        <v>2.3676719975165933E-2</v>
      </c>
      <c r="AH78" s="116">
        <f t="shared" si="21"/>
        <v>2.0835683239190252E-2</v>
      </c>
      <c r="AI78" s="116">
        <f t="shared" si="21"/>
        <v>1.8271090211701965E-2</v>
      </c>
      <c r="AJ78" s="116">
        <f t="shared" si="21"/>
        <v>1.5965176060025166E-2</v>
      </c>
      <c r="AK78" s="116">
        <f t="shared" si="21"/>
        <v>1.3905085645807979E-2</v>
      </c>
      <c r="AL78" s="116">
        <f t="shared" si="21"/>
        <v>1.2074338345756518E-2</v>
      </c>
      <c r="AM78" s="116">
        <f t="shared" si="21"/>
        <v>1.0457163020184908E-2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0.19143939486242703</v>
      </c>
      <c r="K79" s="68">
        <f t="shared" si="22"/>
        <v>0.18592843462271147</v>
      </c>
      <c r="L79" s="68">
        <f t="shared" si="22"/>
        <v>0.18311309939591752</v>
      </c>
      <c r="M79" s="68">
        <f t="shared" si="22"/>
        <v>0.17968388404913102</v>
      </c>
      <c r="N79" s="111">
        <f t="shared" si="22"/>
        <v>0.17538869518827582</v>
      </c>
      <c r="O79" s="110">
        <f t="shared" si="22"/>
        <v>0.17116957426476112</v>
      </c>
      <c r="P79" s="68">
        <f t="shared" si="22"/>
        <v>0.1661846390398897</v>
      </c>
      <c r="Q79" s="68">
        <f t="shared" si="22"/>
        <v>0.16057351384977267</v>
      </c>
      <c r="R79" s="68">
        <f t="shared" si="22"/>
        <v>0.15431906032266982</v>
      </c>
      <c r="S79" s="111">
        <f t="shared" si="22"/>
        <v>0.14744931395662045</v>
      </c>
      <c r="T79" s="111">
        <f t="shared" si="22"/>
        <v>0.14000829206281915</v>
      </c>
      <c r="U79" s="111">
        <f t="shared" si="22"/>
        <v>0.13207121213175729</v>
      </c>
      <c r="V79" s="111">
        <f t="shared" si="22"/>
        <v>0.12372025647880661</v>
      </c>
      <c r="W79" s="111">
        <f t="shared" si="22"/>
        <v>0.11505382010251933</v>
      </c>
      <c r="X79" s="116">
        <f t="shared" si="22"/>
        <v>0.10618291565266484</v>
      </c>
      <c r="Y79" s="116">
        <f t="shared" si="22"/>
        <v>9.7200715464947823E-2</v>
      </c>
      <c r="Z79" s="116">
        <f t="shared" si="22"/>
        <v>8.8265605715200146E-2</v>
      </c>
      <c r="AA79" s="116">
        <f t="shared" si="22"/>
        <v>7.9508789460487395E-2</v>
      </c>
      <c r="AB79" s="116">
        <f t="shared" si="22"/>
        <v>7.1059088519994568E-2</v>
      </c>
      <c r="AC79" s="116">
        <f t="shared" si="22"/>
        <v>6.3023922063077262E-2</v>
      </c>
      <c r="AD79" s="116">
        <f t="shared" si="22"/>
        <v>5.5481143560022296E-2</v>
      </c>
      <c r="AE79" s="116">
        <f t="shared" si="22"/>
        <v>4.8505854938267708E-2</v>
      </c>
      <c r="AF79" s="116">
        <f t="shared" si="22"/>
        <v>4.213667217608074E-2</v>
      </c>
      <c r="AG79" s="116">
        <f t="shared" si="22"/>
        <v>3.6390209914616486E-2</v>
      </c>
      <c r="AH79" s="116">
        <f t="shared" si="22"/>
        <v>3.1261692151833657E-2</v>
      </c>
      <c r="AI79" s="116">
        <f t="shared" si="22"/>
        <v>2.6723416908545274E-2</v>
      </c>
      <c r="AJ79" s="116">
        <f t="shared" si="22"/>
        <v>2.2746500384873296E-2</v>
      </c>
      <c r="AK79" s="116">
        <f t="shared" si="22"/>
        <v>1.9288283800013531E-2</v>
      </c>
      <c r="AL79" s="116">
        <f t="shared" si="22"/>
        <v>1.6301248303347345E-2</v>
      </c>
      <c r="AM79" s="116">
        <f t="shared" si="22"/>
        <v>1.3736478565658811E-2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0.27177622346711411</v>
      </c>
      <c r="K80" s="68">
        <f t="shared" si="23"/>
        <v>0.25902933561467434</v>
      </c>
      <c r="L80" s="68">
        <f t="shared" si="23"/>
        <v>0.25282690862735407</v>
      </c>
      <c r="M80" s="68">
        <f t="shared" si="23"/>
        <v>0.24572346198237233</v>
      </c>
      <c r="N80" s="111">
        <f t="shared" si="23"/>
        <v>0.23779018907041757</v>
      </c>
      <c r="O80" s="110">
        <f t="shared" si="23"/>
        <v>0.23013318318789527</v>
      </c>
      <c r="P80" s="68">
        <f t="shared" si="23"/>
        <v>0.22210578020779584</v>
      </c>
      <c r="Q80" s="68">
        <f t="shared" si="23"/>
        <v>0.21346999826114021</v>
      </c>
      <c r="R80" s="68">
        <f t="shared" si="23"/>
        <v>0.20418510403003115</v>
      </c>
      <c r="S80" s="111">
        <f t="shared" si="23"/>
        <v>0.19424029915910346</v>
      </c>
      <c r="T80" s="111">
        <f t="shared" si="23"/>
        <v>0.18365335686532611</v>
      </c>
      <c r="U80" s="111">
        <f t="shared" si="23"/>
        <v>0.17249182732339211</v>
      </c>
      <c r="V80" s="111">
        <f t="shared" si="23"/>
        <v>0.16086002970072261</v>
      </c>
      <c r="W80" s="111">
        <f t="shared" si="23"/>
        <v>0.14889019905998918</v>
      </c>
      <c r="X80" s="116">
        <f t="shared" si="23"/>
        <v>0.13673973333282979</v>
      </c>
      <c r="Y80" s="116">
        <f t="shared" si="23"/>
        <v>0.12454569460500603</v>
      </c>
      <c r="Z80" s="116">
        <f t="shared" si="23"/>
        <v>0.11252544709944322</v>
      </c>
      <c r="AA80" s="116">
        <f t="shared" si="23"/>
        <v>0.10085481624497478</v>
      </c>
      <c r="AB80" s="116">
        <f t="shared" si="23"/>
        <v>8.9681818379738126E-2</v>
      </c>
      <c r="AC80" s="116">
        <f t="shared" si="23"/>
        <v>7.913796906043101E-2</v>
      </c>
      <c r="AD80" s="116">
        <f t="shared" si="23"/>
        <v>6.9313033733443136E-2</v>
      </c>
      <c r="AE80" s="116">
        <f t="shared" si="23"/>
        <v>6.0286113982607616E-2</v>
      </c>
      <c r="AF80" s="116">
        <f t="shared" si="23"/>
        <v>5.2096621582940879E-2</v>
      </c>
      <c r="AG80" s="116">
        <f t="shared" si="23"/>
        <v>4.4750159842208898E-2</v>
      </c>
      <c r="AH80" s="116">
        <f t="shared" si="23"/>
        <v>3.8227935481465865E-2</v>
      </c>
      <c r="AI80" s="116">
        <f t="shared" si="23"/>
        <v>3.248960133612077E-2</v>
      </c>
      <c r="AJ80" s="116">
        <f t="shared" si="23"/>
        <v>2.7488252556477188E-2</v>
      </c>
      <c r="AK80" s="116">
        <f t="shared" si="23"/>
        <v>2.316404578017783E-2</v>
      </c>
      <c r="AL80" s="116">
        <f t="shared" si="23"/>
        <v>1.945200549969071E-2</v>
      </c>
      <c r="AM80" s="116">
        <f t="shared" si="23"/>
        <v>1.6284704988179494E-2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0.25473414202631944</v>
      </c>
      <c r="K81" s="68">
        <f t="shared" si="24"/>
        <v>0.2397966483467375</v>
      </c>
      <c r="L81" s="68">
        <f t="shared" si="24"/>
        <v>0.23285314610337202</v>
      </c>
      <c r="M81" s="68">
        <f t="shared" si="24"/>
        <v>0.22504438425457859</v>
      </c>
      <c r="N81" s="111">
        <f t="shared" si="24"/>
        <v>0.21662811308948227</v>
      </c>
      <c r="O81" s="110">
        <f t="shared" si="24"/>
        <v>0.20874761033122383</v>
      </c>
      <c r="P81" s="68">
        <f t="shared" si="24"/>
        <v>0.20086091849358478</v>
      </c>
      <c r="Q81" s="68">
        <f t="shared" si="24"/>
        <v>0.19254300796215193</v>
      </c>
      <c r="R81" s="68">
        <f t="shared" si="24"/>
        <v>0.18373931288509687</v>
      </c>
      <c r="S81" s="111">
        <f t="shared" si="24"/>
        <v>0.17441437203019305</v>
      </c>
      <c r="T81" s="111">
        <f t="shared" si="24"/>
        <v>0.1645632531669628</v>
      </c>
      <c r="U81" s="111">
        <f t="shared" si="24"/>
        <v>0.15423346524740558</v>
      </c>
      <c r="V81" s="111">
        <f t="shared" si="24"/>
        <v>0.14351724555027462</v>
      </c>
      <c r="W81" s="111">
        <f t="shared" si="24"/>
        <v>0.13253452427807427</v>
      </c>
      <c r="X81" s="116">
        <f t="shared" si="24"/>
        <v>0.12143112804154135</v>
      </c>
      <c r="Y81" s="116">
        <f t="shared" si="24"/>
        <v>0.11033062219266308</v>
      </c>
      <c r="Z81" s="116">
        <f t="shared" si="24"/>
        <v>9.9436475899681062E-2</v>
      </c>
      <c r="AA81" s="116">
        <f t="shared" si="24"/>
        <v>8.8907022226673904E-2</v>
      </c>
      <c r="AB81" s="116">
        <f t="shared" si="24"/>
        <v>7.8865465983978145E-2</v>
      </c>
      <c r="AC81" s="116">
        <f t="shared" si="24"/>
        <v>6.94248038979043E-2</v>
      </c>
      <c r="AD81" s="116">
        <f t="shared" si="24"/>
        <v>6.0658175930743213E-2</v>
      </c>
      <c r="AE81" s="116">
        <f t="shared" si="24"/>
        <v>5.2629402955158756E-2</v>
      </c>
      <c r="AF81" s="116">
        <f t="shared" si="24"/>
        <v>4.5368572198708768E-2</v>
      </c>
      <c r="AG81" s="116">
        <f t="shared" si="24"/>
        <v>3.8873768341192952E-2</v>
      </c>
      <c r="AH81" s="116">
        <f t="shared" si="24"/>
        <v>3.312281032822853E-2</v>
      </c>
      <c r="AI81" s="116">
        <f t="shared" si="24"/>
        <v>2.8076968946273831E-2</v>
      </c>
      <c r="AJ81" s="116">
        <f t="shared" si="24"/>
        <v>2.3691044289015434E-2</v>
      </c>
      <c r="AK81" s="116">
        <f t="shared" si="24"/>
        <v>1.9909646310539056E-2</v>
      </c>
      <c r="AL81" s="116">
        <f t="shared" si="24"/>
        <v>1.6673279194605404E-2</v>
      </c>
      <c r="AM81" s="116">
        <f t="shared" si="24"/>
        <v>1.3920167584521944E-2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0.13902870893055802</v>
      </c>
      <c r="K82" s="68">
        <f t="shared" si="25"/>
        <v>0.12329627313841347</v>
      </c>
      <c r="L82" s="68">
        <f t="shared" si="25"/>
        <v>0.11866338181332925</v>
      </c>
      <c r="M82" s="68">
        <f t="shared" si="25"/>
        <v>0.11366773717154506</v>
      </c>
      <c r="N82" s="111">
        <f t="shared" si="25"/>
        <v>0.1086207587935534</v>
      </c>
      <c r="O82" s="110">
        <f t="shared" si="25"/>
        <v>0.1039592784054191</v>
      </c>
      <c r="P82" s="68">
        <f t="shared" si="25"/>
        <v>9.9575302808972949E-2</v>
      </c>
      <c r="Q82" s="68">
        <f t="shared" si="25"/>
        <v>9.5079473091898528E-2</v>
      </c>
      <c r="R82" s="68">
        <f t="shared" si="25"/>
        <v>9.0429427606298268E-2</v>
      </c>
      <c r="S82" s="111">
        <f t="shared" si="25"/>
        <v>8.5585762375082988E-2</v>
      </c>
      <c r="T82" s="111">
        <f t="shared" si="25"/>
        <v>8.053033988127864E-2</v>
      </c>
      <c r="U82" s="111">
        <f t="shared" si="25"/>
        <v>7.5274669363805655E-2</v>
      </c>
      <c r="V82" s="111">
        <f t="shared" si="25"/>
        <v>6.9861339773887907E-2</v>
      </c>
      <c r="W82" s="111">
        <f t="shared" si="25"/>
        <v>6.4348513334593072E-2</v>
      </c>
      <c r="X82" s="116">
        <f t="shared" si="25"/>
        <v>5.8808863140422905E-2</v>
      </c>
      <c r="Y82" s="116">
        <f t="shared" si="25"/>
        <v>5.3307917571494015E-2</v>
      </c>
      <c r="Z82" s="116">
        <f t="shared" si="25"/>
        <v>4.7940719261627289E-2</v>
      </c>
      <c r="AA82" s="116">
        <f t="shared" si="25"/>
        <v>4.2781551447432231E-2</v>
      </c>
      <c r="AB82" s="116">
        <f t="shared" si="25"/>
        <v>3.7883503054009539E-2</v>
      </c>
      <c r="AC82" s="116">
        <f t="shared" si="25"/>
        <v>3.3297216650460426E-2</v>
      </c>
      <c r="AD82" s="116">
        <f t="shared" si="25"/>
        <v>2.9055363697693706E-2</v>
      </c>
      <c r="AE82" s="116">
        <f t="shared" si="25"/>
        <v>2.5182550554153253E-2</v>
      </c>
      <c r="AF82" s="116">
        <f t="shared" si="25"/>
        <v>2.1689904168178221E-2</v>
      </c>
      <c r="AG82" s="116">
        <f t="shared" si="25"/>
        <v>1.8573149737584817E-2</v>
      </c>
      <c r="AH82" s="116">
        <f t="shared" si="25"/>
        <v>1.5819144154422558E-2</v>
      </c>
      <c r="AI82" s="116">
        <f t="shared" si="25"/>
        <v>1.3408506153135461E-2</v>
      </c>
      <c r="AJ82" s="116">
        <f t="shared" si="25"/>
        <v>1.1316880238935468E-2</v>
      </c>
      <c r="AK82" s="116">
        <f t="shared" si="25"/>
        <v>9.5163596831221945E-3</v>
      </c>
      <c r="AL82" s="116">
        <f t="shared" si="25"/>
        <v>7.9773342336963357E-3</v>
      </c>
      <c r="AM82" s="116">
        <f t="shared" si="25"/>
        <v>6.6693933448765223E-3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2.7989238880626214E-2</v>
      </c>
      <c r="K83" s="68">
        <f t="shared" si="26"/>
        <v>2.4848631231466321E-2</v>
      </c>
      <c r="L83" s="68">
        <f t="shared" si="26"/>
        <v>2.3847323600152685E-2</v>
      </c>
      <c r="M83" s="68">
        <f t="shared" si="26"/>
        <v>2.2822290755796382E-2</v>
      </c>
      <c r="N83" s="111">
        <f t="shared" si="26"/>
        <v>2.1838450008021454E-2</v>
      </c>
      <c r="O83" s="110">
        <f t="shared" si="26"/>
        <v>2.0924583289101798E-2</v>
      </c>
      <c r="P83" s="68">
        <f t="shared" si="26"/>
        <v>2.0068667926716549E-2</v>
      </c>
      <c r="Q83" s="68">
        <f t="shared" si="26"/>
        <v>1.919105301093604E-2</v>
      </c>
      <c r="R83" s="68">
        <f t="shared" si="26"/>
        <v>1.8281497799996091E-2</v>
      </c>
      <c r="S83" s="111">
        <f t="shared" si="26"/>
        <v>1.7331729600695615E-2</v>
      </c>
      <c r="T83" s="111">
        <f t="shared" si="26"/>
        <v>1.6338659528230895E-2</v>
      </c>
      <c r="U83" s="111">
        <f t="shared" si="26"/>
        <v>1.5304749085931704E-2</v>
      </c>
      <c r="V83" s="111">
        <f t="shared" si="26"/>
        <v>1.4238139826985453E-2</v>
      </c>
      <c r="W83" s="111">
        <f t="shared" si="26"/>
        <v>1.314996795926964E-2</v>
      </c>
      <c r="X83" s="116">
        <f t="shared" si="26"/>
        <v>1.205392611814911E-2</v>
      </c>
      <c r="Y83" s="116">
        <f t="shared" si="26"/>
        <v>1.0963785452144157E-2</v>
      </c>
      <c r="Z83" s="116">
        <f t="shared" si="26"/>
        <v>9.8959013963311627E-3</v>
      </c>
      <c r="AA83" s="116">
        <f t="shared" si="26"/>
        <v>8.8643854534038499E-3</v>
      </c>
      <c r="AB83" s="116">
        <f t="shared" si="26"/>
        <v>7.88062919888422E-3</v>
      </c>
      <c r="AC83" s="116">
        <f t="shared" si="26"/>
        <v>6.9550433746315091E-3</v>
      </c>
      <c r="AD83" s="116">
        <f t="shared" si="26"/>
        <v>6.0952564601909585E-3</v>
      </c>
      <c r="AE83" s="116">
        <f t="shared" si="26"/>
        <v>5.3066013844223995E-3</v>
      </c>
      <c r="AF83" s="116">
        <f t="shared" si="26"/>
        <v>4.5918513010909812E-3</v>
      </c>
      <c r="AG83" s="116">
        <f t="shared" si="26"/>
        <v>3.9510759478982504E-3</v>
      </c>
      <c r="AH83" s="116">
        <f t="shared" si="26"/>
        <v>3.3823857123406998E-3</v>
      </c>
      <c r="AI83" s="116">
        <f t="shared" si="26"/>
        <v>2.8823842791016242E-3</v>
      </c>
      <c r="AJ83" s="116">
        <f t="shared" si="26"/>
        <v>2.4464470998518924E-3</v>
      </c>
      <c r="AK83" s="116">
        <f t="shared" si="26"/>
        <v>2.0691989734904393E-3</v>
      </c>
      <c r="AL83" s="116">
        <f t="shared" si="26"/>
        <v>1.7448709773695591E-3</v>
      </c>
      <c r="AM83" s="116">
        <f t="shared" si="26"/>
        <v>1.4675877434951511E-3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4.5818011256625176E-3</v>
      </c>
      <c r="K84" s="70">
        <f t="shared" si="27"/>
        <v>3.9063346985104214E-3</v>
      </c>
      <c r="L84" s="70">
        <f t="shared" si="27"/>
        <v>3.5764000183282434E-3</v>
      </c>
      <c r="M84" s="70">
        <f t="shared" si="27"/>
        <v>3.2654353131900994E-3</v>
      </c>
      <c r="N84" s="113">
        <f t="shared" si="27"/>
        <v>2.9994181434989239E-3</v>
      </c>
      <c r="O84" s="112">
        <f t="shared" si="27"/>
        <v>2.8037442376556013E-3</v>
      </c>
      <c r="P84" s="70">
        <f t="shared" si="27"/>
        <v>2.6482508042720517E-3</v>
      </c>
      <c r="Q84" s="70">
        <f t="shared" si="27"/>
        <v>2.5018644266409161E-3</v>
      </c>
      <c r="R84" s="70">
        <f t="shared" si="27"/>
        <v>2.3597048184566009E-3</v>
      </c>
      <c r="S84" s="113">
        <f t="shared" si="27"/>
        <v>2.2179717003193182E-3</v>
      </c>
      <c r="T84" s="113">
        <f t="shared" si="27"/>
        <v>2.0744458107023688E-3</v>
      </c>
      <c r="U84" s="113">
        <f t="shared" si="27"/>
        <v>1.9285819454861123E-3</v>
      </c>
      <c r="V84" s="113">
        <f t="shared" si="27"/>
        <v>1.7811809121768788E-3</v>
      </c>
      <c r="W84" s="113">
        <f t="shared" si="27"/>
        <v>1.633541732780212E-3</v>
      </c>
      <c r="X84" s="117">
        <f t="shared" si="27"/>
        <v>1.4873804744294154E-3</v>
      </c>
      <c r="Y84" s="117">
        <f t="shared" si="27"/>
        <v>1.3439824112041407E-3</v>
      </c>
      <c r="Z84" s="117">
        <f t="shared" si="27"/>
        <v>1.2057562067733529E-3</v>
      </c>
      <c r="AA84" s="117">
        <f t="shared" si="27"/>
        <v>1.0742181816505438E-3</v>
      </c>
      <c r="AB84" s="117">
        <f t="shared" si="27"/>
        <v>9.5029567211551687E-4</v>
      </c>
      <c r="AC84" s="117">
        <f t="shared" si="27"/>
        <v>8.3495452832598697E-4</v>
      </c>
      <c r="AD84" s="117">
        <f t="shared" si="27"/>
        <v>7.28746803257391E-4</v>
      </c>
      <c r="AE84" s="117">
        <f t="shared" si="27"/>
        <v>6.3210686625154338E-4</v>
      </c>
      <c r="AF84" s="117">
        <f t="shared" si="27"/>
        <v>5.4515237616445931E-4</v>
      </c>
      <c r="AG84" s="117">
        <f t="shared" si="27"/>
        <v>4.6767146035016886E-4</v>
      </c>
      <c r="AH84" s="117">
        <f t="shared" si="27"/>
        <v>3.992682688816017E-4</v>
      </c>
      <c r="AI84" s="117">
        <f t="shared" si="27"/>
        <v>3.3940588498543192E-4</v>
      </c>
      <c r="AJ84" s="117">
        <f t="shared" si="27"/>
        <v>2.8744086836409864E-4</v>
      </c>
      <c r="AK84" s="117">
        <f t="shared" si="27"/>
        <v>2.4265078936155647E-4</v>
      </c>
      <c r="AL84" s="117">
        <f t="shared" si="27"/>
        <v>2.0428227917716505E-4</v>
      </c>
      <c r="AM84" s="117">
        <f t="shared" si="27"/>
        <v>1.7158159853352751E-4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34956.187980000002</v>
      </c>
      <c r="K85" s="51">
        <f t="shared" si="28"/>
        <v>35116.030050000001</v>
      </c>
      <c r="L85" s="51">
        <f t="shared" si="28"/>
        <v>35229.844510000003</v>
      </c>
      <c r="M85" s="51">
        <f t="shared" si="28"/>
        <v>35278.47651</v>
      </c>
      <c r="N85" s="100">
        <f t="shared" si="28"/>
        <v>35280.657879999999</v>
      </c>
      <c r="O85" s="99">
        <f t="shared" si="28"/>
        <v>35333.141759999999</v>
      </c>
      <c r="P85" s="51">
        <f t="shared" si="28"/>
        <v>35437.453650000003</v>
      </c>
      <c r="Q85" s="51">
        <f t="shared" si="28"/>
        <v>35582.439400000003</v>
      </c>
      <c r="R85" s="51">
        <f t="shared" si="28"/>
        <v>35756.399100000002</v>
      </c>
      <c r="S85" s="100">
        <f t="shared" si="28"/>
        <v>35948.534370000001</v>
      </c>
      <c r="T85" s="100">
        <f t="shared" si="28"/>
        <v>36146.901019999998</v>
      </c>
      <c r="U85" s="100">
        <f t="shared" si="28"/>
        <v>36346.780209999997</v>
      </c>
      <c r="V85" s="100">
        <f t="shared" si="28"/>
        <v>36545.586239999997</v>
      </c>
      <c r="W85" s="100">
        <f t="shared" si="28"/>
        <v>36742.599490000001</v>
      </c>
      <c r="X85" s="104">
        <f t="shared" si="28"/>
        <v>36938.945079999998</v>
      </c>
      <c r="Y85" s="104">
        <f t="shared" si="28"/>
        <v>37132.709159999999</v>
      </c>
      <c r="Z85" s="104">
        <f t="shared" si="28"/>
        <v>37326.218529999998</v>
      </c>
      <c r="AA85" s="104">
        <f t="shared" si="28"/>
        <v>37521.206129999999</v>
      </c>
      <c r="AB85" s="104">
        <f t="shared" si="28"/>
        <v>37719.379159999997</v>
      </c>
      <c r="AC85" s="104">
        <f t="shared" si="28"/>
        <v>37921.508970000003</v>
      </c>
      <c r="AD85" s="104">
        <f t="shared" si="28"/>
        <v>38134.7379</v>
      </c>
      <c r="AE85" s="104">
        <f t="shared" si="28"/>
        <v>38357.828300000001</v>
      </c>
      <c r="AF85" s="104">
        <f t="shared" si="28"/>
        <v>38588.102220000001</v>
      </c>
      <c r="AG85" s="104">
        <f t="shared" si="28"/>
        <v>38823.984329999999</v>
      </c>
      <c r="AH85" s="104">
        <f t="shared" si="28"/>
        <v>39063.343930000003</v>
      </c>
      <c r="AI85" s="104">
        <f t="shared" si="28"/>
        <v>39304.159500000002</v>
      </c>
      <c r="AJ85" s="104">
        <f t="shared" si="28"/>
        <v>39546.153720000002</v>
      </c>
      <c r="AK85" s="104">
        <f t="shared" si="28"/>
        <v>39788.94713</v>
      </c>
      <c r="AL85" s="104">
        <f t="shared" si="28"/>
        <v>40032.198819999998</v>
      </c>
      <c r="AM85" s="104">
        <f t="shared" si="28"/>
        <v>40277.779699999999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0.98687423267484098</v>
      </c>
      <c r="K87" s="68">
        <f t="shared" si="29"/>
        <v>0.97906185354799236</v>
      </c>
      <c r="L87" s="68">
        <f t="shared" si="29"/>
        <v>0.970660403292254</v>
      </c>
      <c r="M87" s="68">
        <f t="shared" si="29"/>
        <v>0.96162257773188631</v>
      </c>
      <c r="N87" s="111">
        <f t="shared" si="29"/>
        <v>0.95179074109714412</v>
      </c>
      <c r="O87" s="110">
        <f t="shared" si="29"/>
        <v>0.9407120627927994</v>
      </c>
      <c r="P87" s="68">
        <f t="shared" si="29"/>
        <v>0.92823834733960908</v>
      </c>
      <c r="Q87" s="68">
        <f t="shared" si="29"/>
        <v>0.91427853763168354</v>
      </c>
      <c r="R87" s="68">
        <f t="shared" si="29"/>
        <v>0.89876211304510245</v>
      </c>
      <c r="S87" s="111">
        <f t="shared" si="29"/>
        <v>0.8816388822362996</v>
      </c>
      <c r="T87" s="111">
        <f t="shared" si="29"/>
        <v>0.86289640356007491</v>
      </c>
      <c r="U87" s="111">
        <f t="shared" si="29"/>
        <v>0.84251616657848671</v>
      </c>
      <c r="V87" s="111">
        <f t="shared" si="29"/>
        <v>0.8205034920791574</v>
      </c>
      <c r="W87" s="111">
        <f t="shared" si="29"/>
        <v>0.79689124085977947</v>
      </c>
      <c r="X87" s="116">
        <f t="shared" si="29"/>
        <v>0.77174068177260469</v>
      </c>
      <c r="Y87" s="116">
        <f t="shared" si="29"/>
        <v>0.74517936331473422</v>
      </c>
      <c r="Z87" s="116">
        <f t="shared" si="29"/>
        <v>0.71734153832057101</v>
      </c>
      <c r="AA87" s="116">
        <f t="shared" si="29"/>
        <v>0.68840276190769667</v>
      </c>
      <c r="AB87" s="116">
        <f t="shared" si="29"/>
        <v>0.65856906935368553</v>
      </c>
      <c r="AC87" s="116">
        <f t="shared" si="29"/>
        <v>0.62807709415894586</v>
      </c>
      <c r="AD87" s="116">
        <f t="shared" si="29"/>
        <v>0.59711884947818139</v>
      </c>
      <c r="AE87" s="116">
        <f t="shared" si="29"/>
        <v>0.56596952831138259</v>
      </c>
      <c r="AF87" s="116">
        <f t="shared" si="29"/>
        <v>0.53490935631713477</v>
      </c>
      <c r="AG87" s="116">
        <f t="shared" si="29"/>
        <v>0.50419046570844317</v>
      </c>
      <c r="AH87" s="116">
        <f t="shared" si="29"/>
        <v>0.47404538902719584</v>
      </c>
      <c r="AI87" s="116">
        <f t="shared" si="29"/>
        <v>0.44467571988150512</v>
      </c>
      <c r="AJ87" s="116">
        <f t="shared" si="29"/>
        <v>0.41623666884385946</v>
      </c>
      <c r="AK87" s="116">
        <f t="shared" si="29"/>
        <v>0.38885386736796523</v>
      </c>
      <c r="AL87" s="116">
        <f t="shared" si="29"/>
        <v>0.36262298019831829</v>
      </c>
      <c r="AM87" s="116">
        <f t="shared" si="29"/>
        <v>0.33759688670227272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1.3125767536852568E-2</v>
      </c>
      <c r="K88" s="68">
        <f t="shared" si="29"/>
        <v>2.093814652035246E-2</v>
      </c>
      <c r="L88" s="68">
        <f t="shared" si="29"/>
        <v>2.9339596650975963E-2</v>
      </c>
      <c r="M88" s="68">
        <f t="shared" si="29"/>
        <v>3.8377422353151384E-2</v>
      </c>
      <c r="N88" s="111">
        <f t="shared" si="29"/>
        <v>4.820925884616753E-2</v>
      </c>
      <c r="O88" s="110">
        <f t="shared" si="29"/>
        <v>5.9287937292106796E-2</v>
      </c>
      <c r="P88" s="68">
        <f t="shared" si="29"/>
        <v>7.1761652491078451E-2</v>
      </c>
      <c r="Q88" s="68">
        <f t="shared" si="29"/>
        <v>8.5721462565042678E-2</v>
      </c>
      <c r="R88" s="68">
        <f t="shared" si="29"/>
        <v>0.10123788715066669</v>
      </c>
      <c r="S88" s="111">
        <f t="shared" si="29"/>
        <v>0.11836111768024771</v>
      </c>
      <c r="T88" s="111">
        <f t="shared" si="29"/>
        <v>0.13710359652291987</v>
      </c>
      <c r="U88" s="111">
        <f t="shared" si="29"/>
        <v>0.15748383342151343</v>
      </c>
      <c r="V88" s="111">
        <f t="shared" si="29"/>
        <v>0.17949650794820579</v>
      </c>
      <c r="W88" s="111">
        <f t="shared" si="29"/>
        <v>0.20310875927630237</v>
      </c>
      <c r="X88" s="116">
        <f t="shared" si="29"/>
        <v>0.22825931828153878</v>
      </c>
      <c r="Y88" s="116">
        <f t="shared" si="29"/>
        <v>0.25482063663140464</v>
      </c>
      <c r="Z88" s="116">
        <f t="shared" si="29"/>
        <v>0.2826584616794291</v>
      </c>
      <c r="AA88" s="116">
        <f t="shared" si="29"/>
        <v>0.31159723835881925</v>
      </c>
      <c r="AB88" s="116">
        <f t="shared" si="29"/>
        <v>0.34143093091143023</v>
      </c>
      <c r="AC88" s="116">
        <f t="shared" si="29"/>
        <v>0.37192290584105414</v>
      </c>
      <c r="AD88" s="116">
        <f t="shared" si="29"/>
        <v>0.40288115052181855</v>
      </c>
      <c r="AE88" s="116">
        <f t="shared" si="29"/>
        <v>0.43403047168861747</v>
      </c>
      <c r="AF88" s="116">
        <f t="shared" si="29"/>
        <v>0.46509064394201244</v>
      </c>
      <c r="AG88" s="116">
        <f t="shared" si="29"/>
        <v>0.49580953403398409</v>
      </c>
      <c r="AH88" s="116">
        <f t="shared" si="29"/>
        <v>0.5259546107168096</v>
      </c>
      <c r="AI88" s="116">
        <f t="shared" si="29"/>
        <v>0.55532428037292081</v>
      </c>
      <c r="AJ88" s="116">
        <f t="shared" si="29"/>
        <v>0.58376333115614054</v>
      </c>
      <c r="AK88" s="116">
        <f t="shared" si="29"/>
        <v>0.61114613263203477</v>
      </c>
      <c r="AL88" s="116">
        <f t="shared" si="29"/>
        <v>0.63737701980168171</v>
      </c>
      <c r="AM88" s="116">
        <f t="shared" si="29"/>
        <v>0.66240311329772739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3.0739457191807902E-5</v>
      </c>
      <c r="K89" s="68">
        <f t="shared" si="29"/>
        <v>3.3313084318880739E-5</v>
      </c>
      <c r="L89" s="68">
        <f t="shared" si="29"/>
        <v>3.6132001537465771E-5</v>
      </c>
      <c r="M89" s="68">
        <f t="shared" si="29"/>
        <v>3.9202487460250023E-5</v>
      </c>
      <c r="N89" s="111">
        <f t="shared" si="29"/>
        <v>4.2507831716203814E-5</v>
      </c>
      <c r="O89" s="110">
        <f t="shared" si="29"/>
        <v>4.5789672172079158E-5</v>
      </c>
      <c r="P89" s="68">
        <f t="shared" si="29"/>
        <v>4.8883420183323464E-5</v>
      </c>
      <c r="Q89" s="68">
        <f t="shared" si="29"/>
        <v>5.1706752544908424E-5</v>
      </c>
      <c r="R89" s="68">
        <f t="shared" si="29"/>
        <v>5.4200450262901334E-5</v>
      </c>
      <c r="S89" s="111">
        <f t="shared" si="29"/>
        <v>5.6327498310746851E-5</v>
      </c>
      <c r="T89" s="111">
        <f t="shared" si="29"/>
        <v>5.8069440028582571E-5</v>
      </c>
      <c r="U89" s="111">
        <f t="shared" si="29"/>
        <v>5.9422353658874485E-5</v>
      </c>
      <c r="V89" s="111">
        <f t="shared" si="29"/>
        <v>6.0388082065693527E-5</v>
      </c>
      <c r="W89" s="111">
        <f t="shared" si="29"/>
        <v>6.0972872036713922E-5</v>
      </c>
      <c r="X89" s="116">
        <f t="shared" si="29"/>
        <v>6.1185841991565613E-5</v>
      </c>
      <c r="Y89" s="116">
        <f t="shared" si="29"/>
        <v>6.1049575112660597E-5</v>
      </c>
      <c r="Z89" s="116">
        <f t="shared" si="29"/>
        <v>6.0577294782290401E-5</v>
      </c>
      <c r="AA89" s="116">
        <f t="shared" si="29"/>
        <v>5.9784981171126336E-5</v>
      </c>
      <c r="AB89" s="116">
        <f t="shared" si="29"/>
        <v>5.8695412578471509E-5</v>
      </c>
      <c r="AC89" s="116">
        <f t="shared" si="29"/>
        <v>5.7335817878979297E-5</v>
      </c>
      <c r="AD89" s="116">
        <f t="shared" si="29"/>
        <v>5.5737683305278467E-5</v>
      </c>
      <c r="AE89" s="116">
        <f t="shared" si="29"/>
        <v>5.3935477754875914E-5</v>
      </c>
      <c r="AF89" s="116">
        <f t="shared" si="29"/>
        <v>5.1965657019553734E-5</v>
      </c>
      <c r="AG89" s="116">
        <f t="shared" si="29"/>
        <v>4.9865085060423526E-5</v>
      </c>
      <c r="AH89" s="116">
        <f t="shared" si="29"/>
        <v>4.7670294978763742E-5</v>
      </c>
      <c r="AI89" s="116">
        <f t="shared" si="29"/>
        <v>4.5416485855650979E-5</v>
      </c>
      <c r="AJ89" s="116">
        <f t="shared" si="29"/>
        <v>4.3133207494142109E-5</v>
      </c>
      <c r="AK89" s="116">
        <f t="shared" si="29"/>
        <v>4.0846387884805542E-5</v>
      </c>
      <c r="AL89" s="116">
        <f t="shared" si="29"/>
        <v>3.857819144394427E-5</v>
      </c>
      <c r="AM89" s="116">
        <f t="shared" si="29"/>
        <v>3.6346069095760012E-5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34956.187980000002</v>
      </c>
      <c r="K90" s="59">
        <f t="shared" si="30"/>
        <v>35116.030050000001</v>
      </c>
      <c r="L90" s="59">
        <f t="shared" si="30"/>
        <v>35229.844510000003</v>
      </c>
      <c r="M90" s="59">
        <f t="shared" si="30"/>
        <v>35278.47651</v>
      </c>
      <c r="N90" s="59">
        <f t="shared" si="30"/>
        <v>35280.657879999999</v>
      </c>
      <c r="O90" s="59">
        <f t="shared" si="30"/>
        <v>35333.141759999999</v>
      </c>
      <c r="P90" s="59">
        <f t="shared" si="30"/>
        <v>35437.453650000003</v>
      </c>
      <c r="Q90" s="59">
        <f t="shared" si="30"/>
        <v>35582.439400000003</v>
      </c>
      <c r="R90" s="59">
        <f t="shared" si="30"/>
        <v>35756.399100000002</v>
      </c>
      <c r="S90" s="59">
        <f t="shared" si="30"/>
        <v>35948.534370000001</v>
      </c>
      <c r="T90" s="59">
        <f t="shared" si="30"/>
        <v>36146.901019999998</v>
      </c>
      <c r="U90" s="59">
        <f t="shared" si="30"/>
        <v>36346.780209999997</v>
      </c>
      <c r="V90" s="59">
        <f t="shared" si="30"/>
        <v>36545.586239999997</v>
      </c>
      <c r="W90" s="59">
        <f t="shared" si="30"/>
        <v>36742.599490000001</v>
      </c>
      <c r="X90" s="59">
        <f t="shared" si="30"/>
        <v>36938.945079999998</v>
      </c>
      <c r="Y90" s="59">
        <f t="shared" si="30"/>
        <v>37132.709159999999</v>
      </c>
      <c r="Z90" s="59">
        <f t="shared" si="30"/>
        <v>37326.218529999998</v>
      </c>
      <c r="AA90" s="59">
        <f t="shared" si="30"/>
        <v>37521.206129999999</v>
      </c>
      <c r="AB90" s="59">
        <f t="shared" si="30"/>
        <v>37719.379159999997</v>
      </c>
      <c r="AC90" s="59">
        <f t="shared" si="30"/>
        <v>37921.508970000003</v>
      </c>
      <c r="AD90" s="59">
        <f t="shared" si="30"/>
        <v>38134.7379</v>
      </c>
      <c r="AE90" s="59">
        <f t="shared" si="30"/>
        <v>38357.828300000001</v>
      </c>
      <c r="AF90" s="59">
        <f t="shared" si="30"/>
        <v>38588.102220000001</v>
      </c>
      <c r="AG90" s="59">
        <f t="shared" si="30"/>
        <v>38823.984329999999</v>
      </c>
      <c r="AH90" s="59">
        <f t="shared" si="30"/>
        <v>39063.343930000003</v>
      </c>
      <c r="AI90" s="59">
        <f t="shared" si="30"/>
        <v>39304.159500000002</v>
      </c>
      <c r="AJ90" s="59">
        <f t="shared" si="30"/>
        <v>39546.153720000002</v>
      </c>
      <c r="AK90" s="59">
        <f t="shared" si="30"/>
        <v>39788.94713</v>
      </c>
      <c r="AL90" s="59">
        <f t="shared" si="30"/>
        <v>40032.198819999998</v>
      </c>
      <c r="AM90" s="59">
        <f t="shared" si="30"/>
        <v>40277.779699999999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1.3125767536852568E-2</v>
      </c>
      <c r="K91" s="71">
        <f t="shared" si="31"/>
        <v>2.093814652035246E-2</v>
      </c>
      <c r="L91" s="71">
        <f t="shared" si="31"/>
        <v>2.9339596650975963E-2</v>
      </c>
      <c r="M91" s="71">
        <f t="shared" si="31"/>
        <v>3.8377422353151384E-2</v>
      </c>
      <c r="N91" s="128">
        <f t="shared" si="31"/>
        <v>4.820925884616753E-2</v>
      </c>
      <c r="O91" s="127">
        <f t="shared" si="31"/>
        <v>5.9287937292106796E-2</v>
      </c>
      <c r="P91" s="71">
        <f t="shared" si="31"/>
        <v>7.1761652491078451E-2</v>
      </c>
      <c r="Q91" s="71">
        <f t="shared" si="31"/>
        <v>8.5721462565042678E-2</v>
      </c>
      <c r="R91" s="71">
        <f t="shared" si="31"/>
        <v>0.10123788715066669</v>
      </c>
      <c r="S91" s="128">
        <f t="shared" si="31"/>
        <v>0.11836111768024771</v>
      </c>
      <c r="T91" s="128">
        <f t="shared" si="31"/>
        <v>0.13710359652291987</v>
      </c>
      <c r="U91" s="128">
        <f t="shared" si="31"/>
        <v>0.15748383342151343</v>
      </c>
      <c r="V91" s="128">
        <f t="shared" si="31"/>
        <v>0.17949650794820579</v>
      </c>
      <c r="W91" s="128">
        <f t="shared" si="31"/>
        <v>0.20310875927630237</v>
      </c>
      <c r="X91" s="120">
        <f t="shared" si="31"/>
        <v>0.22825931828153878</v>
      </c>
      <c r="Y91" s="120">
        <f t="shared" si="31"/>
        <v>0.25482063663140464</v>
      </c>
      <c r="Z91" s="120">
        <f t="shared" si="31"/>
        <v>0.2826584616794291</v>
      </c>
      <c r="AA91" s="120">
        <f t="shared" si="31"/>
        <v>0.31159723835881925</v>
      </c>
      <c r="AB91" s="120">
        <f t="shared" si="31"/>
        <v>0.34143093091143023</v>
      </c>
      <c r="AC91" s="120">
        <f t="shared" si="31"/>
        <v>0.37192290584105414</v>
      </c>
      <c r="AD91" s="120">
        <f t="shared" si="31"/>
        <v>0.40288115052181855</v>
      </c>
      <c r="AE91" s="120">
        <f t="shared" si="31"/>
        <v>0.43403047168861747</v>
      </c>
      <c r="AF91" s="120">
        <f t="shared" si="31"/>
        <v>0.46509064394201244</v>
      </c>
      <c r="AG91" s="120">
        <f t="shared" si="31"/>
        <v>0.49580953403398409</v>
      </c>
      <c r="AH91" s="120">
        <f t="shared" si="31"/>
        <v>0.5259546107168096</v>
      </c>
      <c r="AI91" s="120">
        <f t="shared" si="31"/>
        <v>0.55532428037292081</v>
      </c>
      <c r="AJ91" s="120">
        <f t="shared" si="31"/>
        <v>0.58376333115614054</v>
      </c>
      <c r="AK91" s="120">
        <f t="shared" si="31"/>
        <v>0.61114613263203477</v>
      </c>
      <c r="AL91" s="120">
        <f t="shared" si="31"/>
        <v>0.63737701980168171</v>
      </c>
      <c r="AM91" s="120">
        <f t="shared" si="31"/>
        <v>0.66240311329772739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4.0298947808782207E-4</v>
      </c>
      <c r="K92" s="68">
        <f t="shared" si="31"/>
        <v>7.094137262819662E-4</v>
      </c>
      <c r="L92" s="68">
        <f t="shared" si="31"/>
        <v>1.0672678555060701E-3</v>
      </c>
      <c r="M92" s="68">
        <f t="shared" si="31"/>
        <v>1.4848735839018236E-3</v>
      </c>
      <c r="N92" s="111">
        <f t="shared" si="31"/>
        <v>1.9764208980220981E-3</v>
      </c>
      <c r="O92" s="110">
        <f t="shared" si="31"/>
        <v>2.5724950143805156E-3</v>
      </c>
      <c r="P92" s="68">
        <f t="shared" si="31"/>
        <v>3.2904497809480731E-3</v>
      </c>
      <c r="Q92" s="68">
        <f t="shared" si="31"/>
        <v>4.1449699876394651E-3</v>
      </c>
      <c r="R92" s="68">
        <f t="shared" si="31"/>
        <v>5.1497849905137675E-3</v>
      </c>
      <c r="S92" s="111">
        <f t="shared" si="31"/>
        <v>6.3175897287631195E-3</v>
      </c>
      <c r="T92" s="111">
        <f t="shared" si="31"/>
        <v>7.6588054629309413E-3</v>
      </c>
      <c r="U92" s="111">
        <f t="shared" si="31"/>
        <v>9.1846508403556886E-3</v>
      </c>
      <c r="V92" s="111">
        <f t="shared" si="31"/>
        <v>1.0905132594748056E-2</v>
      </c>
      <c r="W92" s="111">
        <f t="shared" si="31"/>
        <v>1.2828617265588031E-2</v>
      </c>
      <c r="X92" s="116">
        <f t="shared" si="31"/>
        <v>1.4961616299628231E-2</v>
      </c>
      <c r="Y92" s="116">
        <f t="shared" si="31"/>
        <v>1.7305125872480238E-2</v>
      </c>
      <c r="Z92" s="116">
        <f t="shared" si="31"/>
        <v>1.9859152708014756E-2</v>
      </c>
      <c r="AA92" s="116">
        <f t="shared" si="31"/>
        <v>2.261970300899813E-2</v>
      </c>
      <c r="AB92" s="116">
        <f t="shared" si="31"/>
        <v>2.5579123442285207E-2</v>
      </c>
      <c r="AC92" s="116">
        <f t="shared" si="31"/>
        <v>2.8725622597501818E-2</v>
      </c>
      <c r="AD92" s="116">
        <f t="shared" si="31"/>
        <v>3.205083761700641E-2</v>
      </c>
      <c r="AE92" s="116">
        <f t="shared" si="31"/>
        <v>3.5536069934386773E-2</v>
      </c>
      <c r="AF92" s="116">
        <f t="shared" si="31"/>
        <v>3.9159913757479417E-2</v>
      </c>
      <c r="AG92" s="116">
        <f t="shared" si="31"/>
        <v>4.2901932342707602E-2</v>
      </c>
      <c r="AH92" s="116">
        <f t="shared" si="31"/>
        <v>4.6741552368683756E-2</v>
      </c>
      <c r="AI92" s="116">
        <f t="shared" si="31"/>
        <v>5.0659587924784401E-2</v>
      </c>
      <c r="AJ92" s="116">
        <f t="shared" si="31"/>
        <v>5.4640424383602983E-2</v>
      </c>
      <c r="AK92" s="116">
        <f t="shared" si="31"/>
        <v>5.8670087533929674E-2</v>
      </c>
      <c r="AL92" s="116">
        <f t="shared" si="31"/>
        <v>6.2736591169837722E-2</v>
      </c>
      <c r="AM92" s="116">
        <f t="shared" si="31"/>
        <v>6.6832726382879543E-2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2.9485452807088373E-4</v>
      </c>
      <c r="K93" s="68">
        <f t="shared" si="31"/>
        <v>5.0507401334223421E-4</v>
      </c>
      <c r="L93" s="68">
        <f t="shared" si="31"/>
        <v>7.4524817594773989E-4</v>
      </c>
      <c r="M93" s="68">
        <f t="shared" si="31"/>
        <v>1.019564177602861E-3</v>
      </c>
      <c r="N93" s="111">
        <f t="shared" si="31"/>
        <v>1.3358126727766111E-3</v>
      </c>
      <c r="O93" s="110">
        <f t="shared" si="31"/>
        <v>1.711929067357298E-3</v>
      </c>
      <c r="P93" s="68">
        <f t="shared" si="31"/>
        <v>2.1568505425050479E-3</v>
      </c>
      <c r="Q93" s="68">
        <f t="shared" si="31"/>
        <v>2.6776194172342211E-3</v>
      </c>
      <c r="R93" s="68">
        <f t="shared" si="31"/>
        <v>3.2805151428125768E-3</v>
      </c>
      <c r="S93" s="111">
        <f t="shared" si="31"/>
        <v>3.9710270836279433E-3</v>
      </c>
      <c r="T93" s="111">
        <f t="shared" si="31"/>
        <v>4.7531334125970395E-3</v>
      </c>
      <c r="U93" s="111">
        <f t="shared" si="31"/>
        <v>5.6311014873248388E-3</v>
      </c>
      <c r="V93" s="111">
        <f t="shared" si="31"/>
        <v>6.6082875812693495E-3</v>
      </c>
      <c r="W93" s="111">
        <f t="shared" si="31"/>
        <v>7.6869060986517581E-3</v>
      </c>
      <c r="X93" s="116">
        <f t="shared" si="31"/>
        <v>8.867922229250624E-3</v>
      </c>
      <c r="Y93" s="116">
        <f t="shared" si="31"/>
        <v>1.0149090834610141E-2</v>
      </c>
      <c r="Z93" s="116">
        <f t="shared" si="31"/>
        <v>1.1527550977449631E-2</v>
      </c>
      <c r="AA93" s="116">
        <f t="shared" si="31"/>
        <v>1.2998174296696044E-2</v>
      </c>
      <c r="AB93" s="116">
        <f t="shared" si="31"/>
        <v>1.4553861774113042E-2</v>
      </c>
      <c r="AC93" s="116">
        <f t="shared" si="31"/>
        <v>1.6185378271354162E-2</v>
      </c>
      <c r="AD93" s="116">
        <f t="shared" si="31"/>
        <v>1.7885316193559049E-2</v>
      </c>
      <c r="AE93" s="116">
        <f t="shared" si="31"/>
        <v>1.9641071757443576E-2</v>
      </c>
      <c r="AF93" s="116">
        <f t="shared" si="31"/>
        <v>2.1438900741566451E-2</v>
      </c>
      <c r="AG93" s="116">
        <f t="shared" si="31"/>
        <v>2.3265793232922417E-2</v>
      </c>
      <c r="AH93" s="116">
        <f t="shared" si="31"/>
        <v>2.5108963460927138E-2</v>
      </c>
      <c r="AI93" s="116">
        <f t="shared" si="31"/>
        <v>2.6956590128838654E-2</v>
      </c>
      <c r="AJ93" s="116">
        <f t="shared" si="31"/>
        <v>2.8798845977883885E-2</v>
      </c>
      <c r="AK93" s="116">
        <f t="shared" si="31"/>
        <v>3.0626955823145952E-2</v>
      </c>
      <c r="AL93" s="116">
        <f t="shared" si="31"/>
        <v>3.2433331649805192E-2</v>
      </c>
      <c r="AM93" s="116">
        <f t="shared" si="31"/>
        <v>3.4212696783780264E-2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3.9136988872549253E-4</v>
      </c>
      <c r="K94" s="68">
        <f t="shared" si="31"/>
        <v>6.2427640193911957E-4</v>
      </c>
      <c r="L94" s="68">
        <f t="shared" si="31"/>
        <v>8.7373851653709715E-4</v>
      </c>
      <c r="M94" s="68">
        <f t="shared" si="31"/>
        <v>1.1405018220839265E-3</v>
      </c>
      <c r="N94" s="111">
        <f t="shared" si="31"/>
        <v>1.4283655466801064E-3</v>
      </c>
      <c r="O94" s="110">
        <f t="shared" si="31"/>
        <v>1.7494909150699879E-3</v>
      </c>
      <c r="P94" s="68">
        <f t="shared" si="31"/>
        <v>2.1067896849298593E-3</v>
      </c>
      <c r="Q94" s="68">
        <f t="shared" si="31"/>
        <v>2.5013016836614075E-3</v>
      </c>
      <c r="R94" s="68">
        <f t="shared" si="31"/>
        <v>2.933291604858499E-3</v>
      </c>
      <c r="S94" s="111">
        <f t="shared" si="31"/>
        <v>3.4022761189971703E-3</v>
      </c>
      <c r="T94" s="111">
        <f t="shared" si="31"/>
        <v>3.9065610582182074E-3</v>
      </c>
      <c r="U94" s="111">
        <f t="shared" si="31"/>
        <v>4.444431395756912E-3</v>
      </c>
      <c r="V94" s="111">
        <f t="shared" si="31"/>
        <v>5.0133226156724529E-3</v>
      </c>
      <c r="W94" s="111">
        <f t="shared" si="31"/>
        <v>5.6097378481916446E-3</v>
      </c>
      <c r="X94" s="116">
        <f t="shared" si="31"/>
        <v>6.2292413522275934E-3</v>
      </c>
      <c r="Y94" s="116">
        <f t="shared" si="31"/>
        <v>6.8655994719239071E-3</v>
      </c>
      <c r="Z94" s="116">
        <f t="shared" si="31"/>
        <v>7.5123481360596326E-3</v>
      </c>
      <c r="AA94" s="116">
        <f t="shared" si="31"/>
        <v>8.1619620818943004E-3</v>
      </c>
      <c r="AB94" s="116">
        <f t="shared" si="31"/>
        <v>8.8062432414648482E-3</v>
      </c>
      <c r="AC94" s="116">
        <f t="shared" si="31"/>
        <v>9.436431039257771E-3</v>
      </c>
      <c r="AD94" s="116">
        <f t="shared" si="31"/>
        <v>1.004481287388106E-2</v>
      </c>
      <c r="AE94" s="116">
        <f t="shared" si="31"/>
        <v>1.0622232656482275E-2</v>
      </c>
      <c r="AF94" s="116">
        <f t="shared" si="31"/>
        <v>1.1159835882698664E-2</v>
      </c>
      <c r="AG94" s="116">
        <f t="shared" si="31"/>
        <v>1.1649713575391813E-2</v>
      </c>
      <c r="AH94" s="116">
        <f t="shared" si="31"/>
        <v>1.2084807382233749E-2</v>
      </c>
      <c r="AI94" s="116">
        <f t="shared" si="31"/>
        <v>1.2459079164382081E-2</v>
      </c>
      <c r="AJ94" s="116">
        <f t="shared" si="31"/>
        <v>1.2767699371598964E-2</v>
      </c>
      <c r="AK94" s="116">
        <f t="shared" si="31"/>
        <v>1.3006774180505942E-2</v>
      </c>
      <c r="AL94" s="116">
        <f t="shared" si="31"/>
        <v>1.3173295270919122E-2</v>
      </c>
      <c r="AM94" s="116">
        <f t="shared" si="31"/>
        <v>1.3265009034249226E-2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8.4426443486587521E-3</v>
      </c>
      <c r="K95" s="68">
        <f t="shared" si="31"/>
        <v>1.3429422922480954E-2</v>
      </c>
      <c r="L95" s="68">
        <f t="shared" si="31"/>
        <v>1.8775830049781846E-2</v>
      </c>
      <c r="M95" s="68">
        <f t="shared" si="31"/>
        <v>2.4508299221904239E-2</v>
      </c>
      <c r="N95" s="111">
        <f t="shared" si="31"/>
        <v>3.0722797508105876E-2</v>
      </c>
      <c r="O95" s="110">
        <f t="shared" si="31"/>
        <v>3.7700933334720813E-2</v>
      </c>
      <c r="P95" s="68">
        <f t="shared" si="31"/>
        <v>4.5530608263666818E-2</v>
      </c>
      <c r="Q95" s="68">
        <f t="shared" si="31"/>
        <v>5.4263509994202361E-2</v>
      </c>
      <c r="R95" s="68">
        <f t="shared" si="31"/>
        <v>6.3938315589502415E-2</v>
      </c>
      <c r="S95" s="111">
        <f t="shared" si="31"/>
        <v>7.4580878469343831E-2</v>
      </c>
      <c r="T95" s="111">
        <f t="shared" si="31"/>
        <v>8.6193432634131803E-2</v>
      </c>
      <c r="U95" s="111">
        <f t="shared" si="31"/>
        <v>9.8781779878597945E-2</v>
      </c>
      <c r="V95" s="111">
        <f t="shared" si="31"/>
        <v>0.11233669302878858</v>
      </c>
      <c r="W95" s="111">
        <f t="shared" si="31"/>
        <v>0.1268317138331031</v>
      </c>
      <c r="X95" s="116">
        <f t="shared" si="31"/>
        <v>0.14222270667508732</v>
      </c>
      <c r="Y95" s="116">
        <f t="shared" si="31"/>
        <v>0.15842494402043247</v>
      </c>
      <c r="Z95" s="116">
        <f t="shared" si="31"/>
        <v>0.17534986826322907</v>
      </c>
      <c r="AA95" s="116">
        <f t="shared" si="31"/>
        <v>0.19288396537480926</v>
      </c>
      <c r="AB95" s="116">
        <f t="shared" si="31"/>
        <v>0.21089571910122606</v>
      </c>
      <c r="AC95" s="116">
        <f t="shared" si="31"/>
        <v>0.22923580738511948</v>
      </c>
      <c r="AD95" s="116">
        <f t="shared" si="31"/>
        <v>0.24778245605825966</v>
      </c>
      <c r="AE95" s="116">
        <f t="shared" si="31"/>
        <v>0.26636489688859682</v>
      </c>
      <c r="AF95" s="116">
        <f t="shared" si="31"/>
        <v>0.28481061616717157</v>
      </c>
      <c r="AG95" s="116">
        <f t="shared" si="31"/>
        <v>0.30296513052399537</v>
      </c>
      <c r="AH95" s="116">
        <f t="shared" si="31"/>
        <v>0.32068700806689998</v>
      </c>
      <c r="AI95" s="116">
        <f t="shared" si="31"/>
        <v>0.33785448356935349</v>
      </c>
      <c r="AJ95" s="116">
        <f t="shared" si="31"/>
        <v>0.35437441550510412</v>
      </c>
      <c r="AK95" s="116">
        <f t="shared" si="31"/>
        <v>0.37017228809492253</v>
      </c>
      <c r="AL95" s="116">
        <f t="shared" si="31"/>
        <v>0.38519226733796486</v>
      </c>
      <c r="AM95" s="116">
        <f t="shared" si="31"/>
        <v>0.39940409773878377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3.1424472474758671E-3</v>
      </c>
      <c r="K96" s="68">
        <f t="shared" si="31"/>
        <v>4.9659656900766314E-3</v>
      </c>
      <c r="L96" s="68">
        <f t="shared" si="31"/>
        <v>6.9076081397669489E-3</v>
      </c>
      <c r="M96" s="68">
        <f t="shared" si="31"/>
        <v>8.9742900890364997E-3</v>
      </c>
      <c r="N96" s="111">
        <f t="shared" si="31"/>
        <v>1.1197770357450036E-2</v>
      </c>
      <c r="O96" s="110">
        <f t="shared" si="31"/>
        <v>1.367563199961531E-2</v>
      </c>
      <c r="P96" s="68">
        <f t="shared" si="31"/>
        <v>1.6435419049923752E-2</v>
      </c>
      <c r="Q96" s="68">
        <f t="shared" si="31"/>
        <v>1.9491809102891354E-2</v>
      </c>
      <c r="R96" s="68">
        <f t="shared" si="31"/>
        <v>2.2854960495728441E-2</v>
      </c>
      <c r="S96" s="111">
        <f t="shared" si="31"/>
        <v>2.6530612855691787E-2</v>
      </c>
      <c r="T96" s="111">
        <f t="shared" si="31"/>
        <v>3.0516377638837491E-2</v>
      </c>
      <c r="U96" s="111">
        <f t="shared" si="31"/>
        <v>3.4811098141009175E-2</v>
      </c>
      <c r="V96" s="111">
        <f t="shared" si="31"/>
        <v>3.9408424796963944E-2</v>
      </c>
      <c r="W96" s="111">
        <f t="shared" si="31"/>
        <v>4.4296134775193612E-2</v>
      </c>
      <c r="X96" s="116">
        <f t="shared" si="31"/>
        <v>4.9456049300907655E-2</v>
      </c>
      <c r="Y96" s="116">
        <f t="shared" si="31"/>
        <v>5.4856526471660221E-2</v>
      </c>
      <c r="Z96" s="116">
        <f t="shared" si="31"/>
        <v>6.0464976252176499E-2</v>
      </c>
      <c r="AA96" s="116">
        <f t="shared" si="31"/>
        <v>6.6240801865182469E-2</v>
      </c>
      <c r="AB96" s="116">
        <f t="shared" si="31"/>
        <v>7.2137925161968652E-2</v>
      </c>
      <c r="AC96" s="116">
        <f t="shared" si="31"/>
        <v>7.8104993932154684E-2</v>
      </c>
      <c r="AD96" s="116">
        <f t="shared" si="31"/>
        <v>8.4100190026479768E-2</v>
      </c>
      <c r="AE96" s="116">
        <f t="shared" si="31"/>
        <v>9.0066488070702375E-2</v>
      </c>
      <c r="AF96" s="116">
        <f t="shared" si="31"/>
        <v>9.5947131006641151E-2</v>
      </c>
      <c r="AG96" s="116">
        <f t="shared" si="31"/>
        <v>0.10169196323184278</v>
      </c>
      <c r="AH96" s="116">
        <f t="shared" si="31"/>
        <v>0.10725584869303328</v>
      </c>
      <c r="AI96" s="116">
        <f t="shared" si="31"/>
        <v>0.11260069354746027</v>
      </c>
      <c r="AJ96" s="116">
        <f t="shared" si="31"/>
        <v>0.11769817042020034</v>
      </c>
      <c r="AK96" s="116">
        <f t="shared" si="31"/>
        <v>0.12252649063750183</v>
      </c>
      <c r="AL96" s="116">
        <f t="shared" si="31"/>
        <v>0.12707030992408527</v>
      </c>
      <c r="AM96" s="116">
        <f t="shared" si="31"/>
        <v>0.13132259139894942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1.5535097943480046E-7</v>
      </c>
      <c r="K97" s="68">
        <f t="shared" si="31"/>
        <v>1.4260930785369344E-7</v>
      </c>
      <c r="L97" s="68">
        <f t="shared" si="31"/>
        <v>1.3108644344680928E-7</v>
      </c>
      <c r="M97" s="68">
        <f t="shared" si="31"/>
        <v>1.2071852164003778E-7</v>
      </c>
      <c r="N97" s="111">
        <f t="shared" si="31"/>
        <v>1.1131720086847768E-7</v>
      </c>
      <c r="O97" s="110">
        <f t="shared" si="31"/>
        <v>1.025019007537019E-7</v>
      </c>
      <c r="P97" s="68">
        <f t="shared" si="31"/>
        <v>9.4246859917938818E-8</v>
      </c>
      <c r="Q97" s="68">
        <f t="shared" si="31"/>
        <v>8.6558336694588723E-8</v>
      </c>
      <c r="R97" s="68">
        <f t="shared" si="31"/>
        <v>7.943393326762594E-8</v>
      </c>
      <c r="S97" s="111">
        <f t="shared" si="31"/>
        <v>7.286079017969154E-8</v>
      </c>
      <c r="T97" s="111">
        <f t="shared" si="31"/>
        <v>6.6821961270305331E-8</v>
      </c>
      <c r="U97" s="111">
        <f t="shared" si="31"/>
        <v>6.1282936401259849E-8</v>
      </c>
      <c r="V97" s="111">
        <f t="shared" si="31"/>
        <v>5.6206404147150994E-8</v>
      </c>
      <c r="W97" s="111">
        <f t="shared" si="31"/>
        <v>5.1554440521159759E-8</v>
      </c>
      <c r="X97" s="116">
        <f t="shared" si="31"/>
        <v>4.7289714316876756E-8</v>
      </c>
      <c r="Y97" s="116">
        <f t="shared" si="31"/>
        <v>4.3382019692096176E-8</v>
      </c>
      <c r="Z97" s="116">
        <f t="shared" si="31"/>
        <v>3.9798584976028109E-8</v>
      </c>
      <c r="AA97" s="116">
        <f t="shared" si="31"/>
        <v>3.6510691454150227E-8</v>
      </c>
      <c r="AB97" s="116">
        <f t="shared" si="31"/>
        <v>3.349249744120126E-8</v>
      </c>
      <c r="AC97" s="116">
        <f t="shared" si="31"/>
        <v>3.0721448108028701E-8</v>
      </c>
      <c r="AD97" s="116">
        <f t="shared" si="31"/>
        <v>2.8172263903248172E-8</v>
      </c>
      <c r="AE97" s="116">
        <f t="shared" si="31"/>
        <v>2.5828770133996349E-8</v>
      </c>
      <c r="AF97" s="116">
        <f t="shared" si="31"/>
        <v>2.3676611090930194E-8</v>
      </c>
      <c r="AG97" s="116">
        <f t="shared" si="31"/>
        <v>2.1701416419256008E-8</v>
      </c>
      <c r="AH97" s="116">
        <f t="shared" si="31"/>
        <v>1.9889963603533209E-8</v>
      </c>
      <c r="AI97" s="116">
        <f t="shared" si="31"/>
        <v>1.8229724922625555E-8</v>
      </c>
      <c r="AJ97" s="116">
        <f t="shared" si="31"/>
        <v>1.6708197532389503E-8</v>
      </c>
      <c r="AK97" s="116">
        <f t="shared" si="31"/>
        <v>1.5313928916218596E-8</v>
      </c>
      <c r="AL97" s="116">
        <f t="shared" si="31"/>
        <v>1.4036371460047621E-8</v>
      </c>
      <c r="AM97" s="116">
        <f t="shared" si="31"/>
        <v>1.2865124588781641E-8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4.5130669508431905E-4</v>
      </c>
      <c r="K98" s="68">
        <f t="shared" si="31"/>
        <v>7.0385115785604022E-4</v>
      </c>
      <c r="L98" s="68">
        <f t="shared" si="31"/>
        <v>9.6977282685145735E-4</v>
      </c>
      <c r="M98" s="68">
        <f t="shared" si="31"/>
        <v>1.2497727498947486E-3</v>
      </c>
      <c r="N98" s="111">
        <f t="shared" si="31"/>
        <v>1.5479805514329601E-3</v>
      </c>
      <c r="O98" s="110">
        <f t="shared" ref="O98:AM106" si="32">O56/O$48</f>
        <v>1.8773544543693587E-3</v>
      </c>
      <c r="P98" s="68">
        <f t="shared" si="32"/>
        <v>2.2414409219269622E-3</v>
      </c>
      <c r="Q98" s="68">
        <f t="shared" si="32"/>
        <v>2.6421658086207543E-3</v>
      </c>
      <c r="R98" s="68">
        <f t="shared" si="32"/>
        <v>3.0809398953151293E-3</v>
      </c>
      <c r="S98" s="111">
        <f t="shared" si="32"/>
        <v>3.5586605529809808E-3</v>
      </c>
      <c r="T98" s="111">
        <f t="shared" si="32"/>
        <v>4.0752194888988031E-3</v>
      </c>
      <c r="U98" s="111">
        <f t="shared" si="32"/>
        <v>4.6307103855568734E-3</v>
      </c>
      <c r="V98" s="111">
        <f t="shared" si="32"/>
        <v>5.2245911434036976E-3</v>
      </c>
      <c r="W98" s="111">
        <f t="shared" si="32"/>
        <v>5.8555978996139343E-3</v>
      </c>
      <c r="X98" s="116">
        <f t="shared" si="32"/>
        <v>6.5217351383008151E-3</v>
      </c>
      <c r="Y98" s="116">
        <f t="shared" si="32"/>
        <v>7.2193065780606245E-3</v>
      </c>
      <c r="Z98" s="116">
        <f t="shared" si="32"/>
        <v>7.9445255233037936E-3</v>
      </c>
      <c r="AA98" s="116">
        <f t="shared" si="32"/>
        <v>8.6925951146123257E-3</v>
      </c>
      <c r="AB98" s="116">
        <f t="shared" si="32"/>
        <v>9.4580245630956992E-3</v>
      </c>
      <c r="AC98" s="116">
        <f t="shared" si="32"/>
        <v>1.0234641783559806E-2</v>
      </c>
      <c r="AD98" s="116">
        <f t="shared" si="32"/>
        <v>1.10175094503534E-2</v>
      </c>
      <c r="AE98" s="116">
        <f t="shared" si="32"/>
        <v>1.1799686493200137E-2</v>
      </c>
      <c r="AF98" s="116">
        <f t="shared" si="32"/>
        <v>1.2574222690032047E-2</v>
      </c>
      <c r="AG98" s="116">
        <f t="shared" si="32"/>
        <v>1.3334979421469387E-2</v>
      </c>
      <c r="AH98" s="116">
        <f t="shared" si="32"/>
        <v>1.407641092082001E-2</v>
      </c>
      <c r="AI98" s="116">
        <f t="shared" si="32"/>
        <v>1.4793827620203913E-2</v>
      </c>
      <c r="AJ98" s="116">
        <f t="shared" si="32"/>
        <v>1.5483758601037472E-2</v>
      </c>
      <c r="AK98" s="116">
        <f t="shared" si="32"/>
        <v>1.6143520970819919E-2</v>
      </c>
      <c r="AL98" s="116">
        <f t="shared" si="32"/>
        <v>1.6771210200539267E-2</v>
      </c>
      <c r="AM98" s="116">
        <f t="shared" si="32"/>
        <v>1.7365979073568447E-2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0.98687423267484098</v>
      </c>
      <c r="K99" s="71">
        <f t="shared" si="33"/>
        <v>0.97906185354799236</v>
      </c>
      <c r="L99" s="71">
        <f t="shared" si="33"/>
        <v>0.970660403292254</v>
      </c>
      <c r="M99" s="71">
        <f t="shared" si="33"/>
        <v>0.96162257773188631</v>
      </c>
      <c r="N99" s="128">
        <f t="shared" si="33"/>
        <v>0.95179074109714412</v>
      </c>
      <c r="O99" s="127">
        <f t="shared" si="33"/>
        <v>0.9407120627927994</v>
      </c>
      <c r="P99" s="71">
        <f t="shared" si="33"/>
        <v>0.92823834733960908</v>
      </c>
      <c r="Q99" s="71">
        <f t="shared" si="33"/>
        <v>0.91427853763168354</v>
      </c>
      <c r="R99" s="71">
        <f t="shared" si="33"/>
        <v>0.89876211304510245</v>
      </c>
      <c r="S99" s="128">
        <f t="shared" si="33"/>
        <v>0.8816388822362996</v>
      </c>
      <c r="T99" s="128">
        <f t="shared" si="32"/>
        <v>0.86289640356007491</v>
      </c>
      <c r="U99" s="128">
        <f t="shared" si="32"/>
        <v>0.84251616657848671</v>
      </c>
      <c r="V99" s="128">
        <f t="shared" si="32"/>
        <v>0.8205034920791574</v>
      </c>
      <c r="W99" s="128">
        <f t="shared" si="32"/>
        <v>0.79689124085977947</v>
      </c>
      <c r="X99" s="120">
        <f t="shared" si="33"/>
        <v>0.77174068177260469</v>
      </c>
      <c r="Y99" s="120">
        <f t="shared" si="32"/>
        <v>0.74517936331473422</v>
      </c>
      <c r="Z99" s="120">
        <f t="shared" si="32"/>
        <v>0.71734153832057101</v>
      </c>
      <c r="AA99" s="120">
        <f t="shared" si="32"/>
        <v>0.68840276190769667</v>
      </c>
      <c r="AB99" s="120">
        <f t="shared" si="32"/>
        <v>0.65856906935368553</v>
      </c>
      <c r="AC99" s="120">
        <f t="shared" si="33"/>
        <v>0.62807709415894586</v>
      </c>
      <c r="AD99" s="120">
        <f t="shared" si="32"/>
        <v>0.59711884947818139</v>
      </c>
      <c r="AE99" s="120">
        <f t="shared" si="32"/>
        <v>0.56596952831138259</v>
      </c>
      <c r="AF99" s="120">
        <f t="shared" si="32"/>
        <v>0.53490935631713477</v>
      </c>
      <c r="AG99" s="120">
        <f t="shared" si="32"/>
        <v>0.50419046570844317</v>
      </c>
      <c r="AH99" s="120">
        <f t="shared" si="33"/>
        <v>0.47404538902719584</v>
      </c>
      <c r="AI99" s="120">
        <f t="shared" si="32"/>
        <v>0.44467571988150512</v>
      </c>
      <c r="AJ99" s="120">
        <f t="shared" si="32"/>
        <v>0.41623666884385946</v>
      </c>
      <c r="AK99" s="120">
        <f t="shared" si="32"/>
        <v>0.38885386736796523</v>
      </c>
      <c r="AL99" s="120">
        <f t="shared" si="32"/>
        <v>0.36262298019831829</v>
      </c>
      <c r="AM99" s="120">
        <f t="shared" si="33"/>
        <v>0.33759688670227272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2.7071231792820904E-2</v>
      </c>
      <c r="K100" s="72">
        <f t="shared" si="33"/>
        <v>2.9346923912886898E-2</v>
      </c>
      <c r="L100" s="72">
        <f t="shared" si="33"/>
        <v>3.184014580823933E-2</v>
      </c>
      <c r="M100" s="72">
        <f t="shared" si="33"/>
        <v>3.4556461916784742E-2</v>
      </c>
      <c r="N100" s="130">
        <f t="shared" si="33"/>
        <v>3.7481084890699325E-2</v>
      </c>
      <c r="O100" s="129">
        <f t="shared" si="33"/>
        <v>4.0385262275640897E-2</v>
      </c>
      <c r="P100" s="72">
        <f t="shared" si="33"/>
        <v>4.3123351584263725E-2</v>
      </c>
      <c r="Q100" s="72">
        <f t="shared" si="33"/>
        <v>4.5622512912928612E-2</v>
      </c>
      <c r="R100" s="72">
        <f t="shared" si="33"/>
        <v>4.7830351071341516E-2</v>
      </c>
      <c r="S100" s="130">
        <f t="shared" si="33"/>
        <v>4.9714115924887982E-2</v>
      </c>
      <c r="T100" s="130">
        <f t="shared" si="32"/>
        <v>5.125747443673942E-2</v>
      </c>
      <c r="U100" s="130">
        <f t="shared" si="32"/>
        <v>5.24569522797904E-2</v>
      </c>
      <c r="V100" s="130">
        <f t="shared" si="32"/>
        <v>5.3314171435220638E-2</v>
      </c>
      <c r="W100" s="130">
        <f t="shared" si="32"/>
        <v>5.3834646009146586E-2</v>
      </c>
      <c r="X100" s="121">
        <f t="shared" si="33"/>
        <v>5.4026426625825019E-2</v>
      </c>
      <c r="Y100" s="121">
        <f t="shared" si="32"/>
        <v>5.390947375734112E-2</v>
      </c>
      <c r="Z100" s="121">
        <f t="shared" si="32"/>
        <v>5.3495458598227311E-2</v>
      </c>
      <c r="AA100" s="121">
        <f t="shared" si="32"/>
        <v>5.2798485612008235E-2</v>
      </c>
      <c r="AB100" s="121">
        <f t="shared" si="32"/>
        <v>5.183867058643285E-2</v>
      </c>
      <c r="AC100" s="121">
        <f t="shared" si="33"/>
        <v>5.064006351960313E-2</v>
      </c>
      <c r="AD100" s="121">
        <f t="shared" si="32"/>
        <v>4.9230490292684038E-2</v>
      </c>
      <c r="AE100" s="121">
        <f t="shared" si="32"/>
        <v>4.7640402884852578E-2</v>
      </c>
      <c r="AF100" s="121">
        <f t="shared" si="32"/>
        <v>4.5902011140676408E-2</v>
      </c>
      <c r="AG100" s="121">
        <f t="shared" si="32"/>
        <v>4.404789120725467E-2</v>
      </c>
      <c r="AH100" s="121">
        <f t="shared" si="33"/>
        <v>4.2110330158824164E-2</v>
      </c>
      <c r="AI100" s="121">
        <f t="shared" si="32"/>
        <v>4.012044071315149E-2</v>
      </c>
      <c r="AJ100" s="121">
        <f t="shared" si="32"/>
        <v>3.8104343564464349E-2</v>
      </c>
      <c r="AK100" s="121">
        <f t="shared" si="32"/>
        <v>3.6084959607223459E-2</v>
      </c>
      <c r="AL100" s="121">
        <f t="shared" si="32"/>
        <v>3.4081884538362216E-2</v>
      </c>
      <c r="AM100" s="121">
        <f t="shared" si="33"/>
        <v>3.2110550299275807E-2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0.154604860807251</v>
      </c>
      <c r="K101" s="72">
        <f t="shared" si="33"/>
        <v>0.15717397678898501</v>
      </c>
      <c r="L101" s="72">
        <f t="shared" si="33"/>
        <v>0.1592698638055953</v>
      </c>
      <c r="M101" s="72">
        <f t="shared" si="33"/>
        <v>0.16088445461614975</v>
      </c>
      <c r="N101" s="130">
        <f t="shared" si="33"/>
        <v>0.16201401627604797</v>
      </c>
      <c r="O101" s="129">
        <f t="shared" si="33"/>
        <v>0.16273905241875666</v>
      </c>
      <c r="P101" s="72">
        <f t="shared" si="33"/>
        <v>0.1630165444181117</v>
      </c>
      <c r="Q101" s="72">
        <f t="shared" si="33"/>
        <v>0.16281724552027199</v>
      </c>
      <c r="R101" s="72">
        <f t="shared" si="33"/>
        <v>0.16211778084219894</v>
      </c>
      <c r="S101" s="130">
        <f t="shared" si="33"/>
        <v>0.16090396791884565</v>
      </c>
      <c r="T101" s="130">
        <f t="shared" si="32"/>
        <v>0.15917209804006596</v>
      </c>
      <c r="U101" s="130">
        <f t="shared" si="32"/>
        <v>0.15692564370339313</v>
      </c>
      <c r="V101" s="130">
        <f t="shared" si="32"/>
        <v>0.15417498860185203</v>
      </c>
      <c r="W101" s="130">
        <f t="shared" si="32"/>
        <v>0.15093709688421394</v>
      </c>
      <c r="X101" s="121">
        <f t="shared" si="33"/>
        <v>0.14723490706681547</v>
      </c>
      <c r="Y101" s="121">
        <f t="shared" si="32"/>
        <v>0.14310042766079717</v>
      </c>
      <c r="Z101" s="121">
        <f t="shared" si="32"/>
        <v>0.13857097042506117</v>
      </c>
      <c r="AA101" s="121">
        <f t="shared" si="32"/>
        <v>0.13369164713469195</v>
      </c>
      <c r="AB101" s="121">
        <f t="shared" si="32"/>
        <v>0.12851406229242932</v>
      </c>
      <c r="AC101" s="121">
        <f t="shared" si="33"/>
        <v>0.12309564225655864</v>
      </c>
      <c r="AD101" s="121">
        <f t="shared" si="32"/>
        <v>0.11748517099418691</v>
      </c>
      <c r="AE101" s="121">
        <f t="shared" si="32"/>
        <v>0.11174716554534449</v>
      </c>
      <c r="AF101" s="121">
        <f t="shared" si="32"/>
        <v>0.10594693376449753</v>
      </c>
      <c r="AG101" s="121">
        <f t="shared" si="32"/>
        <v>0.10014424225376768</v>
      </c>
      <c r="AH101" s="121">
        <f t="shared" si="33"/>
        <v>9.4394502902967414E-2</v>
      </c>
      <c r="AI101" s="121">
        <f t="shared" si="32"/>
        <v>8.8745917591750059E-2</v>
      </c>
      <c r="AJ101" s="121">
        <f t="shared" si="32"/>
        <v>8.3237336386907668E-2</v>
      </c>
      <c r="AK101" s="121">
        <f t="shared" si="32"/>
        <v>7.7900904536952989E-2</v>
      </c>
      <c r="AL101" s="121">
        <f t="shared" si="32"/>
        <v>7.2761981501369852E-2</v>
      </c>
      <c r="AM101" s="121">
        <f t="shared" si="33"/>
        <v>6.783667494462213E-2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0.2370473631947782</v>
      </c>
      <c r="K102" s="72">
        <f t="shared" si="33"/>
        <v>0.2388502939841857</v>
      </c>
      <c r="L102" s="72">
        <f t="shared" si="33"/>
        <v>0.23997960764772047</v>
      </c>
      <c r="M102" s="72">
        <f t="shared" si="33"/>
        <v>0.24043390200241954</v>
      </c>
      <c r="N102" s="130">
        <f t="shared" si="33"/>
        <v>0.24022801484675718</v>
      </c>
      <c r="O102" s="129">
        <f t="shared" si="33"/>
        <v>0.23942859688116228</v>
      </c>
      <c r="P102" s="72">
        <f t="shared" si="33"/>
        <v>0.23803349533269863</v>
      </c>
      <c r="Q102" s="72">
        <f t="shared" si="33"/>
        <v>0.2360296405928819</v>
      </c>
      <c r="R102" s="72">
        <f t="shared" si="33"/>
        <v>0.23340859524638205</v>
      </c>
      <c r="S102" s="130">
        <f t="shared" si="33"/>
        <v>0.23016742609971388</v>
      </c>
      <c r="T102" s="130">
        <f t="shared" si="32"/>
        <v>0.22631225925768172</v>
      </c>
      <c r="U102" s="130">
        <f t="shared" si="32"/>
        <v>0.22185096075666949</v>
      </c>
      <c r="V102" s="130">
        <f t="shared" si="32"/>
        <v>0.21679861742997725</v>
      </c>
      <c r="W102" s="130">
        <f t="shared" si="32"/>
        <v>0.21117812821359525</v>
      </c>
      <c r="X102" s="121">
        <f t="shared" si="33"/>
        <v>0.20502037802103903</v>
      </c>
      <c r="Y102" s="121">
        <f t="shared" si="32"/>
        <v>0.19837050699050046</v>
      </c>
      <c r="Z102" s="121">
        <f t="shared" si="32"/>
        <v>0.19127954700960703</v>
      </c>
      <c r="AA102" s="121">
        <f t="shared" si="32"/>
        <v>0.18380925911882462</v>
      </c>
      <c r="AB102" s="121">
        <f t="shared" si="32"/>
        <v>0.17602811747869715</v>
      </c>
      <c r="AC102" s="121">
        <f t="shared" si="33"/>
        <v>0.16801177305577034</v>
      </c>
      <c r="AD102" s="121">
        <f t="shared" si="32"/>
        <v>0.15982201416939593</v>
      </c>
      <c r="AE102" s="121">
        <f t="shared" si="32"/>
        <v>0.15154217654183513</v>
      </c>
      <c r="AF102" s="121">
        <f t="shared" si="32"/>
        <v>0.1432559650765847</v>
      </c>
      <c r="AG102" s="121">
        <f t="shared" si="32"/>
        <v>0.13503822898333628</v>
      </c>
      <c r="AH102" s="121">
        <f t="shared" si="33"/>
        <v>0.12695731512097408</v>
      </c>
      <c r="AI102" s="121">
        <f t="shared" si="32"/>
        <v>0.11907198371714321</v>
      </c>
      <c r="AJ102" s="121">
        <f t="shared" si="32"/>
        <v>0.11142803105960312</v>
      </c>
      <c r="AK102" s="121">
        <f t="shared" si="32"/>
        <v>0.10406256241141207</v>
      </c>
      <c r="AL102" s="121">
        <f t="shared" si="32"/>
        <v>9.7003965544353782E-2</v>
      </c>
      <c r="AM102" s="121">
        <f t="shared" si="33"/>
        <v>9.0268451515464254E-2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0.23908291263857653</v>
      </c>
      <c r="K103" s="72">
        <f t="shared" si="33"/>
        <v>0.23914145220980068</v>
      </c>
      <c r="L103" s="72">
        <f t="shared" si="33"/>
        <v>0.23863335566563901</v>
      </c>
      <c r="M103" s="72">
        <f t="shared" si="33"/>
        <v>0.23755857330246147</v>
      </c>
      <c r="N103" s="130">
        <f t="shared" si="33"/>
        <v>0.23592855032101234</v>
      </c>
      <c r="O103" s="129">
        <f t="shared" si="33"/>
        <v>0.23377606947908164</v>
      </c>
      <c r="P103" s="72">
        <f t="shared" si="33"/>
        <v>0.23112523162340698</v>
      </c>
      <c r="Q103" s="72">
        <f t="shared" si="33"/>
        <v>0.22797774932766413</v>
      </c>
      <c r="R103" s="72">
        <f t="shared" si="33"/>
        <v>0.22433659260727959</v>
      </c>
      <c r="S103" s="130">
        <f t="shared" si="33"/>
        <v>0.2202055382431993</v>
      </c>
      <c r="T103" s="130">
        <f t="shared" si="32"/>
        <v>0.21559380901527697</v>
      </c>
      <c r="U103" s="130">
        <f t="shared" si="32"/>
        <v>0.21050751001308571</v>
      </c>
      <c r="V103" s="130">
        <f t="shared" si="32"/>
        <v>0.20495819620487227</v>
      </c>
      <c r="W103" s="130">
        <f t="shared" si="32"/>
        <v>0.19896399877721335</v>
      </c>
      <c r="X103" s="121">
        <f t="shared" si="33"/>
        <v>0.1925502649736201</v>
      </c>
      <c r="Y103" s="121">
        <f t="shared" si="32"/>
        <v>0.18575620255120648</v>
      </c>
      <c r="Z103" s="121">
        <f t="shared" si="32"/>
        <v>0.17862603423492307</v>
      </c>
      <c r="AA103" s="121">
        <f t="shared" si="32"/>
        <v>0.17121404812367103</v>
      </c>
      <c r="AB103" s="121">
        <f t="shared" si="32"/>
        <v>0.16357995766121194</v>
      </c>
      <c r="AC103" s="121">
        <f t="shared" si="33"/>
        <v>0.15578989690715359</v>
      </c>
      <c r="AD103" s="121">
        <f t="shared" si="32"/>
        <v>0.14789611972133154</v>
      </c>
      <c r="AE103" s="121">
        <f t="shared" si="32"/>
        <v>0.13997141170267974</v>
      </c>
      <c r="AF103" s="121">
        <f t="shared" si="32"/>
        <v>0.13208871514179377</v>
      </c>
      <c r="AG103" s="121">
        <f t="shared" si="32"/>
        <v>0.12431236297070698</v>
      </c>
      <c r="AH103" s="121">
        <f t="shared" si="33"/>
        <v>0.11670062156401774</v>
      </c>
      <c r="AI103" s="121">
        <f t="shared" si="32"/>
        <v>0.10930310083338635</v>
      </c>
      <c r="AJ103" s="121">
        <f t="shared" si="32"/>
        <v>0.1021575685616386</v>
      </c>
      <c r="AK103" s="121">
        <f t="shared" si="32"/>
        <v>9.5294129387534759E-2</v>
      </c>
      <c r="AL103" s="121">
        <f t="shared" si="32"/>
        <v>8.8735221064731917E-2</v>
      </c>
      <c r="AM103" s="121">
        <f t="shared" si="33"/>
        <v>8.249237593898455E-2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0.23132293400031084</v>
      </c>
      <c r="K104" s="72">
        <f t="shared" si="33"/>
        <v>0.22246273738451822</v>
      </c>
      <c r="L104" s="72">
        <f t="shared" si="33"/>
        <v>0.21407572587665671</v>
      </c>
      <c r="M104" s="72">
        <f t="shared" si="33"/>
        <v>0.20613423195694569</v>
      </c>
      <c r="N104" s="130">
        <f t="shared" si="33"/>
        <v>0.19854007484284472</v>
      </c>
      <c r="O104" s="129">
        <f t="shared" si="33"/>
        <v>0.1910501443050843</v>
      </c>
      <c r="P104" s="72">
        <f t="shared" si="33"/>
        <v>0.18368317301488729</v>
      </c>
      <c r="Q104" s="72">
        <f t="shared" si="33"/>
        <v>0.176455010585924</v>
      </c>
      <c r="R104" s="72">
        <f t="shared" si="33"/>
        <v>0.16937445675283336</v>
      </c>
      <c r="S104" s="130">
        <f t="shared" si="33"/>
        <v>0.16244095811798182</v>
      </c>
      <c r="T104" s="130">
        <f t="shared" si="32"/>
        <v>0.155652063779602</v>
      </c>
      <c r="U104" s="130">
        <f t="shared" si="32"/>
        <v>0.14898939803504538</v>
      </c>
      <c r="V104" s="130">
        <f t="shared" si="32"/>
        <v>0.14243461833710072</v>
      </c>
      <c r="W104" s="130">
        <f t="shared" si="32"/>
        <v>0.13597176556219759</v>
      </c>
      <c r="X104" s="121">
        <f t="shared" si="33"/>
        <v>0.12958863653612493</v>
      </c>
      <c r="Y104" s="121">
        <f t="shared" si="32"/>
        <v>0.12328532570231673</v>
      </c>
      <c r="Z104" s="121">
        <f t="shared" si="32"/>
        <v>0.11706172251250548</v>
      </c>
      <c r="AA104" s="121">
        <f t="shared" si="32"/>
        <v>0.11092519042644114</v>
      </c>
      <c r="AB104" s="121">
        <f t="shared" si="32"/>
        <v>0.10488712426092858</v>
      </c>
      <c r="AC104" s="121">
        <f t="shared" si="33"/>
        <v>9.8964031282851139E-2</v>
      </c>
      <c r="AD104" s="121">
        <f t="shared" si="32"/>
        <v>9.3163195989869385E-2</v>
      </c>
      <c r="AE104" s="121">
        <f t="shared" si="32"/>
        <v>8.7508264408180783E-2</v>
      </c>
      <c r="AF104" s="121">
        <f t="shared" si="32"/>
        <v>8.2024008720478617E-2</v>
      </c>
      <c r="AG104" s="121">
        <f t="shared" si="32"/>
        <v>7.6730692107200321E-2</v>
      </c>
      <c r="AH104" s="121">
        <f t="shared" si="33"/>
        <v>7.1646305370457811E-2</v>
      </c>
      <c r="AI104" s="121">
        <f t="shared" si="32"/>
        <v>6.6785127640243774E-2</v>
      </c>
      <c r="AJ104" s="121">
        <f t="shared" si="32"/>
        <v>6.215552092381843E-2</v>
      </c>
      <c r="AK104" s="121">
        <f t="shared" si="32"/>
        <v>5.7762878884199315E-2</v>
      </c>
      <c r="AL104" s="121">
        <f t="shared" si="32"/>
        <v>5.360954267462844E-2</v>
      </c>
      <c r="AM104" s="121">
        <f t="shared" si="33"/>
        <v>4.9692682787080243E-2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7.2716342309817272E-2</v>
      </c>
      <c r="K105" s="72">
        <f t="shared" si="33"/>
        <v>6.8790299175632466E-2</v>
      </c>
      <c r="L105" s="72">
        <f t="shared" si="33"/>
        <v>6.5158896524462689E-2</v>
      </c>
      <c r="M105" s="72">
        <f t="shared" si="33"/>
        <v>6.1810399051157899E-2</v>
      </c>
      <c r="N105" s="130">
        <f t="shared" si="33"/>
        <v>5.8697462446525107E-2</v>
      </c>
      <c r="O105" s="129">
        <f t="shared" si="33"/>
        <v>5.570619726854429E-2</v>
      </c>
      <c r="P105" s="72">
        <f t="shared" si="33"/>
        <v>5.2836111349665205E-2</v>
      </c>
      <c r="Q105" s="72">
        <f t="shared" si="33"/>
        <v>5.0091395869840225E-2</v>
      </c>
      <c r="R105" s="72">
        <f t="shared" si="33"/>
        <v>4.7473201517095713E-2</v>
      </c>
      <c r="S105" s="130">
        <f t="shared" si="33"/>
        <v>4.4979000405350876E-2</v>
      </c>
      <c r="T105" s="130">
        <f t="shared" si="32"/>
        <v>4.2605239191816066E-2</v>
      </c>
      <c r="U105" s="130">
        <f t="shared" si="32"/>
        <v>4.0342239244525367E-2</v>
      </c>
      <c r="V105" s="130">
        <f t="shared" si="32"/>
        <v>3.817983788348172E-2</v>
      </c>
      <c r="W105" s="130">
        <f t="shared" si="32"/>
        <v>3.6108222646606215E-2</v>
      </c>
      <c r="X105" s="121">
        <f t="shared" si="33"/>
        <v>3.4118384601144656E-2</v>
      </c>
      <c r="Y105" s="121">
        <f t="shared" si="32"/>
        <v>3.2205048757611307E-2</v>
      </c>
      <c r="Z105" s="121">
        <f t="shared" si="32"/>
        <v>3.0362272114147645E-2</v>
      </c>
      <c r="AA105" s="121">
        <f t="shared" si="32"/>
        <v>2.8586260161354786E-2</v>
      </c>
      <c r="AB105" s="121">
        <f t="shared" si="32"/>
        <v>2.6874607895852762E-2</v>
      </c>
      <c r="AC105" s="121">
        <f t="shared" si="33"/>
        <v>2.522653434906285E-2</v>
      </c>
      <c r="AD105" s="121">
        <f t="shared" si="32"/>
        <v>2.3639071794957847E-2</v>
      </c>
      <c r="AE105" s="121">
        <f t="shared" si="32"/>
        <v>2.2114095599098348E-2</v>
      </c>
      <c r="AF105" s="121">
        <f t="shared" si="32"/>
        <v>2.0654070346763996E-2</v>
      </c>
      <c r="AG105" s="121">
        <f t="shared" si="32"/>
        <v>1.9260641809557416E-2</v>
      </c>
      <c r="AH105" s="121">
        <f t="shared" si="33"/>
        <v>1.7935257748426966E-2</v>
      </c>
      <c r="AI105" s="121">
        <f t="shared" si="32"/>
        <v>1.6678776662302115E-2</v>
      </c>
      <c r="AJ105" s="121">
        <f t="shared" si="32"/>
        <v>1.5490888245098339E-2</v>
      </c>
      <c r="AK105" s="121">
        <f t="shared" si="32"/>
        <v>1.4370872745935863E-2</v>
      </c>
      <c r="AL105" s="121">
        <f t="shared" si="32"/>
        <v>1.3317554344120837E-2</v>
      </c>
      <c r="AM105" s="121">
        <f t="shared" si="33"/>
        <v>1.2328749248310726E-2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2.5028587836882318E-2</v>
      </c>
      <c r="K106" s="73">
        <f t="shared" si="33"/>
        <v>2.3296169986618404E-2</v>
      </c>
      <c r="L106" s="73">
        <f t="shared" si="33"/>
        <v>2.1702808091672725E-2</v>
      </c>
      <c r="M106" s="73">
        <f t="shared" si="33"/>
        <v>2.024455476407986E-2</v>
      </c>
      <c r="N106" s="132">
        <f t="shared" si="33"/>
        <v>1.8901537512939371E-2</v>
      </c>
      <c r="O106" s="131">
        <f t="shared" si="33"/>
        <v>1.7626740107925233E-2</v>
      </c>
      <c r="P106" s="73">
        <f t="shared" si="33"/>
        <v>1.642044011816295E-2</v>
      </c>
      <c r="Q106" s="73">
        <f t="shared" si="33"/>
        <v>1.5284982726619918E-2</v>
      </c>
      <c r="R106" s="73">
        <f t="shared" si="33"/>
        <v>1.4221134940850349E-2</v>
      </c>
      <c r="S106" s="132">
        <f t="shared" si="33"/>
        <v>1.3227875451212729E-2</v>
      </c>
      <c r="T106" s="132">
        <f t="shared" si="32"/>
        <v>1.2303459825060268E-2</v>
      </c>
      <c r="U106" s="132">
        <f t="shared" si="32"/>
        <v>1.1443462510210613E-2</v>
      </c>
      <c r="V106" s="132">
        <f t="shared" si="32"/>
        <v>1.0643062137399168E-2</v>
      </c>
      <c r="W106" s="132">
        <f t="shared" si="32"/>
        <v>9.8973826851574236E-3</v>
      </c>
      <c r="X106" s="122">
        <f t="shared" si="33"/>
        <v>9.2016840075932142E-3</v>
      </c>
      <c r="Y106" s="122">
        <f t="shared" si="32"/>
        <v>8.5523779165053524E-3</v>
      </c>
      <c r="Z106" s="122">
        <f t="shared" si="32"/>
        <v>7.9455334394946536E-3</v>
      </c>
      <c r="AA106" s="122">
        <f t="shared" si="32"/>
        <v>7.3778712214334682E-3</v>
      </c>
      <c r="AB106" s="122">
        <f t="shared" si="32"/>
        <v>6.8465290826912962E-3</v>
      </c>
      <c r="AC106" s="122">
        <f t="shared" si="33"/>
        <v>6.3491528987012248E-3</v>
      </c>
      <c r="AD106" s="122">
        <f t="shared" si="32"/>
        <v>5.8827865498454097E-3</v>
      </c>
      <c r="AE106" s="122">
        <f t="shared" si="32"/>
        <v>5.4460117258515392E-3</v>
      </c>
      <c r="AF106" s="122">
        <f t="shared" si="32"/>
        <v>5.0376520278638363E-3</v>
      </c>
      <c r="AG106" s="122">
        <f t="shared" si="32"/>
        <v>4.6564065337391918E-3</v>
      </c>
      <c r="AH106" s="122">
        <f t="shared" si="33"/>
        <v>4.301056225526261E-3</v>
      </c>
      <c r="AI106" s="122">
        <f t="shared" si="32"/>
        <v>3.9703726039479357E-3</v>
      </c>
      <c r="AJ106" s="122">
        <f t="shared" si="32"/>
        <v>3.6629800618698449E-3</v>
      </c>
      <c r="AK106" s="122">
        <f t="shared" si="32"/>
        <v>3.3775598198393444E-3</v>
      </c>
      <c r="AL106" s="122">
        <f t="shared" si="32"/>
        <v>3.1128305981969542E-3</v>
      </c>
      <c r="AM106" s="122">
        <f t="shared" si="33"/>
        <v>2.8674018890867512E-3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1423154.3344999999</v>
      </c>
      <c r="S2" s="247">
        <f t="shared" si="0"/>
        <v>1425270.7875000001</v>
      </c>
      <c r="T2" s="247">
        <f t="shared" si="0"/>
        <v>1425526.4443000001</v>
      </c>
      <c r="U2" s="247">
        <f t="shared" si="0"/>
        <v>1430951.5869</v>
      </c>
      <c r="V2" s="247">
        <f t="shared" si="0"/>
        <v>1433741.3815000001</v>
      </c>
      <c r="W2" s="247">
        <f t="shared" si="0"/>
        <v>1438634.4068</v>
      </c>
      <c r="X2" s="247">
        <f t="shared" si="0"/>
        <v>1445669.2311</v>
      </c>
      <c r="Y2" s="247">
        <f t="shared" si="0"/>
        <v>1454659.1943000001</v>
      </c>
      <c r="Z2" s="247">
        <f t="shared" si="0"/>
        <v>1465093.1682</v>
      </c>
      <c r="AA2" s="247">
        <f t="shared" si="0"/>
        <v>1476331.1076</v>
      </c>
      <c r="AB2" s="247">
        <f t="shared" si="0"/>
        <v>1488014.7989000001</v>
      </c>
      <c r="AC2" s="247">
        <f t="shared" si="0"/>
        <v>1499857.3664000002</v>
      </c>
      <c r="AD2" s="247">
        <f t="shared" si="0"/>
        <v>1511626.0425</v>
      </c>
      <c r="AE2" s="247">
        <f t="shared" si="0"/>
        <v>1523259.1428</v>
      </c>
      <c r="AF2" s="247">
        <f t="shared" si="0"/>
        <v>1534845.4353</v>
      </c>
      <c r="AG2" s="247">
        <f t="shared" si="0"/>
        <v>1546310.4288999999</v>
      </c>
      <c r="AH2" s="247">
        <f t="shared" si="0"/>
        <v>1557753.1835</v>
      </c>
      <c r="AI2" s="247">
        <f t="shared" si="0"/>
        <v>1569212.0747000002</v>
      </c>
      <c r="AJ2" s="247">
        <f t="shared" si="0"/>
        <v>1580931.7781</v>
      </c>
      <c r="AK2" s="247">
        <f t="shared" si="0"/>
        <v>1592968.9884000001</v>
      </c>
      <c r="AL2" s="247">
        <f t="shared" si="0"/>
        <v>1605672.4088999999</v>
      </c>
      <c r="AM2" s="247">
        <f t="shared" si="0"/>
        <v>1618992.3437999999</v>
      </c>
      <c r="AN2" s="247">
        <f t="shared" si="0"/>
        <v>1632774.4355000001</v>
      </c>
      <c r="AO2" s="247">
        <f t="shared" si="0"/>
        <v>1647054.0683999998</v>
      </c>
      <c r="AP2" s="247">
        <f t="shared" si="0"/>
        <v>1661773.8660999998</v>
      </c>
      <c r="AQ2" s="247">
        <f t="shared" si="0"/>
        <v>1676830.6868</v>
      </c>
      <c r="AR2" s="247">
        <f t="shared" si="0"/>
        <v>1692296.5320000001</v>
      </c>
      <c r="AS2" s="247">
        <f t="shared" si="0"/>
        <v>1708156.0626000001</v>
      </c>
      <c r="AT2" s="247">
        <f t="shared" si="0"/>
        <v>1724358.1854000001</v>
      </c>
      <c r="AU2" s="248">
        <f t="shared" si="0"/>
        <v>1741143.4316</v>
      </c>
      <c r="AW2" t="s">
        <v>530</v>
      </c>
      <c r="AX2" s="299">
        <f>Q8/Q7</f>
        <v>0.92170773445247578</v>
      </c>
      <c r="AY2" s="299">
        <f>AA8/AA7</f>
        <v>0.91314178816306768</v>
      </c>
      <c r="AZ2" s="299">
        <f>AU8/AU7</f>
        <v>0.89441689545018788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327038.72879999998</v>
      </c>
      <c r="S3" s="251">
        <f>Résultats!U286</f>
        <v>327195.06109999999</v>
      </c>
      <c r="T3" s="251">
        <f>Résultats!V286</f>
        <v>326543.52740000002</v>
      </c>
      <c r="U3" s="251">
        <f>Résultats!W286</f>
        <v>333097.09980000003</v>
      </c>
      <c r="V3" s="251">
        <f>Résultats!X286</f>
        <v>338209.50640000001</v>
      </c>
      <c r="W3" s="251">
        <f>Résultats!Y286</f>
        <v>344162.98489999998</v>
      </c>
      <c r="X3" s="251">
        <f>Résultats!Z286</f>
        <v>350701.47970000003</v>
      </c>
      <c r="Y3" s="251">
        <f>Résultats!AA286</f>
        <v>357904.5392</v>
      </c>
      <c r="Z3" s="251">
        <f>Résultats!AB286</f>
        <v>365525.69540000003</v>
      </c>
      <c r="AA3" s="251">
        <f>Résultats!AC286</f>
        <v>373418.0711</v>
      </c>
      <c r="AB3" s="251">
        <f>Résultats!AD286</f>
        <v>381529.79259999999</v>
      </c>
      <c r="AC3" s="251">
        <f>Résultats!AE286</f>
        <v>389692.32410000003</v>
      </c>
      <c r="AD3" s="251">
        <f>Résultats!AF286</f>
        <v>397759.69589999999</v>
      </c>
      <c r="AE3" s="251">
        <f>Résultats!AG286</f>
        <v>405699.04790000001</v>
      </c>
      <c r="AF3" s="251">
        <f>Résultats!AH286</f>
        <v>413570.80589999998</v>
      </c>
      <c r="AG3" s="251">
        <f>Résultats!AI286</f>
        <v>421355.2328</v>
      </c>
      <c r="AH3" s="251">
        <f>Résultats!AJ286</f>
        <v>429101.41200000001</v>
      </c>
      <c r="AI3" s="251">
        <f>Résultats!AK286</f>
        <v>436816.35460000002</v>
      </c>
      <c r="AJ3" s="251">
        <f>Résultats!AL286</f>
        <v>444695.23629999999</v>
      </c>
      <c r="AK3" s="251">
        <f>Résultats!AM286</f>
        <v>452785.70929999999</v>
      </c>
      <c r="AL3" s="251">
        <f>Résultats!AN286</f>
        <v>461192.94449999998</v>
      </c>
      <c r="AM3" s="251">
        <f>Résultats!AO286</f>
        <v>469963.68770000001</v>
      </c>
      <c r="AN3" s="251">
        <f>Résultats!AP286</f>
        <v>479038.42800000001</v>
      </c>
      <c r="AO3" s="251">
        <f>Résultats!AQ286</f>
        <v>488491.20179999998</v>
      </c>
      <c r="AP3" s="251">
        <f>Résultats!AR286</f>
        <v>498332.28149999998</v>
      </c>
      <c r="AQ3" s="251">
        <f>Résultats!AS286</f>
        <v>508512.42839999998</v>
      </c>
      <c r="AR3" s="251">
        <f>Résultats!AT286</f>
        <v>519109.31449999998</v>
      </c>
      <c r="AS3" s="251">
        <f>Résultats!AU286</f>
        <v>530124.52980000002</v>
      </c>
      <c r="AT3" s="251">
        <f>Résultats!AV286</f>
        <v>541521.52450000006</v>
      </c>
      <c r="AU3" s="252">
        <f>Résultats!AW286</f>
        <v>553516.47759999998</v>
      </c>
      <c r="AV3" s="253"/>
      <c r="AW3" t="s">
        <v>531</v>
      </c>
      <c r="AX3" s="299">
        <f>Q5/Q4</f>
        <v>0.69225611860853331</v>
      </c>
      <c r="AY3" s="299">
        <f>AA5/AA4</f>
        <v>0.70529303706212143</v>
      </c>
      <c r="AZ3" s="299">
        <f>AU5/AU4</f>
        <v>0.69943248121491108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369729.21130000002</v>
      </c>
      <c r="S4" s="256">
        <f>Résultats!U292</f>
        <v>370794.36940000003</v>
      </c>
      <c r="T4" s="256">
        <f>Résultats!V292</f>
        <v>371595.8676</v>
      </c>
      <c r="U4" s="256">
        <f>Résultats!W292</f>
        <v>371875.76650000003</v>
      </c>
      <c r="V4" s="256">
        <f>Résultats!X292</f>
        <v>371795.47480000003</v>
      </c>
      <c r="W4" s="256">
        <f>Résultats!Y292</f>
        <v>372030.03</v>
      </c>
      <c r="X4" s="256">
        <f>Résultats!Z292</f>
        <v>372710.20380000002</v>
      </c>
      <c r="Y4" s="256">
        <f>Résultats!AA292</f>
        <v>373736.68930000003</v>
      </c>
      <c r="Z4" s="256">
        <f>Résultats!AB292</f>
        <v>375117.95429999998</v>
      </c>
      <c r="AA4" s="256">
        <f>Résultats!AC292</f>
        <v>376538.1116</v>
      </c>
      <c r="AB4" s="256">
        <f>Résultats!AD292</f>
        <v>378046.21490000002</v>
      </c>
      <c r="AC4" s="256">
        <f>Résultats!AE292</f>
        <v>379560.1165</v>
      </c>
      <c r="AD4" s="256">
        <f>Résultats!AF292</f>
        <v>381042.73190000001</v>
      </c>
      <c r="AE4" s="256">
        <f>Résultats!AG292</f>
        <v>382477.35820000002</v>
      </c>
      <c r="AF4" s="256">
        <f>Résultats!AH292</f>
        <v>383871.315</v>
      </c>
      <c r="AG4" s="256">
        <f>Résultats!AI292</f>
        <v>385206.18650000001</v>
      </c>
      <c r="AH4" s="256">
        <f>Résultats!AJ292</f>
        <v>386503.38579999999</v>
      </c>
      <c r="AI4" s="256">
        <f>Résultats!AK292</f>
        <v>387794.08230000001</v>
      </c>
      <c r="AJ4" s="256">
        <f>Résultats!AL292</f>
        <v>389099.50150000001</v>
      </c>
      <c r="AK4" s="256">
        <f>Résultats!AM292</f>
        <v>390434.86290000001</v>
      </c>
      <c r="AL4" s="256">
        <f>Résultats!AN292</f>
        <v>391752.16399999999</v>
      </c>
      <c r="AM4" s="256">
        <f>Résultats!AO292</f>
        <v>393127.6863</v>
      </c>
      <c r="AN4" s="256">
        <f>Résultats!AP292</f>
        <v>394568.52380000002</v>
      </c>
      <c r="AO4" s="256">
        <f>Résultats!AQ292</f>
        <v>396072.7426</v>
      </c>
      <c r="AP4" s="256">
        <f>Résultats!AR292</f>
        <v>397626.22499999998</v>
      </c>
      <c r="AQ4" s="256">
        <f>Résultats!AS292</f>
        <v>399213.41960000002</v>
      </c>
      <c r="AR4" s="256">
        <f>Résultats!AT292</f>
        <v>400830.68589999998</v>
      </c>
      <c r="AS4" s="256">
        <f>Résultats!AU292</f>
        <v>402472.50219999999</v>
      </c>
      <c r="AT4" s="256">
        <f>Résultats!AV292</f>
        <v>404134.48369999998</v>
      </c>
      <c r="AU4" s="257">
        <f>Résultats!AW292</f>
        <v>405770.74459999998</v>
      </c>
      <c r="AV4" s="253"/>
      <c r="AW4" t="s">
        <v>532</v>
      </c>
      <c r="AX4" s="299">
        <f>Q10/(Q7+Q4)</f>
        <v>0.84433114094094974</v>
      </c>
      <c r="AY4" s="299">
        <f>AA10/(AA7+AA4)</f>
        <v>0.8421815459246319</v>
      </c>
      <c r="AZ4" s="299">
        <f>AU10/(AU7+AU4)</f>
        <v>0.82779751578457361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257250.7139</v>
      </c>
      <c r="S5" s="212">
        <f>Résultats!U287</f>
        <v>258678.62469999999</v>
      </c>
      <c r="T5" s="212">
        <f>Résultats!V287</f>
        <v>259612.70939999999</v>
      </c>
      <c r="U5" s="212">
        <f>Résultats!W287</f>
        <v>260218.05480000001</v>
      </c>
      <c r="V5" s="212">
        <f>Résultats!X287</f>
        <v>260374.0692</v>
      </c>
      <c r="W5" s="212">
        <f>Résultats!Y287</f>
        <v>260975.1924</v>
      </c>
      <c r="X5" s="212">
        <f>Résultats!Z287</f>
        <v>261914.62659999999</v>
      </c>
      <c r="Y5" s="212">
        <f>Résultats!AA287</f>
        <v>263043.55479999998</v>
      </c>
      <c r="Z5" s="212">
        <f>Résultats!AB287</f>
        <v>264307.90490000002</v>
      </c>
      <c r="AA5" s="212">
        <f>Résultats!AC287</f>
        <v>265569.7083</v>
      </c>
      <c r="AB5" s="212">
        <f>Résultats!AD287</f>
        <v>266850.95039999997</v>
      </c>
      <c r="AC5" s="212">
        <f>Résultats!AE287</f>
        <v>268059.82750000001</v>
      </c>
      <c r="AD5" s="212">
        <f>Résultats!AF287</f>
        <v>269174.61119999998</v>
      </c>
      <c r="AE5" s="212">
        <f>Résultats!AG287</f>
        <v>270187.71130000002</v>
      </c>
      <c r="AF5" s="212">
        <f>Résultats!AH287</f>
        <v>271109.11129999999</v>
      </c>
      <c r="AG5" s="212">
        <f>Résultats!AI287</f>
        <v>271923.00589999999</v>
      </c>
      <c r="AH5" s="212">
        <f>Résultats!AJ287</f>
        <v>272663.38299999997</v>
      </c>
      <c r="AI5" s="212">
        <f>Résultats!AK287</f>
        <v>273375.58600000001</v>
      </c>
      <c r="AJ5" s="212">
        <f>Résultats!AL287</f>
        <v>274076.86369999999</v>
      </c>
      <c r="AK5" s="212">
        <f>Résultats!AM287</f>
        <v>274792.30200000003</v>
      </c>
      <c r="AL5" s="212">
        <f>Résultats!AN287</f>
        <v>275430.88589999999</v>
      </c>
      <c r="AM5" s="212">
        <f>Résultats!AO287</f>
        <v>276121.37270000001</v>
      </c>
      <c r="AN5" s="212">
        <f>Résultats!AP287</f>
        <v>276889.32280000002</v>
      </c>
      <c r="AO5" s="212">
        <f>Résultats!AQ287</f>
        <v>277727.92509999999</v>
      </c>
      <c r="AP5" s="212">
        <f>Résultats!AR287</f>
        <v>278631.44179999997</v>
      </c>
      <c r="AQ5" s="212">
        <f>Résultats!AS287</f>
        <v>279583.83399999997</v>
      </c>
      <c r="AR5" s="212">
        <f>Résultats!AT287</f>
        <v>280579.49459999998</v>
      </c>
      <c r="AS5" s="212">
        <f>Résultats!AU287</f>
        <v>281618.8653</v>
      </c>
      <c r="AT5" s="212">
        <f>Résultats!AV287</f>
        <v>282702.5465</v>
      </c>
      <c r="AU5" s="260">
        <f>Résultats!AW287</f>
        <v>283809.23869999999</v>
      </c>
    </row>
    <row r="6" spans="1:52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56508.177020000003</v>
      </c>
      <c r="S6" s="263">
        <f>Résultats!U290</f>
        <v>56360.858650000002</v>
      </c>
      <c r="T6" s="263">
        <f>Résultats!V290</f>
        <v>56198.060409999998</v>
      </c>
      <c r="U6" s="263">
        <f>Résultats!W290</f>
        <v>55884.186379999999</v>
      </c>
      <c r="V6" s="263">
        <f>Résultats!X290</f>
        <v>55537.682560000001</v>
      </c>
      <c r="W6" s="263">
        <f>Résultats!Y290</f>
        <v>55242.476949999997</v>
      </c>
      <c r="X6" s="263">
        <f>Résultats!Z290</f>
        <v>55051.464399999997</v>
      </c>
      <c r="Y6" s="263">
        <f>Résultats!AA290</f>
        <v>54964.38639</v>
      </c>
      <c r="Z6" s="263">
        <f>Résultats!AB290</f>
        <v>54957.879719999997</v>
      </c>
      <c r="AA6" s="263">
        <f>Résultats!AC290</f>
        <v>55016.198429999997</v>
      </c>
      <c r="AB6" s="263">
        <f>Résultats!AD290</f>
        <v>55093.216220000002</v>
      </c>
      <c r="AC6" s="263">
        <f>Résultats!AE290</f>
        <v>55197.547290000002</v>
      </c>
      <c r="AD6" s="263">
        <f>Résultats!AF290</f>
        <v>55325.328139999998</v>
      </c>
      <c r="AE6" s="263">
        <f>Résultats!AG290</f>
        <v>55475.552519999997</v>
      </c>
      <c r="AF6" s="263">
        <f>Résultats!AH290</f>
        <v>55649.257010000001</v>
      </c>
      <c r="AG6" s="263">
        <f>Résultats!AI290</f>
        <v>55843.60557</v>
      </c>
      <c r="AH6" s="263">
        <f>Résultats!AJ290</f>
        <v>56056.839330000003</v>
      </c>
      <c r="AI6" s="263">
        <f>Résultats!AK290</f>
        <v>56282.36548</v>
      </c>
      <c r="AJ6" s="263">
        <f>Résultats!AL290</f>
        <v>56521.031340000001</v>
      </c>
      <c r="AK6" s="263">
        <f>Résultats!AM290</f>
        <v>56768.02044</v>
      </c>
      <c r="AL6" s="263">
        <f>Résultats!AN290</f>
        <v>57074.526100000003</v>
      </c>
      <c r="AM6" s="263">
        <f>Résultats!AO290</f>
        <v>57398.468330000003</v>
      </c>
      <c r="AN6" s="263">
        <f>Résultats!AP290</f>
        <v>57722.785680000001</v>
      </c>
      <c r="AO6" s="263">
        <f>Résultats!AQ290</f>
        <v>58043.918449999997</v>
      </c>
      <c r="AP6" s="263">
        <f>Résultats!AR290</f>
        <v>58355.193509999997</v>
      </c>
      <c r="AQ6" s="263">
        <f>Résultats!AS290</f>
        <v>58654.089569999996</v>
      </c>
      <c r="AR6" s="263">
        <f>Résultats!AT290</f>
        <v>58941.01885</v>
      </c>
      <c r="AS6" s="263">
        <f>Résultats!AU290</f>
        <v>59214.089180000003</v>
      </c>
      <c r="AT6" s="263">
        <f>Résultats!AV290</f>
        <v>59471.806149999997</v>
      </c>
      <c r="AU6" s="264">
        <f>Résultats!AW290</f>
        <v>59724.030379999997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726386.39439999999</v>
      </c>
      <c r="S7" s="212">
        <f>Résultats!U291</f>
        <v>727281.35699999996</v>
      </c>
      <c r="T7" s="212">
        <f>Résultats!V291</f>
        <v>727387.04929999996</v>
      </c>
      <c r="U7" s="212">
        <f>Résultats!W291</f>
        <v>725978.7206</v>
      </c>
      <c r="V7" s="212">
        <f>Résultats!X291</f>
        <v>723736.40029999998</v>
      </c>
      <c r="W7" s="212">
        <f>Résultats!Y291</f>
        <v>722441.39190000005</v>
      </c>
      <c r="X7" s="212">
        <f>Résultats!Z291</f>
        <v>722257.54760000005</v>
      </c>
      <c r="Y7" s="212">
        <f>Résultats!AA291</f>
        <v>723017.96580000001</v>
      </c>
      <c r="Z7" s="212">
        <f>Résultats!AB291</f>
        <v>724449.51850000001</v>
      </c>
      <c r="AA7" s="212">
        <f>Résultats!AC291</f>
        <v>726374.92489999998</v>
      </c>
      <c r="AB7" s="212">
        <f>Résultats!AD291</f>
        <v>728438.79139999999</v>
      </c>
      <c r="AC7" s="212">
        <f>Résultats!AE291</f>
        <v>730604.92579999997</v>
      </c>
      <c r="AD7" s="212">
        <f>Résultats!AF291</f>
        <v>732823.61470000003</v>
      </c>
      <c r="AE7" s="212">
        <f>Résultats!AG291</f>
        <v>735082.73670000001</v>
      </c>
      <c r="AF7" s="212">
        <f>Résultats!AH291</f>
        <v>737403.31440000003</v>
      </c>
      <c r="AG7" s="212">
        <f>Résultats!AI291</f>
        <v>739749.00959999999</v>
      </c>
      <c r="AH7" s="212">
        <f>Résultats!AJ291</f>
        <v>742148.38569999998</v>
      </c>
      <c r="AI7" s="212">
        <f>Résultats!AK291</f>
        <v>744601.63780000003</v>
      </c>
      <c r="AJ7" s="212">
        <f>Résultats!AL291</f>
        <v>747137.04029999999</v>
      </c>
      <c r="AK7" s="212">
        <f>Résultats!AM291</f>
        <v>749748.41619999998</v>
      </c>
      <c r="AL7" s="212">
        <f>Résultats!AN291</f>
        <v>752727.30039999995</v>
      </c>
      <c r="AM7" s="212">
        <f>Résultats!AO291</f>
        <v>755900.96979999996</v>
      </c>
      <c r="AN7" s="212">
        <f>Résultats!AP291</f>
        <v>759167.48369999998</v>
      </c>
      <c r="AO7" s="212">
        <f>Résultats!AQ291</f>
        <v>762490.12399999995</v>
      </c>
      <c r="AP7" s="212">
        <f>Résultats!AR291</f>
        <v>765815.35959999997</v>
      </c>
      <c r="AQ7" s="212">
        <f>Résultats!AS291</f>
        <v>769104.83880000003</v>
      </c>
      <c r="AR7" s="212">
        <f>Résultats!AT291</f>
        <v>772356.53159999999</v>
      </c>
      <c r="AS7" s="212">
        <f>Résultats!AU291</f>
        <v>775559.03060000006</v>
      </c>
      <c r="AT7" s="212">
        <f>Résultats!AV291</f>
        <v>778702.17720000003</v>
      </c>
      <c r="AU7" s="260">
        <f>Résultats!AW291</f>
        <v>781856.20940000005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667791.52099999995</v>
      </c>
      <c r="S8" s="212">
        <f>Résultats!U288</f>
        <v>668163.18579999998</v>
      </c>
      <c r="T8" s="212">
        <f>Résultats!V288</f>
        <v>667763.46</v>
      </c>
      <c r="U8" s="212">
        <f>Résultats!W288</f>
        <v>666009.7023</v>
      </c>
      <c r="V8" s="212">
        <f>Résultats!X288</f>
        <v>663463.00260000001</v>
      </c>
      <c r="W8" s="212">
        <f>Résultats!Y288</f>
        <v>661809.90839999996</v>
      </c>
      <c r="X8" s="212">
        <f>Résultats!Z288</f>
        <v>661157.26789999998</v>
      </c>
      <c r="Y8" s="212">
        <f>Résultats!AA288</f>
        <v>661336.9351</v>
      </c>
      <c r="Z8" s="212">
        <f>Résultats!AB288</f>
        <v>662099.39610000001</v>
      </c>
      <c r="AA8" s="212">
        <f>Résultats!AC288</f>
        <v>663283.29779999994</v>
      </c>
      <c r="AB8" s="212">
        <f>Résultats!AD288</f>
        <v>664582.34860000003</v>
      </c>
      <c r="AC8" s="212">
        <f>Résultats!AE288</f>
        <v>665951.84279999998</v>
      </c>
      <c r="AD8" s="212">
        <f>Résultats!AF288</f>
        <v>667346.37179999996</v>
      </c>
      <c r="AE8" s="212">
        <f>Résultats!AG288</f>
        <v>668754.88809999998</v>
      </c>
      <c r="AF8" s="212">
        <f>Résultats!AH288</f>
        <v>670196.96970000002</v>
      </c>
      <c r="AG8" s="212">
        <f>Résultats!AI288</f>
        <v>671639.58039999998</v>
      </c>
      <c r="AH8" s="212">
        <f>Résultats!AJ288</f>
        <v>673112.49930000002</v>
      </c>
      <c r="AI8" s="212">
        <f>Résultats!AK288</f>
        <v>674622.3774</v>
      </c>
      <c r="AJ8" s="212">
        <f>Résultats!AL288</f>
        <v>676195.96250000002</v>
      </c>
      <c r="AK8" s="212">
        <f>Résultats!AM288</f>
        <v>677831.80119999999</v>
      </c>
      <c r="AL8" s="212">
        <f>Résultats!AN288</f>
        <v>679763.95</v>
      </c>
      <c r="AM8" s="212">
        <f>Résultats!AO288</f>
        <v>681864.54630000005</v>
      </c>
      <c r="AN8" s="212">
        <f>Résultats!AP288</f>
        <v>684050.50630000001</v>
      </c>
      <c r="AO8" s="212">
        <f>Résultats!AQ288</f>
        <v>686289.29619999998</v>
      </c>
      <c r="AP8" s="212">
        <f>Résultats!AR288</f>
        <v>688535.22580000001</v>
      </c>
      <c r="AQ8" s="212">
        <f>Résultats!AS288</f>
        <v>690753.44149999996</v>
      </c>
      <c r="AR8" s="212">
        <f>Résultats!AT288</f>
        <v>692941.65269999998</v>
      </c>
      <c r="AS8" s="212">
        <f>Résultats!AU288</f>
        <v>695090.75760000001</v>
      </c>
      <c r="AT8" s="212">
        <f>Résultats!AV288</f>
        <v>697192.51100000006</v>
      </c>
      <c r="AU8" s="260">
        <f>Résultats!AW288</f>
        <v>699305.40350000001</v>
      </c>
    </row>
    <row r="9" spans="1:52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113396.0398</v>
      </c>
      <c r="S9" s="263">
        <f>Résultats!U289</f>
        <v>113038.90700000001</v>
      </c>
      <c r="T9" s="263">
        <f>Résultats!V289</f>
        <v>112909.2058</v>
      </c>
      <c r="U9" s="263">
        <f>Résultats!W289</f>
        <v>112585.5206</v>
      </c>
      <c r="V9" s="263">
        <f>Résultats!X289</f>
        <v>112349.3003</v>
      </c>
      <c r="W9" s="263">
        <f>Résultats!Y289</f>
        <v>111984.52989999999</v>
      </c>
      <c r="X9" s="263">
        <f>Résultats!Z289</f>
        <v>111728.3269</v>
      </c>
      <c r="Y9" s="263">
        <f>Résultats!AA289</f>
        <v>111629.5085</v>
      </c>
      <c r="Z9" s="263">
        <f>Résultats!AB289</f>
        <v>111750.4258</v>
      </c>
      <c r="AA9" s="263">
        <f>Résultats!AC289</f>
        <v>111912.7718</v>
      </c>
      <c r="AB9" s="263">
        <f>Résultats!AD289</f>
        <v>112143.7145</v>
      </c>
      <c r="AC9" s="263">
        <f>Résultats!AE289</f>
        <v>112452.6611</v>
      </c>
      <c r="AD9" s="263">
        <f>Résultats!AF289</f>
        <v>112824.2417</v>
      </c>
      <c r="AE9" s="263">
        <f>Résultats!AG289</f>
        <v>113249.3677</v>
      </c>
      <c r="AF9" s="263">
        <f>Résultats!AH289</f>
        <v>113725.4472</v>
      </c>
      <c r="AG9" s="263">
        <f>Résultats!AI289</f>
        <v>114249.8771</v>
      </c>
      <c r="AH9" s="263">
        <f>Résultats!AJ289</f>
        <v>114810.1453</v>
      </c>
      <c r="AI9" s="263">
        <f>Résultats!AK289</f>
        <v>115392.1213</v>
      </c>
      <c r="AJ9" s="263">
        <f>Résultats!AL289</f>
        <v>115999.8352</v>
      </c>
      <c r="AK9" s="263">
        <f>Résultats!AM289</f>
        <v>116623.42230000001</v>
      </c>
      <c r="AL9" s="263">
        <f>Résultats!AN289</f>
        <v>117305.9564</v>
      </c>
      <c r="AM9" s="263">
        <f>Résultats!AO289</f>
        <v>117994.9134</v>
      </c>
      <c r="AN9" s="263">
        <f>Résultats!AP289</f>
        <v>118671.7834</v>
      </c>
      <c r="AO9" s="263">
        <f>Résultats!AQ289</f>
        <v>119341.4666</v>
      </c>
      <c r="AP9" s="263">
        <f>Résultats!AR289</f>
        <v>119995.5475</v>
      </c>
      <c r="AQ9" s="263">
        <f>Résultats!AS289</f>
        <v>120634.4964</v>
      </c>
      <c r="AR9" s="263">
        <f>Résultats!AT289</f>
        <v>121260.2841</v>
      </c>
      <c r="AS9" s="263">
        <f>Résultats!AU289</f>
        <v>121866.93399999999</v>
      </c>
      <c r="AT9" s="263">
        <f>Résultats!AV289</f>
        <v>122449.45540000001</v>
      </c>
      <c r="AU9" s="264">
        <f>Résultats!AW289</f>
        <v>122983.1523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925042.23489999992</v>
      </c>
      <c r="S10" s="251">
        <f t="shared" si="1"/>
        <v>926841.81049999991</v>
      </c>
      <c r="T10" s="251">
        <f t="shared" si="1"/>
        <v>927376.16940000001</v>
      </c>
      <c r="U10" s="251">
        <f t="shared" si="1"/>
        <v>926227.75710000005</v>
      </c>
      <c r="V10" s="251">
        <f t="shared" si="1"/>
        <v>923837.07180000003</v>
      </c>
      <c r="W10" s="251">
        <f t="shared" si="1"/>
        <v>922785.1007999999</v>
      </c>
      <c r="X10" s="251">
        <f t="shared" si="1"/>
        <v>923071.89449999994</v>
      </c>
      <c r="Y10" s="251">
        <f t="shared" si="1"/>
        <v>924380.48989999993</v>
      </c>
      <c r="Z10" s="251">
        <f t="shared" si="1"/>
        <v>926407.30099999998</v>
      </c>
      <c r="AA10" s="251">
        <f t="shared" si="1"/>
        <v>928853.00609999988</v>
      </c>
      <c r="AB10" s="251">
        <f t="shared" si="1"/>
        <v>931433.299</v>
      </c>
      <c r="AC10" s="251">
        <f t="shared" si="1"/>
        <v>934011.6703</v>
      </c>
      <c r="AD10" s="251">
        <f t="shared" si="1"/>
        <v>936520.98300000001</v>
      </c>
      <c r="AE10" s="251">
        <f t="shared" si="1"/>
        <v>938942.59939999995</v>
      </c>
      <c r="AF10" s="251">
        <f t="shared" si="1"/>
        <v>941306.08100000001</v>
      </c>
      <c r="AG10" s="251">
        <f t="shared" si="1"/>
        <v>943562.58629999997</v>
      </c>
      <c r="AH10" s="251">
        <f t="shared" si="1"/>
        <v>945775.88229999994</v>
      </c>
      <c r="AI10" s="251">
        <f t="shared" si="1"/>
        <v>947997.96340000001</v>
      </c>
      <c r="AJ10" s="251">
        <f t="shared" si="1"/>
        <v>950272.82620000001</v>
      </c>
      <c r="AK10" s="251">
        <f t="shared" si="1"/>
        <v>952624.10320000001</v>
      </c>
      <c r="AL10" s="251">
        <f t="shared" si="1"/>
        <v>955194.83589999995</v>
      </c>
      <c r="AM10" s="251">
        <f t="shared" si="1"/>
        <v>957985.91899999999</v>
      </c>
      <c r="AN10" s="251">
        <f t="shared" si="1"/>
        <v>960939.82909999997</v>
      </c>
      <c r="AO10" s="251">
        <f t="shared" si="1"/>
        <v>964017.22129999998</v>
      </c>
      <c r="AP10" s="251">
        <f t="shared" si="1"/>
        <v>967166.66760000004</v>
      </c>
      <c r="AQ10" s="251">
        <f t="shared" si="1"/>
        <v>970337.27549999999</v>
      </c>
      <c r="AR10" s="251">
        <f t="shared" si="1"/>
        <v>973521.14729999995</v>
      </c>
      <c r="AS10" s="251">
        <f t="shared" si="1"/>
        <v>976709.62290000007</v>
      </c>
      <c r="AT10" s="251">
        <f t="shared" si="1"/>
        <v>979895.05750000011</v>
      </c>
      <c r="AU10" s="252">
        <f t="shared" si="1"/>
        <v>983114.6422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  <c r="AW13" t="s">
        <v>530</v>
      </c>
      <c r="AX13" s="299">
        <f>Q19/Q18</f>
        <v>0.92170773445247578</v>
      </c>
      <c r="AY13" s="299">
        <f>AA19/AA18</f>
        <v>0.9131452688564502</v>
      </c>
      <c r="AZ13" s="299">
        <f>AU19/AU18</f>
        <v>0.89438393500405622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  <c r="AW14" t="s">
        <v>531</v>
      </c>
      <c r="AX14" s="299">
        <f>Q16/Q15</f>
        <v>0.69225611860853331</v>
      </c>
      <c r="AY14" s="299">
        <f>AA16/AA15</f>
        <v>0.70492727141020362</v>
      </c>
      <c r="AZ14" s="299">
        <f>AU16/AU15</f>
        <v>0.69803665911360124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  <c r="AW15" t="s">
        <v>532</v>
      </c>
      <c r="AX15" s="299">
        <f>Q21/(Q18+Q15)</f>
        <v>0.84433114094094974</v>
      </c>
      <c r="AY15" s="299">
        <f>AA21/(AA18+AA15)</f>
        <v>0.84200911371173592</v>
      </c>
      <c r="AZ15" s="299">
        <f>AU21/(AU18+AU15)</f>
        <v>0.82717069880745686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-66.693800000008196</v>
      </c>
      <c r="V24" s="247">
        <f t="shared" si="4"/>
        <v>-136.42509999964386</v>
      </c>
      <c r="W24" s="247">
        <f t="shared" si="4"/>
        <v>-184.54380000010133</v>
      </c>
      <c r="X24" s="247">
        <f t="shared" si="4"/>
        <v>-213.81359999999404</v>
      </c>
      <c r="Y24" s="247">
        <f t="shared" si="4"/>
        <v>-318.27529999986291</v>
      </c>
      <c r="Z24" s="247">
        <f t="shared" si="4"/>
        <v>-192.73869999987073</v>
      </c>
      <c r="AA24" s="247">
        <f t="shared" si="4"/>
        <v>-125.94910000008531</v>
      </c>
      <c r="AB24" s="247">
        <f t="shared" si="4"/>
        <v>-89.777800000039861</v>
      </c>
      <c r="AC24" s="247">
        <f t="shared" si="4"/>
        <v>-69.175400000065565</v>
      </c>
      <c r="AD24" s="247">
        <f t="shared" si="4"/>
        <v>-56.279099999926984</v>
      </c>
      <c r="AE24" s="247">
        <f t="shared" si="4"/>
        <v>-46.789499999955297</v>
      </c>
      <c r="AF24" s="247">
        <f t="shared" si="4"/>
        <v>-38.390099999960512</v>
      </c>
      <c r="AG24" s="247">
        <f t="shared" si="4"/>
        <v>-29.172000000020489</v>
      </c>
      <c r="AH24" s="247">
        <f t="shared" si="4"/>
        <v>-17.829900000011548</v>
      </c>
      <c r="AI24" s="247">
        <f t="shared" si="4"/>
        <v>-3.7129999997559935</v>
      </c>
      <c r="AJ24" s="247">
        <f t="shared" si="4"/>
        <v>13.936500000068918</v>
      </c>
      <c r="AK24" s="247">
        <f t="shared" si="4"/>
        <v>35.705200000200421</v>
      </c>
      <c r="AL24" s="247">
        <f t="shared" si="4"/>
        <v>61.5089999998454</v>
      </c>
      <c r="AM24" s="247">
        <f t="shared" si="4"/>
        <v>90.46059999987483</v>
      </c>
      <c r="AN24" s="247">
        <f t="shared" si="4"/>
        <v>121.63320000004023</v>
      </c>
      <c r="AO24" s="247">
        <f t="shared" si="4"/>
        <v>153.91559999971651</v>
      </c>
      <c r="AP24" s="247">
        <f t="shared" si="4"/>
        <v>186.54899999964982</v>
      </c>
      <c r="AQ24" s="247">
        <f t="shared" si="4"/>
        <v>218.27389999991283</v>
      </c>
      <c r="AR24" s="247">
        <f t="shared" si="4"/>
        <v>248.18380000023171</v>
      </c>
      <c r="AS24" s="247">
        <f t="shared" si="4"/>
        <v>275.73310000007041</v>
      </c>
      <c r="AT24" s="247">
        <f t="shared" si="4"/>
        <v>300.59700000006706</v>
      </c>
      <c r="AU24" s="247">
        <f t="shared" si="4"/>
        <v>253.75060000014491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8.1978000000235625</v>
      </c>
      <c r="V25" s="251">
        <f t="shared" si="4"/>
        <v>25.480800000019372</v>
      </c>
      <c r="W25" s="251">
        <f t="shared" si="4"/>
        <v>49.605099999986123</v>
      </c>
      <c r="X25" s="251">
        <f t="shared" si="4"/>
        <v>78.019800000009127</v>
      </c>
      <c r="Y25" s="251">
        <f t="shared" si="4"/>
        <v>105.59299999999348</v>
      </c>
      <c r="Z25" s="251">
        <f t="shared" si="4"/>
        <v>142.16410000005271</v>
      </c>
      <c r="AA25" s="251">
        <f t="shared" si="4"/>
        <v>177.21120000001974</v>
      </c>
      <c r="AB25" s="251">
        <f t="shared" si="4"/>
        <v>211.17530000000261</v>
      </c>
      <c r="AC25" s="251">
        <f t="shared" si="4"/>
        <v>244.47590000001946</v>
      </c>
      <c r="AD25" s="251">
        <f t="shared" si="4"/>
        <v>277.59930000000168</v>
      </c>
      <c r="AE25" s="251">
        <f t="shared" si="4"/>
        <v>311.23100000002887</v>
      </c>
      <c r="AF25" s="251">
        <f t="shared" si="4"/>
        <v>346.17879999999423</v>
      </c>
      <c r="AG25" s="251">
        <f t="shared" si="4"/>
        <v>383.27889999997569</v>
      </c>
      <c r="AH25" s="251">
        <f t="shared" si="4"/>
        <v>423.4039000000339</v>
      </c>
      <c r="AI25" s="251">
        <f t="shared" si="4"/>
        <v>467.15549999999348</v>
      </c>
      <c r="AJ25" s="251">
        <f t="shared" si="4"/>
        <v>515.12919999996666</v>
      </c>
      <c r="AK25" s="251">
        <f t="shared" si="4"/>
        <v>568.00880000001052</v>
      </c>
      <c r="AL25" s="251">
        <f t="shared" si="4"/>
        <v>625.59820000000764</v>
      </c>
      <c r="AM25" s="251">
        <f t="shared" si="4"/>
        <v>687.8862000000081</v>
      </c>
      <c r="AN25" s="251">
        <f t="shared" si="4"/>
        <v>754.78210000001127</v>
      </c>
      <c r="AO25" s="251">
        <f t="shared" si="4"/>
        <v>826.3397999999579</v>
      </c>
      <c r="AP25" s="251">
        <f t="shared" si="4"/>
        <v>902.6479999999865</v>
      </c>
      <c r="AQ25" s="251">
        <f t="shared" si="4"/>
        <v>983.82149999996182</v>
      </c>
      <c r="AR25" s="251">
        <f t="shared" si="4"/>
        <v>1070.2613999999594</v>
      </c>
      <c r="AS25" s="251">
        <f t="shared" si="4"/>
        <v>1162.2845000000671</v>
      </c>
      <c r="AT25" s="251">
        <f t="shared" si="4"/>
        <v>1260.2649000000674</v>
      </c>
      <c r="AU25" s="251">
        <f t="shared" si="4"/>
        <v>1360.5899000000209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-21.472429999987071</v>
      </c>
      <c r="V26" s="256">
        <f t="shared" si="6"/>
        <v>-49.61400999999023</v>
      </c>
      <c r="W26" s="256">
        <f t="shared" si="6"/>
        <v>-75.442250000007334</v>
      </c>
      <c r="X26" s="256">
        <f t="shared" si="6"/>
        <v>-97.443300000013551</v>
      </c>
      <c r="Y26" s="256">
        <f t="shared" si="6"/>
        <v>-139.40500000000611</v>
      </c>
      <c r="Z26" s="256">
        <f t="shared" si="6"/>
        <v>-122.59277999995538</v>
      </c>
      <c r="AA26" s="256">
        <f t="shared" si="6"/>
        <v>-114.01817000002484</v>
      </c>
      <c r="AB26" s="256">
        <f t="shared" si="6"/>
        <v>-113.15295000000333</v>
      </c>
      <c r="AC26" s="256">
        <f t="shared" si="6"/>
        <v>-116.87478999998712</v>
      </c>
      <c r="AD26" s="256">
        <f t="shared" si="6"/>
        <v>-122.88703999999416</v>
      </c>
      <c r="AE26" s="256">
        <f t="shared" si="6"/>
        <v>-129.84378999994806</v>
      </c>
      <c r="AF26" s="256">
        <f t="shared" si="6"/>
        <v>-137.08483000001434</v>
      </c>
      <c r="AG26" s="256">
        <f t="shared" si="6"/>
        <v>-144.15475000001607</v>
      </c>
      <c r="AH26" s="256">
        <f t="shared" si="6"/>
        <v>-150.87221000001591</v>
      </c>
      <c r="AI26" s="256">
        <f t="shared" si="6"/>
        <v>-157.20407999996678</v>
      </c>
      <c r="AJ26" s="256">
        <f t="shared" si="6"/>
        <v>-163.05973000003723</v>
      </c>
      <c r="AK26" s="256">
        <f t="shared" si="6"/>
        <v>-168.49191999997129</v>
      </c>
      <c r="AL26" s="256">
        <f t="shared" si="6"/>
        <v>-173.33677000001626</v>
      </c>
      <c r="AM26" s="256">
        <f t="shared" si="6"/>
        <v>-177.93239999999787</v>
      </c>
      <c r="AN26" s="256">
        <f t="shared" si="6"/>
        <v>-182.59778999994887</v>
      </c>
      <c r="AO26" s="256">
        <f t="shared" si="6"/>
        <v>-187.65797000000748</v>
      </c>
      <c r="AP26" s="256">
        <f t="shared" si="6"/>
        <v>-193.40389000003051</v>
      </c>
      <c r="AQ26" s="256">
        <f t="shared" si="6"/>
        <v>-200.19978000003903</v>
      </c>
      <c r="AR26" s="256">
        <f t="shared" si="6"/>
        <v>-208.45118000000366</v>
      </c>
      <c r="AS26" s="256">
        <f t="shared" si="6"/>
        <v>-218.48339000000851</v>
      </c>
      <c r="AT26" s="256">
        <f t="shared" si="6"/>
        <v>-230.57153000000835</v>
      </c>
      <c r="AU26" s="256">
        <f t="shared" si="6"/>
        <v>-261.73245000001771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-21.255799999984447</v>
      </c>
      <c r="V27" s="212">
        <f t="shared" si="7"/>
        <v>-50.011499999993248</v>
      </c>
      <c r="W27" s="212">
        <f t="shared" si="7"/>
        <v>-77.038100000005215</v>
      </c>
      <c r="X27" s="212">
        <f t="shared" si="7"/>
        <v>-100.38500000000931</v>
      </c>
      <c r="Y27" s="212">
        <f t="shared" si="7"/>
        <v>-142.64350000000559</v>
      </c>
      <c r="Z27" s="212">
        <f t="shared" si="7"/>
        <v>-129.08239999995567</v>
      </c>
      <c r="AA27" s="212">
        <f t="shared" si="7"/>
        <v>-121.42700000002515</v>
      </c>
      <c r="AB27" s="212">
        <f t="shared" si="7"/>
        <v>-120.95850000000792</v>
      </c>
      <c r="AC27" s="212">
        <f t="shared" si="7"/>
        <v>-124.91159999999218</v>
      </c>
      <c r="AD27" s="212">
        <f t="shared" si="7"/>
        <v>-131.01949999999488</v>
      </c>
      <c r="AE27" s="212">
        <f t="shared" si="7"/>
        <v>-137.91799999994691</v>
      </c>
      <c r="AF27" s="212">
        <f t="shared" si="7"/>
        <v>-144.92930000001797</v>
      </c>
      <c r="AG27" s="212">
        <f t="shared" si="7"/>
        <v>-151.59840000001714</v>
      </c>
      <c r="AH27" s="212">
        <f t="shared" si="7"/>
        <v>-157.74060000001919</v>
      </c>
      <c r="AI27" s="212">
        <f t="shared" si="7"/>
        <v>-163.30929999996442</v>
      </c>
      <c r="AJ27" s="212">
        <f t="shared" si="7"/>
        <v>-168.20420000003651</v>
      </c>
      <c r="AK27" s="212">
        <f t="shared" si="7"/>
        <v>-172.47119999997085</v>
      </c>
      <c r="AL27" s="212">
        <f t="shared" si="7"/>
        <v>-175.98320000001695</v>
      </c>
      <c r="AM27" s="212">
        <f t="shared" si="7"/>
        <v>-179.00979999999981</v>
      </c>
      <c r="AN27" s="212">
        <f t="shared" si="7"/>
        <v>-181.84819999994943</v>
      </c>
      <c r="AO27" s="212">
        <f t="shared" si="7"/>
        <v>-184.80520000000251</v>
      </c>
      <c r="AP27" s="212">
        <f t="shared" si="7"/>
        <v>-188.16730000003008</v>
      </c>
      <c r="AQ27" s="212">
        <f t="shared" si="7"/>
        <v>-192.28020000003744</v>
      </c>
      <c r="AR27" s="212">
        <f t="shared" si="7"/>
        <v>-197.55530000000726</v>
      </c>
      <c r="AS27" s="212">
        <f t="shared" si="7"/>
        <v>-204.33360000001267</v>
      </c>
      <c r="AT27" s="212">
        <f t="shared" si="7"/>
        <v>-212.90690000000177</v>
      </c>
      <c r="AU27" s="212">
        <f t="shared" si="7"/>
        <v>-239.43540000001667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-0.216630000002624</v>
      </c>
      <c r="V28" s="263">
        <f t="shared" si="7"/>
        <v>0.39749000000301749</v>
      </c>
      <c r="W28" s="263">
        <f t="shared" si="7"/>
        <v>1.5958499999978812</v>
      </c>
      <c r="X28" s="263">
        <f t="shared" si="7"/>
        <v>2.9416999999957625</v>
      </c>
      <c r="Y28" s="263">
        <f t="shared" si="7"/>
        <v>3.2384999999994761</v>
      </c>
      <c r="Z28" s="263">
        <f t="shared" si="7"/>
        <v>6.4896200000002864</v>
      </c>
      <c r="AA28" s="263">
        <f t="shared" si="7"/>
        <v>7.4088300000003073</v>
      </c>
      <c r="AB28" s="263">
        <f t="shared" si="7"/>
        <v>7.8055500000045868</v>
      </c>
      <c r="AC28" s="263">
        <f t="shared" si="7"/>
        <v>8.0368100000050617</v>
      </c>
      <c r="AD28" s="263">
        <f t="shared" si="7"/>
        <v>8.1324600000007194</v>
      </c>
      <c r="AE28" s="263">
        <f t="shared" si="7"/>
        <v>8.0742099999988568</v>
      </c>
      <c r="AF28" s="263">
        <f t="shared" si="7"/>
        <v>7.8444700000036391</v>
      </c>
      <c r="AG28" s="263">
        <f t="shared" si="7"/>
        <v>7.443650000001071</v>
      </c>
      <c r="AH28" s="263">
        <f t="shared" si="7"/>
        <v>6.8683900000032736</v>
      </c>
      <c r="AI28" s="263">
        <f t="shared" si="7"/>
        <v>6.1052199999976438</v>
      </c>
      <c r="AJ28" s="263">
        <f t="shared" si="7"/>
        <v>5.1444699999992736</v>
      </c>
      <c r="AK28" s="263">
        <f t="shared" si="7"/>
        <v>3.9792799999995623</v>
      </c>
      <c r="AL28" s="263">
        <f t="shared" si="7"/>
        <v>2.6464300000006915</v>
      </c>
      <c r="AM28" s="263">
        <f t="shared" si="7"/>
        <v>1.0774000000019441</v>
      </c>
      <c r="AN28" s="263">
        <f t="shared" si="7"/>
        <v>-0.74958999999944353</v>
      </c>
      <c r="AO28" s="263">
        <f t="shared" si="7"/>
        <v>-2.8527700000049663</v>
      </c>
      <c r="AP28" s="263">
        <f t="shared" si="7"/>
        <v>-5.2365900000004331</v>
      </c>
      <c r="AQ28" s="263">
        <f t="shared" si="7"/>
        <v>-7.9195800000015879</v>
      </c>
      <c r="AR28" s="263">
        <f t="shared" si="7"/>
        <v>-10.895879999996396</v>
      </c>
      <c r="AS28" s="263">
        <f t="shared" si="7"/>
        <v>-14.149789999995846</v>
      </c>
      <c r="AT28" s="263">
        <f t="shared" si="7"/>
        <v>-17.664630000006582</v>
      </c>
      <c r="AU28" s="263">
        <f t="shared" si="7"/>
        <v>-22.297050000001036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-53.473299999968731</v>
      </c>
      <c r="V29" s="212">
        <f t="shared" si="9"/>
        <v>-112.55040000002191</v>
      </c>
      <c r="W29" s="212">
        <f t="shared" si="9"/>
        <v>-159.09600000003411</v>
      </c>
      <c r="X29" s="212">
        <f t="shared" si="9"/>
        <v>-194.92380000001867</v>
      </c>
      <c r="Y29" s="212">
        <f t="shared" si="9"/>
        <v>-285.21520000000601</v>
      </c>
      <c r="Z29" s="212">
        <f t="shared" si="9"/>
        <v>-213.15599999995902</v>
      </c>
      <c r="AA29" s="212">
        <f t="shared" si="9"/>
        <v>-190.1156000001065</v>
      </c>
      <c r="AB29" s="212">
        <f t="shared" si="9"/>
        <v>-188.94129999991856</v>
      </c>
      <c r="AC29" s="212">
        <f t="shared" si="9"/>
        <v>-198.11219999998866</v>
      </c>
      <c r="AD29" s="212">
        <f t="shared" si="9"/>
        <v>-212.53530000007595</v>
      </c>
      <c r="AE29" s="212">
        <f t="shared" si="9"/>
        <v>-229.93500000002678</v>
      </c>
      <c r="AF29" s="212">
        <f t="shared" si="9"/>
        <v>-249.4599999999773</v>
      </c>
      <c r="AG29" s="212">
        <f t="shared" si="9"/>
        <v>-270.49270000000251</v>
      </c>
      <c r="AH29" s="212">
        <f t="shared" si="9"/>
        <v>-292.77960000002349</v>
      </c>
      <c r="AI29" s="212">
        <f t="shared" si="9"/>
        <v>-316.3010000000213</v>
      </c>
      <c r="AJ29" s="212">
        <f t="shared" si="9"/>
        <v>-340.98249999999825</v>
      </c>
      <c r="AK29" s="212">
        <f t="shared" si="9"/>
        <v>-366.86540000003879</v>
      </c>
      <c r="AL29" s="212">
        <f t="shared" si="9"/>
        <v>-394.01650000007066</v>
      </c>
      <c r="AM29" s="212">
        <f t="shared" si="9"/>
        <v>-422.95459999989544</v>
      </c>
      <c r="AN29" s="212">
        <f t="shared" si="9"/>
        <v>-454.18959999996878</v>
      </c>
      <c r="AO29" s="212">
        <f t="shared" si="9"/>
        <v>-488.55920000004699</v>
      </c>
      <c r="AP29" s="212">
        <f t="shared" si="9"/>
        <v>-526.61769999994431</v>
      </c>
      <c r="AQ29" s="212">
        <f t="shared" si="9"/>
        <v>-569.37460000005376</v>
      </c>
      <c r="AR29" s="212">
        <f t="shared" si="9"/>
        <v>-617.73499999998603</v>
      </c>
      <c r="AS29" s="212">
        <f t="shared" si="9"/>
        <v>-672.23620000004303</v>
      </c>
      <c r="AT29" s="212">
        <f t="shared" si="9"/>
        <v>-733.30179999991378</v>
      </c>
      <c r="AU29" s="212">
        <f t="shared" si="9"/>
        <v>-849.53689999999187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5.3083000000333413</v>
      </c>
      <c r="V30" s="212">
        <f t="shared" si="10"/>
        <v>12.989799999981187</v>
      </c>
      <c r="W30" s="212">
        <f t="shared" si="10"/>
        <v>21.905099999974482</v>
      </c>
      <c r="X30" s="212">
        <f t="shared" si="10"/>
        <v>31.523999999975786</v>
      </c>
      <c r="Y30" s="212">
        <f t="shared" si="10"/>
        <v>43.142200000002049</v>
      </c>
      <c r="Z30" s="212">
        <f t="shared" si="10"/>
        <v>47.488800000050105</v>
      </c>
      <c r="AA30" s="212">
        <f t="shared" si="10"/>
        <v>56.340999999898486</v>
      </c>
      <c r="AB30" s="212">
        <f t="shared" si="10"/>
        <v>64.957600000081584</v>
      </c>
      <c r="AC30" s="212">
        <f t="shared" si="10"/>
        <v>72.160700000007637</v>
      </c>
      <c r="AD30" s="212">
        <f t="shared" si="10"/>
        <v>77.856399999931455</v>
      </c>
      <c r="AE30" s="212">
        <f t="shared" si="10"/>
        <v>82.25179999996908</v>
      </c>
      <c r="AF30" s="212">
        <f t="shared" si="10"/>
        <v>85.612100000027567</v>
      </c>
      <c r="AG30" s="212">
        <f t="shared" si="10"/>
        <v>88.167900000000373</v>
      </c>
      <c r="AH30" s="212">
        <f t="shared" si="10"/>
        <v>90.130699999979697</v>
      </c>
      <c r="AI30" s="212">
        <f t="shared" si="10"/>
        <v>91.602599999983795</v>
      </c>
      <c r="AJ30" s="212">
        <f t="shared" si="10"/>
        <v>92.590800000005402</v>
      </c>
      <c r="AK30" s="212">
        <f t="shared" si="10"/>
        <v>93.125299999956042</v>
      </c>
      <c r="AL30" s="212">
        <f t="shared" si="10"/>
        <v>93.341799999936484</v>
      </c>
      <c r="AM30" s="212">
        <f t="shared" si="10"/>
        <v>93.109800000092946</v>
      </c>
      <c r="AN30" s="212">
        <f t="shared" si="10"/>
        <v>92.29480000003241</v>
      </c>
      <c r="AO30" s="212">
        <f t="shared" si="10"/>
        <v>90.786899999948218</v>
      </c>
      <c r="AP30" s="212">
        <f t="shared" si="10"/>
        <v>88.539100000052713</v>
      </c>
      <c r="AQ30" s="212">
        <f t="shared" si="10"/>
        <v>85.501199999940582</v>
      </c>
      <c r="AR30" s="212">
        <f t="shared" si="10"/>
        <v>81.728200000012293</v>
      </c>
      <c r="AS30" s="212">
        <f t="shared" si="10"/>
        <v>77.303199999965727</v>
      </c>
      <c r="AT30" s="212">
        <f t="shared" si="10"/>
        <v>72.327800000086427</v>
      </c>
      <c r="AU30" s="212">
        <f t="shared" si="10"/>
        <v>68.315100000007078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-58.781600000002072</v>
      </c>
      <c r="V31" s="263">
        <f t="shared" si="10"/>
        <v>-125.5402000000031</v>
      </c>
      <c r="W31" s="263">
        <f t="shared" si="10"/>
        <v>-181.00110000000859</v>
      </c>
      <c r="X31" s="263">
        <f t="shared" si="10"/>
        <v>-226.44779999999446</v>
      </c>
      <c r="Y31" s="263">
        <f t="shared" si="10"/>
        <v>-328.35740000000806</v>
      </c>
      <c r="Z31" s="263">
        <f t="shared" si="10"/>
        <v>-260.64480000000913</v>
      </c>
      <c r="AA31" s="263">
        <f t="shared" si="10"/>
        <v>-246.45660000000498</v>
      </c>
      <c r="AB31" s="263">
        <f t="shared" si="10"/>
        <v>-253.89890000000014</v>
      </c>
      <c r="AC31" s="263">
        <f t="shared" si="10"/>
        <v>-270.2728999999963</v>
      </c>
      <c r="AD31" s="263">
        <f t="shared" si="10"/>
        <v>-290.3917000000074</v>
      </c>
      <c r="AE31" s="263">
        <f t="shared" si="10"/>
        <v>-312.18679999999586</v>
      </c>
      <c r="AF31" s="263">
        <f t="shared" si="10"/>
        <v>-335.07210000000487</v>
      </c>
      <c r="AG31" s="263">
        <f t="shared" si="10"/>
        <v>-358.66060000000289</v>
      </c>
      <c r="AH31" s="263">
        <f t="shared" si="10"/>
        <v>-382.91030000000319</v>
      </c>
      <c r="AI31" s="263">
        <f t="shared" si="10"/>
        <v>-407.9036000000051</v>
      </c>
      <c r="AJ31" s="263">
        <f t="shared" si="10"/>
        <v>-433.57330000000366</v>
      </c>
      <c r="AK31" s="263">
        <f t="shared" si="10"/>
        <v>-459.99069999999483</v>
      </c>
      <c r="AL31" s="263">
        <f t="shared" si="10"/>
        <v>-487.35830000000715</v>
      </c>
      <c r="AM31" s="263">
        <f t="shared" si="10"/>
        <v>-516.06439999998838</v>
      </c>
      <c r="AN31" s="263">
        <f t="shared" si="10"/>
        <v>-546.48440000000119</v>
      </c>
      <c r="AO31" s="263">
        <f t="shared" si="10"/>
        <v>-579.3460999999952</v>
      </c>
      <c r="AP31" s="263">
        <f t="shared" si="10"/>
        <v>-615.15679999999702</v>
      </c>
      <c r="AQ31" s="263">
        <f t="shared" si="10"/>
        <v>-654.87579999999434</v>
      </c>
      <c r="AR31" s="263">
        <f t="shared" si="10"/>
        <v>-699.46319999999832</v>
      </c>
      <c r="AS31" s="263">
        <f t="shared" si="10"/>
        <v>-749.53940000000875</v>
      </c>
      <c r="AT31" s="263">
        <f t="shared" si="10"/>
        <v>-805.62960000000021</v>
      </c>
      <c r="AU31" s="263">
        <f t="shared" si="10"/>
        <v>-917.85199999999895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-15.947499999951106</v>
      </c>
      <c r="V32" s="251">
        <f t="shared" si="12"/>
        <v>-37.021700000012061</v>
      </c>
      <c r="W32" s="251">
        <f t="shared" si="12"/>
        <v>-55.133000000030734</v>
      </c>
      <c r="X32" s="251">
        <f t="shared" si="12"/>
        <v>-68.861000000033528</v>
      </c>
      <c r="Y32" s="251">
        <f t="shared" si="12"/>
        <v>-99.501300000003539</v>
      </c>
      <c r="Z32" s="251">
        <f t="shared" si="12"/>
        <v>-81.593599999905564</v>
      </c>
      <c r="AA32" s="251">
        <f t="shared" si="12"/>
        <v>-65.08600000012666</v>
      </c>
      <c r="AB32" s="251">
        <f t="shared" si="12"/>
        <v>-56.000899999926332</v>
      </c>
      <c r="AC32" s="251">
        <f t="shared" si="12"/>
        <v>-52.75089999998454</v>
      </c>
      <c r="AD32" s="251">
        <f t="shared" si="12"/>
        <v>-53.163100000063423</v>
      </c>
      <c r="AE32" s="251">
        <f t="shared" si="12"/>
        <v>-55.666199999977835</v>
      </c>
      <c r="AF32" s="251">
        <f t="shared" si="12"/>
        <v>-59.317199999990407</v>
      </c>
      <c r="AG32" s="251">
        <f t="shared" si="12"/>
        <v>-63.430500000016764</v>
      </c>
      <c r="AH32" s="251">
        <f t="shared" si="12"/>
        <v>-67.609900000039488</v>
      </c>
      <c r="AI32" s="251">
        <f t="shared" si="12"/>
        <v>-71.706699999980628</v>
      </c>
      <c r="AJ32" s="251">
        <f t="shared" si="12"/>
        <v>-75.613400000031106</v>
      </c>
      <c r="AK32" s="251">
        <f t="shared" si="12"/>
        <v>-79.345900000014808</v>
      </c>
      <c r="AL32" s="251">
        <f t="shared" si="12"/>
        <v>-82.641400000080466</v>
      </c>
      <c r="AM32" s="251">
        <f t="shared" si="12"/>
        <v>-85.899999999906868</v>
      </c>
      <c r="AN32" s="251">
        <f t="shared" si="12"/>
        <v>-89.553399999917019</v>
      </c>
      <c r="AO32" s="251">
        <f t="shared" si="12"/>
        <v>-94.018300000054296</v>
      </c>
      <c r="AP32" s="251">
        <f t="shared" si="12"/>
        <v>-99.628199999977369</v>
      </c>
      <c r="AQ32" s="251">
        <f t="shared" si="12"/>
        <v>-106.77900000009686</v>
      </c>
      <c r="AR32" s="251">
        <f t="shared" si="12"/>
        <v>-115.82709999999497</v>
      </c>
      <c r="AS32" s="251">
        <f t="shared" si="12"/>
        <v>-127.03040000004694</v>
      </c>
      <c r="AT32" s="251">
        <f t="shared" si="12"/>
        <v>-140.57909999991534</v>
      </c>
      <c r="AU32" s="251">
        <f t="shared" si="12"/>
        <v>-171.12030000000959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0.99999999999999989</v>
      </c>
      <c r="E37" s="247">
        <f t="shared" si="13"/>
        <v>0.99999999999999989</v>
      </c>
      <c r="F37" s="247">
        <f t="shared" si="13"/>
        <v>1.0000000000000002</v>
      </c>
      <c r="G37" s="247">
        <f t="shared" si="13"/>
        <v>1</v>
      </c>
      <c r="H37" s="247">
        <f t="shared" si="13"/>
        <v>1</v>
      </c>
      <c r="I37" s="247">
        <f t="shared" si="13"/>
        <v>1</v>
      </c>
      <c r="J37" s="247">
        <f t="shared" si="13"/>
        <v>1</v>
      </c>
      <c r="K37" s="247">
        <f t="shared" si="13"/>
        <v>1</v>
      </c>
      <c r="L37" s="247">
        <f t="shared" si="13"/>
        <v>0.99999999999999978</v>
      </c>
      <c r="M37" s="247">
        <f t="shared" si="13"/>
        <v>1</v>
      </c>
      <c r="N37" s="247">
        <f t="shared" si="13"/>
        <v>0.99999999999999978</v>
      </c>
      <c r="O37" s="247">
        <f t="shared" si="13"/>
        <v>0.99999999999999978</v>
      </c>
      <c r="P37" s="247">
        <f t="shared" si="13"/>
        <v>0.99999999999999978</v>
      </c>
      <c r="Q37" s="247">
        <f t="shared" si="13"/>
        <v>1</v>
      </c>
      <c r="R37" s="247">
        <f t="shared" si="13"/>
        <v>1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1</v>
      </c>
      <c r="W37" s="247">
        <f t="shared" si="13"/>
        <v>1.0000000000000002</v>
      </c>
      <c r="X37" s="247">
        <f t="shared" si="13"/>
        <v>1</v>
      </c>
      <c r="Y37" s="247">
        <f t="shared" si="13"/>
        <v>0.99999999999999989</v>
      </c>
      <c r="Z37" s="247">
        <f t="shared" si="13"/>
        <v>1.0000000000000002</v>
      </c>
      <c r="AA37" s="247">
        <f t="shared" si="13"/>
        <v>1</v>
      </c>
      <c r="AB37" s="247">
        <f t="shared" si="13"/>
        <v>1</v>
      </c>
      <c r="AC37" s="247">
        <f t="shared" si="13"/>
        <v>0.99999999999999989</v>
      </c>
      <c r="AD37" s="247">
        <f t="shared" si="13"/>
        <v>1</v>
      </c>
      <c r="AE37" s="247">
        <f t="shared" si="13"/>
        <v>1</v>
      </c>
      <c r="AF37" s="247">
        <f t="shared" si="13"/>
        <v>1</v>
      </c>
      <c r="AG37" s="247">
        <f t="shared" si="13"/>
        <v>1.0000000000000002</v>
      </c>
      <c r="AH37" s="247">
        <f t="shared" si="13"/>
        <v>1</v>
      </c>
      <c r="AI37" s="247">
        <f t="shared" si="13"/>
        <v>0.99999999999999978</v>
      </c>
      <c r="AJ37" s="247">
        <f t="shared" si="13"/>
        <v>1</v>
      </c>
      <c r="AK37" s="247">
        <f t="shared" si="13"/>
        <v>0.99999999999999978</v>
      </c>
      <c r="AL37" s="247">
        <f t="shared" si="13"/>
        <v>1</v>
      </c>
      <c r="AM37" s="247">
        <f t="shared" si="13"/>
        <v>1.0000000000000002</v>
      </c>
      <c r="AN37" s="247">
        <f t="shared" si="13"/>
        <v>1</v>
      </c>
      <c r="AO37" s="247">
        <f t="shared" si="13"/>
        <v>1</v>
      </c>
      <c r="AP37" s="247">
        <f t="shared" si="13"/>
        <v>1.0000000000000002</v>
      </c>
      <c r="AQ37" s="247">
        <f t="shared" si="13"/>
        <v>0.99999999999999989</v>
      </c>
      <c r="AR37" s="247">
        <f t="shared" si="13"/>
        <v>0.99999999999999978</v>
      </c>
      <c r="AS37" s="247">
        <f t="shared" si="13"/>
        <v>0.99999999999999989</v>
      </c>
      <c r="AT37" s="247">
        <f t="shared" si="13"/>
        <v>1</v>
      </c>
      <c r="AU37" s="248">
        <f t="shared" si="13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0.30512458356256755</v>
      </c>
      <c r="E39" s="301">
        <f t="shared" si="14"/>
        <v>0.31165132837475162</v>
      </c>
      <c r="F39" s="301">
        <f t="shared" si="14"/>
        <v>0.31763323333607674</v>
      </c>
      <c r="G39" s="301">
        <f t="shared" si="14"/>
        <v>0.3224049566828448</v>
      </c>
      <c r="H39" s="301">
        <f t="shared" si="14"/>
        <v>0.32881610993729754</v>
      </c>
      <c r="I39" s="301">
        <f t="shared" si="14"/>
        <v>0.33686392346548871</v>
      </c>
      <c r="J39" s="301">
        <f t="shared" si="14"/>
        <v>0.34423175078427415</v>
      </c>
      <c r="K39" s="301">
        <f t="shared" si="14"/>
        <v>0.3511266687199403</v>
      </c>
      <c r="L39" s="301">
        <f t="shared" si="14"/>
        <v>0.35840915122262434</v>
      </c>
      <c r="M39" s="301">
        <f t="shared" si="14"/>
        <v>0.35514825441722025</v>
      </c>
      <c r="N39" s="301">
        <f t="shared" si="14"/>
        <v>0.35104749555138964</v>
      </c>
      <c r="O39" s="301">
        <f t="shared" si="14"/>
        <v>0.34617398099240532</v>
      </c>
      <c r="P39" s="301">
        <f t="shared" si="14"/>
        <v>0.33900651680048427</v>
      </c>
      <c r="Q39" s="301">
        <f t="shared" si="14"/>
        <v>0.33722400788910778</v>
      </c>
      <c r="R39" s="301">
        <f t="shared" si="14"/>
        <v>0.33730859170085808</v>
      </c>
      <c r="S39" s="301">
        <f t="shared" si="14"/>
        <v>0.3376765012515443</v>
      </c>
      <c r="T39" s="301">
        <f t="shared" si="14"/>
        <v>0.33812706447539137</v>
      </c>
      <c r="U39" s="301">
        <f t="shared" si="14"/>
        <v>0.33872955921719256</v>
      </c>
      <c r="V39" s="301">
        <f t="shared" si="14"/>
        <v>0.33937440183204398</v>
      </c>
      <c r="W39" s="301">
        <f t="shared" si="14"/>
        <v>0.33991753695510546</v>
      </c>
      <c r="X39" s="301">
        <f t="shared" si="14"/>
        <v>0.34038463993433737</v>
      </c>
      <c r="Y39" s="301">
        <f t="shared" si="14"/>
        <v>0.34076599316181921</v>
      </c>
      <c r="Z39" s="301">
        <f t="shared" si="14"/>
        <v>0.34115046468660876</v>
      </c>
      <c r="AA39" s="301">
        <f t="shared" si="14"/>
        <v>0.34140326493456952</v>
      </c>
      <c r="AB39" s="301">
        <f t="shared" si="14"/>
        <v>0.34166410999472757</v>
      </c>
      <c r="AC39" s="301">
        <f t="shared" si="14"/>
        <v>0.34189521561014113</v>
      </c>
      <c r="AD39" s="301">
        <f t="shared" si="14"/>
        <v>0.34209017362191307</v>
      </c>
      <c r="AE39" s="301">
        <f t="shared" si="14"/>
        <v>0.34224321353763476</v>
      </c>
      <c r="AF39" s="301">
        <f t="shared" si="14"/>
        <v>0.34235262703251529</v>
      </c>
      <c r="AG39" s="301">
        <f t="shared" si="14"/>
        <v>0.34241913618909864</v>
      </c>
      <c r="AH39" s="301">
        <f t="shared" si="14"/>
        <v>0.34244697572780092</v>
      </c>
      <c r="AI39" s="301">
        <f t="shared" si="14"/>
        <v>0.34245456373303357</v>
      </c>
      <c r="AJ39" s="301">
        <f t="shared" si="14"/>
        <v>0.34244586156646351</v>
      </c>
      <c r="AK39" s="301">
        <f t="shared" si="14"/>
        <v>0.34243166871223413</v>
      </c>
      <c r="AL39" s="301">
        <f t="shared" si="14"/>
        <v>0.34229724183419785</v>
      </c>
      <c r="AM39" s="301">
        <f t="shared" si="14"/>
        <v>0.34213914876095669</v>
      </c>
      <c r="AN39" s="301">
        <f t="shared" si="14"/>
        <v>0.34199203390988903</v>
      </c>
      <c r="AO39" s="301">
        <f t="shared" si="14"/>
        <v>0.34186555949470654</v>
      </c>
      <c r="AP39" s="301">
        <f t="shared" si="14"/>
        <v>0.34176724492507027</v>
      </c>
      <c r="AQ39" s="301">
        <f t="shared" si="14"/>
        <v>0.3416992045872147</v>
      </c>
      <c r="AR39" s="301">
        <f t="shared" si="14"/>
        <v>0.34165960890210595</v>
      </c>
      <c r="AS39" s="301">
        <f t="shared" si="14"/>
        <v>0.34164832688594049</v>
      </c>
      <c r="AT39" s="301">
        <f t="shared" si="14"/>
        <v>0.34166550383423272</v>
      </c>
      <c r="AU39" s="302">
        <f t="shared" si="14"/>
        <v>0.34166515270922354</v>
      </c>
      <c r="AV39" s="253"/>
      <c r="AW39" s="303">
        <f t="shared" ref="AW39:AW44" si="15">AA39-P39</f>
        <v>2.396748134085247E-3</v>
      </c>
      <c r="AX39" s="303">
        <f t="shared" ref="AX39:AX44" si="16">AU39-P39</f>
        <v>2.6586359087392708E-3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0.19548553943994826</v>
      </c>
      <c r="E40" s="304">
        <f t="shared" si="14"/>
        <v>0.20044661689282656</v>
      </c>
      <c r="F40" s="304">
        <f t="shared" si="14"/>
        <v>0.20349377938233262</v>
      </c>
      <c r="G40" s="304">
        <f t="shared" si="14"/>
        <v>0.20677486648489429</v>
      </c>
      <c r="H40" s="304">
        <f t="shared" si="14"/>
        <v>0.20924541405072253</v>
      </c>
      <c r="I40" s="304">
        <f t="shared" si="14"/>
        <v>0.21619116202309585</v>
      </c>
      <c r="J40" s="304">
        <f t="shared" si="14"/>
        <v>0.22237286420349894</v>
      </c>
      <c r="K40" s="304">
        <f t="shared" si="14"/>
        <v>0.22689729648902907</v>
      </c>
      <c r="L40" s="304">
        <f t="shared" si="14"/>
        <v>0.23003191159086253</v>
      </c>
      <c r="M40" s="304">
        <f t="shared" si="14"/>
        <v>0.23361463963611503</v>
      </c>
      <c r="N40" s="304">
        <f t="shared" si="14"/>
        <v>0.2333464459181232</v>
      </c>
      <c r="O40" s="304">
        <f t="shared" si="14"/>
        <v>0.23202990205196578</v>
      </c>
      <c r="P40" s="304">
        <f t="shared" si="14"/>
        <v>0.23417248310172106</v>
      </c>
      <c r="Q40" s="304">
        <f t="shared" si="14"/>
        <v>0.23344538280292718</v>
      </c>
      <c r="R40" s="304">
        <f t="shared" si="14"/>
        <v>0.23469304931181495</v>
      </c>
      <c r="S40" s="304">
        <f t="shared" si="14"/>
        <v>0.23557448587636859</v>
      </c>
      <c r="T40" s="304">
        <f t="shared" si="14"/>
        <v>0.23622997719774655</v>
      </c>
      <c r="U40" s="304">
        <f t="shared" si="14"/>
        <v>0.2370241756604467</v>
      </c>
      <c r="V40" s="304">
        <f t="shared" si="14"/>
        <v>0.23766909490993413</v>
      </c>
      <c r="W40" s="304">
        <f t="shared" si="14"/>
        <v>0.23844861289018185</v>
      </c>
      <c r="X40" s="304">
        <f t="shared" si="14"/>
        <v>0.23919848439839633</v>
      </c>
      <c r="Y40" s="304">
        <f t="shared" si="14"/>
        <v>0.23983810196457853</v>
      </c>
      <c r="Z40" s="304">
        <f t="shared" si="14"/>
        <v>0.24037443034482608</v>
      </c>
      <c r="AA40" s="304">
        <f t="shared" si="14"/>
        <v>0.24078934558862658</v>
      </c>
      <c r="AB40" s="304">
        <f t="shared" si="14"/>
        <v>0.2411699651424368</v>
      </c>
      <c r="AC40" s="304">
        <f t="shared" si="14"/>
        <v>0.2414594382693255</v>
      </c>
      <c r="AD40" s="304">
        <f t="shared" si="14"/>
        <v>0.24165790807993873</v>
      </c>
      <c r="AE40" s="304">
        <f t="shared" si="14"/>
        <v>0.24176571133221844</v>
      </c>
      <c r="AF40" s="304">
        <f t="shared" si="14"/>
        <v>0.24178653845496523</v>
      </c>
      <c r="AG40" s="304">
        <f t="shared" si="14"/>
        <v>0.2417189652020845</v>
      </c>
      <c r="AH40" s="304">
        <f t="shared" si="14"/>
        <v>0.24158326765183299</v>
      </c>
      <c r="AI40" s="304">
        <f t="shared" si="14"/>
        <v>0.24141347511968572</v>
      </c>
      <c r="AJ40" s="304">
        <f t="shared" si="14"/>
        <v>0.24121461827465404</v>
      </c>
      <c r="AK40" s="304">
        <f t="shared" si="14"/>
        <v>0.24100713195593115</v>
      </c>
      <c r="AL40" s="304">
        <f t="shared" si="14"/>
        <v>0.24066040017974133</v>
      </c>
      <c r="AM40" s="304">
        <f t="shared" si="14"/>
        <v>0.24030851731514102</v>
      </c>
      <c r="AN40" s="304">
        <f t="shared" si="14"/>
        <v>0.23999365626109229</v>
      </c>
      <c r="AO40" s="304">
        <f t="shared" si="14"/>
        <v>0.23971761317971454</v>
      </c>
      <c r="AP40" s="304">
        <f t="shared" si="14"/>
        <v>0.23948898293488077</v>
      </c>
      <c r="AQ40" s="304">
        <f t="shared" si="14"/>
        <v>0.23930451483561266</v>
      </c>
      <c r="AR40" s="304">
        <f t="shared" si="14"/>
        <v>0.2391600338076475</v>
      </c>
      <c r="AS40" s="304">
        <f t="shared" si="14"/>
        <v>0.23905885153229742</v>
      </c>
      <c r="AT40" s="304">
        <f t="shared" si="14"/>
        <v>0.2390038758900967</v>
      </c>
      <c r="AU40" s="305">
        <f t="shared" si="14"/>
        <v>0.23897170550408375</v>
      </c>
      <c r="AW40" s="303">
        <f t="shared" si="15"/>
        <v>6.616862486905517E-3</v>
      </c>
      <c r="AX40" s="303">
        <f t="shared" si="16"/>
        <v>4.7992224023626906E-3</v>
      </c>
    </row>
    <row r="41" spans="1:50" x14ac:dyDescent="0.25">
      <c r="B41" s="261" t="s">
        <v>497</v>
      </c>
      <c r="C41" s="306">
        <f t="shared" ref="C41:R45" si="17">C6/(C$2-C$3)</f>
        <v>5.6863255381612958E-2</v>
      </c>
      <c r="D41" s="306">
        <f t="shared" si="17"/>
        <v>5.7481422708825509E-2</v>
      </c>
      <c r="E41" s="306">
        <f t="shared" si="17"/>
        <v>5.6310160900349897E-2</v>
      </c>
      <c r="F41" s="306">
        <f t="shared" si="17"/>
        <v>5.582261892826626E-2</v>
      </c>
      <c r="G41" s="306">
        <f t="shared" si="17"/>
        <v>5.5352196334098838E-2</v>
      </c>
      <c r="H41" s="306">
        <f t="shared" si="17"/>
        <v>5.491105712665497E-2</v>
      </c>
      <c r="I41" s="306">
        <f t="shared" si="17"/>
        <v>5.352860408275071E-2</v>
      </c>
      <c r="J41" s="306">
        <f t="shared" si="17"/>
        <v>5.2441869905893709E-2</v>
      </c>
      <c r="K41" s="306">
        <f t="shared" si="17"/>
        <v>5.1753073207263349E-2</v>
      </c>
      <c r="L41" s="306">
        <f t="shared" si="17"/>
        <v>5.1152185465066682E-2</v>
      </c>
      <c r="M41" s="306">
        <f t="shared" si="17"/>
        <v>5.0782423932420342E-2</v>
      </c>
      <c r="N41" s="306">
        <f t="shared" si="17"/>
        <v>5.1098073694378569E-2</v>
      </c>
      <c r="O41" s="306">
        <f t="shared" si="17"/>
        <v>5.163379413918693E-2</v>
      </c>
      <c r="P41" s="306">
        <f t="shared" si="17"/>
        <v>5.1670561738604022E-2</v>
      </c>
      <c r="Q41" s="306">
        <f t="shared" si="17"/>
        <v>5.191948587702578E-2</v>
      </c>
      <c r="R41" s="306">
        <f t="shared" si="17"/>
        <v>5.1553117870183796E-2</v>
      </c>
      <c r="S41" s="306">
        <f t="shared" si="14"/>
        <v>5.1326932464646091E-2</v>
      </c>
      <c r="T41" s="306">
        <f t="shared" si="14"/>
        <v>5.1136427642135621E-2</v>
      </c>
      <c r="U41" s="306">
        <f t="shared" si="14"/>
        <v>5.0903090561317428E-2</v>
      </c>
      <c r="V41" s="306">
        <f t="shared" si="14"/>
        <v>5.0694720822185596E-2</v>
      </c>
      <c r="W41" s="306">
        <f t="shared" si="14"/>
        <v>5.0474115490470442E-2</v>
      </c>
      <c r="X41" s="306">
        <f t="shared" si="14"/>
        <v>5.0276790644850036E-2</v>
      </c>
      <c r="Y41" s="306">
        <f t="shared" si="14"/>
        <v>5.011548037148604E-2</v>
      </c>
      <c r="Z41" s="306">
        <f t="shared" si="14"/>
        <v>4.9981361834987886E-2</v>
      </c>
      <c r="AA41" s="306">
        <f t="shared" si="14"/>
        <v>4.9882625927234657E-2</v>
      </c>
      <c r="AB41" s="306">
        <f t="shared" si="14"/>
        <v>4.979119997678725E-2</v>
      </c>
      <c r="AC41" s="306">
        <f t="shared" si="14"/>
        <v>4.9720127356598892E-2</v>
      </c>
      <c r="AD41" s="306">
        <f t="shared" si="14"/>
        <v>4.9669628954027323E-2</v>
      </c>
      <c r="AE41" s="306">
        <f t="shared" si="14"/>
        <v>4.9639883146475439E-2</v>
      </c>
      <c r="AF41" s="306">
        <f t="shared" si="14"/>
        <v>4.9630354197685016E-2</v>
      </c>
      <c r="AG41" s="306">
        <f t="shared" si="14"/>
        <v>4.9640737483233895E-2</v>
      </c>
      <c r="AH41" s="306">
        <f t="shared" si="14"/>
        <v>4.9667081331471602E-2</v>
      </c>
      <c r="AI41" s="306">
        <f t="shared" si="14"/>
        <v>4.9702029494627362E-2</v>
      </c>
      <c r="AJ41" s="306">
        <f t="shared" si="14"/>
        <v>4.9744071116090555E-2</v>
      </c>
      <c r="AK41" s="306">
        <f t="shared" si="14"/>
        <v>4.9788504603233301E-2</v>
      </c>
      <c r="AL41" s="306">
        <f t="shared" si="14"/>
        <v>4.9869419133633519E-2</v>
      </c>
      <c r="AM41" s="306">
        <f t="shared" si="14"/>
        <v>4.995390500078583E-2</v>
      </c>
      <c r="AN41" s="306">
        <f t="shared" si="14"/>
        <v>5.0031190241759005E-2</v>
      </c>
      <c r="AO41" s="306">
        <f t="shared" si="14"/>
        <v>5.0099929941945891E-2</v>
      </c>
      <c r="AP41" s="306">
        <f t="shared" si="14"/>
        <v>5.0157390179639286E-2</v>
      </c>
      <c r="AQ41" s="306">
        <f t="shared" si="14"/>
        <v>5.0203862815878755E-2</v>
      </c>
      <c r="AR41" s="306">
        <f t="shared" si="14"/>
        <v>5.024007930771713E-2</v>
      </c>
      <c r="AS41" s="306">
        <f t="shared" si="14"/>
        <v>5.0265283679849553E-2</v>
      </c>
      <c r="AT41" s="306">
        <f t="shared" si="14"/>
        <v>5.027896760043684E-2</v>
      </c>
      <c r="AU41" s="307">
        <f t="shared" si="14"/>
        <v>5.0288544040572529E-2</v>
      </c>
      <c r="AV41" s="253"/>
      <c r="AW41" s="303">
        <f t="shared" si="15"/>
        <v>-1.787935811369365E-3</v>
      </c>
      <c r="AX41" s="303">
        <f t="shared" si="16"/>
        <v>-1.382017698031493E-3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0.69487541643743234</v>
      </c>
      <c r="E42" s="304">
        <f t="shared" si="14"/>
        <v>0.68834867162524827</v>
      </c>
      <c r="F42" s="304">
        <f t="shared" si="14"/>
        <v>0.68236676666392349</v>
      </c>
      <c r="G42" s="304">
        <f t="shared" si="14"/>
        <v>0.67759504331715525</v>
      </c>
      <c r="H42" s="304">
        <f t="shared" si="14"/>
        <v>0.67118389006270252</v>
      </c>
      <c r="I42" s="304">
        <f t="shared" si="14"/>
        <v>0.66313607653451123</v>
      </c>
      <c r="J42" s="304">
        <f t="shared" si="14"/>
        <v>0.65576824921572596</v>
      </c>
      <c r="K42" s="304">
        <f t="shared" si="14"/>
        <v>0.64887333128005975</v>
      </c>
      <c r="L42" s="304">
        <f t="shared" si="14"/>
        <v>0.64159084877737549</v>
      </c>
      <c r="M42" s="304">
        <f t="shared" si="14"/>
        <v>0.6448517455827798</v>
      </c>
      <c r="N42" s="304">
        <f t="shared" si="14"/>
        <v>0.64895250444861019</v>
      </c>
      <c r="O42" s="304">
        <f t="shared" si="14"/>
        <v>0.65382601900759441</v>
      </c>
      <c r="P42" s="304">
        <f t="shared" si="14"/>
        <v>0.66099348319951556</v>
      </c>
      <c r="Q42" s="304">
        <f t="shared" si="14"/>
        <v>0.66277599211089222</v>
      </c>
      <c r="R42" s="304">
        <f t="shared" si="14"/>
        <v>0.66269140829914197</v>
      </c>
      <c r="S42" s="304">
        <f t="shared" si="14"/>
        <v>0.66232349874845564</v>
      </c>
      <c r="T42" s="304">
        <f t="shared" si="14"/>
        <v>0.66187293552460857</v>
      </c>
      <c r="U42" s="304">
        <f t="shared" si="14"/>
        <v>0.66127044078280739</v>
      </c>
      <c r="V42" s="304">
        <f t="shared" si="14"/>
        <v>0.66062559816795596</v>
      </c>
      <c r="W42" s="304">
        <f t="shared" si="14"/>
        <v>0.66008246304489471</v>
      </c>
      <c r="X42" s="304">
        <f t="shared" si="14"/>
        <v>0.65961536006566268</v>
      </c>
      <c r="Y42" s="304">
        <f t="shared" si="14"/>
        <v>0.65923400683818068</v>
      </c>
      <c r="Z42" s="304">
        <f t="shared" si="14"/>
        <v>0.65884953531339141</v>
      </c>
      <c r="AA42" s="304">
        <f t="shared" si="14"/>
        <v>0.65859673506543059</v>
      </c>
      <c r="AB42" s="304">
        <f t="shared" si="14"/>
        <v>0.65833589000527248</v>
      </c>
      <c r="AC42" s="304">
        <f t="shared" si="14"/>
        <v>0.65810478438985875</v>
      </c>
      <c r="AD42" s="304">
        <f t="shared" si="14"/>
        <v>0.65790982637808693</v>
      </c>
      <c r="AE42" s="304">
        <f t="shared" si="14"/>
        <v>0.65775678646236535</v>
      </c>
      <c r="AF42" s="304">
        <f t="shared" si="14"/>
        <v>0.65764737296748477</v>
      </c>
      <c r="AG42" s="304">
        <f t="shared" si="14"/>
        <v>0.65758086381090153</v>
      </c>
      <c r="AH42" s="304">
        <f t="shared" si="14"/>
        <v>0.65755302427219908</v>
      </c>
      <c r="AI42" s="304">
        <f t="shared" si="14"/>
        <v>0.65754543626696615</v>
      </c>
      <c r="AJ42" s="304">
        <f t="shared" si="14"/>
        <v>0.65755413843353649</v>
      </c>
      <c r="AK42" s="304">
        <f t="shared" si="14"/>
        <v>0.65756833128776571</v>
      </c>
      <c r="AL42" s="304">
        <f t="shared" si="14"/>
        <v>0.65770275816580215</v>
      </c>
      <c r="AM42" s="304">
        <f t="shared" si="14"/>
        <v>0.65786085123904348</v>
      </c>
      <c r="AN42" s="304">
        <f t="shared" si="14"/>
        <v>0.65800796609011092</v>
      </c>
      <c r="AO42" s="304">
        <f t="shared" si="14"/>
        <v>0.65813444050529357</v>
      </c>
      <c r="AP42" s="304">
        <f t="shared" si="14"/>
        <v>0.65823275507492995</v>
      </c>
      <c r="AQ42" s="304">
        <f t="shared" si="14"/>
        <v>0.65830079541278519</v>
      </c>
      <c r="AR42" s="304">
        <f t="shared" si="14"/>
        <v>0.65834039109789377</v>
      </c>
      <c r="AS42" s="304">
        <f t="shared" si="14"/>
        <v>0.6583516731140594</v>
      </c>
      <c r="AT42" s="304">
        <f t="shared" si="14"/>
        <v>0.65833449616576734</v>
      </c>
      <c r="AU42" s="305">
        <f t="shared" si="14"/>
        <v>0.65833484729077651</v>
      </c>
      <c r="AW42" s="303">
        <f t="shared" si="15"/>
        <v>-2.3967481340849695E-3</v>
      </c>
      <c r="AX42" s="303">
        <f t="shared" si="16"/>
        <v>-2.6586359087390488E-3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0.63740418081694483</v>
      </c>
      <c r="E43" s="304">
        <f t="shared" si="14"/>
        <v>0.63205244777280201</v>
      </c>
      <c r="F43" s="304">
        <f t="shared" si="14"/>
        <v>0.62655796366441885</v>
      </c>
      <c r="G43" s="304">
        <f t="shared" si="14"/>
        <v>0.62225662929999104</v>
      </c>
      <c r="H43" s="304">
        <f t="shared" si="14"/>
        <v>0.61628655245893682</v>
      </c>
      <c r="I43" s="304">
        <f t="shared" si="14"/>
        <v>0.60962633884867334</v>
      </c>
      <c r="J43" s="304">
        <f t="shared" si="14"/>
        <v>0.60334753951500575</v>
      </c>
      <c r="K43" s="304">
        <f t="shared" si="14"/>
        <v>0.59714139395526222</v>
      </c>
      <c r="L43" s="304">
        <f t="shared" si="14"/>
        <v>0.59045956627479546</v>
      </c>
      <c r="M43" s="304">
        <f t="shared" si="14"/>
        <v>0.59409455777720055</v>
      </c>
      <c r="N43" s="304">
        <f t="shared" si="14"/>
        <v>0.59787982795457884</v>
      </c>
      <c r="O43" s="304">
        <f t="shared" si="14"/>
        <v>0.60221805577418075</v>
      </c>
      <c r="P43" s="304">
        <f t="shared" si="14"/>
        <v>0.60935196942106562</v>
      </c>
      <c r="Q43" s="304">
        <f t="shared" si="14"/>
        <v>0.61088575813802248</v>
      </c>
      <c r="R43" s="304">
        <f t="shared" si="14"/>
        <v>0.60923457117786017</v>
      </c>
      <c r="S43" s="304">
        <f t="shared" si="14"/>
        <v>0.60848552584852034</v>
      </c>
      <c r="T43" s="304">
        <f t="shared" si="14"/>
        <v>0.6076195086668138</v>
      </c>
      <c r="U43" s="304">
        <f t="shared" si="14"/>
        <v>0.60664660947852489</v>
      </c>
      <c r="V43" s="304">
        <f t="shared" si="14"/>
        <v>0.60560812303105205</v>
      </c>
      <c r="W43" s="304">
        <f t="shared" si="14"/>
        <v>0.60468450354884495</v>
      </c>
      <c r="X43" s="304">
        <f t="shared" si="14"/>
        <v>0.60381437449154085</v>
      </c>
      <c r="Y43" s="304">
        <f t="shared" si="14"/>
        <v>0.60299441814514154</v>
      </c>
      <c r="Z43" s="304">
        <f t="shared" si="14"/>
        <v>0.60214530938605637</v>
      </c>
      <c r="AA43" s="304">
        <f t="shared" si="14"/>
        <v>0.60139220033600538</v>
      </c>
      <c r="AB43" s="304">
        <f t="shared" si="14"/>
        <v>0.60062481173812898</v>
      </c>
      <c r="AC43" s="304">
        <f t="shared" si="14"/>
        <v>0.59986742279355587</v>
      </c>
      <c r="AD43" s="304">
        <f t="shared" si="14"/>
        <v>0.59912607453939926</v>
      </c>
      <c r="AE43" s="304">
        <f t="shared" si="14"/>
        <v>0.59840619860343225</v>
      </c>
      <c r="AF43" s="304">
        <f t="shared" si="14"/>
        <v>0.5977099205915557</v>
      </c>
      <c r="AG43" s="304">
        <f t="shared" si="14"/>
        <v>0.59703673775492871</v>
      </c>
      <c r="AH43" s="304">
        <f t="shared" si="14"/>
        <v>0.59638634014229253</v>
      </c>
      <c r="AI43" s="304">
        <f t="shared" si="14"/>
        <v>0.59574790457564164</v>
      </c>
      <c r="AJ43" s="304">
        <f t="shared" si="14"/>
        <v>0.59511900702364828</v>
      </c>
      <c r="AK43" s="304">
        <f t="shared" si="14"/>
        <v>0.59449372186464988</v>
      </c>
      <c r="AL43" s="304">
        <f t="shared" si="14"/>
        <v>0.59395032514311663</v>
      </c>
      <c r="AM43" s="304">
        <f t="shared" si="14"/>
        <v>0.59342692863236779</v>
      </c>
      <c r="AN43" s="304">
        <f t="shared" si="14"/>
        <v>0.59290037049485078</v>
      </c>
      <c r="AO43" s="304">
        <f t="shared" si="14"/>
        <v>0.59236258642919648</v>
      </c>
      <c r="AP43" s="304">
        <f t="shared" si="14"/>
        <v>0.59180902153907777</v>
      </c>
      <c r="AQ43" s="304">
        <f t="shared" si="14"/>
        <v>0.59123739317913226</v>
      </c>
      <c r="AR43" s="304">
        <f t="shared" si="14"/>
        <v>0.59064882600461832</v>
      </c>
      <c r="AS43" s="304">
        <f t="shared" si="14"/>
        <v>0.59004427152121808</v>
      </c>
      <c r="AT43" s="304">
        <f t="shared" si="14"/>
        <v>0.58942416484581928</v>
      </c>
      <c r="AU43" s="305">
        <f t="shared" si="14"/>
        <v>0.58882581028048986</v>
      </c>
      <c r="AW43" s="303">
        <f t="shared" si="15"/>
        <v>-7.9597690850602421E-3</v>
      </c>
      <c r="AX43" s="303">
        <f t="shared" si="16"/>
        <v>-2.0526159140575762E-2</v>
      </c>
    </row>
    <row r="44" spans="1:50" x14ac:dyDescent="0.25">
      <c r="B44" s="261" t="s">
        <v>500</v>
      </c>
      <c r="C44" s="306">
        <f t="shared" si="17"/>
        <v>0.10294003690609987</v>
      </c>
      <c r="D44" s="306">
        <f t="shared" si="14"/>
        <v>0.10982239416414633</v>
      </c>
      <c r="E44" s="306">
        <f t="shared" si="14"/>
        <v>0.11139619336518744</v>
      </c>
      <c r="F44" s="306">
        <f t="shared" si="14"/>
        <v>0.11433902079065995</v>
      </c>
      <c r="G44" s="306">
        <f t="shared" si="14"/>
        <v>0.11583299249562892</v>
      </c>
      <c r="H44" s="306">
        <f t="shared" si="14"/>
        <v>0.11979559674946273</v>
      </c>
      <c r="I44" s="306">
        <f t="shared" si="14"/>
        <v>0.12092426701856512</v>
      </c>
      <c r="J44" s="306">
        <f t="shared" si="14"/>
        <v>0.12212910809638387</v>
      </c>
      <c r="K44" s="306">
        <f t="shared" si="14"/>
        <v>0.12450503630213448</v>
      </c>
      <c r="L44" s="306">
        <f t="shared" si="14"/>
        <v>0.12867379601693565</v>
      </c>
      <c r="M44" s="306">
        <f t="shared" si="14"/>
        <v>0.12201844141664032</v>
      </c>
      <c r="N44" s="306">
        <f t="shared" si="14"/>
        <v>0.11821701599878687</v>
      </c>
      <c r="O44" s="306">
        <f t="shared" si="14"/>
        <v>0.11467651508657038</v>
      </c>
      <c r="P44" s="306">
        <f t="shared" si="14"/>
        <v>0.10566381040121135</v>
      </c>
      <c r="Q44" s="306">
        <f t="shared" si="14"/>
        <v>0.1046057884353167</v>
      </c>
      <c r="R44" s="306">
        <f t="shared" si="14"/>
        <v>0.10345262781619022</v>
      </c>
      <c r="S44" s="306">
        <f t="shared" si="14"/>
        <v>0.10294272451554302</v>
      </c>
      <c r="T44" s="306">
        <f t="shared" si="14"/>
        <v>0.10273972785536389</v>
      </c>
      <c r="U44" s="306">
        <f t="shared" si="14"/>
        <v>0.10255049455360558</v>
      </c>
      <c r="V44" s="306">
        <f t="shared" si="14"/>
        <v>0.10255228793753242</v>
      </c>
      <c r="W44" s="306">
        <f t="shared" si="14"/>
        <v>0.10231836817227725</v>
      </c>
      <c r="X44" s="306">
        <f t="shared" si="14"/>
        <v>0.10203800683366866</v>
      </c>
      <c r="Y44" s="306">
        <f t="shared" si="14"/>
        <v>0.10178165917136847</v>
      </c>
      <c r="Z44" s="306">
        <f t="shared" si="14"/>
        <v>0.10163125825778793</v>
      </c>
      <c r="AA44" s="306">
        <f t="shared" si="14"/>
        <v>0.10147016863192188</v>
      </c>
      <c r="AB44" s="306">
        <f t="shared" si="14"/>
        <v>0.10135131869070678</v>
      </c>
      <c r="AC44" s="306">
        <f t="shared" si="14"/>
        <v>0.10129364267048493</v>
      </c>
      <c r="AD44" s="306">
        <f t="shared" si="14"/>
        <v>0.10129064590593673</v>
      </c>
      <c r="AE44" s="306">
        <f t="shared" si="14"/>
        <v>0.10133626658361816</v>
      </c>
      <c r="AF44" s="306">
        <f t="shared" si="14"/>
        <v>0.10142514975198813</v>
      </c>
      <c r="AG44" s="306">
        <f t="shared" si="14"/>
        <v>0.10155949098780293</v>
      </c>
      <c r="AH44" s="306">
        <f t="shared" si="14"/>
        <v>0.1017232668207441</v>
      </c>
      <c r="AI44" s="306">
        <f t="shared" si="14"/>
        <v>0.10190088080676415</v>
      </c>
      <c r="AJ44" s="306">
        <f t="shared" si="14"/>
        <v>0.10209127319231937</v>
      </c>
      <c r="AK44" s="306">
        <f t="shared" si="14"/>
        <v>0.10228480318712997</v>
      </c>
      <c r="AL44" s="306">
        <f t="shared" si="14"/>
        <v>0.1024972138416641</v>
      </c>
      <c r="AM44" s="306">
        <f t="shared" si="14"/>
        <v>0.10269101016200498</v>
      </c>
      <c r="AN44" s="306">
        <f t="shared" si="14"/>
        <v>0.10285869785510703</v>
      </c>
      <c r="AO44" s="306">
        <f t="shared" si="14"/>
        <v>0.10300819233938324</v>
      </c>
      <c r="AP44" s="306">
        <f t="shared" si="14"/>
        <v>0.10313843779381103</v>
      </c>
      <c r="AQ44" s="306">
        <f t="shared" si="14"/>
        <v>0.10325482421648337</v>
      </c>
      <c r="AR44" s="306">
        <f t="shared" si="14"/>
        <v>0.1033597044795623</v>
      </c>
      <c r="AS44" s="306">
        <f t="shared" si="14"/>
        <v>0.10344963662419204</v>
      </c>
      <c r="AT44" s="306">
        <f t="shared" si="14"/>
        <v>0.10352186354016989</v>
      </c>
      <c r="AU44" s="307">
        <f t="shared" si="14"/>
        <v>0.10355368904838784</v>
      </c>
      <c r="AW44" s="303">
        <f t="shared" si="15"/>
        <v>-4.1936417692894773E-3</v>
      </c>
      <c r="AX44" s="303">
        <f t="shared" si="16"/>
        <v>-2.110121352823513E-3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0.83288972025689301</v>
      </c>
      <c r="E45" s="308">
        <f t="shared" si="14"/>
        <v>0.83249906466562862</v>
      </c>
      <c r="F45" s="308">
        <f t="shared" si="14"/>
        <v>0.83005174304675156</v>
      </c>
      <c r="G45" s="308">
        <f t="shared" si="14"/>
        <v>0.82903149578488533</v>
      </c>
      <c r="H45" s="308">
        <f t="shared" si="14"/>
        <v>0.82553196650965943</v>
      </c>
      <c r="I45" s="308">
        <f t="shared" si="14"/>
        <v>0.82581750087176919</v>
      </c>
      <c r="J45" s="308">
        <f t="shared" ref="J45:AU45" si="18">J10/(J$2-J$3)</f>
        <v>0.82572040371850475</v>
      </c>
      <c r="K45" s="308">
        <f t="shared" si="18"/>
        <v>0.82403869044429123</v>
      </c>
      <c r="L45" s="308">
        <f t="shared" si="18"/>
        <v>0.82049147786565801</v>
      </c>
      <c r="M45" s="308">
        <f t="shared" si="18"/>
        <v>0.82770919741331561</v>
      </c>
      <c r="N45" s="308">
        <f t="shared" si="18"/>
        <v>0.83122627387270209</v>
      </c>
      <c r="O45" s="308">
        <f t="shared" si="18"/>
        <v>0.83424795782614647</v>
      </c>
      <c r="P45" s="308">
        <f t="shared" si="18"/>
        <v>0.84352445252278663</v>
      </c>
      <c r="Q45" s="308">
        <f t="shared" si="18"/>
        <v>0.84433114094094974</v>
      </c>
      <c r="R45" s="308">
        <f t="shared" si="18"/>
        <v>0.84392762048967507</v>
      </c>
      <c r="S45" s="308">
        <f t="shared" si="18"/>
        <v>0.84406001172488887</v>
      </c>
      <c r="T45" s="308">
        <f t="shared" si="18"/>
        <v>0.84384948586456043</v>
      </c>
      <c r="U45" s="308">
        <f t="shared" si="18"/>
        <v>0.84367078513897165</v>
      </c>
      <c r="V45" s="308">
        <f t="shared" si="18"/>
        <v>0.8432772179409862</v>
      </c>
      <c r="W45" s="308">
        <f t="shared" si="18"/>
        <v>0.84313311643902678</v>
      </c>
      <c r="X45" s="308">
        <f t="shared" si="18"/>
        <v>0.84301285888993716</v>
      </c>
      <c r="Y45" s="308">
        <f t="shared" si="18"/>
        <v>0.8428325201097201</v>
      </c>
      <c r="Z45" s="308">
        <f t="shared" si="18"/>
        <v>0.84251973973088234</v>
      </c>
      <c r="AA45" s="308">
        <f t="shared" si="18"/>
        <v>0.8421815459246319</v>
      </c>
      <c r="AB45" s="308">
        <f t="shared" si="18"/>
        <v>0.84179477688056581</v>
      </c>
      <c r="AC45" s="308">
        <f t="shared" si="18"/>
        <v>0.84132686106288135</v>
      </c>
      <c r="AD45" s="308">
        <f t="shared" si="18"/>
        <v>0.84078398261933807</v>
      </c>
      <c r="AE45" s="308">
        <f t="shared" si="18"/>
        <v>0.84017190993565072</v>
      </c>
      <c r="AF45" s="308">
        <f t="shared" si="18"/>
        <v>0.83949645904652093</v>
      </c>
      <c r="AG45" s="308">
        <f t="shared" si="18"/>
        <v>0.83875570295701318</v>
      </c>
      <c r="AH45" s="308">
        <f t="shared" si="18"/>
        <v>0.83796960779412544</v>
      </c>
      <c r="AI45" s="308">
        <f t="shared" si="18"/>
        <v>0.83716137969532745</v>
      </c>
      <c r="AJ45" s="308">
        <f t="shared" si="18"/>
        <v>0.83633362529830235</v>
      </c>
      <c r="AK45" s="308">
        <f t="shared" si="18"/>
        <v>0.83550085382058104</v>
      </c>
      <c r="AL45" s="308">
        <f t="shared" si="18"/>
        <v>0.83461072532285796</v>
      </c>
      <c r="AM45" s="308">
        <f t="shared" si="18"/>
        <v>0.8337354459475087</v>
      </c>
      <c r="AN45" s="308">
        <f t="shared" si="18"/>
        <v>0.83289402675594304</v>
      </c>
      <c r="AO45" s="308">
        <f t="shared" si="18"/>
        <v>0.832080199608911</v>
      </c>
      <c r="AP45" s="308">
        <f t="shared" si="18"/>
        <v>0.83129800447395863</v>
      </c>
      <c r="AQ45" s="308">
        <f t="shared" si="18"/>
        <v>0.83054190801474492</v>
      </c>
      <c r="AR45" s="308">
        <f t="shared" si="18"/>
        <v>0.82980885981226582</v>
      </c>
      <c r="AS45" s="308">
        <f t="shared" si="18"/>
        <v>0.82910312305351552</v>
      </c>
      <c r="AT45" s="308">
        <f t="shared" si="18"/>
        <v>0.82842804073591603</v>
      </c>
      <c r="AU45" s="309">
        <f t="shared" si="18"/>
        <v>0.82779751578457361</v>
      </c>
      <c r="AW45" s="310">
        <f>AA45-P45</f>
        <v>-1.342906598154725E-3</v>
      </c>
      <c r="AX45" s="310">
        <f>AU45-P45</f>
        <v>-1.5726936738213015E-2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0.99999999999999989</v>
      </c>
      <c r="E48" s="247">
        <f t="shared" si="19"/>
        <v>0.99999999999999989</v>
      </c>
      <c r="F48" s="247">
        <f t="shared" si="19"/>
        <v>1.0000000000000002</v>
      </c>
      <c r="G48" s="247">
        <f t="shared" si="19"/>
        <v>1</v>
      </c>
      <c r="H48" s="247">
        <f t="shared" si="19"/>
        <v>1</v>
      </c>
      <c r="I48" s="247">
        <f t="shared" si="19"/>
        <v>1</v>
      </c>
      <c r="J48" s="247">
        <f t="shared" si="19"/>
        <v>1</v>
      </c>
      <c r="K48" s="247">
        <f t="shared" si="19"/>
        <v>1</v>
      </c>
      <c r="L48" s="247">
        <f t="shared" si="19"/>
        <v>0.99999999999999978</v>
      </c>
      <c r="M48" s="247">
        <f t="shared" si="19"/>
        <v>1</v>
      </c>
      <c r="N48" s="247">
        <f t="shared" si="19"/>
        <v>0.99999999999999978</v>
      </c>
      <c r="O48" s="247">
        <f t="shared" si="19"/>
        <v>0.99999999999999978</v>
      </c>
      <c r="P48" s="247">
        <f t="shared" si="19"/>
        <v>0.99999999999999978</v>
      </c>
      <c r="Q48" s="247">
        <f t="shared" si="19"/>
        <v>1</v>
      </c>
      <c r="R48" s="247">
        <f t="shared" si="19"/>
        <v>1</v>
      </c>
      <c r="S48" s="247">
        <f t="shared" si="19"/>
        <v>1</v>
      </c>
      <c r="T48" s="247">
        <f t="shared" si="19"/>
        <v>1</v>
      </c>
      <c r="U48" s="247">
        <f t="shared" si="19"/>
        <v>1.0000682163263712</v>
      </c>
      <c r="V48" s="247">
        <f t="shared" si="19"/>
        <v>1.0001477874844902</v>
      </c>
      <c r="W48" s="247">
        <f t="shared" si="19"/>
        <v>1.0002139378839088</v>
      </c>
      <c r="X48" s="247">
        <f t="shared" si="19"/>
        <v>1.0002665223698386</v>
      </c>
      <c r="Y48" s="247">
        <f t="shared" si="19"/>
        <v>1.0003864750407294</v>
      </c>
      <c r="Z48" s="247">
        <f t="shared" si="19"/>
        <v>1.0003045768525212</v>
      </c>
      <c r="AA48" s="247">
        <f t="shared" si="19"/>
        <v>1.0002748723516426</v>
      </c>
      <c r="AB48" s="247">
        <f t="shared" si="19"/>
        <v>1.0002719902197379</v>
      </c>
      <c r="AC48" s="247">
        <f t="shared" si="19"/>
        <v>1.0002825267307554</v>
      </c>
      <c r="AD48" s="247">
        <f t="shared" si="19"/>
        <v>1.0002997472731079</v>
      </c>
      <c r="AE48" s="247">
        <f t="shared" si="19"/>
        <v>1.0003203590586618</v>
      </c>
      <c r="AF48" s="247">
        <f t="shared" si="19"/>
        <v>1.0003429747627535</v>
      </c>
      <c r="AG48" s="247">
        <f t="shared" si="19"/>
        <v>1.0003666376238183</v>
      </c>
      <c r="AH48" s="247">
        <f t="shared" si="19"/>
        <v>1.0003909388273176</v>
      </c>
      <c r="AI48" s="247">
        <f t="shared" si="19"/>
        <v>1.0004158162130443</v>
      </c>
      <c r="AJ48" s="247">
        <f t="shared" si="19"/>
        <v>1.0004410989099206</v>
      </c>
      <c r="AK48" s="247">
        <f t="shared" si="19"/>
        <v>1.000466857925175</v>
      </c>
      <c r="AL48" s="247">
        <f t="shared" si="19"/>
        <v>1.0004928783936684</v>
      </c>
      <c r="AM48" s="247">
        <f t="shared" si="19"/>
        <v>1.0005199396871685</v>
      </c>
      <c r="AN48" s="247">
        <f t="shared" si="19"/>
        <v>1.0005487814334337</v>
      </c>
      <c r="AO48" s="247">
        <f t="shared" si="19"/>
        <v>1.000580395090664</v>
      </c>
      <c r="AP48" s="247">
        <f t="shared" si="19"/>
        <v>1.0006155006056849</v>
      </c>
      <c r="AQ48" s="247">
        <f t="shared" si="19"/>
        <v>1.0006552560438868</v>
      </c>
      <c r="AR48" s="247">
        <f t="shared" si="19"/>
        <v>1.0007007215794181</v>
      </c>
      <c r="AS48" s="247">
        <f t="shared" si="19"/>
        <v>1.0007525701777207</v>
      </c>
      <c r="AT48" s="247">
        <f t="shared" si="19"/>
        <v>1.0008113274907036</v>
      </c>
      <c r="AU48" s="248">
        <f t="shared" si="19"/>
        <v>1.000931975563768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0.30512458356256755</v>
      </c>
      <c r="E50" s="301">
        <f t="shared" si="20"/>
        <v>0.31165132837475162</v>
      </c>
      <c r="F50" s="301">
        <f t="shared" si="20"/>
        <v>0.31763323333607674</v>
      </c>
      <c r="G50" s="301">
        <f t="shared" si="20"/>
        <v>0.3224049566828448</v>
      </c>
      <c r="H50" s="301">
        <f t="shared" si="20"/>
        <v>0.32881610993729754</v>
      </c>
      <c r="I50" s="301">
        <f t="shared" si="20"/>
        <v>0.33686392346548871</v>
      </c>
      <c r="J50" s="301">
        <f t="shared" si="20"/>
        <v>0.34423175078427415</v>
      </c>
      <c r="K50" s="301">
        <f t="shared" si="20"/>
        <v>0.3511266687199403</v>
      </c>
      <c r="L50" s="301">
        <f t="shared" si="20"/>
        <v>0.35840915122262434</v>
      </c>
      <c r="M50" s="301">
        <f t="shared" si="20"/>
        <v>0.35514825441722025</v>
      </c>
      <c r="N50" s="301">
        <f t="shared" si="20"/>
        <v>0.35104749555138964</v>
      </c>
      <c r="O50" s="301">
        <f t="shared" si="20"/>
        <v>0.34617398099240532</v>
      </c>
      <c r="P50" s="301">
        <f t="shared" si="20"/>
        <v>0.33900651680048427</v>
      </c>
      <c r="Q50" s="301">
        <f t="shared" si="20"/>
        <v>0.33722400788910778</v>
      </c>
      <c r="R50" s="301">
        <f t="shared" si="20"/>
        <v>0.33730859170085808</v>
      </c>
      <c r="S50" s="301">
        <f t="shared" si="20"/>
        <v>0.3376765012515443</v>
      </c>
      <c r="T50" s="301">
        <f t="shared" si="20"/>
        <v>0.33812706447539137</v>
      </c>
      <c r="U50" s="301">
        <f t="shared" si="20"/>
        <v>0.33880243800116633</v>
      </c>
      <c r="V50" s="301">
        <f t="shared" si="20"/>
        <v>0.33953448845661977</v>
      </c>
      <c r="W50" s="301">
        <f t="shared" si="20"/>
        <v>0.3401531092092922</v>
      </c>
      <c r="X50" s="301">
        <f t="shared" si="20"/>
        <v>0.34068290643541227</v>
      </c>
      <c r="Y50" s="301">
        <f t="shared" si="20"/>
        <v>0.3411951543218027</v>
      </c>
      <c r="Z50" s="301">
        <f t="shared" si="20"/>
        <v>0.34150464231520694</v>
      </c>
      <c r="AA50" s="301">
        <f t="shared" si="20"/>
        <v>0.3417365903988932</v>
      </c>
      <c r="AB50" s="301">
        <f t="shared" si="20"/>
        <v>0.34200266108025257</v>
      </c>
      <c r="AC50" s="301">
        <f t="shared" si="20"/>
        <v>0.34225092623419567</v>
      </c>
      <c r="AD50" s="301">
        <f t="shared" si="20"/>
        <v>0.34246819967619263</v>
      </c>
      <c r="AE50" s="301">
        <f t="shared" si="20"/>
        <v>0.34264560263693433</v>
      </c>
      <c r="AF50" s="301">
        <f t="shared" si="20"/>
        <v>0.34278027132895011</v>
      </c>
      <c r="AG50" s="301">
        <f t="shared" si="20"/>
        <v>0.34287219227681387</v>
      </c>
      <c r="AH50" s="301">
        <f t="shared" si="20"/>
        <v>0.34292538174605613</v>
      </c>
      <c r="AI50" s="301">
        <f t="shared" si="20"/>
        <v>0.34295827784098659</v>
      </c>
      <c r="AJ50" s="301">
        <f t="shared" si="20"/>
        <v>0.34297466976607316</v>
      </c>
      <c r="AK50" s="301">
        <f t="shared" si="20"/>
        <v>0.34298545248680268</v>
      </c>
      <c r="AL50" s="301">
        <f t="shared" si="20"/>
        <v>0.34287580931452144</v>
      </c>
      <c r="AM50" s="301">
        <f t="shared" si="20"/>
        <v>0.34274292177942495</v>
      </c>
      <c r="AN50" s="301">
        <f t="shared" si="20"/>
        <v>0.34262204917791822</v>
      </c>
      <c r="AO50" s="301">
        <f t="shared" si="20"/>
        <v>0.34252374242286976</v>
      </c>
      <c r="AP50" s="301">
        <f t="shared" si="20"/>
        <v>0.34245620929647497</v>
      </c>
      <c r="AQ50" s="301">
        <f t="shared" si="20"/>
        <v>0.34242267397915721</v>
      </c>
      <c r="AR50" s="301">
        <f t="shared" si="20"/>
        <v>0.34242242986252097</v>
      </c>
      <c r="AS50" s="301">
        <f t="shared" si="20"/>
        <v>0.34245611417643707</v>
      </c>
      <c r="AT50" s="301">
        <f t="shared" si="20"/>
        <v>0.34252450815290758</v>
      </c>
      <c r="AU50" s="302">
        <f t="shared" si="20"/>
        <v>0.34263718192775205</v>
      </c>
      <c r="AW50" s="303">
        <f t="shared" ref="AW50:AW55" si="21">AA50-P50</f>
        <v>2.730073598408933E-3</v>
      </c>
      <c r="AX50" s="303">
        <f t="shared" ref="AX50:AX55" si="22">AU50-P50</f>
        <v>3.6306651272677848E-3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0.19548553943994826</v>
      </c>
      <c r="E51" s="304">
        <f t="shared" si="20"/>
        <v>0.20044661689282656</v>
      </c>
      <c r="F51" s="304">
        <f t="shared" si="20"/>
        <v>0.20349377938233262</v>
      </c>
      <c r="G51" s="304">
        <f t="shared" si="20"/>
        <v>0.20677486648489429</v>
      </c>
      <c r="H51" s="304">
        <f t="shared" si="20"/>
        <v>0.20924541405072253</v>
      </c>
      <c r="I51" s="304">
        <f t="shared" si="20"/>
        <v>0.21619116202309585</v>
      </c>
      <c r="J51" s="304">
        <f t="shared" si="20"/>
        <v>0.22237286420349894</v>
      </c>
      <c r="K51" s="304">
        <f t="shared" si="20"/>
        <v>0.22689729648902907</v>
      </c>
      <c r="L51" s="304">
        <f t="shared" si="20"/>
        <v>0.23003191159086253</v>
      </c>
      <c r="M51" s="304">
        <f t="shared" si="20"/>
        <v>0.23361463963611503</v>
      </c>
      <c r="N51" s="304">
        <f t="shared" si="20"/>
        <v>0.2333464459181232</v>
      </c>
      <c r="O51" s="304">
        <f t="shared" si="20"/>
        <v>0.23202990205196578</v>
      </c>
      <c r="P51" s="304">
        <f t="shared" si="20"/>
        <v>0.23417248310172106</v>
      </c>
      <c r="Q51" s="304">
        <f t="shared" si="20"/>
        <v>0.23344538280292718</v>
      </c>
      <c r="R51" s="304">
        <f t="shared" si="20"/>
        <v>0.23469304931181495</v>
      </c>
      <c r="S51" s="304">
        <f t="shared" si="20"/>
        <v>0.23557448587636859</v>
      </c>
      <c r="T51" s="304">
        <f t="shared" si="20"/>
        <v>0.23622997719774655</v>
      </c>
      <c r="U51" s="304">
        <f t="shared" si="20"/>
        <v>0.23704353687839474</v>
      </c>
      <c r="V51" s="304">
        <f t="shared" si="20"/>
        <v>0.23771474533885972</v>
      </c>
      <c r="W51" s="304">
        <f t="shared" si="20"/>
        <v>0.23851900129727821</v>
      </c>
      <c r="X51" s="304">
        <f t="shared" si="20"/>
        <v>0.23929016289748606</v>
      </c>
      <c r="Y51" s="304">
        <f t="shared" si="20"/>
        <v>0.23996816159034506</v>
      </c>
      <c r="Z51" s="304">
        <f t="shared" si="20"/>
        <v>0.24049182414119882</v>
      </c>
      <c r="AA51" s="304">
        <f t="shared" si="20"/>
        <v>0.24089944221091819</v>
      </c>
      <c r="AB51" s="304">
        <f t="shared" si="20"/>
        <v>0.24127928293645237</v>
      </c>
      <c r="AC51" s="304">
        <f t="shared" si="20"/>
        <v>0.24157195451262317</v>
      </c>
      <c r="AD51" s="304">
        <f t="shared" si="20"/>
        <v>0.24177553395166015</v>
      </c>
      <c r="AE51" s="304">
        <f t="shared" si="20"/>
        <v>0.24188912125051218</v>
      </c>
      <c r="AF51" s="304">
        <f t="shared" si="20"/>
        <v>0.24191579251654832</v>
      </c>
      <c r="AG51" s="304">
        <f t="shared" si="20"/>
        <v>0.24185372470230776</v>
      </c>
      <c r="AH51" s="304">
        <f t="shared" si="20"/>
        <v>0.24172302785421179</v>
      </c>
      <c r="AI51" s="304">
        <f t="shared" si="20"/>
        <v>0.24155769087138915</v>
      </c>
      <c r="AJ51" s="304">
        <f t="shared" si="20"/>
        <v>0.24136265452750466</v>
      </c>
      <c r="AK51" s="304">
        <f t="shared" si="20"/>
        <v>0.24115839816300633</v>
      </c>
      <c r="AL51" s="304">
        <f t="shared" si="20"/>
        <v>0.24081416720263174</v>
      </c>
      <c r="AM51" s="304">
        <f t="shared" si="20"/>
        <v>0.24046430960025911</v>
      </c>
      <c r="AN51" s="304">
        <f t="shared" si="20"/>
        <v>0.24015127308055345</v>
      </c>
      <c r="AO51" s="304">
        <f t="shared" si="20"/>
        <v>0.23987712562856625</v>
      </c>
      <c r="AP51" s="304">
        <f t="shared" si="20"/>
        <v>0.23965071628057746</v>
      </c>
      <c r="AQ51" s="304">
        <f t="shared" si="20"/>
        <v>0.23946909344988798</v>
      </c>
      <c r="AR51" s="304">
        <f t="shared" si="20"/>
        <v>0.23932842577190791</v>
      </c>
      <c r="AS51" s="304">
        <f t="shared" si="20"/>
        <v>0.23923230495379824</v>
      </c>
      <c r="AT51" s="304">
        <f t="shared" si="20"/>
        <v>0.23918387276290076</v>
      </c>
      <c r="AU51" s="305">
        <f t="shared" si="20"/>
        <v>0.23917331376094722</v>
      </c>
      <c r="AW51" s="303">
        <f t="shared" si="21"/>
        <v>6.7269591091971281E-3</v>
      </c>
      <c r="AX51" s="303">
        <f t="shared" si="22"/>
        <v>5.0008306592261575E-3</v>
      </c>
    </row>
    <row r="52" spans="1:50" x14ac:dyDescent="0.25">
      <c r="B52" s="261" t="s">
        <v>497</v>
      </c>
      <c r="C52" s="306">
        <f t="shared" ref="C52:AU56" si="23">C17/(C$2-C$3)</f>
        <v>5.6863255381612958E-2</v>
      </c>
      <c r="D52" s="306">
        <f t="shared" si="23"/>
        <v>5.7481422708825509E-2</v>
      </c>
      <c r="E52" s="306">
        <f t="shared" si="23"/>
        <v>5.6310160900349897E-2</v>
      </c>
      <c r="F52" s="306">
        <f t="shared" si="23"/>
        <v>5.582261892826626E-2</v>
      </c>
      <c r="G52" s="306">
        <f t="shared" si="23"/>
        <v>5.5352196334098838E-2</v>
      </c>
      <c r="H52" s="306">
        <f t="shared" si="23"/>
        <v>5.491105712665497E-2</v>
      </c>
      <c r="I52" s="306">
        <f t="shared" si="23"/>
        <v>5.352860408275071E-2</v>
      </c>
      <c r="J52" s="306">
        <f t="shared" si="23"/>
        <v>5.2441869905893709E-2</v>
      </c>
      <c r="K52" s="306">
        <f t="shared" si="23"/>
        <v>5.1753073207263349E-2</v>
      </c>
      <c r="L52" s="306">
        <f t="shared" si="23"/>
        <v>5.1152185465066682E-2</v>
      </c>
      <c r="M52" s="306">
        <f t="shared" si="23"/>
        <v>5.0782423932420342E-2</v>
      </c>
      <c r="N52" s="306">
        <f t="shared" si="23"/>
        <v>5.1098073694378569E-2</v>
      </c>
      <c r="O52" s="306">
        <f t="shared" si="23"/>
        <v>5.163379413918693E-2</v>
      </c>
      <c r="P52" s="306">
        <f t="shared" si="23"/>
        <v>5.1670561738604022E-2</v>
      </c>
      <c r="Q52" s="306">
        <f t="shared" si="23"/>
        <v>5.191948587702578E-2</v>
      </c>
      <c r="R52" s="306">
        <f t="shared" si="23"/>
        <v>5.1553117870183796E-2</v>
      </c>
      <c r="S52" s="306">
        <f t="shared" si="23"/>
        <v>5.1326932464646091E-2</v>
      </c>
      <c r="T52" s="306">
        <f t="shared" si="23"/>
        <v>5.1136427642135621E-2</v>
      </c>
      <c r="U52" s="306">
        <f t="shared" si="23"/>
        <v>5.0903287882549476E-2</v>
      </c>
      <c r="V52" s="306">
        <f t="shared" si="23"/>
        <v>5.0694357993856236E-2</v>
      </c>
      <c r="W52" s="306">
        <f t="shared" si="23"/>
        <v>5.0472657389355996E-2</v>
      </c>
      <c r="X52" s="306">
        <f t="shared" si="23"/>
        <v>5.0274104081710402E-2</v>
      </c>
      <c r="Y52" s="306">
        <f t="shared" si="23"/>
        <v>5.0112527568883437E-2</v>
      </c>
      <c r="Z52" s="306">
        <f t="shared" si="23"/>
        <v>4.9975459859747141E-2</v>
      </c>
      <c r="AA52" s="306">
        <f t="shared" si="23"/>
        <v>4.9875908416646957E-2</v>
      </c>
      <c r="AB52" s="306">
        <f t="shared" si="23"/>
        <v>4.9784145610975189E-2</v>
      </c>
      <c r="AC52" s="306">
        <f t="shared" si="23"/>
        <v>4.9712888063616512E-2</v>
      </c>
      <c r="AD52" s="306">
        <f t="shared" si="23"/>
        <v>4.9662327844675357E-2</v>
      </c>
      <c r="AE52" s="306">
        <f t="shared" si="23"/>
        <v>4.9632658291152806E-2</v>
      </c>
      <c r="AF52" s="306">
        <f t="shared" si="23"/>
        <v>4.9623358168528267E-2</v>
      </c>
      <c r="AG52" s="306">
        <f t="shared" si="23"/>
        <v>4.9634120641935855E-2</v>
      </c>
      <c r="AH52" s="306">
        <f t="shared" si="23"/>
        <v>4.9660995849506798E-2</v>
      </c>
      <c r="AI52" s="306">
        <f t="shared" si="23"/>
        <v>4.9696638075451507E-2</v>
      </c>
      <c r="AJ52" s="306">
        <f t="shared" si="23"/>
        <v>4.9739543476104743E-2</v>
      </c>
      <c r="AK52" s="306">
        <f t="shared" si="23"/>
        <v>4.9785014567839049E-2</v>
      </c>
      <c r="AL52" s="306">
        <f t="shared" si="23"/>
        <v>4.9867106789828045E-2</v>
      </c>
      <c r="AM52" s="306">
        <f t="shared" si="23"/>
        <v>4.9952967339227716E-2</v>
      </c>
      <c r="AN52" s="306">
        <f t="shared" si="23"/>
        <v>5.0031839948446781E-2</v>
      </c>
      <c r="AO52" s="306">
        <f t="shared" si="23"/>
        <v>5.010239227703555E-2</v>
      </c>
      <c r="AP52" s="306">
        <f t="shared" si="23"/>
        <v>5.0161891127576269E-2</v>
      </c>
      <c r="AQ52" s="306">
        <f t="shared" si="23"/>
        <v>5.0210641431160219E-2</v>
      </c>
      <c r="AR52" s="306">
        <f t="shared" si="23"/>
        <v>5.0249366725647934E-2</v>
      </c>
      <c r="AS52" s="306">
        <f t="shared" si="23"/>
        <v>5.0277295064609658E-2</v>
      </c>
      <c r="AT52" s="306">
        <f t="shared" si="23"/>
        <v>5.029390172497316E-2</v>
      </c>
      <c r="AU52" s="307">
        <f t="shared" si="23"/>
        <v>5.0307318496579018E-2</v>
      </c>
      <c r="AW52" s="303">
        <f t="shared" si="21"/>
        <v>-1.7946533219570654E-3</v>
      </c>
      <c r="AX52" s="303">
        <f t="shared" si="22"/>
        <v>-1.3632432420250043E-3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0.69487541643743234</v>
      </c>
      <c r="E53" s="304">
        <f t="shared" si="23"/>
        <v>0.68834867162524827</v>
      </c>
      <c r="F53" s="304">
        <f t="shared" si="23"/>
        <v>0.68236676666392349</v>
      </c>
      <c r="G53" s="304">
        <f t="shared" si="23"/>
        <v>0.67759504331715525</v>
      </c>
      <c r="H53" s="304">
        <f t="shared" si="23"/>
        <v>0.67118389006270252</v>
      </c>
      <c r="I53" s="304">
        <f t="shared" si="23"/>
        <v>0.66313607653451123</v>
      </c>
      <c r="J53" s="304">
        <f t="shared" si="23"/>
        <v>0.65576824921572596</v>
      </c>
      <c r="K53" s="304">
        <f t="shared" si="23"/>
        <v>0.64887333128005975</v>
      </c>
      <c r="L53" s="304">
        <f t="shared" si="23"/>
        <v>0.64159084877737549</v>
      </c>
      <c r="M53" s="304">
        <f t="shared" si="23"/>
        <v>0.6448517455827798</v>
      </c>
      <c r="N53" s="304">
        <f t="shared" si="23"/>
        <v>0.64895250444861019</v>
      </c>
      <c r="O53" s="304">
        <f t="shared" si="23"/>
        <v>0.65382601900759441</v>
      </c>
      <c r="P53" s="304">
        <f t="shared" si="23"/>
        <v>0.66099348319951556</v>
      </c>
      <c r="Q53" s="304">
        <f t="shared" si="23"/>
        <v>0.66277599211089222</v>
      </c>
      <c r="R53" s="304">
        <f t="shared" si="23"/>
        <v>0.66269140829914197</v>
      </c>
      <c r="S53" s="304">
        <f t="shared" si="23"/>
        <v>0.66232349874845564</v>
      </c>
      <c r="T53" s="304">
        <f t="shared" si="23"/>
        <v>0.66187293552460857</v>
      </c>
      <c r="U53" s="304">
        <f t="shared" si="23"/>
        <v>0.66126577832520483</v>
      </c>
      <c r="V53" s="304">
        <f t="shared" si="23"/>
        <v>0.66061329902787047</v>
      </c>
      <c r="W53" s="304">
        <f t="shared" si="23"/>
        <v>0.66006082867461668</v>
      </c>
      <c r="X53" s="304">
        <f t="shared" si="23"/>
        <v>0.65958361593442638</v>
      </c>
      <c r="Y53" s="304">
        <f t="shared" si="23"/>
        <v>0.65919132071892672</v>
      </c>
      <c r="Z53" s="304">
        <f t="shared" si="23"/>
        <v>0.65879993453731422</v>
      </c>
      <c r="AA53" s="304">
        <f t="shared" si="23"/>
        <v>0.65853828195274944</v>
      </c>
      <c r="AB53" s="304">
        <f t="shared" si="23"/>
        <v>0.65826932913948522</v>
      </c>
      <c r="AC53" s="304">
        <f t="shared" si="23"/>
        <v>0.65803160049655973</v>
      </c>
      <c r="AD53" s="304">
        <f t="shared" si="23"/>
        <v>0.65783154759691531</v>
      </c>
      <c r="AE53" s="304">
        <f t="shared" si="23"/>
        <v>0.65767475642172735</v>
      </c>
      <c r="AF53" s="304">
        <f t="shared" si="23"/>
        <v>0.65756270343380341</v>
      </c>
      <c r="AG53" s="304">
        <f t="shared" si="23"/>
        <v>0.65749444534700441</v>
      </c>
      <c r="AH53" s="304">
        <f t="shared" si="23"/>
        <v>0.65746555708126131</v>
      </c>
      <c r="AI53" s="304">
        <f t="shared" si="23"/>
        <v>0.65745753837205778</v>
      </c>
      <c r="AJ53" s="304">
        <f t="shared" si="23"/>
        <v>0.65746642914384745</v>
      </c>
      <c r="AK53" s="304">
        <f t="shared" si="23"/>
        <v>0.6574814054383723</v>
      </c>
      <c r="AL53" s="304">
        <f t="shared" si="23"/>
        <v>0.65761706907914708</v>
      </c>
      <c r="AM53" s="304">
        <f t="shared" si="23"/>
        <v>0.65777701790774346</v>
      </c>
      <c r="AN53" s="304">
        <f t="shared" si="23"/>
        <v>0.65792673225551557</v>
      </c>
      <c r="AO53" s="304">
        <f t="shared" si="23"/>
        <v>0.65805665266779412</v>
      </c>
      <c r="AP53" s="304">
        <f t="shared" si="23"/>
        <v>0.65815929130920992</v>
      </c>
      <c r="AQ53" s="304">
        <f t="shared" si="23"/>
        <v>0.65823258206472957</v>
      </c>
      <c r="AR53" s="304">
        <f t="shared" si="23"/>
        <v>0.65827829171689711</v>
      </c>
      <c r="AS53" s="304">
        <f t="shared" si="23"/>
        <v>0.65829645600128361</v>
      </c>
      <c r="AT53" s="304">
        <f t="shared" si="23"/>
        <v>0.65828681933779587</v>
      </c>
      <c r="AU53" s="305">
        <f t="shared" si="23"/>
        <v>0.65829479363601584</v>
      </c>
      <c r="AW53" s="303">
        <f t="shared" si="21"/>
        <v>-2.4552012467661255E-3</v>
      </c>
      <c r="AX53" s="303">
        <f t="shared" si="22"/>
        <v>-2.6986895634997232E-3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0.63740418081694483</v>
      </c>
      <c r="E54" s="304">
        <f t="shared" si="23"/>
        <v>0.63205244777280201</v>
      </c>
      <c r="F54" s="304">
        <f t="shared" si="23"/>
        <v>0.62655796366441885</v>
      </c>
      <c r="G54" s="304">
        <f t="shared" si="23"/>
        <v>0.62225662929999104</v>
      </c>
      <c r="H54" s="304">
        <f t="shared" si="23"/>
        <v>0.61628655245893682</v>
      </c>
      <c r="I54" s="304">
        <f t="shared" si="23"/>
        <v>0.60962633884867334</v>
      </c>
      <c r="J54" s="304">
        <f t="shared" si="23"/>
        <v>0.60334753951500575</v>
      </c>
      <c r="K54" s="304">
        <f t="shared" si="23"/>
        <v>0.59714139395526222</v>
      </c>
      <c r="L54" s="304">
        <f t="shared" si="23"/>
        <v>0.59045956627479546</v>
      </c>
      <c r="M54" s="304">
        <f t="shared" si="23"/>
        <v>0.59409455777720055</v>
      </c>
      <c r="N54" s="304">
        <f t="shared" si="23"/>
        <v>0.59787982795457884</v>
      </c>
      <c r="O54" s="304">
        <f t="shared" si="23"/>
        <v>0.60221805577418075</v>
      </c>
      <c r="P54" s="304">
        <f t="shared" si="23"/>
        <v>0.60935196942106562</v>
      </c>
      <c r="Q54" s="304">
        <f t="shared" si="23"/>
        <v>0.61088575813802248</v>
      </c>
      <c r="R54" s="304">
        <f t="shared" si="23"/>
        <v>0.60923457117786017</v>
      </c>
      <c r="S54" s="304">
        <f t="shared" si="23"/>
        <v>0.60848552584852034</v>
      </c>
      <c r="T54" s="304">
        <f t="shared" si="23"/>
        <v>0.6076195086668138</v>
      </c>
      <c r="U54" s="304">
        <f t="shared" si="23"/>
        <v>0.60664177432043942</v>
      </c>
      <c r="V54" s="304">
        <f t="shared" si="23"/>
        <v>0.60559626595934546</v>
      </c>
      <c r="W54" s="304">
        <f t="shared" si="23"/>
        <v>0.60466448923000427</v>
      </c>
      <c r="X54" s="304">
        <f t="shared" si="23"/>
        <v>0.60378558460256038</v>
      </c>
      <c r="Y54" s="304">
        <f t="shared" si="23"/>
        <v>0.60295508190909342</v>
      </c>
      <c r="Z54" s="304">
        <f t="shared" si="23"/>
        <v>0.60210212076764524</v>
      </c>
      <c r="AA54" s="304">
        <f t="shared" si="23"/>
        <v>0.6013411165260083</v>
      </c>
      <c r="AB54" s="304">
        <f t="shared" si="23"/>
        <v>0.60056610547493505</v>
      </c>
      <c r="AC54" s="304">
        <f t="shared" si="23"/>
        <v>0.59980242281855167</v>
      </c>
      <c r="AD54" s="304">
        <f t="shared" si="23"/>
        <v>0.59905617710490222</v>
      </c>
      <c r="AE54" s="304">
        <f t="shared" si="23"/>
        <v>0.59833259916088299</v>
      </c>
      <c r="AF54" s="304">
        <f t="shared" si="23"/>
        <v>0.59763356811041035</v>
      </c>
      <c r="AG54" s="304">
        <f t="shared" si="23"/>
        <v>0.59695836316694006</v>
      </c>
      <c r="AH54" s="304">
        <f t="shared" si="23"/>
        <v>0.59630648318173485</v>
      </c>
      <c r="AI54" s="304">
        <f t="shared" si="23"/>
        <v>0.59566701182907433</v>
      </c>
      <c r="AJ54" s="304">
        <f t="shared" si="23"/>
        <v>0.59503751800565441</v>
      </c>
      <c r="AK54" s="304">
        <f t="shared" si="23"/>
        <v>0.59441204613610088</v>
      </c>
      <c r="AL54" s="304">
        <f t="shared" si="23"/>
        <v>0.59386876684268097</v>
      </c>
      <c r="AM54" s="304">
        <f t="shared" si="23"/>
        <v>0.59334589514420732</v>
      </c>
      <c r="AN54" s="304">
        <f t="shared" si="23"/>
        <v>0.5928203740317084</v>
      </c>
      <c r="AO54" s="304">
        <f t="shared" si="23"/>
        <v>0.59228422477734544</v>
      </c>
      <c r="AP54" s="304">
        <f t="shared" si="23"/>
        <v>0.59173292051159865</v>
      </c>
      <c r="AQ54" s="304">
        <f t="shared" si="23"/>
        <v>0.59116421003799313</v>
      </c>
      <c r="AR54" s="304">
        <f t="shared" si="23"/>
        <v>0.59057916261348953</v>
      </c>
      <c r="AS54" s="304">
        <f t="shared" si="23"/>
        <v>0.58997865086689127</v>
      </c>
      <c r="AT54" s="304">
        <f t="shared" si="23"/>
        <v>0.58936301709618411</v>
      </c>
      <c r="AU54" s="305">
        <f t="shared" si="23"/>
        <v>0.58876828792486302</v>
      </c>
      <c r="AW54" s="303">
        <f t="shared" si="21"/>
        <v>-8.0108528950573188E-3</v>
      </c>
      <c r="AX54" s="303">
        <f t="shared" si="22"/>
        <v>-2.0583681496202599E-2</v>
      </c>
    </row>
    <row r="55" spans="1:50" x14ac:dyDescent="0.25">
      <c r="B55" s="261" t="s">
        <v>500</v>
      </c>
      <c r="C55" s="306">
        <f t="shared" si="23"/>
        <v>0.10294003690609987</v>
      </c>
      <c r="D55" s="306">
        <f t="shared" si="23"/>
        <v>0.10982239416414633</v>
      </c>
      <c r="E55" s="306">
        <f t="shared" si="23"/>
        <v>0.11139619336518744</v>
      </c>
      <c r="F55" s="306">
        <f t="shared" si="23"/>
        <v>0.11433902079065995</v>
      </c>
      <c r="G55" s="306">
        <f t="shared" si="23"/>
        <v>0.11583299249562892</v>
      </c>
      <c r="H55" s="306">
        <f t="shared" si="23"/>
        <v>0.11979559674946273</v>
      </c>
      <c r="I55" s="306">
        <f t="shared" si="23"/>
        <v>0.12092426701856512</v>
      </c>
      <c r="J55" s="306">
        <f t="shared" si="23"/>
        <v>0.12212910809638387</v>
      </c>
      <c r="K55" s="306">
        <f t="shared" si="23"/>
        <v>0.12450503630213448</v>
      </c>
      <c r="L55" s="306">
        <f t="shared" si="23"/>
        <v>0.12867379601693565</v>
      </c>
      <c r="M55" s="306">
        <f t="shared" si="23"/>
        <v>0.12201844141664032</v>
      </c>
      <c r="N55" s="306">
        <f t="shared" si="23"/>
        <v>0.11821701599878687</v>
      </c>
      <c r="O55" s="306">
        <f t="shared" si="23"/>
        <v>0.11467651508657038</v>
      </c>
      <c r="P55" s="306">
        <f t="shared" si="23"/>
        <v>0.10566381040121135</v>
      </c>
      <c r="Q55" s="306">
        <f t="shared" si="23"/>
        <v>0.1046057884353167</v>
      </c>
      <c r="R55" s="306">
        <f t="shared" si="23"/>
        <v>0.10345262781619022</v>
      </c>
      <c r="S55" s="306">
        <f t="shared" si="23"/>
        <v>0.10294272451554302</v>
      </c>
      <c r="T55" s="306">
        <f t="shared" si="23"/>
        <v>0.10273972785536389</v>
      </c>
      <c r="U55" s="306">
        <f t="shared" si="23"/>
        <v>0.10260403680414124</v>
      </c>
      <c r="V55" s="306">
        <f t="shared" si="23"/>
        <v>0.10266688086070824</v>
      </c>
      <c r="W55" s="306">
        <f t="shared" si="23"/>
        <v>0.10248374581154517</v>
      </c>
      <c r="X55" s="306">
        <f t="shared" si="23"/>
        <v>0.10224481456815258</v>
      </c>
      <c r="Y55" s="306">
        <f t="shared" si="23"/>
        <v>0.10208104919307763</v>
      </c>
      <c r="Z55" s="306">
        <f t="shared" si="23"/>
        <v>0.10186830128283876</v>
      </c>
      <c r="AA55" s="306">
        <f t="shared" si="23"/>
        <v>0.10169362831717695</v>
      </c>
      <c r="AB55" s="306">
        <f t="shared" si="23"/>
        <v>0.10158078307436709</v>
      </c>
      <c r="AC55" s="306">
        <f t="shared" si="23"/>
        <v>0.10153709557136177</v>
      </c>
      <c r="AD55" s="306">
        <f t="shared" si="23"/>
        <v>0.10155135196002159</v>
      </c>
      <c r="AE55" s="306">
        <f t="shared" si="23"/>
        <v>0.10161561335112057</v>
      </c>
      <c r="AF55" s="306">
        <f t="shared" si="23"/>
        <v>0.10172398118116201</v>
      </c>
      <c r="AG55" s="306">
        <f t="shared" si="23"/>
        <v>0.10187831310733569</v>
      </c>
      <c r="AH55" s="306">
        <f t="shared" si="23"/>
        <v>0.10206253027619512</v>
      </c>
      <c r="AI55" s="306">
        <f t="shared" si="23"/>
        <v>0.10226109375419916</v>
      </c>
      <c r="AJ55" s="306">
        <f t="shared" si="23"/>
        <v>0.10247286037425699</v>
      </c>
      <c r="AK55" s="306">
        <f t="shared" si="23"/>
        <v>0.10268823894033896</v>
      </c>
      <c r="AL55" s="306">
        <f t="shared" si="23"/>
        <v>0.10292304786941182</v>
      </c>
      <c r="AM55" s="306">
        <f t="shared" si="23"/>
        <v>0.1031401411712799</v>
      </c>
      <c r="AN55" s="306">
        <f t="shared" si="23"/>
        <v>0.10333236288458301</v>
      </c>
      <c r="AO55" s="306">
        <f t="shared" si="23"/>
        <v>0.10350824815568969</v>
      </c>
      <c r="AP55" s="306">
        <f t="shared" si="23"/>
        <v>0.10366717667347854</v>
      </c>
      <c r="AQ55" s="306">
        <f t="shared" si="23"/>
        <v>0.10381535281842171</v>
      </c>
      <c r="AR55" s="306">
        <f t="shared" si="23"/>
        <v>0.10395591213471432</v>
      </c>
      <c r="AS55" s="306">
        <f t="shared" si="23"/>
        <v>0.10408590091689605</v>
      </c>
      <c r="AT55" s="306">
        <f t="shared" si="23"/>
        <v>0.10420296315994919</v>
      </c>
      <c r="AU55" s="307">
        <f t="shared" si="23"/>
        <v>0.10432653442454626</v>
      </c>
      <c r="AW55" s="303">
        <f t="shared" si="21"/>
        <v>-3.9701820840344071E-3</v>
      </c>
      <c r="AX55" s="303">
        <f t="shared" si="22"/>
        <v>-1.3372759766650949E-3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0.83288972025689301</v>
      </c>
      <c r="E56" s="308">
        <f t="shared" si="23"/>
        <v>0.83249906466562862</v>
      </c>
      <c r="F56" s="308">
        <f t="shared" si="23"/>
        <v>0.83005174304675156</v>
      </c>
      <c r="G56" s="308">
        <f t="shared" si="23"/>
        <v>0.82903149578488533</v>
      </c>
      <c r="H56" s="308">
        <f t="shared" si="23"/>
        <v>0.82553196650965943</v>
      </c>
      <c r="I56" s="308">
        <f t="shared" si="23"/>
        <v>0.82581750087176919</v>
      </c>
      <c r="J56" s="308">
        <f t="shared" si="23"/>
        <v>0.82572040371850475</v>
      </c>
      <c r="K56" s="308">
        <f t="shared" si="23"/>
        <v>0.82403869044429123</v>
      </c>
      <c r="L56" s="308">
        <f t="shared" si="23"/>
        <v>0.82049147786565801</v>
      </c>
      <c r="M56" s="308">
        <f t="shared" si="23"/>
        <v>0.82770919741331561</v>
      </c>
      <c r="N56" s="308">
        <f t="shared" si="23"/>
        <v>0.83122627387270209</v>
      </c>
      <c r="O56" s="308">
        <f t="shared" si="23"/>
        <v>0.83424795782614647</v>
      </c>
      <c r="P56" s="308">
        <f t="shared" si="23"/>
        <v>0.84352445252278663</v>
      </c>
      <c r="Q56" s="308">
        <f t="shared" si="23"/>
        <v>0.84433114094094974</v>
      </c>
      <c r="R56" s="308">
        <f t="shared" si="23"/>
        <v>0.84392762048967507</v>
      </c>
      <c r="S56" s="308">
        <f t="shared" si="23"/>
        <v>0.84406001172488887</v>
      </c>
      <c r="T56" s="308">
        <f t="shared" si="23"/>
        <v>0.84384948586456043</v>
      </c>
      <c r="U56" s="308">
        <f t="shared" si="23"/>
        <v>0.84368531119883416</v>
      </c>
      <c r="V56" s="308">
        <f t="shared" si="23"/>
        <v>0.84331101129820507</v>
      </c>
      <c r="W56" s="308">
        <f t="shared" si="23"/>
        <v>0.84318349052728248</v>
      </c>
      <c r="X56" s="308">
        <f t="shared" si="23"/>
        <v>0.84307574750004644</v>
      </c>
      <c r="Y56" s="308">
        <f t="shared" si="23"/>
        <v>0.84292324349943848</v>
      </c>
      <c r="Z56" s="308">
        <f t="shared" si="23"/>
        <v>0.84259394490884409</v>
      </c>
      <c r="AA56" s="308">
        <f t="shared" si="23"/>
        <v>0.84224055873692638</v>
      </c>
      <c r="AB56" s="308">
        <f t="shared" si="23"/>
        <v>0.84184538841138745</v>
      </c>
      <c r="AC56" s="308">
        <f t="shared" si="23"/>
        <v>0.84137437733117482</v>
      </c>
      <c r="AD56" s="308">
        <f t="shared" si="23"/>
        <v>0.8408317110565624</v>
      </c>
      <c r="AE56" s="308">
        <f t="shared" si="23"/>
        <v>0.8402217204113952</v>
      </c>
      <c r="AF56" s="308">
        <f t="shared" si="23"/>
        <v>0.83954936062695862</v>
      </c>
      <c r="AG56" s="308">
        <f t="shared" si="23"/>
        <v>0.83881208786924788</v>
      </c>
      <c r="AH56" s="308">
        <f t="shared" si="23"/>
        <v>0.83802951103594658</v>
      </c>
      <c r="AI56" s="308">
        <f t="shared" si="23"/>
        <v>0.83722470270046345</v>
      </c>
      <c r="AJ56" s="308">
        <f t="shared" si="23"/>
        <v>0.83640017253315913</v>
      </c>
      <c r="AK56" s="308">
        <f t="shared" si="23"/>
        <v>0.83557044429910721</v>
      </c>
      <c r="AL56" s="308">
        <f t="shared" si="23"/>
        <v>0.8346829340453128</v>
      </c>
      <c r="AM56" s="308">
        <f t="shared" si="23"/>
        <v>0.83381020474446643</v>
      </c>
      <c r="AN56" s="308">
        <f t="shared" si="23"/>
        <v>0.8329716471122619</v>
      </c>
      <c r="AO56" s="308">
        <f t="shared" si="23"/>
        <v>0.83216135040591166</v>
      </c>
      <c r="AP56" s="308">
        <f t="shared" si="23"/>
        <v>0.83138363679217608</v>
      </c>
      <c r="AQ56" s="308">
        <f t="shared" si="23"/>
        <v>0.83063330348788111</v>
      </c>
      <c r="AR56" s="308">
        <f t="shared" si="23"/>
        <v>0.82990758838539747</v>
      </c>
      <c r="AS56" s="308">
        <f t="shared" si="23"/>
        <v>0.8292109558206896</v>
      </c>
      <c r="AT56" s="308">
        <f t="shared" si="23"/>
        <v>0.82854688985908487</v>
      </c>
      <c r="AU56" s="309">
        <f t="shared" si="23"/>
        <v>0.82794160168581021</v>
      </c>
      <c r="AW56" s="310">
        <f>AA56-P56</f>
        <v>-1.2838937858602462E-3</v>
      </c>
      <c r="AX56" s="310">
        <f>AU56-P56</f>
        <v>-1.5582850836976414E-2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-7.2878783973773231E-5</v>
      </c>
      <c r="V61" s="301">
        <f t="shared" si="24"/>
        <v>-1.6008662457578371E-4</v>
      </c>
      <c r="W61" s="301">
        <f t="shared" si="24"/>
        <v>-2.3557225418674443E-4</v>
      </c>
      <c r="X61" s="301">
        <f t="shared" si="24"/>
        <v>-2.9826650107489527E-4</v>
      </c>
      <c r="Y61" s="301">
        <f t="shared" si="24"/>
        <v>-4.2916115998348214E-4</v>
      </c>
      <c r="Z61" s="301">
        <f t="shared" si="24"/>
        <v>-3.5417762859818458E-4</v>
      </c>
      <c r="AA61" s="301">
        <f t="shared" si="24"/>
        <v>-3.3332546432368604E-4</v>
      </c>
      <c r="AB61" s="301">
        <f t="shared" si="24"/>
        <v>-3.3855108552499624E-4</v>
      </c>
      <c r="AC61" s="301">
        <f t="shared" si="24"/>
        <v>-3.5571062405453935E-4</v>
      </c>
      <c r="AD61" s="301">
        <f t="shared" si="24"/>
        <v>-3.780260542795566E-4</v>
      </c>
      <c r="AE61" s="301">
        <f t="shared" si="24"/>
        <v>-4.0238909929957156E-4</v>
      </c>
      <c r="AF61" s="301">
        <f t="shared" si="24"/>
        <v>-4.2764429643482593E-4</v>
      </c>
      <c r="AG61" s="301">
        <f t="shared" si="24"/>
        <v>-4.530560877152312E-4</v>
      </c>
      <c r="AH61" s="301">
        <f t="shared" si="24"/>
        <v>-4.7840601825521745E-4</v>
      </c>
      <c r="AI61" s="301">
        <f t="shared" si="24"/>
        <v>-5.0371410795302385E-4</v>
      </c>
      <c r="AJ61" s="301">
        <f t="shared" si="24"/>
        <v>-5.2880819960965386E-4</v>
      </c>
      <c r="AK61" s="301">
        <f t="shared" si="24"/>
        <v>-5.5378377456855032E-4</v>
      </c>
      <c r="AL61" s="301">
        <f t="shared" si="24"/>
        <v>-5.7856748032358851E-4</v>
      </c>
      <c r="AM61" s="301">
        <f t="shared" si="24"/>
        <v>-6.0377301846825659E-4</v>
      </c>
      <c r="AN61" s="301">
        <f t="shared" si="24"/>
        <v>-6.3001526802919372E-4</v>
      </c>
      <c r="AO61" s="301">
        <f t="shared" si="24"/>
        <v>-6.581829281632201E-4</v>
      </c>
      <c r="AP61" s="301">
        <f t="shared" si="24"/>
        <v>-6.8896437140469891E-4</v>
      </c>
      <c r="AQ61" s="301">
        <f t="shared" si="24"/>
        <v>-7.2346939194251059E-4</v>
      </c>
      <c r="AR61" s="301">
        <f t="shared" si="24"/>
        <v>-7.6282096041502268E-4</v>
      </c>
      <c r="AS61" s="301">
        <f t="shared" si="24"/>
        <v>-8.0778729049657549E-4</v>
      </c>
      <c r="AT61" s="301">
        <f t="shared" si="24"/>
        <v>-8.5900431867486082E-4</v>
      </c>
      <c r="AU61" s="302">
        <f t="shared" si="24"/>
        <v>-9.7202921852851398E-4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-1.9361217948044018E-5</v>
      </c>
      <c r="V62" s="304">
        <f t="shared" si="24"/>
        <v>-4.5650428925597675E-5</v>
      </c>
      <c r="W62" s="304">
        <f t="shared" si="24"/>
        <v>-7.0388407096361183E-5</v>
      </c>
      <c r="X62" s="304">
        <f t="shared" si="24"/>
        <v>-9.1678499089725696E-5</v>
      </c>
      <c r="Y62" s="304">
        <f t="shared" si="24"/>
        <v>-1.3005962576653762E-4</v>
      </c>
      <c r="Z62" s="304">
        <f t="shared" si="24"/>
        <v>-1.1739379637273895E-4</v>
      </c>
      <c r="AA62" s="304">
        <f t="shared" si="24"/>
        <v>-1.100966222916111E-4</v>
      </c>
      <c r="AB62" s="304">
        <f t="shared" si="24"/>
        <v>-1.0931779401557318E-4</v>
      </c>
      <c r="AC62" s="304">
        <f t="shared" si="24"/>
        <v>-1.1251624329766674E-4</v>
      </c>
      <c r="AD62" s="304">
        <f t="shared" si="24"/>
        <v>-1.1762587172142736E-4</v>
      </c>
      <c r="AE62" s="304">
        <f t="shared" si="24"/>
        <v>-1.234099182937376E-4</v>
      </c>
      <c r="AF62" s="304">
        <f t="shared" si="24"/>
        <v>-1.2925406158309505E-4</v>
      </c>
      <c r="AG62" s="304">
        <f t="shared" si="24"/>
        <v>-1.3475950022326377E-4</v>
      </c>
      <c r="AH62" s="304">
        <f t="shared" si="24"/>
        <v>-1.3976020237879694E-4</v>
      </c>
      <c r="AI62" s="304">
        <f t="shared" si="24"/>
        <v>-1.4421575170342482E-4</v>
      </c>
      <c r="AJ62" s="304">
        <f t="shared" si="24"/>
        <v>-1.4803625285061961E-4</v>
      </c>
      <c r="AK62" s="304">
        <f t="shared" si="24"/>
        <v>-1.5126620707517358E-4</v>
      </c>
      <c r="AL62" s="304">
        <f t="shared" si="24"/>
        <v>-1.5376702289041089E-4</v>
      </c>
      <c r="AM62" s="304">
        <f t="shared" si="24"/>
        <v>-1.5579228511808374E-4</v>
      </c>
      <c r="AN62" s="304">
        <f t="shared" si="24"/>
        <v>-1.576168194611649E-4</v>
      </c>
      <c r="AO62" s="304">
        <f t="shared" si="24"/>
        <v>-1.5951244885170635E-4</v>
      </c>
      <c r="AP62" s="304">
        <f t="shared" si="24"/>
        <v>-1.6173334569669073E-4</v>
      </c>
      <c r="AQ62" s="304">
        <f t="shared" si="24"/>
        <v>-1.6457861427532361E-4</v>
      </c>
      <c r="AR62" s="304">
        <f t="shared" si="24"/>
        <v>-1.6839196426041148E-4</v>
      </c>
      <c r="AS62" s="304">
        <f t="shared" si="24"/>
        <v>-1.7345342150082432E-4</v>
      </c>
      <c r="AT62" s="304">
        <f t="shared" si="24"/>
        <v>-1.7999687280406684E-4</v>
      </c>
      <c r="AU62" s="305">
        <f t="shared" si="24"/>
        <v>-2.0160825686346695E-4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-1.9732123204829755E-7</v>
      </c>
      <c r="V63" s="306">
        <f t="shared" si="24"/>
        <v>3.6282832936024301E-7</v>
      </c>
      <c r="W63" s="306">
        <f t="shared" si="24"/>
        <v>1.4581011144459977E-6</v>
      </c>
      <c r="X63" s="306">
        <f t="shared" si="24"/>
        <v>2.6865631396338907E-6</v>
      </c>
      <c r="Y63" s="306">
        <f t="shared" si="24"/>
        <v>2.9528026026029441E-6</v>
      </c>
      <c r="Z63" s="306">
        <f t="shared" si="24"/>
        <v>5.9019752407449277E-6</v>
      </c>
      <c r="AA63" s="306">
        <f t="shared" si="24"/>
        <v>6.717510587700426E-6</v>
      </c>
      <c r="AB63" s="306">
        <f t="shared" si="24"/>
        <v>7.0543658120605923E-6</v>
      </c>
      <c r="AC63" s="306">
        <f t="shared" si="24"/>
        <v>7.2392929823805741E-6</v>
      </c>
      <c r="AD63" s="306">
        <f t="shared" si="24"/>
        <v>7.3011093519662063E-6</v>
      </c>
      <c r="AE63" s="306">
        <f t="shared" si="24"/>
        <v>7.2248553226322842E-6</v>
      </c>
      <c r="AF63" s="306">
        <f t="shared" si="24"/>
        <v>6.9960291567486288E-6</v>
      </c>
      <c r="AG63" s="306">
        <f t="shared" si="24"/>
        <v>6.6168412980391333E-6</v>
      </c>
      <c r="AH63" s="306">
        <f t="shared" si="24"/>
        <v>6.0854819648042957E-6</v>
      </c>
      <c r="AI63" s="306">
        <f t="shared" si="24"/>
        <v>5.391419175854173E-6</v>
      </c>
      <c r="AJ63" s="306">
        <f t="shared" si="24"/>
        <v>4.5276399858115712E-6</v>
      </c>
      <c r="AK63" s="306">
        <f t="shared" si="24"/>
        <v>3.4900353942518558E-6</v>
      </c>
      <c r="AL63" s="306">
        <f t="shared" si="24"/>
        <v>2.3123438054745149E-6</v>
      </c>
      <c r="AM63" s="306">
        <f t="shared" si="24"/>
        <v>9.3766155811331187E-7</v>
      </c>
      <c r="AN63" s="306">
        <f t="shared" si="24"/>
        <v>-6.4970668777614149E-7</v>
      </c>
      <c r="AO63" s="306">
        <f t="shared" si="24"/>
        <v>-2.4623350896590956E-6</v>
      </c>
      <c r="AP63" s="306">
        <f t="shared" si="24"/>
        <v>-4.5009479369834127E-6</v>
      </c>
      <c r="AQ63" s="306">
        <f t="shared" si="24"/>
        <v>-6.778615281463618E-6</v>
      </c>
      <c r="AR63" s="306">
        <f t="shared" si="24"/>
        <v>-9.2874179308047311E-6</v>
      </c>
      <c r="AS63" s="306">
        <f t="shared" si="24"/>
        <v>-1.2011384760104993E-5</v>
      </c>
      <c r="AT63" s="306">
        <f t="shared" si="24"/>
        <v>-1.4934124536319926E-5</v>
      </c>
      <c r="AU63" s="307">
        <f t="shared" si="24"/>
        <v>-1.8774456006488693E-5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4.6624576025555697E-6</v>
      </c>
      <c r="V64" s="304">
        <f t="shared" si="24"/>
        <v>1.2299140085492155E-5</v>
      </c>
      <c r="W64" s="304">
        <f t="shared" si="24"/>
        <v>2.1634370278023063E-5</v>
      </c>
      <c r="X64" s="304">
        <f t="shared" si="24"/>
        <v>3.1744131236299822E-5</v>
      </c>
      <c r="Y64" s="304">
        <f t="shared" si="24"/>
        <v>4.2686119253954047E-5</v>
      </c>
      <c r="Z64" s="304">
        <f t="shared" si="24"/>
        <v>4.9600776077185493E-5</v>
      </c>
      <c r="AA64" s="304">
        <f t="shared" si="24"/>
        <v>5.845311268115605E-5</v>
      </c>
      <c r="AB64" s="304">
        <f t="shared" si="24"/>
        <v>6.6560865787268497E-5</v>
      </c>
      <c r="AC64" s="304">
        <f t="shared" si="24"/>
        <v>7.3183893299022529E-5</v>
      </c>
      <c r="AD64" s="304">
        <f t="shared" si="24"/>
        <v>7.8278781171614575E-5</v>
      </c>
      <c r="AE64" s="304">
        <f t="shared" si="24"/>
        <v>8.2030040638003676E-5</v>
      </c>
      <c r="AF64" s="304">
        <f t="shared" si="24"/>
        <v>8.4669533681358544E-5</v>
      </c>
      <c r="AG64" s="304">
        <f t="shared" si="24"/>
        <v>8.6418463897119935E-5</v>
      </c>
      <c r="AH64" s="304">
        <f t="shared" si="24"/>
        <v>8.7467190937773331E-5</v>
      </c>
      <c r="AI64" s="304">
        <f t="shared" si="24"/>
        <v>8.7897894908373075E-5</v>
      </c>
      <c r="AJ64" s="304">
        <f t="shared" si="24"/>
        <v>8.7709289689041903E-5</v>
      </c>
      <c r="AK64" s="304">
        <f t="shared" si="24"/>
        <v>8.692584939340442E-5</v>
      </c>
      <c r="AL64" s="304">
        <f t="shared" si="24"/>
        <v>8.5689086655071911E-5</v>
      </c>
      <c r="AM64" s="304">
        <f t="shared" si="24"/>
        <v>8.3833331300020575E-5</v>
      </c>
      <c r="AN64" s="304">
        <f t="shared" si="24"/>
        <v>8.1233834595351162E-5</v>
      </c>
      <c r="AO64" s="304">
        <f t="shared" si="24"/>
        <v>7.7787837499454504E-5</v>
      </c>
      <c r="AP64" s="304">
        <f t="shared" si="24"/>
        <v>7.3463765720038765E-5</v>
      </c>
      <c r="AQ64" s="304">
        <f t="shared" si="24"/>
        <v>6.8213348055623513E-5</v>
      </c>
      <c r="AR64" s="304">
        <f t="shared" si="24"/>
        <v>6.2099380996660791E-5</v>
      </c>
      <c r="AS64" s="304">
        <f t="shared" si="24"/>
        <v>5.5217112775785004E-5</v>
      </c>
      <c r="AT64" s="304">
        <f t="shared" si="24"/>
        <v>4.7676827971465663E-5</v>
      </c>
      <c r="AU64" s="305">
        <f t="shared" si="24"/>
        <v>4.0053654760674462E-5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4.8351580854699705E-6</v>
      </c>
      <c r="V65" s="304">
        <f t="shared" si="24"/>
        <v>1.1857071706589117E-5</v>
      </c>
      <c r="W65" s="304">
        <f t="shared" si="24"/>
        <v>2.0014318840688716E-5</v>
      </c>
      <c r="X65" s="304">
        <f t="shared" si="24"/>
        <v>2.8789888980473854E-5</v>
      </c>
      <c r="Y65" s="304">
        <f t="shared" si="24"/>
        <v>3.9336236048126416E-5</v>
      </c>
      <c r="Z65" s="304">
        <f t="shared" si="24"/>
        <v>4.3188618411127422E-5</v>
      </c>
      <c r="AA65" s="304">
        <f t="shared" si="24"/>
        <v>5.1083809997076735E-5</v>
      </c>
      <c r="AB65" s="304">
        <f t="shared" si="24"/>
        <v>5.8706263193930575E-5</v>
      </c>
      <c r="AC65" s="304">
        <f t="shared" si="24"/>
        <v>6.4999975004198518E-5</v>
      </c>
      <c r="AD65" s="304">
        <f t="shared" si="24"/>
        <v>6.9897434497034894E-5</v>
      </c>
      <c r="AE65" s="304">
        <f t="shared" si="24"/>
        <v>7.3599442549254768E-5</v>
      </c>
      <c r="AF65" s="304">
        <f t="shared" si="24"/>
        <v>7.6352481145347539E-5</v>
      </c>
      <c r="AG65" s="304">
        <f t="shared" si="24"/>
        <v>7.8374587988649935E-5</v>
      </c>
      <c r="AH65" s="304">
        <f t="shared" si="24"/>
        <v>7.9856960557678214E-5</v>
      </c>
      <c r="AI65" s="304">
        <f t="shared" si="24"/>
        <v>8.089274656730705E-5</v>
      </c>
      <c r="AJ65" s="304">
        <f t="shared" si="24"/>
        <v>8.1489017993874313E-5</v>
      </c>
      <c r="AK65" s="304">
        <f t="shared" si="24"/>
        <v>8.167572854900218E-5</v>
      </c>
      <c r="AL65" s="304">
        <f t="shared" si="24"/>
        <v>8.1558300435657927E-5</v>
      </c>
      <c r="AM65" s="304">
        <f t="shared" si="24"/>
        <v>8.1033488160464628E-5</v>
      </c>
      <c r="AN65" s="304">
        <f t="shared" si="24"/>
        <v>7.99964631423844E-5</v>
      </c>
      <c r="AO65" s="304">
        <f t="shared" si="24"/>
        <v>7.8361651851044378E-5</v>
      </c>
      <c r="AP65" s="304">
        <f t="shared" si="24"/>
        <v>7.6101027479125172E-5</v>
      </c>
      <c r="AQ65" s="304">
        <f t="shared" si="24"/>
        <v>7.3183141139132601E-5</v>
      </c>
      <c r="AR65" s="304">
        <f t="shared" si="24"/>
        <v>6.9663391128793606E-5</v>
      </c>
      <c r="AS65" s="304">
        <f t="shared" si="24"/>
        <v>6.5620654326803418E-5</v>
      </c>
      <c r="AT65" s="304">
        <f t="shared" si="24"/>
        <v>6.1147749635170889E-5</v>
      </c>
      <c r="AU65" s="305">
        <f t="shared" si="24"/>
        <v>5.7522355626837829E-5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-5.3542250535651426E-5</v>
      </c>
      <c r="V66" s="306">
        <f t="shared" si="24"/>
        <v>-1.1459292317582415E-4</v>
      </c>
      <c r="W66" s="306">
        <f t="shared" si="24"/>
        <v>-1.6537763926791071E-4</v>
      </c>
      <c r="X66" s="306">
        <f t="shared" si="24"/>
        <v>-2.0680773448392142E-4</v>
      </c>
      <c r="Y66" s="306">
        <f t="shared" si="24"/>
        <v>-2.9939002170915885E-4</v>
      </c>
      <c r="Z66" s="306">
        <f t="shared" si="24"/>
        <v>-2.3704302505082875E-4</v>
      </c>
      <c r="AA66" s="306">
        <f t="shared" si="24"/>
        <v>-2.2345968525507021E-4</v>
      </c>
      <c r="AB66" s="306">
        <f t="shared" si="24"/>
        <v>-2.2946438366031052E-4</v>
      </c>
      <c r="AC66" s="306">
        <f t="shared" si="24"/>
        <v>-2.4345290087683658E-4</v>
      </c>
      <c r="AD66" s="306">
        <f t="shared" si="24"/>
        <v>-2.6070605408486103E-4</v>
      </c>
      <c r="AE66" s="306">
        <f t="shared" si="24"/>
        <v>-2.7934676750240861E-4</v>
      </c>
      <c r="AF66" s="306">
        <f t="shared" si="24"/>
        <v>-2.988314291738764E-4</v>
      </c>
      <c r="AG66" s="306">
        <f t="shared" ref="AG66:AU66" si="25">AG44-AG55</f>
        <v>-3.1882211953276895E-4</v>
      </c>
      <c r="AH66" s="306">
        <f t="shared" si="25"/>
        <v>-3.3926345545101655E-4</v>
      </c>
      <c r="AI66" s="306">
        <f t="shared" si="25"/>
        <v>-3.6021294743500409E-4</v>
      </c>
      <c r="AJ66" s="306">
        <f t="shared" si="25"/>
        <v>-3.8158718193762042E-4</v>
      </c>
      <c r="AK66" s="306">
        <f t="shared" si="25"/>
        <v>-4.0343575320898883E-4</v>
      </c>
      <c r="AL66" s="306">
        <f t="shared" si="25"/>
        <v>-4.2583402774772072E-4</v>
      </c>
      <c r="AM66" s="306">
        <f t="shared" si="25"/>
        <v>-4.4913100927491956E-4</v>
      </c>
      <c r="AN66" s="306">
        <f t="shared" si="25"/>
        <v>-4.7366502947598921E-4</v>
      </c>
      <c r="AO66" s="306">
        <f t="shared" si="25"/>
        <v>-5.0005581630645224E-4</v>
      </c>
      <c r="AP66" s="306">
        <f t="shared" si="25"/>
        <v>-5.2873887966750632E-4</v>
      </c>
      <c r="AQ66" s="306">
        <f t="shared" si="25"/>
        <v>-5.6052860193833709E-4</v>
      </c>
      <c r="AR66" s="306">
        <f t="shared" si="25"/>
        <v>-5.9620765515201735E-4</v>
      </c>
      <c r="AS66" s="306">
        <f t="shared" si="25"/>
        <v>-6.362642927040113E-4</v>
      </c>
      <c r="AT66" s="306">
        <f t="shared" si="25"/>
        <v>-6.8109961977930178E-4</v>
      </c>
      <c r="AU66" s="307">
        <f t="shared" si="25"/>
        <v>-7.7284537615841808E-4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-1.4526059862518537E-5</v>
      </c>
      <c r="V67" s="308">
        <f t="shared" si="26"/>
        <v>-3.379335721886978E-5</v>
      </c>
      <c r="W67" s="308">
        <f t="shared" si="26"/>
        <v>-5.0374088255700222E-5</v>
      </c>
      <c r="X67" s="308">
        <f t="shared" si="26"/>
        <v>-6.2888610109279597E-5</v>
      </c>
      <c r="Y67" s="308">
        <f t="shared" si="26"/>
        <v>-9.0723389718383451E-5</v>
      </c>
      <c r="Z67" s="308">
        <f t="shared" si="26"/>
        <v>-7.4205177961750302E-5</v>
      </c>
      <c r="AA67" s="308">
        <f t="shared" si="26"/>
        <v>-5.9012812294478856E-5</v>
      </c>
      <c r="AB67" s="308">
        <f t="shared" si="26"/>
        <v>-5.0611530821642603E-5</v>
      </c>
      <c r="AC67" s="308">
        <f t="shared" si="26"/>
        <v>-4.7516268293468222E-5</v>
      </c>
      <c r="AD67" s="308">
        <f t="shared" si="26"/>
        <v>-4.772843722433695E-5</v>
      </c>
      <c r="AE67" s="308">
        <f t="shared" si="26"/>
        <v>-4.9810475744482829E-5</v>
      </c>
      <c r="AF67" s="308">
        <f t="shared" si="26"/>
        <v>-5.2901580437691997E-5</v>
      </c>
      <c r="AG67" s="308">
        <f t="shared" si="26"/>
        <v>-5.6384912234697104E-5</v>
      </c>
      <c r="AH67" s="308">
        <f t="shared" si="26"/>
        <v>-5.990324182114648E-5</v>
      </c>
      <c r="AI67" s="308">
        <f t="shared" si="26"/>
        <v>-6.3323005136006749E-5</v>
      </c>
      <c r="AJ67" s="308">
        <f t="shared" si="26"/>
        <v>-6.6547234856773052E-5</v>
      </c>
      <c r="AK67" s="308">
        <f t="shared" si="26"/>
        <v>-6.9590478526171395E-5</v>
      </c>
      <c r="AL67" s="308">
        <f t="shared" si="26"/>
        <v>-7.2208722454836227E-5</v>
      </c>
      <c r="AM67" s="308">
        <f t="shared" si="26"/>
        <v>-7.4758796957730134E-5</v>
      </c>
      <c r="AN67" s="308">
        <f t="shared" si="26"/>
        <v>-7.762035631886377E-5</v>
      </c>
      <c r="AO67" s="308">
        <f t="shared" si="26"/>
        <v>-8.1150797000661967E-5</v>
      </c>
      <c r="AP67" s="308">
        <f t="shared" si="26"/>
        <v>-8.5632318217454539E-5</v>
      </c>
      <c r="AQ67" s="308">
        <f t="shared" si="26"/>
        <v>-9.1395473136191008E-5</v>
      </c>
      <c r="AR67" s="308">
        <f t="shared" si="26"/>
        <v>-9.8728573131645625E-5</v>
      </c>
      <c r="AS67" s="308">
        <f t="shared" si="26"/>
        <v>-1.0783276717407642E-4</v>
      </c>
      <c r="AT67" s="308">
        <f t="shared" si="26"/>
        <v>-1.1884912316884044E-4</v>
      </c>
      <c r="AU67" s="309">
        <f t="shared" si="26"/>
        <v>-1.4408590123660137E-4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2023-08-09T15:11:39Z</dcterms:modified>
</cp:coreProperties>
</file>